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mpartida Programacion\Reportes SIIF 2017\Ejecución\12- Diciembre\CIERRE DICIEMBRE\"/>
    </mc:Choice>
  </mc:AlternateContent>
  <bookViews>
    <workbookView xWindow="0" yWindow="0" windowWidth="28800" windowHeight="12210" activeTab="4"/>
  </bookViews>
  <sheets>
    <sheet name="ReporteEjecSIIF Ene02_2017" sheetId="6" r:id="rId1"/>
    <sheet name="ReporteEjecSIIF Dic31_2017" sheetId="1" r:id="rId2"/>
    <sheet name="TDInicial" sheetId="7" state="hidden" r:id="rId3"/>
    <sheet name="TDFinal" sheetId="4" state="hidden" r:id="rId4"/>
    <sheet name="RESUMEN" sheetId="5" r:id="rId5"/>
  </sheets>
  <definedNames>
    <definedName name="_xlnm._FilterDatabase" localSheetId="1" hidden="1">'ReporteEjecSIIF Dic31_2017'!$A$4:$AG$2482</definedName>
    <definedName name="_xlnm._FilterDatabase" localSheetId="0" hidden="1">'ReporteEjecSIIF Ene02_2017'!$A$4:$AF$1582</definedName>
    <definedName name="_xlnm.Print_Area" localSheetId="4">RESUMEN!$A$1:$N$50</definedName>
  </definedNames>
  <calcPr calcId="171027"/>
  <pivotCaches>
    <pivotCache cacheId="4" r:id="rId6"/>
    <pivotCache cacheId="5" r:id="rId7"/>
  </pivotCaches>
</workbook>
</file>

<file path=xl/calcChain.xml><?xml version="1.0" encoding="utf-8"?>
<calcChain xmlns="http://schemas.openxmlformats.org/spreadsheetml/2006/main">
  <c r="L45" i="5" l="1"/>
  <c r="D10" i="5"/>
  <c r="B14" i="5"/>
  <c r="B13" i="5"/>
  <c r="B10" i="5" s="1"/>
  <c r="J45" i="5" l="1"/>
  <c r="K12" i="5" s="1"/>
  <c r="F1582" i="6"/>
  <c r="F1581" i="6"/>
  <c r="F1580" i="6"/>
  <c r="F1579" i="6"/>
  <c r="F1578" i="6"/>
  <c r="F1577" i="6"/>
  <c r="F1576" i="6"/>
  <c r="F1575" i="6"/>
  <c r="F1574" i="6"/>
  <c r="F1573" i="6"/>
  <c r="F1572" i="6"/>
  <c r="F1571" i="6"/>
  <c r="F1570" i="6"/>
  <c r="F1569" i="6"/>
  <c r="F1568" i="6"/>
  <c r="F1567" i="6"/>
  <c r="F1566" i="6"/>
  <c r="F1565" i="6"/>
  <c r="F1564" i="6"/>
  <c r="F1563" i="6"/>
  <c r="F1562" i="6"/>
  <c r="F1561" i="6"/>
  <c r="F1560" i="6"/>
  <c r="F1559" i="6"/>
  <c r="F1558" i="6"/>
  <c r="F1557" i="6"/>
  <c r="F1556" i="6"/>
  <c r="F1555" i="6"/>
  <c r="F1554" i="6"/>
  <c r="F1553" i="6"/>
  <c r="F1552" i="6"/>
  <c r="F1551" i="6"/>
  <c r="F1550" i="6"/>
  <c r="F1549" i="6"/>
  <c r="F1548" i="6"/>
  <c r="F1547" i="6"/>
  <c r="F1546" i="6"/>
  <c r="F1545" i="6"/>
  <c r="F1544" i="6"/>
  <c r="F1543" i="6"/>
  <c r="F1542" i="6"/>
  <c r="F1541" i="6"/>
  <c r="F1540" i="6"/>
  <c r="F1539" i="6"/>
  <c r="F1538" i="6"/>
  <c r="F1537" i="6"/>
  <c r="F1536" i="6"/>
  <c r="F1535" i="6"/>
  <c r="F1534" i="6"/>
  <c r="F1533" i="6"/>
  <c r="F1532" i="6"/>
  <c r="F1531" i="6"/>
  <c r="F1530" i="6"/>
  <c r="F1529" i="6"/>
  <c r="F1528" i="6"/>
  <c r="F1527" i="6"/>
  <c r="F1526" i="6"/>
  <c r="F1525" i="6"/>
  <c r="F1524" i="6"/>
  <c r="F1523" i="6"/>
  <c r="F1522" i="6"/>
  <c r="F1521" i="6"/>
  <c r="F1520" i="6"/>
  <c r="F1519" i="6"/>
  <c r="F1518" i="6"/>
  <c r="F1517" i="6"/>
  <c r="F1516" i="6"/>
  <c r="F1515" i="6"/>
  <c r="F1514" i="6"/>
  <c r="F1513" i="6"/>
  <c r="F1512" i="6"/>
  <c r="F1511" i="6"/>
  <c r="F1510" i="6"/>
  <c r="F1509" i="6"/>
  <c r="F1508" i="6"/>
  <c r="F1507" i="6"/>
  <c r="F1506" i="6"/>
  <c r="F1505" i="6"/>
  <c r="F1504" i="6"/>
  <c r="F1503" i="6"/>
  <c r="F1502" i="6"/>
  <c r="F1501" i="6"/>
  <c r="F1500" i="6"/>
  <c r="F1499" i="6"/>
  <c r="F1498" i="6"/>
  <c r="F1497" i="6"/>
  <c r="F1496" i="6"/>
  <c r="F1495" i="6"/>
  <c r="F1494" i="6"/>
  <c r="F1493" i="6"/>
  <c r="F1492" i="6"/>
  <c r="F1491" i="6"/>
  <c r="F1490" i="6"/>
  <c r="F1489" i="6"/>
  <c r="F1488" i="6"/>
  <c r="F1487" i="6"/>
  <c r="F1486" i="6"/>
  <c r="F1485" i="6"/>
  <c r="F1484" i="6"/>
  <c r="F1483" i="6"/>
  <c r="F1482" i="6"/>
  <c r="F1481" i="6"/>
  <c r="F1480" i="6"/>
  <c r="F1479" i="6"/>
  <c r="F1478" i="6"/>
  <c r="F1477" i="6"/>
  <c r="F1476" i="6"/>
  <c r="F1475" i="6"/>
  <c r="F1474" i="6"/>
  <c r="F1473" i="6"/>
  <c r="F1472" i="6"/>
  <c r="F1471" i="6"/>
  <c r="F1470" i="6"/>
  <c r="F1469" i="6"/>
  <c r="F1468" i="6"/>
  <c r="F1467" i="6"/>
  <c r="F1466" i="6"/>
  <c r="F1465" i="6"/>
  <c r="F1464" i="6"/>
  <c r="F1463" i="6"/>
  <c r="F1462" i="6"/>
  <c r="F1461" i="6"/>
  <c r="F1460" i="6"/>
  <c r="F1459" i="6"/>
  <c r="F1458" i="6"/>
  <c r="F1457" i="6"/>
  <c r="F1456" i="6"/>
  <c r="F1455" i="6"/>
  <c r="F1454" i="6"/>
  <c r="F1453" i="6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7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K43" i="5" l="1"/>
  <c r="K39" i="5"/>
  <c r="K35" i="5"/>
  <c r="K31" i="5"/>
  <c r="K27" i="5"/>
  <c r="K23" i="5"/>
  <c r="K11" i="5"/>
  <c r="K10" i="5"/>
  <c r="K42" i="5"/>
  <c r="K38" i="5"/>
  <c r="K34" i="5"/>
  <c r="K30" i="5"/>
  <c r="K26" i="5"/>
  <c r="K22" i="5"/>
  <c r="K18" i="5"/>
  <c r="K14" i="5"/>
  <c r="K19" i="5"/>
  <c r="K45" i="5"/>
  <c r="K41" i="5"/>
  <c r="K37" i="5"/>
  <c r="K33" i="5"/>
  <c r="K29" i="5"/>
  <c r="K25" i="5"/>
  <c r="K21" i="5"/>
  <c r="K17" i="5"/>
  <c r="K13" i="5"/>
  <c r="K15" i="5"/>
  <c r="K44" i="5"/>
  <c r="K40" i="5"/>
  <c r="K36" i="5"/>
  <c r="K32" i="5"/>
  <c r="K28" i="5"/>
  <c r="K24" i="5"/>
  <c r="K20" i="5"/>
  <c r="K1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D14" i="5"/>
  <c r="D26" i="5" s="1"/>
  <c r="M10" i="5"/>
  <c r="E13" i="5" l="1"/>
  <c r="E14" i="5"/>
  <c r="E11" i="5"/>
  <c r="E12" i="5"/>
  <c r="B26" i="5"/>
  <c r="E16" i="5"/>
  <c r="E24" i="5"/>
  <c r="E25" i="5"/>
  <c r="E17" i="5"/>
  <c r="E18" i="5"/>
  <c r="E15" i="5"/>
  <c r="E21" i="5"/>
  <c r="E20" i="5"/>
  <c r="E19" i="5"/>
  <c r="E22" i="5"/>
  <c r="E23" i="5"/>
  <c r="E10" i="5"/>
  <c r="E26" i="5"/>
  <c r="C26" i="5" l="1"/>
  <c r="C14" i="5"/>
  <c r="C11" i="5"/>
  <c r="C13" i="5"/>
  <c r="C12" i="5"/>
  <c r="C10" i="5"/>
  <c r="C16" i="5"/>
  <c r="C25" i="5"/>
  <c r="C21" i="5"/>
  <c r="C20" i="5"/>
  <c r="C18" i="5"/>
  <c r="C23" i="5"/>
  <c r="C24" i="5"/>
  <c r="C15" i="5"/>
  <c r="C19" i="5"/>
  <c r="C17" i="5"/>
  <c r="C22" i="5"/>
  <c r="F34" i="1"/>
  <c r="F6" i="1"/>
  <c r="F9" i="1"/>
  <c r="F8" i="1"/>
  <c r="F7" i="1"/>
  <c r="F24" i="1"/>
  <c r="F92" i="1"/>
  <c r="F93" i="1"/>
  <c r="F91" i="1"/>
  <c r="F90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27" i="1"/>
  <c r="F25" i="1"/>
  <c r="F26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3" i="1"/>
</calcChain>
</file>

<file path=xl/sharedStrings.xml><?xml version="1.0" encoding="utf-8"?>
<sst xmlns="http://schemas.openxmlformats.org/spreadsheetml/2006/main" count="73454" uniqueCount="604">
  <si>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</si>
  <si>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</si>
  <si>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</si>
  <si>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</si>
  <si>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</si>
  <si>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</si>
  <si>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</si>
  <si>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</si>
  <si>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</si>
  <si>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</si>
  <si>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</si>
  <si>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</si>
  <si>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</si>
  <si>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</si>
  <si>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</si>
  <si>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</si>
  <si>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</si>
  <si>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</si>
  <si>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</si>
  <si>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</si>
  <si>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</si>
  <si>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</si>
  <si>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</si>
  <si>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</si>
  <si>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</si>
  <si>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</si>
  <si>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</si>
  <si>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</si>
  <si>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</si>
  <si>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</si>
  <si>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</si>
  <si>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</si>
  <si>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</si>
  <si>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</si>
  <si>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A-2-0-3-51-2</t>
  </si>
  <si>
    <t>A</t>
  </si>
  <si>
    <t>2</t>
  </si>
  <si>
    <t>0</t>
  </si>
  <si>
    <t>3</t>
  </si>
  <si>
    <t>51</t>
  </si>
  <si>
    <t>Propios</t>
  </si>
  <si>
    <t>27</t>
  </si>
  <si>
    <t>CSF</t>
  </si>
  <si>
    <t>SANCIONES</t>
  </si>
  <si>
    <t>A-2-0-4-5-12</t>
  </si>
  <si>
    <t>4</t>
  </si>
  <si>
    <t>5</t>
  </si>
  <si>
    <t>12</t>
  </si>
  <si>
    <t>MANTENIMIENTO DE OTROS BIENES</t>
  </si>
  <si>
    <t>A-2-0-4-11-2</t>
  </si>
  <si>
    <t>11</t>
  </si>
  <si>
    <t>VIATICOS Y GASTOS DE VIAJE AL INTERIOR</t>
  </si>
  <si>
    <t>C-4199-1500-2-0-104</t>
  </si>
  <si>
    <t>C</t>
  </si>
  <si>
    <t>4199</t>
  </si>
  <si>
    <t>1500</t>
  </si>
  <si>
    <t>104</t>
  </si>
  <si>
    <t>SOPORTE A LA GESTIÓN DEL PROYECTO - VIÁTICOS Y GASTOS DE VIAJE</t>
  </si>
  <si>
    <t>41-06-00-001</t>
  </si>
  <si>
    <t>ICBF SEDE NACIONAL</t>
  </si>
  <si>
    <t>A-1-0-1-1-1</t>
  </si>
  <si>
    <t>1</t>
  </si>
  <si>
    <t>SUELDOS</t>
  </si>
  <si>
    <t>A-1-0-1-1-2</t>
  </si>
  <si>
    <t>SUELDOS DE VACACIONES</t>
  </si>
  <si>
    <t>A-1-0-1-1-4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</si>
  <si>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</si>
  <si>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</si>
  <si>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</si>
  <si>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</si>
  <si>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</si>
  <si>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</si>
  <si>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</si>
  <si>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</si>
  <si>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</si>
  <si>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</si>
  <si>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</si>
  <si>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</si>
  <si>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</si>
  <si>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</si>
  <si>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</si>
  <si>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</si>
  <si>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</si>
  <si>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</si>
  <si>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</si>
  <si>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</si>
  <si>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</si>
  <si>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</si>
  <si>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</si>
  <si>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</si>
  <si>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</si>
  <si>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</si>
  <si>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</si>
  <si>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</si>
  <si>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</si>
  <si>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</si>
  <si>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</si>
  <si>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</si>
  <si>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</si>
  <si>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</si>
  <si>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</si>
  <si>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</si>
  <si>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</si>
  <si>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</si>
  <si>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</si>
  <si>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</si>
  <si>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</si>
  <si>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</si>
  <si>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</si>
  <si>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</si>
  <si>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</si>
  <si>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</si>
  <si>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</si>
  <si>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</si>
  <si>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</si>
  <si>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</si>
  <si>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</si>
  <si>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</si>
  <si>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</si>
  <si>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</si>
  <si>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</si>
  <si>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</si>
  <si>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</si>
  <si>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</si>
  <si>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</si>
  <si>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</si>
  <si>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</si>
  <si>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A-2-0-3-50-90</t>
  </si>
  <si>
    <t>90</t>
  </si>
  <si>
    <t>OTROS IMPUESTOS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</si>
  <si>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</si>
  <si>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</si>
  <si>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</si>
  <si>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</si>
  <si>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</si>
  <si>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</si>
  <si>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</si>
  <si>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</si>
  <si>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</si>
  <si>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</si>
  <si>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</si>
  <si>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</si>
  <si>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</si>
  <si>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</si>
  <si>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</si>
  <si>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</si>
  <si>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</si>
  <si>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</si>
  <si>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</si>
  <si>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</si>
  <si>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</si>
  <si>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</si>
  <si>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</si>
  <si>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</si>
  <si>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</si>
  <si>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</si>
  <si>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</si>
  <si>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</si>
  <si>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</si>
  <si>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</si>
  <si>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</si>
  <si>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</si>
  <si>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</si>
  <si>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</si>
  <si>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</si>
  <si>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</si>
  <si>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</si>
  <si>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</si>
  <si>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</si>
  <si>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</si>
  <si>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</si>
  <si>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</si>
  <si>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</si>
  <si>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</si>
  <si>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</si>
  <si>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</si>
  <si>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</si>
  <si>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</si>
  <si>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</si>
  <si>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</si>
  <si>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</si>
  <si>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</si>
  <si>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</si>
  <si>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</si>
  <si>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</si>
  <si>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</si>
  <si>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</si>
  <si>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</si>
  <si>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</si>
  <si>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</si>
  <si>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VIATICOS Y GASTOS DE VIAJE AL EXTERIOR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</si>
  <si>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</si>
  <si>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</si>
  <si>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</si>
  <si>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</si>
  <si>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</si>
  <si>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</si>
  <si>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</si>
  <si>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</si>
  <si>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</si>
  <si>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</si>
  <si>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</si>
  <si>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</si>
  <si>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</si>
  <si>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</si>
  <si>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</si>
  <si>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</si>
  <si>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</si>
  <si>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C-4102-1500-1-0-101</t>
  </si>
  <si>
    <t>4102</t>
  </si>
  <si>
    <t>101</t>
  </si>
  <si>
    <t>ATENCIÓN Y PREVENCIÓN A LA DESNUTRICIÓN</t>
  </si>
  <si>
    <t>C-4102-1500-1-0-103</t>
  </si>
  <si>
    <t>103</t>
  </si>
  <si>
    <t>POLÍTICA DE SEGURIDAD ALIMENTARIA NUTRICIONAL</t>
  </si>
  <si>
    <t>C-4102-1500-1-0-104</t>
  </si>
  <si>
    <t>ADMINISTRACIÓN PARA LA PRODUCCIÓN, COMPRA Y DISTRIBUCIÓN DE ALIMENTOS DE ALTO VALOR NUTRICIONAL</t>
  </si>
  <si>
    <t>C-4102-1500-1-0-105</t>
  </si>
  <si>
    <t>105</t>
  </si>
  <si>
    <t>APOYO EN CONTRATACIÓN DE SERVICIOS - ATENCIÓN DIRECTA A LA COMUNIDAD</t>
  </si>
  <si>
    <t>C-4102-1500-1-0-106</t>
  </si>
  <si>
    <t>106</t>
  </si>
  <si>
    <t>SOPORTE A LA GESTIÓN DEL PROYECTO - APOYO EN CONTRATACIÓN DE SERVICIOS</t>
  </si>
  <si>
    <t>C-4102-1500-1-0-107</t>
  </si>
  <si>
    <t>107</t>
  </si>
  <si>
    <t>C-4102-1500-3-0-103</t>
  </si>
  <si>
    <t>VULNERABILIDAD O ADOPTABILIDAD</t>
  </si>
  <si>
    <t>C-4102-1500-3-0-105</t>
  </si>
  <si>
    <t>RESTABLECIMIENTO EN LA ADMINISTRACIÓN DE JUSTICIA</t>
  </si>
  <si>
    <t>C-4102-1500-3-0-106</t>
  </si>
  <si>
    <t>Nación</t>
  </si>
  <si>
    <t>UNIDADES MOVILES</t>
  </si>
  <si>
    <t>C-4102-1500-3-0-107</t>
  </si>
  <si>
    <t>PRUEBAS DE FILIACIÓN</t>
  </si>
  <si>
    <t>C-4102-1500-3-0-108</t>
  </si>
  <si>
    <t>108</t>
  </si>
  <si>
    <t>ORIENTACIÓN PARA LA VIDA PERSONAL, SOCIAL Y VOCACIONAL</t>
  </si>
  <si>
    <t>C-4102-1500-3-0-110</t>
  </si>
  <si>
    <t>110</t>
  </si>
  <si>
    <t>C-4102-1500-3-0-111</t>
  </si>
  <si>
    <t>111</t>
  </si>
  <si>
    <t>C-4102-1500-3-0-113</t>
  </si>
  <si>
    <t>113</t>
  </si>
  <si>
    <t>16</t>
  </si>
  <si>
    <t>POLÍTICAS PUBLICAS</t>
  </si>
  <si>
    <t>C-4102-1500-3-0-114</t>
  </si>
  <si>
    <t>114</t>
  </si>
  <si>
    <t>ACCIONES PARA REFERENTES AFECTIVOS</t>
  </si>
  <si>
    <t>C-4102-1500-3-0-120</t>
  </si>
  <si>
    <t>120</t>
  </si>
  <si>
    <t>GASTOS DE PERSONAL GESTIÓN HUMANA - PROTECCIÓN</t>
  </si>
  <si>
    <t>C-4102-1500-3-0-999</t>
  </si>
  <si>
    <t>999</t>
  </si>
  <si>
    <t>GRAVAMEN A LOS MOVIMIENTOS FINANCIEROS - GMF</t>
  </si>
  <si>
    <t>C-4102-1500-4-0-101</t>
  </si>
  <si>
    <t>INTEGRAL</t>
  </si>
  <si>
    <t>C-4102-1500-4-0-102</t>
  </si>
  <si>
    <t>102</t>
  </si>
  <si>
    <t>TRADICIONAL - COMUNITARIO</t>
  </si>
  <si>
    <t>C-4102-1500-4-0-103</t>
  </si>
  <si>
    <t>CONVENIOS ESPECIALES</t>
  </si>
  <si>
    <t>C-4102-1500-4-0-105</t>
  </si>
  <si>
    <t>ACCIONES PARA EL MEJORAMIENTO DE LA ATENCIÓN A LA PRIMERA INFANCIA</t>
  </si>
  <si>
    <t>C-4102-1500-4-0-107</t>
  </si>
  <si>
    <t>GASTOS DE PERSONAL GESTIÓN HUMANA - PRIMERA INFANCIA</t>
  </si>
  <si>
    <t>C-4102-1500-4-0-108</t>
  </si>
  <si>
    <t>C-4102-1500-4-0-109</t>
  </si>
  <si>
    <t>109</t>
  </si>
  <si>
    <t>C-4102-1500-4-0-999</t>
  </si>
  <si>
    <t>C-4102-1500-5-0-101</t>
  </si>
  <si>
    <t>FAMILIAS PARA LA PAZ</t>
  </si>
  <si>
    <t>C-4102-1500-5-0-102</t>
  </si>
  <si>
    <t>COMUNIDADES ETNICAS Y RURALES</t>
  </si>
  <si>
    <t>C-4102-1500-5-0-103</t>
  </si>
  <si>
    <t>POLÍTICAS Y ESTRATEGIAS PARA LAS  FAMILIAS Y COMUNIDADES</t>
  </si>
  <si>
    <t>C-4102-1500-5-0-105</t>
  </si>
  <si>
    <t>C-4102-1500-5-0-106</t>
  </si>
  <si>
    <t>C-4102-1500-6-0-101</t>
  </si>
  <si>
    <t>PROMOCIÓN Y PREVENCIÓN PARA LA PROTECCIÓN INTEGRAL DE NNA</t>
  </si>
  <si>
    <t>C-4102-1500-6-0-103</t>
  </si>
  <si>
    <t>ACCIONES PARA LA PREVENCIÓN DE EMBARAZO ADOLESCENTE - PEA</t>
  </si>
  <si>
    <t>C-4102-1500-6-0-104</t>
  </si>
  <si>
    <t>ACCIONES MASIVAS DE ALTO IMPACTO SOCIAL - AMAS</t>
  </si>
  <si>
    <t>C-4102-1500-6-0-105</t>
  </si>
  <si>
    <t>ESTRATEGIA CONSTRUYENDO JUNTOS ENTORNOS PROTECTORES</t>
  </si>
  <si>
    <t>C-4102-1500-6-0-107</t>
  </si>
  <si>
    <t>C-4102-1500-6-0-108</t>
  </si>
  <si>
    <t>C-4102-1500-6-0-999</t>
  </si>
  <si>
    <t>C-4102-1500-7-0-101</t>
  </si>
  <si>
    <t>ARTICULACIÓN NACIONAL  Y TERRITORIAL DE POLÍTICAS PÚBLICAS DE INFANCIA, ADOLESCENCIA Y FAMILIA</t>
  </si>
  <si>
    <t>C-4102-1500-7-0-102</t>
  </si>
  <si>
    <t>C-4102-1500-7-0-103</t>
  </si>
  <si>
    <t>C-4102-1500-7-0-999</t>
  </si>
  <si>
    <t>C-4199-1500-1-0-101</t>
  </si>
  <si>
    <t>IMPLEMENTACIÓN DEL PLAN ESTRATÉGICO</t>
  </si>
  <si>
    <t>C-4199-1500-1-0-102</t>
  </si>
  <si>
    <t>C-4199-1500-1-0-103</t>
  </si>
  <si>
    <t>C-4199-1500-2-0-102</t>
  </si>
  <si>
    <t>GASTOS DE PERSONAL GESTIÓN HUMANA - RECAUDO</t>
  </si>
  <si>
    <t>C-4199-1500-2-0-103</t>
  </si>
  <si>
    <t>C-4199-1500-2-0-105</t>
  </si>
  <si>
    <t>GASTOS DE ADMINISTRACIÓN RECAUDO PILA</t>
  </si>
  <si>
    <t>C-4199-1500-2-0-106</t>
  </si>
  <si>
    <t>GASTOS OPERADORES FINANCIEROS Y BANCARIOS</t>
  </si>
  <si>
    <t>C-4199-1500-2-0-107</t>
  </si>
  <si>
    <t>GASTOS ADMINISTRACIÓN CAJA DE COMPENSACIÓN FAMILIAR</t>
  </si>
  <si>
    <t>C-4199-1500-2-0-108</t>
  </si>
  <si>
    <t>APOYO TÉCNICO</t>
  </si>
  <si>
    <t>C-4199-1500-2-0-109</t>
  </si>
  <si>
    <t>DESARROLLO NORMATIVO</t>
  </si>
  <si>
    <t>C-4199-1500-2-0-111</t>
  </si>
  <si>
    <t>SOPORTE A LA GESTIÓN DEL PROYECTO - APOYO EN CONTRATACIÓN DE SERVICIOS - SYSO</t>
  </si>
  <si>
    <t>C-4199-1500-2-0-201</t>
  </si>
  <si>
    <t>201</t>
  </si>
  <si>
    <t>SOPORTE A LA GESTIÓN DEL PROYECTO - DE TIPO ADMINISTRATIVO</t>
  </si>
  <si>
    <t>C-4199-1500-2-0-202</t>
  </si>
  <si>
    <t>202</t>
  </si>
  <si>
    <t>ADMINISTRACIÓN DE PLANTA FISICA - ARRENDAMIENTOS</t>
  </si>
  <si>
    <t>C-4199-1500-2-0-203</t>
  </si>
  <si>
    <t>203</t>
  </si>
  <si>
    <t>ADMINISTRACIÓN DE PLANTA FISICA - VIGILANCIA</t>
  </si>
  <si>
    <t>C-4199-1500-2-0-204</t>
  </si>
  <si>
    <t>204</t>
  </si>
  <si>
    <t>ADMINISTRACIÓN DE PLANTA FISICA - SERVICIOS PÚBLICOS</t>
  </si>
  <si>
    <t>C-4199-1500-2-0-205</t>
  </si>
  <si>
    <t>205</t>
  </si>
  <si>
    <t>GASTOS DE TRANSPORTE AEREO</t>
  </si>
  <si>
    <t>C-4199-1500-2-0-301</t>
  </si>
  <si>
    <t>301</t>
  </si>
  <si>
    <t>SOPORTE A LA GESTIÓN DEL PROYECTO - DE TIPO LOGÍSTICO</t>
  </si>
  <si>
    <t>C-4199-1500-2-0-401</t>
  </si>
  <si>
    <t>401</t>
  </si>
  <si>
    <t>SOPORTE A LA GESTIÓN DEL PROYECTO - RELACIONADA CON LOS SERVICIOS DE ATENCIÓN</t>
  </si>
  <si>
    <t>C-4199-1500-2-0-501</t>
  </si>
  <si>
    <t>501</t>
  </si>
  <si>
    <t>OTROS GASTOS DE COBRO COACTIVO</t>
  </si>
  <si>
    <t>C-4199-1500-2-0-502</t>
  </si>
  <si>
    <t>502</t>
  </si>
  <si>
    <t>VIGILANCIA Y CONTROL JUDICIAL</t>
  </si>
  <si>
    <t>C-4199-1500-2-0-503</t>
  </si>
  <si>
    <t>503</t>
  </si>
  <si>
    <t>APOYO AL PROCESO DE GESTIÓN DE CONTRATACIÓN</t>
  </si>
  <si>
    <t>C-4199-1500-2-0-602</t>
  </si>
  <si>
    <t>602</t>
  </si>
  <si>
    <t>C-4199-1500-2-0-701</t>
  </si>
  <si>
    <t>701</t>
  </si>
  <si>
    <t>MEJORAMIENTO A LA GESTIÓN INSTITUCIONAL</t>
  </si>
  <si>
    <t>C-4199-1500-2-0-702</t>
  </si>
  <si>
    <t>702</t>
  </si>
  <si>
    <t>ACCIONES COMPLEMENTARIAS DE MEJORAMIENTO</t>
  </si>
  <si>
    <t>C-4199-1500-2-0-703</t>
  </si>
  <si>
    <t>703</t>
  </si>
  <si>
    <t>C-4199-1500-2-0-704</t>
  </si>
  <si>
    <t>704</t>
  </si>
  <si>
    <t>SOPORTE A LA GESTIÓN DEL PROYECTO - GASTOS Y VIÁTICOS DE VIAJE</t>
  </si>
  <si>
    <t>C-4199-1500-2-0-801</t>
  </si>
  <si>
    <t>801</t>
  </si>
  <si>
    <t>CAPACITACIÓN FORMAL Y NO FORMAL</t>
  </si>
  <si>
    <t>C-4199-1500-2-0-999</t>
  </si>
  <si>
    <t>C-4199-1500-3-0-101</t>
  </si>
  <si>
    <t>INVESTIGACIÓN Y EVALUACIÓN</t>
  </si>
  <si>
    <t>C-4199-1500-4-0-101</t>
  </si>
  <si>
    <t>PROMOCIÓN Y FOMENTO DE UNA CULTURA DE GARANTIA Y RESTITUCIÓN  DE UNA CULTURA DE DERECHOS DE LA NIÑEZ Y LA FAMILIA</t>
  </si>
  <si>
    <t>C-4199-1500-4-0-103</t>
  </si>
  <si>
    <t>C-4199-1500-4-0-999</t>
  </si>
  <si>
    <t>C-4199-1500-5-0-101</t>
  </si>
  <si>
    <t>CONSTRUCCION, AMPLIACIÓN Y ADECUACIÓN DE LA INFRAESTRUCTURA</t>
  </si>
  <si>
    <t>C-4199-1500-5-0-102</t>
  </si>
  <si>
    <t>MANTENIMIENTO</t>
  </si>
  <si>
    <t>C-4199-1500-5-0-103</t>
  </si>
  <si>
    <t>DOTACIÓN</t>
  </si>
  <si>
    <t>C-4199-1500-5-0-105</t>
  </si>
  <si>
    <t>C-4199-1500-5-0-106</t>
  </si>
  <si>
    <t>41-06-00-005</t>
  </si>
  <si>
    <t>ICBF DIRECCIÓN REGIONAL ANTIOQUIA</t>
  </si>
  <si>
    <t>C-4102-1500-3-0-102</t>
  </si>
  <si>
    <t>APOYO Y FORTALECIMIENTO A LA FAMILIA</t>
  </si>
  <si>
    <t>C-4102-1500-3-0-104</t>
  </si>
  <si>
    <t>VÍCTIMA DE CONFLICTO ARMADO</t>
  </si>
  <si>
    <t>C-4102-1500-3-0-112</t>
  </si>
  <si>
    <t>112</t>
  </si>
  <si>
    <t>ACCIONES COMPLEMENTARIAS PARA LA GESTIÓN EN EL RESTABLECIMIENTO DE DERECHOS Y/O ADMINISTRACIÓN DE JUSTICIA</t>
  </si>
  <si>
    <t>C-4102-1500-4-0-106</t>
  </si>
  <si>
    <t>POLIZAS PARA PROGRAMAS DE PRIMERA INFANCIA</t>
  </si>
  <si>
    <t>C-4102-1500-5-0-999</t>
  </si>
  <si>
    <t>C-4102-1500-6-0-102</t>
  </si>
  <si>
    <t>PROMOCIÓN Y PREVENCIÓN PARA LA PROTECCIÓN INTEGRAL DE NNA - (APD)</t>
  </si>
  <si>
    <t>C-4199-1500-2-0-110</t>
  </si>
  <si>
    <t>GASTOS DE COBRO COACTIVO</t>
  </si>
  <si>
    <t>C-4199-1500-5-0-104</t>
  </si>
  <si>
    <t>GESTIÓN AMBIENTAL</t>
  </si>
  <si>
    <t>C-4199-1500-5-0-999</t>
  </si>
  <si>
    <t>41-06-00-008</t>
  </si>
  <si>
    <t>ICBF DIRECCIÓN REGIONAL ATLANTICO</t>
  </si>
  <si>
    <t>A-2-0-4-8-3</t>
  </si>
  <si>
    <t>GAS NATURAL</t>
  </si>
  <si>
    <t>41-06-00-011</t>
  </si>
  <si>
    <t>ICBF DIRECCIÓN REGIONAL BOGOTA</t>
  </si>
  <si>
    <t>A-2-0-4-1-4</t>
  </si>
  <si>
    <t>AUDIOVISUALES Y ACCESORIOS</t>
  </si>
  <si>
    <t>A-2-0-4-10-2</t>
  </si>
  <si>
    <t>ARRENDAMIENTOS BIENES INMUEBLES</t>
  </si>
  <si>
    <t>C-4102-1500-3-0-101</t>
  </si>
  <si>
    <t>UBICACIÓN INICIAL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</si>
  <si>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</si>
  <si>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</si>
  <si>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</si>
  <si>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</si>
  <si>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</si>
  <si>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</si>
  <si>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</si>
  <si>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</si>
  <si>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C-4199-1500-1-0-999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</si>
  <si>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</si>
  <si>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</si>
  <si>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</si>
  <si>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</si>
  <si>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</si>
  <si>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</si>
  <si>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</si>
  <si>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</si>
  <si>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</si>
  <si>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</si>
  <si>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C-4102-1500-9-0-101</t>
  </si>
  <si>
    <t>APOYO NUTRICIONAL A LA NIÑEZ Y ADOLESCENCIA REGISTRADOS EN MATRICULA OFICIAL A NIVEL NACIONAL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</si>
  <si>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</si>
  <si>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</si>
  <si>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</si>
  <si>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</si>
  <si>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</si>
  <si>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</si>
  <si>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A-2-0-4-1-9</t>
  </si>
  <si>
    <t>EQUIPO DE CAFETERIA</t>
  </si>
  <si>
    <t>41-06-00-050</t>
  </si>
  <si>
    <t>ICBF DIRECCIÓN REGIONAL META</t>
  </si>
  <si>
    <t>41-06-00-052</t>
  </si>
  <si>
    <t>ICBF DIRECCIÓN REGIONAL NARIÑO</t>
  </si>
  <si>
    <t>A-2-0-3-50-16</t>
  </si>
  <si>
    <t>VALORIZACION EDIFICACIONES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</si>
  <si>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</si>
  <si>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</si>
  <si>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</si>
  <si>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</si>
  <si>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</si>
  <si>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</si>
  <si>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</si>
  <si>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</si>
  <si>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</si>
  <si>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</si>
  <si>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</si>
  <si>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</si>
  <si>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</si>
  <si>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</si>
  <si>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</si>
  <si>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</si>
  <si>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</si>
  <si>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</si>
  <si>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C-4102-1500-1-0-999</t>
  </si>
  <si>
    <t>41-06-00-086</t>
  </si>
  <si>
    <t>ICBF DIRECCIÓN REGIONAL PUTUMAYO</t>
  </si>
  <si>
    <t>C-4102-1500-3-0-109</t>
  </si>
  <si>
    <t>DOTACIÓN DE  UNIDADES APLICATIVAS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</si>
  <si>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</si>
  <si>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</si>
  <si>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</si>
  <si>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</si>
  <si>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</si>
  <si>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</si>
  <si>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</si>
  <si>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</si>
  <si>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</si>
  <si>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</si>
  <si>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</si>
  <si>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</si>
  <si>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</si>
  <si>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Total general</t>
  </si>
  <si>
    <t>Suma de APR. VIGENTE</t>
  </si>
  <si>
    <t>A-3-2-1-1</t>
  </si>
  <si>
    <t>A-3-5-3-11</t>
  </si>
  <si>
    <t>A-3-6-3-1</t>
  </si>
  <si>
    <t>A-4-2-1-8</t>
  </si>
  <si>
    <t>CUOTA DE AUDITAJE CONTRANAL</t>
  </si>
  <si>
    <t>FONDO DE CALAMIDAD DOMESTICA</t>
  </si>
  <si>
    <t>ADJUDICACION Y LIBERACION JUDICIAL</t>
  </si>
  <si>
    <t>FONDO DE VIVIENDA</t>
  </si>
  <si>
    <t>41-06-00</t>
  </si>
  <si>
    <t>INSTITUTO COLOMBIANO DE BIENESTAR FAMILIAR (ICBF)</t>
  </si>
  <si>
    <t>A-1-0-1-10</t>
  </si>
  <si>
    <t>OTROS GASTOS PERSONALES - PREVIO CONCEPTO DGPPN</t>
  </si>
  <si>
    <t>PROYECTO</t>
  </si>
  <si>
    <t>RESPONSABLE</t>
  </si>
  <si>
    <t>Respon Plan</t>
  </si>
  <si>
    <t>FUNCIONAMIENTO</t>
  </si>
  <si>
    <t>DIRECCIÓN DE GESTIÓN HUMANA</t>
  </si>
  <si>
    <t>Gestión Humana</t>
  </si>
  <si>
    <t>PROTECCION</t>
  </si>
  <si>
    <t xml:space="preserve">DIRECCIÓN DE PROTECCIÓN </t>
  </si>
  <si>
    <t>Dirección de Protección</t>
  </si>
  <si>
    <t>GENERACIONES</t>
  </si>
  <si>
    <t>DIRECCIÓN DE NIÑEZ Y ADOLESCENCIA</t>
  </si>
  <si>
    <t>Niñez y adolescencia</t>
  </si>
  <si>
    <t>DIRECCION ADMINISTRATIVA</t>
  </si>
  <si>
    <t>Administrativa</t>
  </si>
  <si>
    <t>DIRECCION FINANCIERA</t>
  </si>
  <si>
    <t>Dirección Financiera</t>
  </si>
  <si>
    <t>MODELO INTERVENCION</t>
  </si>
  <si>
    <t>Gestión Humana- Viáticos</t>
  </si>
  <si>
    <t>OFICINA JURIDICA</t>
  </si>
  <si>
    <t>Jurídica</t>
  </si>
  <si>
    <t>NUTRICION</t>
  </si>
  <si>
    <t xml:space="preserve">DIRECCIÓN DE NUTRICIÓN </t>
  </si>
  <si>
    <t>Nutrición</t>
  </si>
  <si>
    <t>Gestión Humana - Pres. Serv</t>
  </si>
  <si>
    <t>Gestión Humana- P.T.</t>
  </si>
  <si>
    <t>PRIMERA INFANCIA</t>
  </si>
  <si>
    <t>DIRECCIÓN DE PRIMERA INFANCIA</t>
  </si>
  <si>
    <t>Primera Infancia</t>
  </si>
  <si>
    <t>FAMILIA</t>
  </si>
  <si>
    <t>DIRECCIÓN DE FAMILIAS Y COMUNIDADES</t>
  </si>
  <si>
    <t>Familia</t>
  </si>
  <si>
    <t>SNBF</t>
  </si>
  <si>
    <t>DIRECCIÓN DE SISTEMA NACIONAL DE BIENESTAR FAMILIAR</t>
  </si>
  <si>
    <t>TECNOLOGIA</t>
  </si>
  <si>
    <t>DIRECCIÓN DE INFORMACIÓN Y TECNOLOGÍA</t>
  </si>
  <si>
    <t>Tecnología</t>
  </si>
  <si>
    <t>Administrativa NM</t>
  </si>
  <si>
    <t>DIRECCIÓN DE ABASTECIMIENTO</t>
  </si>
  <si>
    <t>Abastecimiento</t>
  </si>
  <si>
    <t>DIRECCIÓN DE SERVICIOS Y ATENCIÓN</t>
  </si>
  <si>
    <t>Servicios y Atención</t>
  </si>
  <si>
    <t>OFICINA ASESORA JURÍDICA</t>
  </si>
  <si>
    <t>DIRECCIÓN DE CONTRATACIÓN</t>
  </si>
  <si>
    <t>Dirección de Contratación.</t>
  </si>
  <si>
    <t>DIRECCIÓN DE PLANEACION Y CONTROL DE LA GESTION</t>
  </si>
  <si>
    <t>Planeación</t>
  </si>
  <si>
    <t>Gestión Humana- Capacitación</t>
  </si>
  <si>
    <t>SECRETARIA GENERAL</t>
  </si>
  <si>
    <t>Secretaria General</t>
  </si>
  <si>
    <t>EVALUACION</t>
  </si>
  <si>
    <t>SUBDIRECCIÓN DE MONITORÉO Y EVALUACIÓN</t>
  </si>
  <si>
    <t>COMUNICACIONES</t>
  </si>
  <si>
    <t>OFICINA ASESORA DE COMUNICACIONES</t>
  </si>
  <si>
    <t>Comunicaciones</t>
  </si>
  <si>
    <t xml:space="preserve">CONTRUCCION </t>
  </si>
  <si>
    <t>Administrativa CONS</t>
  </si>
  <si>
    <t>REGIONAL</t>
  </si>
  <si>
    <t>Regionales</t>
  </si>
  <si>
    <t>NIVEL</t>
  </si>
  <si>
    <t>SEDE</t>
  </si>
  <si>
    <t>SEDE NACIONAL</t>
  </si>
  <si>
    <t>REGIONAL ANTIOQUIA</t>
  </si>
  <si>
    <t>REGIONAL BOGOTA</t>
  </si>
  <si>
    <t>REGIONAL BOYACA</t>
  </si>
  <si>
    <t>REGIONAL CALDAS</t>
  </si>
  <si>
    <t>REGIONAL CAUCA</t>
  </si>
  <si>
    <t>REGIONAL CUNDINAMARCA</t>
  </si>
  <si>
    <t>REGIONAL LA GUAJIRA</t>
  </si>
  <si>
    <t>REGIONAL NARIÑO</t>
  </si>
  <si>
    <t>REGIONAL QUINDIO</t>
  </si>
  <si>
    <t>REGIONAL ATLANTICO</t>
  </si>
  <si>
    <t>REGIONAL BOLIVAR</t>
  </si>
  <si>
    <t>REGIONAL CAQUETA</t>
  </si>
  <si>
    <t>REGIONAL CESAR</t>
  </si>
  <si>
    <t>REGIONAL CORDOBA</t>
  </si>
  <si>
    <t>REGIONAL CHOCO</t>
  </si>
  <si>
    <t>REGIONAL HUILA</t>
  </si>
  <si>
    <t>REGIONAL MAGDALENA</t>
  </si>
  <si>
    <t>REGIONAL META</t>
  </si>
  <si>
    <t>REGIONAL NORTE DE SANTANDER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</si>
  <si>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</si>
  <si>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</si>
  <si>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</si>
  <si>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</si>
  <si>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</si>
  <si>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</si>
  <si>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</si>
  <si>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</si>
  <si>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</si>
  <si>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</si>
  <si>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</si>
  <si>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</si>
  <si>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</si>
  <si>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</si>
  <si>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Total A</t>
  </si>
  <si>
    <t>Total C</t>
  </si>
  <si>
    <t>RUBRO AGREGADO</t>
  </si>
  <si>
    <t>Cifras en COP ($)</t>
  </si>
  <si>
    <t>DISTRIBUCIÓN PRESUPUESTAL POR PROYECTO</t>
  </si>
  <si>
    <t>DISTRIBUCIÓN PRESUPUESTAL POR UNIDAD EJECUTORA</t>
  </si>
  <si>
    <t>NOMBRE PROYECTO</t>
  </si>
  <si>
    <t>%</t>
  </si>
  <si>
    <t>INVERSIÓN</t>
  </si>
  <si>
    <t>TOTAL</t>
  </si>
  <si>
    <t>Área responsable: Dirección de Planeación y Control de Gestión- Subdirección de Programación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</si>
  <si>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rgb="FF003300"/>
        <rFont val="Arial Narrow"/>
        <family val="2"/>
      </rPr>
      <t>PRESUPUESTO VIGENCIA 2017</t>
    </r>
  </si>
  <si>
    <t>Enero</t>
  </si>
  <si>
    <t>RUBRO2</t>
  </si>
  <si>
    <t>APROPIACIÓN VIGENTE (Enero 02-2017)</t>
  </si>
  <si>
    <t>APROPIACIÓN VIGENTE
(Diciembre 31-2017)</t>
  </si>
  <si>
    <t>Fuente de información: Reporte Ejecución Presupuestal SIIF Nación- Fecha Reportes: Inicial (Enero 02 de 2017) Final (Enero 22 de 2018 )</t>
  </si>
  <si>
    <t>APROPIACIÓN VIGENTE 
(Enero 02-2017)</t>
  </si>
  <si>
    <t>GASTOS DE PERSONAL</t>
  </si>
  <si>
    <t>GASTOS GENERALES</t>
  </si>
  <si>
    <t>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</si>
</sst>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0.0%"/>
  </numFmts>
  <fonts count="1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1"/>
      <name val="Calibri"/>
      <family val="2"/>
    </font>
    <font>
      <b/>
      <sz val="9"/>
      <color rgb="FF003300"/>
      <name val="Times New Roman"/>
      <family val="1"/>
    </font>
    <font>
      <sz val="11"/>
      <color rgb="FF003300"/>
      <name val="Calibri"/>
      <family val="2"/>
    </font>
    <font>
      <b/>
      <sz val="12"/>
      <color theme="1"/>
      <name val="Arial Narrow"/>
      <family val="2"/>
    </font>
    <font>
      <b/>
      <sz val="16"/>
      <color rgb="FF00330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  <font>
      <b/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/>
    <xf numFmtId="165" fontId="1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left" inden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" fillId="2" borderId="0" xfId="0" applyFont="1" applyFill="1" applyBorder="1"/>
    <xf numFmtId="165" fontId="1" fillId="2" borderId="0" xfId="1" applyNumberFormat="1" applyFont="1" applyFill="1" applyBorder="1"/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165" fontId="12" fillId="2" borderId="0" xfId="1" applyNumberFormat="1" applyFont="1" applyFill="1" applyBorder="1"/>
    <xf numFmtId="0" fontId="12" fillId="2" borderId="0" xfId="0" applyFont="1" applyFill="1" applyBorder="1"/>
    <xf numFmtId="0" fontId="12" fillId="0" borderId="0" xfId="0" applyFont="1" applyFill="1" applyBorder="1"/>
    <xf numFmtId="0" fontId="7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165" fontId="13" fillId="3" borderId="5" xfId="1" applyNumberFormat="1" applyFont="1" applyFill="1" applyBorder="1" applyAlignment="1">
      <alignment horizontal="center" vertical="center"/>
    </xf>
    <xf numFmtId="165" fontId="13" fillId="3" borderId="4" xfId="1" applyNumberFormat="1" applyFont="1" applyFill="1" applyBorder="1" applyAlignment="1">
      <alignment horizontal="center" vertical="center"/>
    </xf>
    <xf numFmtId="166" fontId="12" fillId="0" borderId="7" xfId="2" applyNumberFormat="1" applyFont="1" applyFill="1" applyBorder="1" applyAlignment="1">
      <alignment horizontal="center" vertical="center"/>
    </xf>
    <xf numFmtId="166" fontId="12" fillId="0" borderId="9" xfId="2" applyNumberFormat="1" applyFont="1" applyFill="1" applyBorder="1" applyAlignment="1">
      <alignment horizontal="center" vertical="center"/>
    </xf>
    <xf numFmtId="166" fontId="13" fillId="3" borderId="5" xfId="2" applyNumberFormat="1" applyFont="1" applyFill="1" applyBorder="1" applyAlignment="1">
      <alignment horizontal="center" vertical="center"/>
    </xf>
    <xf numFmtId="166" fontId="12" fillId="0" borderId="11" xfId="2" applyNumberFormat="1" applyFont="1" applyFill="1" applyBorder="1" applyAlignment="1">
      <alignment horizontal="center" vertical="center"/>
    </xf>
    <xf numFmtId="0" fontId="14" fillId="2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right"/>
    </xf>
    <xf numFmtId="0" fontId="13" fillId="3" borderId="5" xfId="0" applyFont="1" applyFill="1" applyBorder="1" applyAlignment="1">
      <alignment horizontal="center" vertical="center"/>
    </xf>
    <xf numFmtId="165" fontId="12" fillId="0" borderId="8" xfId="1" applyNumberFormat="1" applyFont="1" applyFill="1" applyBorder="1" applyAlignment="1">
      <alignment horizontal="right"/>
    </xf>
    <xf numFmtId="165" fontId="12" fillId="0" borderId="8" xfId="1" applyNumberFormat="1" applyFont="1" applyFill="1" applyBorder="1"/>
    <xf numFmtId="0" fontId="12" fillId="0" borderId="15" xfId="0" applyFont="1" applyFill="1" applyBorder="1" applyAlignment="1">
      <alignment horizontal="right"/>
    </xf>
    <xf numFmtId="165" fontId="12" fillId="0" borderId="10" xfId="1" applyNumberFormat="1" applyFont="1" applyFill="1" applyBorder="1" applyAlignment="1">
      <alignment horizontal="right"/>
    </xf>
    <xf numFmtId="165" fontId="12" fillId="0" borderId="10" xfId="1" applyNumberFormat="1" applyFont="1" applyFill="1" applyBorder="1"/>
    <xf numFmtId="0" fontId="13" fillId="4" borderId="12" xfId="0" applyFont="1" applyFill="1" applyBorder="1"/>
    <xf numFmtId="165" fontId="13" fillId="4" borderId="4" xfId="1" applyNumberFormat="1" applyFont="1" applyFill="1" applyBorder="1"/>
    <xf numFmtId="166" fontId="13" fillId="4" borderId="5" xfId="2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0" fontId="17" fillId="0" borderId="1" xfId="0" applyNumberFormat="1" applyFont="1" applyFill="1" applyBorder="1" applyAlignment="1">
      <alignment horizontal="center" vertical="center" wrapText="1" readingOrder="1"/>
    </xf>
    <xf numFmtId="0" fontId="17" fillId="0" borderId="1" xfId="0" applyNumberFormat="1" applyFont="1" applyFill="1" applyBorder="1" applyAlignment="1">
      <alignment horizontal="left" vertical="center" wrapText="1" readingOrder="1"/>
    </xf>
    <xf numFmtId="0" fontId="17" fillId="0" borderId="1" xfId="0" applyNumberFormat="1" applyFont="1" applyFill="1" applyBorder="1" applyAlignment="1">
      <alignment vertical="center" wrapText="1" readingOrder="1"/>
    </xf>
    <xf numFmtId="164" fontId="17" fillId="0" borderId="1" xfId="0" applyNumberFormat="1" applyFont="1" applyFill="1" applyBorder="1" applyAlignment="1">
      <alignment horizontal="right" vertical="center" wrapText="1" readingOrder="1"/>
    </xf>
    <xf numFmtId="0" fontId="13" fillId="3" borderId="4" xfId="0" applyFont="1" applyFill="1" applyBorder="1" applyAlignment="1">
      <alignment horizontal="center" vertical="center" wrapText="1"/>
    </xf>
    <xf numFmtId="165" fontId="13" fillId="3" borderId="4" xfId="1" applyNumberFormat="1" applyFont="1" applyFill="1" applyBorder="1" applyAlignment="1">
      <alignment horizontal="center" vertical="center" wrapText="1"/>
    </xf>
    <xf numFmtId="165" fontId="13" fillId="3" borderId="12" xfId="1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/>
    </xf>
    <xf numFmtId="165" fontId="12" fillId="0" borderId="6" xfId="1" applyNumberFormat="1" applyFont="1" applyFill="1" applyBorder="1" applyAlignment="1">
      <alignment horizontal="left"/>
    </xf>
    <xf numFmtId="165" fontId="12" fillId="0" borderId="8" xfId="1" applyNumberFormat="1" applyFont="1" applyFill="1" applyBorder="1" applyAlignment="1">
      <alignment horizontal="left"/>
    </xf>
    <xf numFmtId="165" fontId="12" fillId="0" borderId="10" xfId="1" applyNumberFormat="1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 vertical="center"/>
    </xf>
    <xf numFmtId="165" fontId="12" fillId="0" borderId="6" xfId="0" applyNumberFormat="1" applyFont="1" applyFill="1" applyBorder="1"/>
    <xf numFmtId="165" fontId="12" fillId="0" borderId="8" xfId="0" applyNumberFormat="1" applyFont="1" applyFill="1" applyBorder="1"/>
    <xf numFmtId="165" fontId="12" fillId="0" borderId="10" xfId="0" applyNumberFormat="1" applyFont="1" applyFill="1" applyBorder="1"/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10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165" fontId="1" fillId="0" borderId="0" xfId="1" pivotButton="1" applyNumberFormat="1" applyFont="1" applyFill="1" applyBorder="1"/>
    <xf numFmtId="0" fontId="12" fillId="0" borderId="13" xfId="0" applyFont="1" applyFill="1" applyBorder="1" applyAlignment="1">
      <alignment horizontal="right"/>
    </xf>
    <xf numFmtId="165" fontId="12" fillId="0" borderId="6" xfId="1" applyNumberFormat="1" applyFont="1" applyFill="1" applyBorder="1" applyAlignment="1">
      <alignment horizontal="right"/>
    </xf>
    <xf numFmtId="165" fontId="12" fillId="0" borderId="6" xfId="1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24"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0</xdr:row>
      <xdr:rowOff>95250</xdr:rowOff>
    </xdr:from>
    <xdr:to>
      <xdr:col>3</xdr:col>
      <xdr:colOff>1276350</xdr:colOff>
      <xdr:row>0</xdr:row>
      <xdr:rowOff>923925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6BDD01C7-EE5C-460D-967D-04AD7261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95250"/>
          <a:ext cx="581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22.464343171298" createdVersion="6" refreshedVersion="6" minRefreshableVersion="3" recordCount="2478">
  <cacheSource type="worksheet">
    <worksheetSource ref="A4:AF2482" sheet="ReporteEjecSIIF Dic31_2017"/>
  </cacheSource>
  <cacheFields count="32">
    <cacheField name="UEJ" numFmtId="0">
      <sharedItems/>
    </cacheField>
    <cacheField name="REGIONAL" numFmtId="0">
      <sharedItems/>
    </cacheField>
    <cacheField name="Regionales" numFmtId="0">
      <sharedItems count="35">
        <s v="INSTITUTO COLOMBIANO DE BIENESTAR FAMILIAR (ICBF)"/>
        <s v="SEDE NACIONAL"/>
        <s v="REGIONAL ANTIOQUIA"/>
        <s v="REGIONAL BOGOTA"/>
        <s v="REGIONAL BOYACA"/>
        <s v="REGIONAL CALDAS"/>
        <s v="REGIONAL CAUCA"/>
        <s v="REGIONAL CUNDINAMARCA"/>
        <s v="REGIONAL LA GUAJIRA"/>
        <s v="REGIONAL NARIÑO"/>
        <s v="REGIONAL QUINDIO"/>
        <s v="REGIONAL ATLANTICO"/>
        <s v="REGIONAL BOLIVAR"/>
        <s v="REGIONAL CAQUETA"/>
        <s v="REGIONAL CESAR"/>
        <s v="REGIONAL CORDOBA"/>
        <s v="REGIONAL CHOCO"/>
        <s v="REGIONAL HUILA"/>
        <s v="REGIONAL MAGDALENA"/>
        <s v="REGIONAL META"/>
        <s v="REGIONAL NORTE DE SANTANDER"/>
        <s v="REGIONAL RISARALDA"/>
        <s v="REGIONAL SANTANDER"/>
        <s v="REGIONAL SUCRE"/>
        <s v="REGIONAL TOLIMA"/>
        <s v="REGIONAL VALLE"/>
        <s v="REGIONAL ARAUCA"/>
        <s v="REGIONAL CASANARE"/>
        <s v="REGIONAL PUTUMAYO"/>
        <s v="REGIONAL SAN ANDRES"/>
        <s v="REGIONAL AMAZONAS"/>
        <s v="REGIONAL GUAINIA"/>
        <s v="REGIONAL GUAVIARE"/>
        <s v="REGIONAL VAUPES"/>
        <s v="REGIONAL VICHADA"/>
      </sharedItems>
    </cacheField>
    <cacheField name="NOMBRE UEJ" numFmtId="0">
      <sharedItems count="36">
        <s v="INSTITUTO COLOMBIANO DE BIENESTAR FAMILIAR (ICBF)"/>
        <s v="ICBF SEDE NACIONAL"/>
        <s v="ICBF DIRECCIÓN REGIONAL ANTIOQUIA"/>
        <s v="ICBF DIRECCIÓN REGIONAL BOGOTA"/>
        <s v="ICBF DIRECCIÓN REGIONAL BOYACÁ "/>
        <s v="ICBF DIRECCIÓN REGIONAL CALDAS"/>
        <s v="ICBF DIRECCIÓN REGIONAL CAUCA"/>
        <s v="ICBF DIRECCIÓN REGIONAL CUNDINAMARCA"/>
        <s v="ICBF DIRECCIÓN REGIONAL GUAJIRA"/>
        <s v="ICBF DIRECCIÓN REGIONAL NARIÑO"/>
        <s v="ICBF DIRECCIÓN REGIONAL QUINDIO"/>
        <s v="ICBF GESTION GENERAL"/>
        <s v="ICBF DIRECCIÓN REGIONAL ATLANTICO"/>
        <s v="ICBF DIRECCIÓN REGIONAL BOLIVAR"/>
        <s v="ICBF DIRECCIÓN REGIONAL CAQUETÁ"/>
        <s v="ICBF DIRECCIÓN REGIONAL CESAR"/>
        <s v="ICBF DIRECCIÓN REGIONAL CÓRDOBA"/>
        <s v="ICBF DIRECCIÓN REGIONAL CHOCÓ"/>
        <s v="ICBF DIRECCIÓN REGIONAL HUILA"/>
        <s v="ICBF DIRECCIÓN REGIONAL MAGDALENA"/>
        <s v="ICBF DIRECCIÓN REGIONAL META"/>
        <s v="ICBF DIRECCIÓN REGIONAL NORTE DE SANTANDER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/>
    </cacheField>
    <cacheField name="PROYECTO" numFmtId="0">
      <sharedItems count="12">
        <s v="FUNCIONAMIENTO"/>
        <s v="PROTECCION"/>
        <s v="GENERACIONES"/>
        <s v="MODELO INTERVENCION"/>
        <s v="NUTRICION"/>
        <s v="PRIMERA INFANCIA"/>
        <s v="FAMILIA"/>
        <s v="SNBF"/>
        <s v="TECNOLOGIA"/>
        <s v="EVALUACION"/>
        <s v="COMUNICACIONES"/>
        <s v="CONTRUCCION "/>
      </sharedItems>
    </cacheField>
    <cacheField name="RESPONSABLE" numFmtId="0">
      <sharedItems/>
    </cacheField>
    <cacheField name="Respon Plan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1"/>
        <n v="4102"/>
        <s v="4"/>
        <s v="3"/>
        <s v="2"/>
        <s v="4199"/>
        <s v="4102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6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05"/>
    </cacheField>
    <cacheField name="ITEM" numFmtId="0">
      <sharedItems containsBlank="1"/>
    </cacheField>
    <cacheField name="SUB_x000a_ITEM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161395683156"/>
    </cacheField>
    <cacheField name="APR. ADICIONADA" numFmtId="164">
      <sharedItems containsSemiMixedTypes="0" containsString="0" containsNumber="1" containsInteger="1" minValue="0" maxValue="326571920904"/>
    </cacheField>
    <cacheField name="APR. REDUCIDA" numFmtId="164">
      <sharedItems containsSemiMixedTypes="0" containsString="0" containsNumber="1" containsInteger="1" minValue="0" maxValue="318926339023"/>
    </cacheField>
    <cacheField name="APR. VIGENTE" numFmtId="164">
      <sharedItems containsSemiMixedTypes="0" containsString="0" containsNumber="1" containsInteger="1" minValue="0" maxValue="181602770409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179760166927"/>
    </cacheField>
    <cacheField name="APR. DISPONIBLE" numFmtId="164">
      <sharedItems containsSemiMixedTypes="0" containsString="0" containsNumber="1" minValue="0" maxValue="2574659128"/>
    </cacheField>
    <cacheField name="COMPROMISO" numFmtId="164">
      <sharedItems containsSemiMixedTypes="0" containsString="0" containsNumber="1" minValue="0" maxValue="179760166927"/>
    </cacheField>
    <cacheField name="OBLIGACION" numFmtId="164">
      <sharedItems containsSemiMixedTypes="0" containsString="0" containsNumber="1" minValue="0" maxValue="179689908387"/>
    </cacheField>
    <cacheField name="ORDEN PAGO" numFmtId="164">
      <sharedItems containsSemiMixedTypes="0" containsString="0" containsNumber="1" minValue="0" maxValue="179689908387"/>
    </cacheField>
    <cacheField name="PAGOS" numFmtId="164">
      <sharedItems containsSemiMixedTypes="0" containsString="0" containsNumber="1" minValue="0" maxValue="1796899083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23.787679398149" createdVersion="6" refreshedVersion="6" minRefreshableVersion="3" recordCount="1578">
  <cacheSource type="worksheet">
    <worksheetSource ref="A4:AF1582" sheet="ReporteEjecSIIF Ene02_2017"/>
  </cacheSource>
  <cacheFields count="32">
    <cacheField name="UEJ" numFmtId="0">
      <sharedItems/>
    </cacheField>
    <cacheField name="REGIONAL" numFmtId="0">
      <sharedItems/>
    </cacheField>
    <cacheField name="Regionales" numFmtId="0">
      <sharedItems count="35">
        <s v="INSTITUTO COLOMBIANO DE BIENESTAR FAMILIAR (ICBF)"/>
        <s v="SEDE NACIONAL"/>
        <s v="REGIONAL ANTIOQUIA"/>
        <s v="REGIONAL ATLANTICO"/>
        <s v="REGIONAL BOGOTA"/>
        <s v="REGIONAL BOLIVAR"/>
        <s v="REGIONAL BOYACA"/>
        <s v="REGIONAL CALDAS"/>
        <s v="REGIONAL CAQUETA"/>
        <s v="REGIONAL CAUCA"/>
        <s v="REGIONAL CESAR"/>
        <s v="REGIONAL CORDOBA"/>
        <s v="REGIONAL CUNDINAMARCA"/>
        <s v="REGIONAL CHOCO"/>
        <s v="REGIONAL HUILA"/>
        <s v="REGIONAL LA GUAJIRA"/>
        <s v="REGIONAL MAGDALENA"/>
        <s v="REGIONAL META"/>
        <s v="REGIONAL NARIÑO"/>
        <s v="REGIONAL NORTE DE SANTANDER"/>
        <s v="REGIONAL QUINDIO"/>
        <s v="REGIONAL RISARALDA"/>
        <s v="REGIONAL SANTANDER"/>
        <s v="REGIONAL SUCRE"/>
        <s v="REGIONAL TOLIMA"/>
        <s v="REGIONAL VALLE"/>
        <s v="REGIONAL ARAUCA"/>
        <s v="REGIONAL CASANARE"/>
        <s v="REGIONAL PUTUMAYO"/>
        <s v="REGIONAL SAN ANDRES"/>
        <s v="REGIONAL AMAZONAS"/>
        <s v="REGIONAL GUAINI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/>
    </cacheField>
    <cacheField name="PROYECTO" numFmtId="0">
      <sharedItems count="12">
        <s v="FUNCIONAMIENTO"/>
        <s v="NUTRICION"/>
        <s v="PROTECCION"/>
        <s v="PRIMERA INFANCIA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Respon Plan" numFmtId="0">
      <sharedItems/>
    </cacheField>
    <cacheField name="TIPO" numFmtId="0">
      <sharedItems count="2">
        <s v="A"/>
        <s v="C"/>
      </sharedItems>
    </cacheField>
    <cacheField name="CTA" numFmtId="0">
      <sharedItems count="6">
        <s v="1"/>
        <s v="4"/>
        <s v="3"/>
        <s v="2"/>
        <s v="4102"/>
        <s v="4199"/>
      </sharedItems>
    </cacheField>
    <cacheField name="SUB_x000a_CTA" numFmtId="0">
      <sharedItems/>
    </cacheField>
    <cacheField name="OBJ" numFmtId="0">
      <sharedItems/>
    </cacheField>
    <cacheField name="ORD" numFmtId="0">
      <sharedItems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25000" maxValue="161395683156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25000" maxValue="161395683156"/>
    </cacheField>
    <cacheField name="APR BLOQUEADA" numFmtId="164">
      <sharedItems containsSemiMixedTypes="0" containsString="0" containsNumber="1" containsInteger="1" minValue="0" maxValue="18273034573"/>
    </cacheField>
    <cacheField name="CDP" numFmtId="164">
      <sharedItems containsSemiMixedTypes="0" containsString="0" containsNumber="1" containsInteger="1" minValue="0" maxValue="125140512379"/>
    </cacheField>
    <cacheField name="APR. DISPONIBLE" numFmtId="164">
      <sharedItems containsSemiMixedTypes="0" containsString="0" containsNumber="1" containsInteger="1" minValue="0" maxValue="161395683156"/>
    </cacheField>
    <cacheField name="COMPROMISO" numFmtId="164">
      <sharedItems containsSemiMixedTypes="0" containsString="0" containsNumber="1" containsInteger="1" minValue="0" maxValue="125140512379"/>
    </cacheField>
    <cacheField name="OBLIGACION" numFmtId="164">
      <sharedItems containsSemiMixedTypes="0" containsString="0" containsNumber="1" containsInteger="1" minValue="0" maxValue="0"/>
    </cacheField>
    <cacheField name="ORDEN PAGO" numFmtId="164">
      <sharedItems containsSemiMixedTypes="0" containsString="0" containsNumber="1" containsInteger="1" minValue="0" maxValue="0"/>
    </cacheField>
    <cacheField name="PAGO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78">
  <r>
    <s v="41-06-00"/>
    <s v="NIVEL"/>
    <x v="0"/>
    <x v="0"/>
    <s v="A-1-0-1-10"/>
    <s v="A-1-0-1-10"/>
    <x v="0"/>
    <s v="DIRECCIÓN DE GESTIÓN HUMANA"/>
    <s v="Gestión Humana"/>
    <x v="0"/>
    <x v="0"/>
    <s v="0"/>
    <s v="1"/>
    <s v="10"/>
    <m/>
    <m/>
    <m/>
    <s v="Propios"/>
    <s v="27"/>
    <s v="CSF"/>
    <s v="OTROS GASTOS PERSONALES - PREVIO CONCEPTO DGPPN"/>
    <n v="18273034573"/>
    <n v="185335054900"/>
    <n v="203608089473"/>
    <n v="0"/>
    <n v="0"/>
    <n v="0"/>
    <n v="0"/>
    <n v="0"/>
    <n v="0"/>
    <n v="0"/>
    <n v="0"/>
  </r>
  <r>
    <s v="41-06-00"/>
    <s v="NIVEL"/>
    <x v="0"/>
    <x v="0"/>
    <s v="C-4102-1500-3-0-105"/>
    <s v="C-4102-1500-3"/>
    <x v="1"/>
    <s v="DIRECCIÓN DE PROTECCIÓN "/>
    <s v="Dirección de Protección"/>
    <x v="1"/>
    <x v="1"/>
    <n v="1500"/>
    <n v="3"/>
    <n v="0"/>
    <n v="105"/>
    <m/>
    <m/>
    <s v="Nación"/>
    <s v="16"/>
    <s v="CSF"/>
    <s v="RESTABLECIMIENTO EN LA ADMINISTRACIÓN DE JUSTICIA"/>
    <n v="0"/>
    <n v="0"/>
    <n v="0"/>
    <n v="8456380"/>
    <n v="0"/>
    <n v="0"/>
    <n v="8456380"/>
    <n v="0"/>
    <n v="0"/>
    <n v="0"/>
    <n v="0"/>
  </r>
  <r>
    <s v="41-06-00"/>
    <s v="NIVEL"/>
    <x v="0"/>
    <x v="0"/>
    <s v="C-4102-1500-3-0-103"/>
    <s v="C-4102-1500-3"/>
    <x v="1"/>
    <s v="DIRECCIÓN DE PROTECCIÓN "/>
    <s v="Dirección de Protección"/>
    <x v="1"/>
    <x v="1"/>
    <n v="1500"/>
    <n v="3"/>
    <n v="0"/>
    <n v="103"/>
    <m/>
    <m/>
    <s v="Propios"/>
    <s v="27"/>
    <s v="CSF"/>
    <s v="VULNERABILIDAD O ADOPTABILIDAD"/>
    <n v="0"/>
    <n v="0"/>
    <n v="0"/>
    <n v="40367498"/>
    <n v="0"/>
    <n v="0"/>
    <n v="40367498"/>
    <n v="0"/>
    <n v="0"/>
    <n v="0"/>
    <n v="0"/>
  </r>
  <r>
    <s v="41-06-00"/>
    <s v="NIVEL"/>
    <x v="0"/>
    <x v="0"/>
    <s v="C-4102-1500-6-0-101"/>
    <s v="C-4102-1500-6"/>
    <x v="2"/>
    <s v="DIRECCIÓN DE NIÑEZ Y ADOLESCENCIA"/>
    <s v="Niñez y adolescencia"/>
    <x v="1"/>
    <x v="1"/>
    <n v="1500"/>
    <n v="6"/>
    <n v="0"/>
    <n v="101"/>
    <m/>
    <m/>
    <s v="Propios"/>
    <s v="27"/>
    <s v="CSF"/>
    <s v="PROMOCIÓN Y PREVENCIÓN PARA LA PROTECCIÓN INTEGRAL DE NNA"/>
    <n v="0"/>
    <n v="0"/>
    <n v="0"/>
    <n v="100"/>
    <n v="0"/>
    <n v="0"/>
    <n v="100"/>
    <n v="0"/>
    <n v="0"/>
    <n v="0"/>
    <n v="0"/>
  </r>
  <r>
    <s v="41-06-00"/>
    <s v="NIVEL"/>
    <x v="0"/>
    <x v="0"/>
    <s v="C-4102-1500-6-0-101"/>
    <s v="C-4102-1500-6"/>
    <x v="2"/>
    <s v="DIRECCIÓN DE NIÑEZ Y ADOLESCENCIA"/>
    <s v="Niñez y adolescencia"/>
    <x v="1"/>
    <x v="1"/>
    <n v="1500"/>
    <n v="6"/>
    <n v="0"/>
    <n v="101"/>
    <m/>
    <m/>
    <s v="Propios"/>
    <s v="27"/>
    <s v="CSF"/>
    <s v="PROMOCIÓN Y PREVENCIÓN PARA LA PROTECCIÓN INTEGRAL DE NNA"/>
    <n v="0"/>
    <n v="0"/>
    <n v="0"/>
    <n v="17715951"/>
    <n v="0"/>
    <n v="0"/>
    <n v="17715951"/>
    <n v="0"/>
    <n v="0"/>
    <n v="0"/>
    <n v="0"/>
  </r>
  <r>
    <s v="41-06-00-001"/>
    <s v="SEDE"/>
    <x v="1"/>
    <x v="1"/>
    <s v="A-4-2-1-8"/>
    <s v="A-4-2-1-8"/>
    <x v="0"/>
    <s v="DIRECCIÓN DE GESTIÓN HUMANA"/>
    <s v="Gestión Humana"/>
    <x v="0"/>
    <x v="2"/>
    <s v="2"/>
    <s v="1"/>
    <s v="8"/>
    <m/>
    <m/>
    <m/>
    <s v="Propios"/>
    <s v="27"/>
    <s v="CSF"/>
    <s v="FONDO DE VIVIENDA"/>
    <n v="287460000"/>
    <n v="0"/>
    <n v="287460000"/>
    <n v="0"/>
    <n v="0"/>
    <n v="0"/>
    <n v="0"/>
    <n v="0"/>
    <n v="0"/>
    <n v="0"/>
    <n v="0"/>
  </r>
  <r>
    <s v="41-06-00-001"/>
    <s v="SEDE"/>
    <x v="1"/>
    <x v="1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326000000"/>
    <n v="240790"/>
    <n v="321273034"/>
    <n v="4967756"/>
    <n v="0"/>
    <n v="4109465"/>
    <n v="858291"/>
    <n v="4109465"/>
    <n v="4109465"/>
    <n v="4109465"/>
    <n v="4109465"/>
  </r>
  <r>
    <s v="41-06-00-005"/>
    <s v="REGIONAL"/>
    <x v="2"/>
    <x v="2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9542208"/>
    <n v="7140"/>
    <n v="9535068"/>
    <n v="0"/>
    <n v="9504191"/>
    <n v="30877"/>
    <n v="9504191"/>
    <n v="9504191"/>
    <n v="9504191"/>
    <n v="9504191"/>
  </r>
  <r>
    <s v="41-06-00-011"/>
    <s v="REGIONAL"/>
    <x v="3"/>
    <x v="3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240022625"/>
    <n v="240790"/>
    <n v="239781835"/>
    <n v="0"/>
    <n v="238985075"/>
    <n v="796760"/>
    <n v="238985075"/>
    <n v="238985075"/>
    <n v="238985075"/>
    <n v="238985075"/>
  </r>
  <r>
    <s v="41-06-00-015"/>
    <s v="REGIONAL"/>
    <x v="4"/>
    <x v="4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26706400"/>
    <n v="0"/>
    <n v="26706400"/>
    <n v="0"/>
    <n v="26600000"/>
    <n v="106400"/>
    <n v="26600000"/>
    <n v="26600000"/>
    <n v="26600000"/>
    <n v="26600000"/>
  </r>
  <r>
    <s v="41-06-00-017"/>
    <s v="REGIONAL"/>
    <x v="5"/>
    <x v="5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230572"/>
    <n v="132172"/>
    <n v="98400"/>
    <n v="0"/>
    <n v="98400"/>
    <n v="0"/>
    <n v="98400"/>
    <n v="98400"/>
    <n v="98400"/>
    <n v="98400"/>
  </r>
  <r>
    <s v="41-06-00-019"/>
    <s v="REGIONAL"/>
    <x v="6"/>
    <x v="6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59494543"/>
    <n v="20023894"/>
    <n v="39470649"/>
    <n v="0"/>
    <n v="38708368"/>
    <n v="762281"/>
    <n v="38708368"/>
    <n v="38708368"/>
    <n v="38708368"/>
    <n v="38708368"/>
  </r>
  <r>
    <s v="41-06-00-025"/>
    <s v="REGIONAL"/>
    <x v="7"/>
    <x v="7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4355811"/>
    <n v="0"/>
    <n v="4355811"/>
    <n v="0"/>
    <n v="4338457"/>
    <n v="17354"/>
    <n v="4338457"/>
    <n v="4338457"/>
    <n v="4338457"/>
    <n v="4338457"/>
  </r>
  <r>
    <s v="41-06-00-044"/>
    <s v="REGIONAL"/>
    <x v="8"/>
    <x v="8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803200"/>
    <n v="0"/>
    <n v="803200"/>
    <n v="0"/>
    <n v="803200"/>
    <n v="0"/>
    <n v="803200"/>
    <n v="803200"/>
    <n v="803200"/>
    <n v="803200"/>
  </r>
  <r>
    <s v="41-06-00-052"/>
    <s v="REGIONAL"/>
    <x v="9"/>
    <x v="9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90762"/>
    <n v="0"/>
    <n v="90762"/>
    <n v="0"/>
    <n v="70805"/>
    <n v="19957"/>
    <n v="70805"/>
    <n v="70805"/>
    <n v="70805"/>
    <n v="70805"/>
  </r>
  <r>
    <s v="41-06-00-063"/>
    <s v="REGIONAL"/>
    <x v="10"/>
    <x v="10"/>
    <s v="A-3-6-3-1"/>
    <s v="A-3-6-3-1"/>
    <x v="0"/>
    <s v="DIRECCION ADMINISTRATIVA"/>
    <s v="Administrativa"/>
    <x v="0"/>
    <x v="3"/>
    <s v="6"/>
    <s v="3"/>
    <s v="1"/>
    <m/>
    <m/>
    <m/>
    <s v="Propios"/>
    <s v="27"/>
    <s v="CSF"/>
    <s v="ADJUDICACION Y LIBERACION JUDICIAL"/>
    <n v="0"/>
    <n v="190119"/>
    <n v="0"/>
    <n v="190119"/>
    <n v="0"/>
    <n v="190119"/>
    <n v="0"/>
    <n v="190119"/>
    <n v="190119"/>
    <n v="190119"/>
    <n v="190119"/>
  </r>
  <r>
    <s v="41-06-00-001"/>
    <s v="SEDE"/>
    <x v="1"/>
    <x v="1"/>
    <s v="A-3-5-3-11"/>
    <s v="A-3-5-3-11"/>
    <x v="0"/>
    <s v="DIRECCIÓN DE GESTIÓN HUMANA"/>
    <s v="Gestión Humana"/>
    <x v="0"/>
    <x v="3"/>
    <s v="5"/>
    <s v="3"/>
    <s v="11"/>
    <m/>
    <m/>
    <m/>
    <s v="Propios"/>
    <s v="27"/>
    <s v="CSF"/>
    <s v="FONDO DE CALAMIDAD DOMESTICA"/>
    <n v="65900000"/>
    <n v="0"/>
    <n v="0"/>
    <n v="65900000"/>
    <n v="0"/>
    <n v="63408000"/>
    <n v="2492000"/>
    <n v="63408000"/>
    <n v="63408000"/>
    <n v="63408000"/>
    <n v="63408000"/>
  </r>
  <r>
    <s v="41-06-00-001"/>
    <s v="SEDE"/>
    <x v="1"/>
    <x v="1"/>
    <s v="A-3-2-1-1"/>
    <s v="A-3-2-1-1"/>
    <x v="0"/>
    <s v="DIRECCION FINANCIERA"/>
    <s v="Dirección Financiera"/>
    <x v="0"/>
    <x v="3"/>
    <s v="2"/>
    <s v="1"/>
    <s v="1"/>
    <m/>
    <m/>
    <m/>
    <s v="Propios"/>
    <s v="27"/>
    <s v="CSF"/>
    <s v="CUOTA DE AUDITAJE CONTRANAL"/>
    <n v="6912000000"/>
    <n v="1195511660"/>
    <n v="0"/>
    <n v="8107511660"/>
    <n v="0"/>
    <n v="8107511660"/>
    <n v="0"/>
    <n v="8107511660"/>
    <n v="8107511660"/>
    <n v="8107511660"/>
    <n v="8107511660"/>
  </r>
  <r>
    <s v="41-06-00-000"/>
    <s v="SEDE"/>
    <x v="0"/>
    <x v="11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28522412"/>
    <n v="28522412"/>
    <n v="0"/>
    <n v="0"/>
    <n v="0"/>
    <n v="0"/>
    <n v="0"/>
    <n v="0"/>
    <n v="0"/>
    <n v="0"/>
  </r>
  <r>
    <s v="41-06-00-000"/>
    <s v="SEDE"/>
    <x v="0"/>
    <x v="11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0"/>
    <n v="189211000"/>
    <n v="189211000"/>
    <n v="0"/>
    <n v="0"/>
    <n v="0"/>
    <n v="0"/>
    <n v="0"/>
    <n v="0"/>
    <n v="0"/>
    <n v="0"/>
  </r>
  <r>
    <s v="41-06-00-000"/>
    <s v="SEDE"/>
    <x v="0"/>
    <x v="11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0"/>
    <n v="20191842"/>
    <n v="20191842"/>
    <n v="0"/>
    <n v="0"/>
    <n v="0"/>
    <n v="0"/>
    <n v="0"/>
    <n v="0"/>
    <n v="0"/>
    <n v="0"/>
  </r>
  <r>
    <s v="41-06-00-000"/>
    <s v="SEDE"/>
    <x v="0"/>
    <x v="1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11500000"/>
    <n v="11500000"/>
    <n v="0"/>
    <n v="0"/>
    <n v="0"/>
    <n v="0"/>
    <n v="0"/>
    <n v="0"/>
    <n v="0"/>
    <n v="0"/>
  </r>
  <r>
    <s v="41-06-00-001"/>
    <s v="SEDE"/>
    <x v="1"/>
    <x v="1"/>
    <s v="A-1-0-1-1-1"/>
    <s v="A-1-0-1-1"/>
    <x v="0"/>
    <s v="DIRECCIÓN DE GESTIÓN HUMANA"/>
    <s v="Gestión Humana"/>
    <x v="0"/>
    <x v="0"/>
    <s v="0"/>
    <s v="1"/>
    <s v="1"/>
    <s v="1"/>
    <m/>
    <m/>
    <s v="Propios"/>
    <s v="27"/>
    <s v="CSF"/>
    <s v="SUELDOS"/>
    <n v="148148402544"/>
    <n v="39780640255"/>
    <n v="6326272390"/>
    <n v="181602770409"/>
    <n v="0"/>
    <n v="179760166927"/>
    <n v="1842603482"/>
    <n v="179760166927"/>
    <n v="179689908387"/>
    <n v="179689908387"/>
    <n v="179689908387"/>
  </r>
  <r>
    <s v="41-06-00-001"/>
    <s v="SEDE"/>
    <x v="1"/>
    <x v="1"/>
    <s v="A-1-0-1-1-2"/>
    <s v="A-1-0-1-1"/>
    <x v="0"/>
    <s v="DIRECCIÓN DE GESTIÓN HUMANA"/>
    <s v="Gestión Humana"/>
    <x v="0"/>
    <x v="0"/>
    <s v="0"/>
    <s v="1"/>
    <s v="1"/>
    <s v="2"/>
    <m/>
    <m/>
    <s v="Propios"/>
    <s v="27"/>
    <s v="CSF"/>
    <s v="SUELDOS DE VACACIONES"/>
    <n v="11500000000"/>
    <n v="1150000000"/>
    <n v="0"/>
    <n v="12650000000"/>
    <n v="0"/>
    <n v="12591773343"/>
    <n v="58226657"/>
    <n v="12591773343"/>
    <n v="12591773343"/>
    <n v="12591773343"/>
    <n v="12591773343"/>
  </r>
  <r>
    <s v="41-06-00-001"/>
    <s v="SEDE"/>
    <x v="1"/>
    <x v="1"/>
    <s v="A-1-0-1-1-4"/>
    <s v="A-1-0-1-1"/>
    <x v="0"/>
    <s v="DIRECCIÓN DE GESTIÓN HUMANA"/>
    <s v="Gestión Humana"/>
    <x v="0"/>
    <x v="0"/>
    <s v="0"/>
    <s v="1"/>
    <s v="1"/>
    <s v="4"/>
    <m/>
    <m/>
    <s v="Propios"/>
    <s v="27"/>
    <s v="CSF"/>
    <s v="INCAPACIDADES Y LICENCIA DE MATERNIDAD"/>
    <n v="2200000000"/>
    <n v="500000000"/>
    <n v="0"/>
    <n v="2700000000"/>
    <n v="0"/>
    <n v="2611226842"/>
    <n v="88773158"/>
    <n v="2611226842"/>
    <n v="2611226842"/>
    <n v="2611226842"/>
    <n v="2611226842"/>
  </r>
  <r>
    <s v="41-06-00-001"/>
    <s v="SEDE"/>
    <x v="1"/>
    <x v="1"/>
    <s v="A-1-0-1-4-1"/>
    <s v="A-1-0-1-4"/>
    <x v="0"/>
    <s v="DIRECCIÓN DE GESTIÓN HUMANA"/>
    <s v="Gestión Humana"/>
    <x v="0"/>
    <x v="0"/>
    <s v="0"/>
    <s v="1"/>
    <s v="4"/>
    <s v="1"/>
    <m/>
    <m/>
    <s v="Propios"/>
    <s v="27"/>
    <s v="CSF"/>
    <s v="PRIMA TECNICA SALARIAL"/>
    <n v="30000000"/>
    <n v="715000000"/>
    <n v="169800000"/>
    <n v="575200000"/>
    <n v="0"/>
    <n v="574824035"/>
    <n v="375965"/>
    <n v="574824035"/>
    <n v="574824035"/>
    <n v="574824035"/>
    <n v="574824035"/>
  </r>
  <r>
    <s v="41-06-00-001"/>
    <s v="SEDE"/>
    <x v="1"/>
    <x v="1"/>
    <s v="A-1-0-1-4-2"/>
    <s v="A-1-0-1-4"/>
    <x v="0"/>
    <s v="DIRECCIÓN DE GESTIÓN HUMANA"/>
    <s v="Gestión Humana"/>
    <x v="0"/>
    <x v="0"/>
    <s v="0"/>
    <s v="1"/>
    <s v="4"/>
    <s v="2"/>
    <m/>
    <m/>
    <s v="Propios"/>
    <s v="27"/>
    <s v="CSF"/>
    <s v="PRIMA TECNICA NO SALARIAL"/>
    <n v="2881308081"/>
    <n v="9800000"/>
    <n v="1355000000"/>
    <n v="1536108081"/>
    <n v="0"/>
    <n v="1533423327"/>
    <n v="2684754"/>
    <n v="1533423327"/>
    <n v="1533423327"/>
    <n v="1533423327"/>
    <n v="1533423327"/>
  </r>
  <r>
    <s v="41-06-00-001"/>
    <s v="SEDE"/>
    <x v="1"/>
    <x v="1"/>
    <s v="A-1-0-1-5-2"/>
    <s v="A-1-0-1-5"/>
    <x v="0"/>
    <s v="DIRECCIÓN DE GESTIÓN HUMANA"/>
    <s v="Gestión Humana"/>
    <x v="0"/>
    <x v="0"/>
    <s v="0"/>
    <s v="1"/>
    <s v="5"/>
    <s v="2"/>
    <m/>
    <m/>
    <s v="Propios"/>
    <s v="27"/>
    <s v="CSF"/>
    <s v="BONIFICACION POR SERVICIOS PRESTADOS"/>
    <n v="4900000000"/>
    <n v="790000000"/>
    <n v="350000000"/>
    <n v="5340000000"/>
    <n v="0"/>
    <n v="5273861674"/>
    <n v="66138326"/>
    <n v="5273861674"/>
    <n v="5273713370"/>
    <n v="5269961988"/>
    <n v="5269961988"/>
  </r>
  <r>
    <s v="41-06-00-001"/>
    <s v="SEDE"/>
    <x v="1"/>
    <x v="1"/>
    <s v="A-1-0-1-5-5"/>
    <s v="A-1-0-1-5"/>
    <x v="0"/>
    <s v="DIRECCIÓN DE GESTIÓN HUMANA"/>
    <s v="Gestión Humana"/>
    <x v="0"/>
    <x v="0"/>
    <s v="0"/>
    <s v="1"/>
    <s v="5"/>
    <s v="5"/>
    <m/>
    <m/>
    <s v="Propios"/>
    <s v="27"/>
    <s v="CSF"/>
    <s v="BONIFICACION ESPECIAL DE RECREACION"/>
    <n v="920000000"/>
    <n v="100000000"/>
    <n v="0"/>
    <n v="1020000000"/>
    <n v="0"/>
    <n v="972199837"/>
    <n v="47800163"/>
    <n v="972199837"/>
    <n v="972199837"/>
    <n v="971067271"/>
    <n v="971067271"/>
  </r>
  <r>
    <s v="41-06-00-001"/>
    <s v="SEDE"/>
    <x v="1"/>
    <x v="1"/>
    <s v="A-1-0-1-5-12"/>
    <s v="A-1-0-1-5"/>
    <x v="0"/>
    <s v="DIRECCIÓN DE GESTIÓN HUMANA"/>
    <s v="Gestión Humana"/>
    <x v="0"/>
    <x v="0"/>
    <s v="0"/>
    <s v="1"/>
    <s v="5"/>
    <s v="12"/>
    <m/>
    <m/>
    <s v="Propios"/>
    <s v="27"/>
    <s v="CSF"/>
    <s v="SUBSIDIO DE ALIMENTACION"/>
    <n v="650000000"/>
    <n v="0"/>
    <n v="0"/>
    <n v="650000000"/>
    <n v="0"/>
    <n v="621744139"/>
    <n v="28255861"/>
    <n v="621744139"/>
    <n v="621744139"/>
    <n v="621744139"/>
    <n v="621744139"/>
  </r>
  <r>
    <s v="41-06-00-001"/>
    <s v="SEDE"/>
    <x v="1"/>
    <x v="1"/>
    <s v="A-1-0-1-5-13"/>
    <s v="A-1-0-1-5"/>
    <x v="0"/>
    <s v="DIRECCIÓN DE GESTIÓN HUMANA"/>
    <s v="Gestión Humana"/>
    <x v="0"/>
    <x v="0"/>
    <s v="0"/>
    <s v="1"/>
    <s v="5"/>
    <s v="13"/>
    <m/>
    <m/>
    <s v="Propios"/>
    <s v="27"/>
    <s v="CSF"/>
    <s v="AUXILIO DE TRANSPORTE"/>
    <n v="700000000"/>
    <n v="0"/>
    <n v="0"/>
    <n v="700000000"/>
    <n v="0"/>
    <n v="638263201"/>
    <n v="61736799"/>
    <n v="638263201"/>
    <n v="638263201"/>
    <n v="638263201"/>
    <n v="638263201"/>
  </r>
  <r>
    <s v="41-06-00-001"/>
    <s v="SEDE"/>
    <x v="1"/>
    <x v="1"/>
    <s v="A-1-0-1-5-15"/>
    <s v="A-1-0-1-5"/>
    <x v="0"/>
    <s v="DIRECCIÓN DE GESTIÓN HUMANA"/>
    <s v="Gestión Humana"/>
    <x v="0"/>
    <x v="0"/>
    <s v="0"/>
    <s v="1"/>
    <s v="5"/>
    <s v="15"/>
    <m/>
    <m/>
    <s v="Propios"/>
    <s v="27"/>
    <s v="CSF"/>
    <s v="PRIMA DE VACACIONES"/>
    <n v="8200000000"/>
    <n v="590000000"/>
    <n v="0"/>
    <n v="8790000000"/>
    <n v="0"/>
    <n v="8758444185"/>
    <n v="31555815"/>
    <n v="8758444185"/>
    <n v="8758444185"/>
    <n v="8749709772"/>
    <n v="8749709772"/>
  </r>
  <r>
    <s v="41-06-00-001"/>
    <s v="SEDE"/>
    <x v="1"/>
    <x v="1"/>
    <s v="A-1-0-1-5-17"/>
    <s v="A-1-0-1-5"/>
    <x v="0"/>
    <s v="DIRECCIÓN DE GESTIÓN HUMANA"/>
    <s v="Gestión Humana"/>
    <x v="0"/>
    <x v="0"/>
    <s v="0"/>
    <s v="1"/>
    <s v="5"/>
    <s v="17"/>
    <m/>
    <m/>
    <s v="Propios"/>
    <s v="27"/>
    <s v="CSF"/>
    <s v="PRIMAS EXTRAORDINARIAS"/>
    <n v="31184990614"/>
    <n v="5800005065"/>
    <n v="40000000"/>
    <n v="36944995679"/>
    <n v="0"/>
    <n v="36878354688"/>
    <n v="66640991"/>
    <n v="36878354688"/>
    <n v="36878354688"/>
    <n v="36874731770"/>
    <n v="36874731770"/>
  </r>
  <r>
    <s v="41-06-00-001"/>
    <s v="SEDE"/>
    <x v="1"/>
    <x v="1"/>
    <s v="A-1-0-1-5-47"/>
    <s v="A-1-0-1-5"/>
    <x v="0"/>
    <s v="DIRECCIÓN DE GESTIÓN HUMANA"/>
    <s v="Gestión Humana"/>
    <x v="0"/>
    <x v="0"/>
    <s v="0"/>
    <s v="1"/>
    <s v="5"/>
    <s v="47"/>
    <m/>
    <m/>
    <s v="Propios"/>
    <s v="27"/>
    <s v="CSF"/>
    <s v="PRIMA DE COORDINACION"/>
    <n v="3100000000"/>
    <n v="150000000"/>
    <n v="0"/>
    <n v="3250000000"/>
    <n v="0"/>
    <n v="3216994032"/>
    <n v="33005968"/>
    <n v="3216994032"/>
    <n v="3216994032"/>
    <n v="3216994032"/>
    <n v="3216994032"/>
  </r>
  <r>
    <s v="41-06-00-001"/>
    <s v="SEDE"/>
    <x v="1"/>
    <x v="1"/>
    <s v="A-1-0-1-5-92"/>
    <s v="A-1-0-1-5"/>
    <x v="0"/>
    <s v="DIRECCIÓN DE GESTIÓN HUMANA"/>
    <s v="Gestión Humana"/>
    <x v="0"/>
    <x v="0"/>
    <s v="0"/>
    <s v="1"/>
    <s v="5"/>
    <s v="92"/>
    <m/>
    <m/>
    <s v="Propios"/>
    <s v="27"/>
    <s v="CSF"/>
    <s v="BONIFICACION DE DIRECCION"/>
    <n v="65435000"/>
    <n v="0"/>
    <n v="0"/>
    <n v="65435000"/>
    <n v="0"/>
    <n v="59287467"/>
    <n v="6147533"/>
    <n v="59287467"/>
    <n v="59287467"/>
    <n v="59287467"/>
    <n v="59287467"/>
  </r>
  <r>
    <s v="41-06-00-001"/>
    <s v="SEDE"/>
    <x v="1"/>
    <x v="1"/>
    <s v="A-1-0-1-9-1"/>
    <s v="A-1-0-1-9"/>
    <x v="0"/>
    <s v="DIRECCIÓN DE GESTIÓN HUMANA"/>
    <s v="Gestión Humana"/>
    <x v="0"/>
    <x v="0"/>
    <s v="0"/>
    <s v="1"/>
    <s v="9"/>
    <s v="1"/>
    <m/>
    <m/>
    <s v="Propios"/>
    <s v="27"/>
    <s v="CSF"/>
    <s v="HORAS EXTRAS"/>
    <n v="740000000"/>
    <n v="25000000"/>
    <n v="340000000"/>
    <n v="425000000"/>
    <n v="0"/>
    <n v="421539159"/>
    <n v="3460841"/>
    <n v="421539159"/>
    <n v="421539159"/>
    <n v="344667361"/>
    <n v="344667361"/>
  </r>
  <r>
    <s v="41-06-00-001"/>
    <s v="SEDE"/>
    <x v="1"/>
    <x v="1"/>
    <s v="A-1-0-1-9-2"/>
    <s v="A-1-0-1-9"/>
    <x v="0"/>
    <s v="DIRECCIÓN DE GESTIÓN HUMANA"/>
    <s v="Gestión Humana"/>
    <x v="0"/>
    <x v="0"/>
    <s v="0"/>
    <s v="1"/>
    <s v="9"/>
    <s v="2"/>
    <m/>
    <m/>
    <s v="Propios"/>
    <s v="27"/>
    <s v="CSF"/>
    <s v="RECARGOS NOCTURNOS Y FESTIVOS"/>
    <n v="247000000"/>
    <n v="35000000"/>
    <n v="100000000"/>
    <n v="182000000"/>
    <n v="0"/>
    <n v="167180354"/>
    <n v="14819646"/>
    <n v="167180354"/>
    <n v="167180354"/>
    <n v="143839517"/>
    <n v="143839517"/>
  </r>
  <r>
    <s v="41-06-00-001"/>
    <s v="SEDE"/>
    <x v="1"/>
    <x v="1"/>
    <s v="A-1-0-1-9-3"/>
    <s v="A-1-0-1-9"/>
    <x v="0"/>
    <s v="DIRECCIÓN DE GESTIÓN HUMANA"/>
    <s v="Gestión Humana"/>
    <x v="0"/>
    <x v="0"/>
    <s v="0"/>
    <s v="1"/>
    <s v="9"/>
    <s v="3"/>
    <m/>
    <m/>
    <s v="Propios"/>
    <s v="27"/>
    <s v="CSF"/>
    <s v="INDEMNIZACION POR VACACIONES"/>
    <n v="879000000"/>
    <n v="0"/>
    <n v="300000000"/>
    <n v="579000000"/>
    <n v="0"/>
    <n v="574035370"/>
    <n v="4964630"/>
    <n v="574035370"/>
    <n v="574035370"/>
    <n v="561359806"/>
    <n v="561359806"/>
  </r>
  <r>
    <s v="41-06-00-001"/>
    <s v="SEDE"/>
    <x v="1"/>
    <x v="1"/>
    <s v="A-1-0-2-14"/>
    <s v="A-1-0-2"/>
    <x v="0"/>
    <s v="DIRECCIÓN DE GESTIÓN HUMANA"/>
    <s v="Gestión Humana"/>
    <x v="0"/>
    <x v="0"/>
    <s v="0"/>
    <s v="2"/>
    <s v="14"/>
    <m/>
    <m/>
    <m/>
    <s v="Propios"/>
    <s v="27"/>
    <s v="CSF"/>
    <s v="REMUNERACION SERVICIOS TECNICOS"/>
    <n v="1218591600"/>
    <n v="0"/>
    <n v="0"/>
    <n v="1218591600"/>
    <n v="0"/>
    <n v="1120332000"/>
    <n v="98259600"/>
    <n v="1120332000"/>
    <n v="1011129060"/>
    <n v="921697727"/>
    <n v="921697727"/>
  </r>
  <r>
    <s v="41-06-00-001"/>
    <s v="SEDE"/>
    <x v="1"/>
    <x v="1"/>
    <s v="A-1-0-5-1-1"/>
    <s v="A-1-0-5"/>
    <x v="0"/>
    <s v="DIRECCIÓN DE GESTIÓN HUMANA"/>
    <s v="Gestión Humana"/>
    <x v="0"/>
    <x v="0"/>
    <s v="0"/>
    <s v="5"/>
    <s v="1"/>
    <s v="1"/>
    <m/>
    <m/>
    <s v="Propios"/>
    <s v="27"/>
    <s v="CSF"/>
    <s v="CAJAS DE COMPENSACION PRIVADAS"/>
    <n v="6554849854"/>
    <n v="2858259906"/>
    <n v="200900000"/>
    <n v="9212209760"/>
    <n v="0"/>
    <n v="9134704389"/>
    <n v="77505371"/>
    <n v="9134704389"/>
    <n v="9123826089"/>
    <n v="9119817189"/>
    <n v="9119817189"/>
  </r>
  <r>
    <s v="41-06-00-001"/>
    <s v="SEDE"/>
    <x v="1"/>
    <x v="1"/>
    <s v="A-1-0-5-1-3"/>
    <s v="A-1-0-5"/>
    <x v="0"/>
    <s v="DIRECCIÓN DE GESTIÓN HUMANA"/>
    <s v="Gestión Humana"/>
    <x v="0"/>
    <x v="0"/>
    <s v="0"/>
    <s v="5"/>
    <s v="1"/>
    <s v="3"/>
    <m/>
    <m/>
    <s v="Propios"/>
    <s v="27"/>
    <s v="CSF"/>
    <s v="FONDOS ADMINISTRADORES DE PENSIONES PRIVADOS"/>
    <n v="7100000000"/>
    <n v="2200000000"/>
    <n v="300000"/>
    <n v="9299700000"/>
    <n v="0"/>
    <n v="9160380120"/>
    <n v="139319880"/>
    <n v="9160380120"/>
    <n v="9096718746"/>
    <n v="9092533146"/>
    <n v="9092533146"/>
  </r>
  <r>
    <s v="41-06-00-001"/>
    <s v="SEDE"/>
    <x v="1"/>
    <x v="1"/>
    <s v="A-1-0-5-1-4"/>
    <s v="A-1-0-5"/>
    <x v="0"/>
    <s v="DIRECCIÓN DE GESTIÓN HUMANA"/>
    <s v="Gestión Humana"/>
    <x v="0"/>
    <x v="0"/>
    <s v="0"/>
    <s v="5"/>
    <s v="1"/>
    <s v="4"/>
    <m/>
    <m/>
    <s v="Propios"/>
    <s v="27"/>
    <s v="CSF"/>
    <s v="EMPRESAS PRIVADAS PROMOTORAS DE SALUD"/>
    <n v="11900000000"/>
    <n v="4820012831"/>
    <n v="100000"/>
    <n v="16719912831"/>
    <n v="0"/>
    <n v="16571943541"/>
    <n v="147969290"/>
    <n v="16571943541"/>
    <n v="16565258110"/>
    <n v="16556739610"/>
    <n v="16556739610"/>
  </r>
  <r>
    <s v="41-06-00-001"/>
    <s v="SEDE"/>
    <x v="1"/>
    <x v="1"/>
    <s v="A-1-0-5-2-2"/>
    <s v="A-1-0-5"/>
    <x v="0"/>
    <s v="DIRECCIÓN DE GESTIÓN HUMANA"/>
    <s v="Gestión Humana"/>
    <x v="0"/>
    <x v="0"/>
    <s v="0"/>
    <s v="5"/>
    <s v="2"/>
    <s v="2"/>
    <m/>
    <m/>
    <s v="Propios"/>
    <s v="27"/>
    <s v="CSF"/>
    <s v="FONDO NACIONAL DEL AHORRO"/>
    <n v="18850000000"/>
    <n v="9497902403"/>
    <n v="2670968737"/>
    <n v="25676933666"/>
    <n v="0"/>
    <n v="23102274538"/>
    <n v="2574659128"/>
    <n v="23102274538"/>
    <n v="23102274538"/>
    <n v="23102274538"/>
    <n v="23102274538"/>
  </r>
  <r>
    <s v="41-06-00-001"/>
    <s v="SEDE"/>
    <x v="1"/>
    <x v="1"/>
    <s v="A-1-0-5-2-3"/>
    <s v="A-1-0-5"/>
    <x v="0"/>
    <s v="DIRECCIÓN DE GESTIÓN HUMANA"/>
    <s v="Gestión Humana"/>
    <x v="0"/>
    <x v="0"/>
    <s v="0"/>
    <s v="5"/>
    <s v="2"/>
    <s v="3"/>
    <m/>
    <m/>
    <s v="Propios"/>
    <s v="27"/>
    <s v="CSF"/>
    <s v="FONDOS ADMINISTRADORES DE PENSIONES PUBLICOS"/>
    <n v="11600000000"/>
    <n v="3495000000"/>
    <n v="200700000"/>
    <n v="14894300000"/>
    <n v="0"/>
    <n v="14771292686"/>
    <n v="123007314"/>
    <n v="14771292686"/>
    <n v="14769784486"/>
    <n v="14761944486"/>
    <n v="14761944486"/>
  </r>
  <r>
    <s v="41-06-00-001"/>
    <s v="SEDE"/>
    <x v="1"/>
    <x v="1"/>
    <s v="A-1-0-5-2-6"/>
    <s v="A-1-0-5"/>
    <x v="0"/>
    <s v="DIRECCIÓN DE GESTIÓN HUMANA"/>
    <s v="Gestión Humana"/>
    <x v="0"/>
    <x v="0"/>
    <s v="0"/>
    <s v="5"/>
    <s v="2"/>
    <s v="6"/>
    <m/>
    <m/>
    <s v="Propios"/>
    <s v="27"/>
    <s v="CSF"/>
    <s v="EMPRESAS PUBLICAS PROMOTORAS DE SALUD"/>
    <n v="35000000"/>
    <n v="10000000"/>
    <n v="0"/>
    <n v="45000000"/>
    <n v="0"/>
    <n v="42374272"/>
    <n v="2625728"/>
    <n v="42374272"/>
    <n v="42374272"/>
    <n v="42374272"/>
    <n v="42374272"/>
  </r>
  <r>
    <s v="41-06-00-001"/>
    <s v="SEDE"/>
    <x v="1"/>
    <x v="1"/>
    <s v="A-1-0-5-2-7"/>
    <s v="A-1-0-5"/>
    <x v="0"/>
    <s v="DIRECCIÓN DE GESTIÓN HUMANA"/>
    <s v="Gestión Humana"/>
    <x v="0"/>
    <x v="0"/>
    <s v="0"/>
    <s v="5"/>
    <s v="2"/>
    <s v="7"/>
    <m/>
    <m/>
    <s v="Propios"/>
    <s v="27"/>
    <s v="CSF"/>
    <s v="ADMINISTRADORAS PUBLICAS DE APORTES PARA ACCIDENTES DE TRABAJO Y ENFERMEDADES PROFESIONALES"/>
    <n v="1450000000"/>
    <n v="200000000"/>
    <n v="204000"/>
    <n v="1649796000"/>
    <n v="0"/>
    <n v="1580644342"/>
    <n v="69151658"/>
    <n v="1580644342"/>
    <n v="1580644342"/>
    <n v="1579597242"/>
    <n v="1579597242"/>
  </r>
  <r>
    <s v="41-06-00-001"/>
    <s v="SEDE"/>
    <x v="1"/>
    <x v="1"/>
    <s v="A-1-0-5-7"/>
    <s v="A-1-0-5"/>
    <x v="0"/>
    <s v="DIRECCIÓN DE GESTIÓN HUMANA"/>
    <s v="Gestión Humana"/>
    <x v="0"/>
    <x v="0"/>
    <s v="0"/>
    <s v="5"/>
    <s v="7"/>
    <m/>
    <m/>
    <m/>
    <s v="Propios"/>
    <s v="27"/>
    <s v="CSF"/>
    <s v="APORTES AL SENA"/>
    <n v="3600000000"/>
    <n v="1000000000"/>
    <n v="100000"/>
    <n v="4599900000"/>
    <n v="0"/>
    <n v="4423433956"/>
    <n v="176466044"/>
    <n v="4423433956"/>
    <n v="4422469356"/>
    <n v="4420465256"/>
    <n v="4420465256"/>
  </r>
  <r>
    <s v="41-06-00-001"/>
    <s v="SEDE"/>
    <x v="1"/>
    <x v="1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576000"/>
    <n v="0"/>
    <n v="576000"/>
    <n v="0"/>
    <n v="0"/>
    <n v="0"/>
    <n v="0"/>
    <n v="0"/>
    <n v="0"/>
    <n v="0"/>
    <n v="0"/>
  </r>
  <r>
    <s v="41-06-00-001"/>
    <s v="SEDE"/>
    <x v="1"/>
    <x v="1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97419000"/>
    <n v="264744905"/>
    <n v="145359765"/>
    <n v="616804140"/>
    <n v="0"/>
    <n v="616371757"/>
    <n v="432383"/>
    <n v="616371757"/>
    <n v="616371757"/>
    <n v="616371757"/>
    <n v="616371757"/>
  </r>
  <r>
    <s v="41-06-00-001"/>
    <s v="SEDE"/>
    <x v="1"/>
    <x v="1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6262000"/>
    <n v="5902560"/>
    <n v="10605280"/>
    <n v="1559280"/>
    <n v="0"/>
    <n v="37200"/>
    <n v="1522080"/>
    <n v="37200"/>
    <n v="37200"/>
    <n v="37200"/>
    <n v="37200"/>
  </r>
  <r>
    <s v="41-06-00-001"/>
    <s v="SEDE"/>
    <x v="1"/>
    <x v="1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68883000"/>
    <n v="5407000"/>
    <n v="62032753"/>
    <n v="12257247"/>
    <n v="0"/>
    <n v="6198255"/>
    <n v="6058992"/>
    <n v="6198255"/>
    <n v="6198255"/>
    <n v="6198255"/>
    <n v="6198255"/>
  </r>
  <r>
    <s v="41-06-00-001"/>
    <s v="SEDE"/>
    <x v="1"/>
    <x v="1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180161583"/>
    <n v="67557001"/>
    <n v="112604582"/>
    <n v="0"/>
    <n v="111894606"/>
    <n v="709976"/>
    <n v="111894606"/>
    <n v="111894606"/>
    <n v="111894606"/>
    <n v="111894606"/>
  </r>
  <r>
    <s v="41-06-00-001"/>
    <s v="SEDE"/>
    <x v="1"/>
    <x v="1"/>
    <s v="A-2-0-4-1-25"/>
    <s v="A-2-0-4"/>
    <x v="0"/>
    <s v="DIRECCION ADMINISTRATIVA"/>
    <s v="Administrativa"/>
    <x v="0"/>
    <x v="4"/>
    <s v="0"/>
    <s v="4"/>
    <s v="1"/>
    <s v="25"/>
    <m/>
    <m/>
    <s v="Propios"/>
    <s v="27"/>
    <s v="CSF"/>
    <s v="OTRAS COMPRAS DE EQUIPOS"/>
    <n v="5000000"/>
    <n v="0"/>
    <n v="5000000"/>
    <n v="0"/>
    <n v="0"/>
    <n v="0"/>
    <n v="0"/>
    <n v="0"/>
    <n v="0"/>
    <n v="0"/>
    <n v="0"/>
  </r>
  <r>
    <s v="41-06-00-001"/>
    <s v="SEDE"/>
    <x v="1"/>
    <x v="1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62199501"/>
    <n v="5382017"/>
    <n v="5547018"/>
    <n v="62034500"/>
    <n v="0"/>
    <n v="60522500"/>
    <n v="1512000"/>
    <n v="60522500"/>
    <n v="48809298"/>
    <n v="48809298"/>
    <n v="48809298"/>
  </r>
  <r>
    <s v="41-06-00-001"/>
    <s v="SEDE"/>
    <x v="1"/>
    <x v="1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84800000"/>
    <n v="0"/>
    <n v="19654553"/>
    <n v="65145447"/>
    <n v="0"/>
    <n v="64905110"/>
    <n v="240337"/>
    <n v="64905110"/>
    <n v="32474652"/>
    <n v="29228088"/>
    <n v="29228088"/>
  </r>
  <r>
    <s v="41-06-00-001"/>
    <s v="SEDE"/>
    <x v="1"/>
    <x v="1"/>
    <s v="A-2-0-4-4-6"/>
    <s v="A-2-0-4"/>
    <x v="0"/>
    <s v="DIRECCION ADMINISTRATIVA"/>
    <s v="Administrativa"/>
    <x v="0"/>
    <x v="4"/>
    <s v="0"/>
    <s v="4"/>
    <s v="4"/>
    <s v="6"/>
    <m/>
    <m/>
    <s v="Propios"/>
    <s v="27"/>
    <s v="CSF"/>
    <s v="LLANTAS Y ACCESORIOS"/>
    <n v="10000000"/>
    <n v="0"/>
    <n v="10000000"/>
    <n v="0"/>
    <n v="0"/>
    <n v="0"/>
    <n v="0"/>
    <n v="0"/>
    <n v="0"/>
    <n v="0"/>
    <n v="0"/>
  </r>
  <r>
    <s v="41-06-00-001"/>
    <s v="SEDE"/>
    <x v="1"/>
    <x v="1"/>
    <s v="A-2-0-4-4-15"/>
    <s v="A-2-0-4"/>
    <x v="0"/>
    <s v="DIRECCION ADMINISTRATIVA"/>
    <s v="Administrativa"/>
    <x v="0"/>
    <x v="4"/>
    <s v="0"/>
    <s v="4"/>
    <s v="4"/>
    <s v="15"/>
    <m/>
    <m/>
    <s v="Propios"/>
    <s v="27"/>
    <s v="CSF"/>
    <s v="PAPELERIA, UTILES DE ESCRITORIO Y OFICINA"/>
    <n v="1650920487"/>
    <n v="17340960"/>
    <n v="13314501"/>
    <n v="1654946946"/>
    <n v="0"/>
    <n v="1652830146"/>
    <n v="2116800"/>
    <n v="1652830146"/>
    <n v="1627429271"/>
    <n v="1627429271"/>
    <n v="1627429271"/>
  </r>
  <r>
    <s v="41-06-00-001"/>
    <s v="SEDE"/>
    <x v="1"/>
    <x v="1"/>
    <s v="A-2-0-4-4-17"/>
    <s v="A-2-0-4"/>
    <x v="0"/>
    <s v="DIRECCION ADMINISTRATIVA"/>
    <s v="Administrativa"/>
    <x v="0"/>
    <x v="4"/>
    <s v="0"/>
    <s v="4"/>
    <s v="4"/>
    <s v="17"/>
    <m/>
    <m/>
    <s v="Propios"/>
    <s v="27"/>
    <s v="CSF"/>
    <s v="PRODUCTOS DE ASEO Y LIMPIEZA"/>
    <n v="1949236812"/>
    <n v="0"/>
    <n v="473090253"/>
    <n v="1476146559"/>
    <n v="0"/>
    <n v="1476146559"/>
    <n v="0"/>
    <n v="1476146559"/>
    <n v="1476146559"/>
    <n v="1168082147"/>
    <n v="1168082147"/>
  </r>
  <r>
    <s v="41-06-00-001"/>
    <s v="SEDE"/>
    <x v="1"/>
    <x v="1"/>
    <s v="A-2-0-4-4-18"/>
    <s v="A-2-0-4"/>
    <x v="0"/>
    <s v="DIRECCION ADMINISTRATIVA"/>
    <s v="Administrativa"/>
    <x v="0"/>
    <x v="4"/>
    <s v="0"/>
    <s v="4"/>
    <s v="4"/>
    <s v="18"/>
    <m/>
    <m/>
    <s v="Propios"/>
    <s v="27"/>
    <s v="CSF"/>
    <s v="PRODUCTOS DE CAFETERIA Y RESTAURANTE"/>
    <n v="1558916868"/>
    <n v="0"/>
    <n v="360615474"/>
    <n v="1198301394"/>
    <n v="0"/>
    <n v="1198301394"/>
    <n v="0"/>
    <n v="1198301394"/>
    <n v="1198301393"/>
    <n v="1033459028"/>
    <n v="1033459028"/>
  </r>
  <r>
    <s v="41-06-00-001"/>
    <s v="SEDE"/>
    <x v="1"/>
    <x v="1"/>
    <s v="A-2-0-4-4-20"/>
    <s v="A-2-0-4"/>
    <x v="0"/>
    <s v="DIRECCION ADMINISTRATIVA"/>
    <s v="Administrativa"/>
    <x v="0"/>
    <x v="4"/>
    <s v="0"/>
    <s v="4"/>
    <s v="4"/>
    <s v="20"/>
    <m/>
    <m/>
    <s v="Propios"/>
    <s v="27"/>
    <s v="CSF"/>
    <s v="REPUESTOS"/>
    <n v="20000000"/>
    <n v="0"/>
    <n v="17136931"/>
    <n v="2863069"/>
    <n v="0"/>
    <n v="1351069"/>
    <n v="1512000"/>
    <n v="1351069"/>
    <n v="1351069"/>
    <n v="1351069"/>
    <n v="1351069"/>
  </r>
  <r>
    <s v="41-06-00-001"/>
    <s v="SEDE"/>
    <x v="1"/>
    <x v="1"/>
    <s v="A-2-0-4-4-21"/>
    <s v="A-2-0-4"/>
    <x v="0"/>
    <s v="DIRECCION ADMINISTRATIVA"/>
    <s v="Administrativa"/>
    <x v="0"/>
    <x v="4"/>
    <s v="0"/>
    <s v="4"/>
    <s v="4"/>
    <s v="21"/>
    <m/>
    <m/>
    <s v="Propios"/>
    <s v="27"/>
    <s v="CSF"/>
    <s v="UTENSILIOS DE CAFETERIA"/>
    <n v="0"/>
    <n v="4028000"/>
    <n v="3524000"/>
    <n v="504000"/>
    <n v="0"/>
    <n v="0"/>
    <n v="504000"/>
    <n v="0"/>
    <n v="0"/>
    <n v="0"/>
    <n v="0"/>
  </r>
  <r>
    <s v="41-06-00-001"/>
    <s v="SEDE"/>
    <x v="1"/>
    <x v="1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400000000"/>
    <n v="0"/>
    <n v="391233094"/>
    <n v="8766906"/>
    <n v="0"/>
    <n v="6645706"/>
    <n v="2121200"/>
    <n v="6645706"/>
    <n v="6416936"/>
    <n v="6416936"/>
    <n v="6416936"/>
  </r>
  <r>
    <s v="41-06-00-001"/>
    <s v="SEDE"/>
    <x v="1"/>
    <x v="1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1500000"/>
    <n v="0"/>
    <n v="4317790"/>
    <n v="17182210"/>
    <n v="0"/>
    <n v="14733610.42"/>
    <n v="2448599.58"/>
    <n v="14733610.42"/>
    <n v="14603850.42"/>
    <n v="14603850.42"/>
    <n v="14603850.42"/>
  </r>
  <r>
    <s v="41-06-00-001"/>
    <s v="SEDE"/>
    <x v="1"/>
    <x v="1"/>
    <s v="A-2-0-4-5-8"/>
    <s v="A-2-0-4"/>
    <x v="0"/>
    <s v="DIRECCION ADMINISTRATIVA"/>
    <s v="Administrativa"/>
    <x v="0"/>
    <x v="4"/>
    <s v="0"/>
    <s v="4"/>
    <s v="5"/>
    <s v="8"/>
    <m/>
    <m/>
    <s v="Propios"/>
    <s v="27"/>
    <s v="CSF"/>
    <s v="SERVICIO DE ASEO"/>
    <n v="4874629941"/>
    <n v="0"/>
    <n v="38179542"/>
    <n v="4836450399"/>
    <n v="0"/>
    <n v="4836450399"/>
    <n v="0"/>
    <n v="4836450399"/>
    <n v="4836450399"/>
    <n v="4079625349"/>
    <n v="4079625349"/>
  </r>
  <r>
    <s v="41-06-00-001"/>
    <s v="SEDE"/>
    <x v="1"/>
    <x v="1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301594960"/>
    <n v="0"/>
    <n v="148961636"/>
    <n v="152633324"/>
    <n v="0"/>
    <n v="150353304"/>
    <n v="2280020"/>
    <n v="150353304"/>
    <n v="134979023"/>
    <n v="134979023"/>
    <n v="134979023"/>
  </r>
  <r>
    <s v="41-06-00-001"/>
    <s v="SEDE"/>
    <x v="1"/>
    <x v="1"/>
    <s v="A-2-0-4-5-10"/>
    <s v="A-2-0-4"/>
    <x v="0"/>
    <s v="DIRECCION ADMINISTRATIVA"/>
    <s v="Administrativa"/>
    <x v="0"/>
    <x v="4"/>
    <s v="0"/>
    <s v="4"/>
    <s v="5"/>
    <s v="10"/>
    <m/>
    <m/>
    <s v="Propios"/>
    <s v="27"/>
    <s v="CSF"/>
    <s v="SERVICIO DE SEGURIDAD Y VIGILANCIA"/>
    <n v="2861000000"/>
    <n v="500000000"/>
    <n v="0"/>
    <n v="3361000000"/>
    <n v="0"/>
    <n v="3361000000"/>
    <n v="0"/>
    <n v="3361000000"/>
    <n v="3361000000"/>
    <n v="2710990238"/>
    <n v="2710990238"/>
  </r>
  <r>
    <s v="41-06-00-001"/>
    <s v="SEDE"/>
    <x v="1"/>
    <x v="1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334600000"/>
    <n v="405290478"/>
    <n v="671839812"/>
    <n v="68050666"/>
    <n v="0"/>
    <n v="65050331"/>
    <n v="3000335"/>
    <n v="65050331"/>
    <n v="51566901"/>
    <n v="51566901"/>
    <n v="51566901"/>
  </r>
  <r>
    <s v="41-06-00-001"/>
    <s v="SEDE"/>
    <x v="1"/>
    <x v="1"/>
    <s v="A-2-0-4-6-2"/>
    <s v="A-2-0-4"/>
    <x v="0"/>
    <s v="DIRECCION ADMINISTRATIVA"/>
    <s v="Administrativa"/>
    <x v="0"/>
    <x v="4"/>
    <s v="0"/>
    <s v="4"/>
    <s v="6"/>
    <s v="2"/>
    <m/>
    <m/>
    <s v="Propios"/>
    <s v="27"/>
    <s v="CSF"/>
    <s v="CORREO"/>
    <n v="1557500000"/>
    <n v="613280"/>
    <n v="114300"/>
    <n v="1557998980"/>
    <n v="0"/>
    <n v="1557585700"/>
    <n v="413280"/>
    <n v="1557585700"/>
    <n v="1133193375"/>
    <n v="1133193375"/>
    <n v="1133193375"/>
  </r>
  <r>
    <s v="41-06-00-001"/>
    <s v="SEDE"/>
    <x v="1"/>
    <x v="1"/>
    <s v="A-2-0-4-6-3"/>
    <s v="A-2-0-4"/>
    <x v="0"/>
    <s v="DIRECCION ADMINISTRATIVA"/>
    <s v="Administrativa"/>
    <x v="0"/>
    <x v="4"/>
    <s v="0"/>
    <s v="4"/>
    <s v="6"/>
    <s v="3"/>
    <m/>
    <m/>
    <s v="Propios"/>
    <s v="27"/>
    <s v="CSF"/>
    <s v="EMBALAJE Y ACARREO"/>
    <n v="561908391"/>
    <n v="2457080"/>
    <n v="2148920"/>
    <n v="562216551"/>
    <n v="0"/>
    <n v="561908391"/>
    <n v="308160"/>
    <n v="561908391"/>
    <n v="351372602"/>
    <n v="178337831"/>
    <n v="178337831"/>
  </r>
  <r>
    <s v="41-06-00-001"/>
    <s v="SEDE"/>
    <x v="1"/>
    <x v="1"/>
    <s v="A-2-0-4-6-7"/>
    <s v="A-2-0-4"/>
    <x v="0"/>
    <s v="DIRECCION ADMINISTRATIVA"/>
    <s v="Administrativa"/>
    <x v="0"/>
    <x v="4"/>
    <s v="0"/>
    <s v="4"/>
    <s v="6"/>
    <s v="7"/>
    <m/>
    <m/>
    <s v="Propios"/>
    <s v="27"/>
    <s v="CSF"/>
    <s v="TRANSPORTE"/>
    <n v="1427963499"/>
    <n v="300000000"/>
    <n v="0"/>
    <n v="1727963499"/>
    <n v="0"/>
    <n v="1727963499"/>
    <n v="0"/>
    <n v="1727963499"/>
    <n v="1727963499"/>
    <n v="1245693654"/>
    <n v="1245693654"/>
  </r>
  <r>
    <s v="41-06-00-001"/>
    <s v="SEDE"/>
    <x v="1"/>
    <x v="1"/>
    <s v="A-2-0-4-7-1"/>
    <s v="A-2-0-4"/>
    <x v="0"/>
    <s v="DIRECCION ADMINISTRATIVA"/>
    <s v="Administrativa"/>
    <x v="0"/>
    <x v="4"/>
    <s v="0"/>
    <s v="4"/>
    <s v="7"/>
    <s v="1"/>
    <m/>
    <m/>
    <s v="Propios"/>
    <s v="27"/>
    <s v="CSF"/>
    <s v="ADQUISICION DE LIBROS Y REVISTAS"/>
    <n v="100000"/>
    <n v="0"/>
    <n v="100000"/>
    <n v="0"/>
    <n v="0"/>
    <n v="0"/>
    <n v="0"/>
    <n v="0"/>
    <n v="0"/>
    <n v="0"/>
    <n v="0"/>
  </r>
  <r>
    <s v="41-06-00-001"/>
    <s v="SEDE"/>
    <x v="1"/>
    <x v="1"/>
    <s v="A-2-0-4-7-3"/>
    <s v="A-2-0-4"/>
    <x v="0"/>
    <s v="DIRECCION ADMINISTRATIVA"/>
    <s v="Administrativa"/>
    <x v="0"/>
    <x v="4"/>
    <s v="0"/>
    <s v="4"/>
    <s v="7"/>
    <s v="3"/>
    <m/>
    <m/>
    <s v="Propios"/>
    <s v="27"/>
    <s v="CSF"/>
    <s v="EDICION DE LIBROS,REVISTAS,ESCRITOS Y TRABAJOS TIPOGRAFICOS"/>
    <n v="100000"/>
    <n v="0"/>
    <n v="100000"/>
    <n v="0"/>
    <n v="0"/>
    <n v="0"/>
    <n v="0"/>
    <n v="0"/>
    <n v="0"/>
    <n v="0"/>
    <n v="0"/>
  </r>
  <r>
    <s v="41-06-00-001"/>
    <s v="SEDE"/>
    <x v="1"/>
    <x v="1"/>
    <s v="A-2-0-4-7-5"/>
    <s v="A-2-0-4"/>
    <x v="0"/>
    <s v="DIRECCION ADMINISTRATIVA"/>
    <s v="Administrativa"/>
    <x v="0"/>
    <x v="4"/>
    <s v="0"/>
    <s v="4"/>
    <s v="7"/>
    <s v="5"/>
    <m/>
    <m/>
    <s v="Propios"/>
    <s v="27"/>
    <s v="CSF"/>
    <s v="SUSCRIPCIONES"/>
    <n v="106000000"/>
    <n v="0"/>
    <n v="21085000"/>
    <n v="84915000"/>
    <n v="0"/>
    <n v="84915000"/>
    <n v="0"/>
    <n v="84915000"/>
    <n v="84915000"/>
    <n v="84915000"/>
    <n v="84915000"/>
  </r>
  <r>
    <s v="41-06-00-001"/>
    <s v="SEDE"/>
    <x v="1"/>
    <x v="1"/>
    <s v="A-2-0-4-7-6"/>
    <s v="A-2-0-4"/>
    <x v="0"/>
    <s v="DIRECCION ADMINISTRATIVA"/>
    <s v="Administrativa"/>
    <x v="0"/>
    <x v="4"/>
    <s v="0"/>
    <s v="4"/>
    <s v="7"/>
    <s v="6"/>
    <m/>
    <m/>
    <s v="Propios"/>
    <s v="27"/>
    <s v="CSF"/>
    <s v="OTROS GASTOS POR IMPRESOS Y PUBLICACIONES"/>
    <n v="23171400"/>
    <n v="0"/>
    <n v="23171400"/>
    <n v="0"/>
    <n v="0"/>
    <n v="0"/>
    <n v="0"/>
    <n v="0"/>
    <n v="0"/>
    <n v="0"/>
    <n v="0"/>
  </r>
  <r>
    <s v="41-06-00-001"/>
    <s v="SEDE"/>
    <x v="1"/>
    <x v="1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84400000"/>
    <n v="0"/>
    <n v="0"/>
    <n v="84400000"/>
    <n v="0"/>
    <n v="84400000"/>
    <n v="0"/>
    <n v="84400000"/>
    <n v="84338769"/>
    <n v="84338769"/>
    <n v="84338769"/>
  </r>
  <r>
    <s v="41-06-00-001"/>
    <s v="SEDE"/>
    <x v="1"/>
    <x v="1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11000000"/>
    <n v="30605254"/>
    <n v="30605254"/>
    <n v="211000000"/>
    <n v="0"/>
    <n v="211000000"/>
    <n v="0"/>
    <n v="211000000"/>
    <n v="210830180"/>
    <n v="210830180"/>
    <n v="210830180"/>
  </r>
  <r>
    <s v="41-06-00-001"/>
    <s v="SEDE"/>
    <x v="1"/>
    <x v="1"/>
    <s v="A-2-0-4-8-5"/>
    <s v="A-2-0-4"/>
    <x v="0"/>
    <s v="DIRECCION ADMINISTRATIVA"/>
    <s v="Administrativa"/>
    <x v="0"/>
    <x v="4"/>
    <s v="0"/>
    <s v="4"/>
    <s v="8"/>
    <s v="5"/>
    <m/>
    <m/>
    <s v="Propios"/>
    <s v="27"/>
    <s v="CSF"/>
    <s v="TELEFONIA MOVIL CELULAR"/>
    <n v="240000000"/>
    <n v="73000000"/>
    <n v="50194300"/>
    <n v="262805700"/>
    <n v="0"/>
    <n v="253393671"/>
    <n v="9412029"/>
    <n v="253393671"/>
    <n v="253393671"/>
    <n v="253393671"/>
    <n v="253393671"/>
  </r>
  <r>
    <s v="41-06-00-001"/>
    <s v="SEDE"/>
    <x v="1"/>
    <x v="1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411850000"/>
    <n v="0"/>
    <n v="0"/>
    <n v="411850000"/>
    <n v="0"/>
    <n v="411850000"/>
    <n v="0"/>
    <n v="411850000"/>
    <n v="411850000"/>
    <n v="411850000"/>
    <n v="411850000"/>
  </r>
  <r>
    <s v="41-06-00-001"/>
    <s v="SEDE"/>
    <x v="1"/>
    <x v="1"/>
    <s v="A-2-0-4-9-13"/>
    <s v="A-2-0-4"/>
    <x v="0"/>
    <s v="DIRECCION ADMINISTRATIVA"/>
    <s v="Administrativa"/>
    <x v="0"/>
    <x v="4"/>
    <s v="0"/>
    <s v="4"/>
    <s v="9"/>
    <s v="13"/>
    <m/>
    <m/>
    <s v="Propios"/>
    <s v="27"/>
    <s v="CSF"/>
    <s v="OTROS SEGUROS"/>
    <n v="721000000"/>
    <n v="0"/>
    <n v="11234518"/>
    <n v="709765482"/>
    <n v="0"/>
    <n v="709765482"/>
    <n v="0"/>
    <n v="709765482"/>
    <n v="709619335"/>
    <n v="709619335"/>
    <n v="709619335"/>
  </r>
  <r>
    <s v="41-06-00-001"/>
    <s v="SEDE"/>
    <x v="1"/>
    <x v="1"/>
    <s v="A-2-0-4-11-1"/>
    <s v="A-2-0-4"/>
    <x v="0"/>
    <s v="DIRECCIÓN DE GESTIÓN HUMANA"/>
    <s v="Gestión Humana"/>
    <x v="0"/>
    <x v="4"/>
    <s v="0"/>
    <s v="4"/>
    <s v="11"/>
    <s v="1"/>
    <m/>
    <m/>
    <s v="Propios"/>
    <s v="27"/>
    <s v="CSF"/>
    <s v="VIATICOS Y GASTOS DE VIAJE AL EXTERIOR"/>
    <n v="100000000"/>
    <n v="0"/>
    <n v="75000000"/>
    <n v="25000000"/>
    <n v="0"/>
    <n v="16064114"/>
    <n v="8935886"/>
    <n v="16064114"/>
    <n v="16064114"/>
    <n v="16064114"/>
    <n v="16064114"/>
  </r>
  <r>
    <s v="41-06-00-001"/>
    <s v="SEDE"/>
    <x v="1"/>
    <x v="1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874000000"/>
    <n v="371686982"/>
    <n v="193929655"/>
    <n v="2051757327"/>
    <n v="0"/>
    <n v="2038798989"/>
    <n v="12958338"/>
    <n v="2038798989"/>
    <n v="2018889358"/>
    <n v="2008415125"/>
    <n v="2008415125"/>
  </r>
  <r>
    <s v="41-06-00-001"/>
    <s v="SEDE"/>
    <x v="1"/>
    <x v="1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162317000"/>
    <n v="22461128"/>
    <n v="156402224"/>
    <n v="28375904"/>
    <n v="0"/>
    <n v="18877203"/>
    <n v="9498701"/>
    <n v="18877203"/>
    <n v="18877203"/>
    <n v="18877203"/>
    <n v="18877203"/>
  </r>
  <r>
    <s v="41-06-00-001"/>
    <s v="SEDE"/>
    <x v="1"/>
    <x v="1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199960002"/>
    <n v="1474"/>
    <n v="140943371"/>
    <n v="1059018105"/>
    <n v="0"/>
    <n v="1059018101"/>
    <n v="4"/>
    <n v="1059018101"/>
    <n v="999447007"/>
    <n v="996447007"/>
    <n v="996447007"/>
  </r>
  <r>
    <s v="41-06-00-001"/>
    <s v="SEDE"/>
    <x v="1"/>
    <x v="1"/>
    <s v="A-2-0-4-21-11"/>
    <s v="A-2-0-4"/>
    <x v="0"/>
    <s v="DIRECCIÓN DE GESTIÓN HUMANA"/>
    <s v="Gestión Humana"/>
    <x v="0"/>
    <x v="4"/>
    <s v="0"/>
    <s v="4"/>
    <s v="21"/>
    <s v="11"/>
    <m/>
    <m/>
    <s v="Propios"/>
    <s v="27"/>
    <s v="CSF"/>
    <s v="OTROS SERVICIOS PARA CAPACITACION, BIENESTAR SOCIAL Y ESTIMULOS"/>
    <n v="4000000000"/>
    <n v="519238701"/>
    <n v="320000000"/>
    <n v="4199238701"/>
    <n v="0"/>
    <n v="4194639912"/>
    <n v="4598789"/>
    <n v="4194639912"/>
    <n v="4194639912"/>
    <n v="3764572234"/>
    <n v="3764572234"/>
  </r>
  <r>
    <s v="41-06-00-001"/>
    <s v="SEDE"/>
    <x v="1"/>
    <x v="1"/>
    <s v="A-2-0-4-41-13"/>
    <s v="A-2-0-4"/>
    <x v="0"/>
    <s v="DIRECCION ADMINISTRATIVA"/>
    <s v="Administrativa"/>
    <x v="0"/>
    <x v="4"/>
    <s v="0"/>
    <s v="4"/>
    <s v="41"/>
    <s v="13"/>
    <m/>
    <m/>
    <s v="Propios"/>
    <s v="27"/>
    <s v="CSF"/>
    <s v="OTROS GASTOS POR ADQUISICION DE SERVICIOS"/>
    <n v="370000000"/>
    <n v="425662116"/>
    <n v="319930280"/>
    <n v="475731836"/>
    <n v="0"/>
    <n v="475731836"/>
    <n v="0"/>
    <n v="475731836"/>
    <n v="311656052"/>
    <n v="311656052"/>
    <n v="311656052"/>
  </r>
  <r>
    <s v="41-06-00-001"/>
    <s v="SEDE"/>
    <x v="1"/>
    <x v="1"/>
    <s v="A-3-5-1-1-0-2"/>
    <s v="A-3-5-1-1"/>
    <x v="0"/>
    <s v="DIRECCIÓN DE GESTIÓN HUMANA"/>
    <s v="Gestión Humana"/>
    <x v="0"/>
    <x v="3"/>
    <s v="5"/>
    <s v="1"/>
    <s v="1"/>
    <s v="0"/>
    <s v="2"/>
    <m/>
    <s v="Propios"/>
    <s v="27"/>
    <s v="CSF"/>
    <s v="MESADAS PENSIONALES A CARGO DE LA ENTIDAD"/>
    <n v="63255000"/>
    <n v="0"/>
    <n v="0"/>
    <n v="63255000"/>
    <n v="0"/>
    <n v="52493773"/>
    <n v="10761227"/>
    <n v="52493773"/>
    <n v="52493773"/>
    <n v="52493773"/>
    <n v="52493773"/>
  </r>
  <r>
    <s v="41-06-00-001"/>
    <s v="SEDE"/>
    <x v="1"/>
    <x v="1"/>
    <s v="A-3-6-1-1-1"/>
    <s v="A-3-6-1-1"/>
    <x v="0"/>
    <s v="OFICINA JURIDICA"/>
    <s v="Jurídica"/>
    <x v="0"/>
    <x v="3"/>
    <s v="6"/>
    <s v="1"/>
    <s v="1"/>
    <s v="1"/>
    <m/>
    <m/>
    <s v="Propios"/>
    <s v="27"/>
    <s v="CSF"/>
    <s v="CONCILIACIONES"/>
    <n v="604795044"/>
    <n v="1136752725"/>
    <n v="7900892"/>
    <n v="1733646877"/>
    <n v="0"/>
    <n v="1649369524"/>
    <n v="84277353"/>
    <n v="1649369524"/>
    <n v="1649369524"/>
    <n v="1649288359"/>
    <n v="1649288359"/>
  </r>
  <r>
    <s v="41-06-00-001"/>
    <s v="SEDE"/>
    <x v="1"/>
    <x v="1"/>
    <s v="A-3-6-1-1-2"/>
    <s v="A-3-6-1-1"/>
    <x v="0"/>
    <s v="OFICINA JURIDICA"/>
    <s v="Jurídica"/>
    <x v="0"/>
    <x v="3"/>
    <s v="6"/>
    <s v="1"/>
    <s v="1"/>
    <s v="2"/>
    <m/>
    <m/>
    <s v="Propios"/>
    <s v="27"/>
    <s v="CSF"/>
    <s v="SENTENCIAS"/>
    <n v="7902889773"/>
    <n v="883977615"/>
    <n v="1548752725"/>
    <n v="7238114663"/>
    <n v="0"/>
    <n v="7170395684"/>
    <n v="67718979"/>
    <n v="7170395684"/>
    <n v="7145661931"/>
    <n v="7133517350"/>
    <n v="7133517350"/>
  </r>
  <r>
    <s v="41-06-00-001"/>
    <s v="SEDE"/>
    <x v="1"/>
    <x v="1"/>
    <s v="A-3-6-1-1-3"/>
    <s v="A-3-6-1-1"/>
    <x v="0"/>
    <s v="OFICINA JURIDICA"/>
    <s v="Jurídica"/>
    <x v="0"/>
    <x v="3"/>
    <s v="6"/>
    <s v="1"/>
    <s v="1"/>
    <s v="3"/>
    <m/>
    <m/>
    <s v="Propios"/>
    <s v="27"/>
    <s v="CSF"/>
    <s v="LAUDOS ARBITRALES"/>
    <n v="182715183"/>
    <n v="718000000"/>
    <n v="154314243"/>
    <n v="746400940"/>
    <n v="0"/>
    <n v="746350064"/>
    <n v="50876"/>
    <n v="746350064"/>
    <n v="746350064"/>
    <n v="746350064"/>
    <n v="746350064"/>
  </r>
  <r>
    <s v="41-06-00-001"/>
    <s v="SEDE"/>
    <x v="1"/>
    <x v="1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25761826"/>
    <n v="4644758385"/>
    <n v="4770520211"/>
    <n v="0"/>
    <n v="0"/>
    <n v="0"/>
    <n v="0"/>
    <n v="0"/>
    <n v="0"/>
    <n v="0"/>
    <n v="0"/>
  </r>
  <r>
    <s v="41-06-00-001"/>
    <s v="SEDE"/>
    <x v="1"/>
    <x v="1"/>
    <s v="C-4102-1500-1-0-103"/>
    <s v="C-4102-1500-1"/>
    <x v="4"/>
    <s v="DIRECCIÓN DE NUTRICIÓN "/>
    <s v="Nutrición"/>
    <x v="1"/>
    <x v="6"/>
    <s v="1500"/>
    <s v="1"/>
    <s v="0"/>
    <s v="103"/>
    <m/>
    <m/>
    <s v="Propios"/>
    <s v="27"/>
    <s v="CSF"/>
    <s v="POLÍTICA DE SEGURIDAD ALIMENTARIA NUTRICIONAL"/>
    <n v="1426221646"/>
    <n v="522786079"/>
    <n v="342952870"/>
    <n v="1606054855"/>
    <n v="0"/>
    <n v="1565615000"/>
    <n v="40439855"/>
    <n v="1565615000"/>
    <n v="1444177303"/>
    <n v="1444177303"/>
    <n v="1444177303"/>
  </r>
  <r>
    <s v="41-06-00-001"/>
    <s v="SEDE"/>
    <x v="1"/>
    <x v="1"/>
    <s v="C-4102-1500-1-0-104"/>
    <s v="C-4102-1500-1"/>
    <x v="4"/>
    <s v="DIRECCIÓN DE NUTRICIÓN "/>
    <s v="Nutrición"/>
    <x v="1"/>
    <x v="6"/>
    <s v="1500"/>
    <s v="1"/>
    <s v="0"/>
    <s v="104"/>
    <m/>
    <m/>
    <s v="Propios"/>
    <s v="27"/>
    <s v="CSF"/>
    <s v="ADMINISTRACIÓN PARA LA PRODUCCIÓN, COMPRA Y DISTRIBUCIÓN DE ALIMENTOS DE ALTO VALOR NUTRICIONAL"/>
    <n v="123133569203"/>
    <n v="0"/>
    <n v="0"/>
    <n v="123133569203"/>
    <n v="0"/>
    <n v="123133569203"/>
    <n v="0"/>
    <n v="123133569203"/>
    <n v="115277299973"/>
    <n v="115277299973"/>
    <n v="115277299973"/>
  </r>
  <r>
    <s v="41-06-00-001"/>
    <s v="SEDE"/>
    <x v="1"/>
    <x v="1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50640872"/>
    <n v="43692153"/>
    <n v="94333025"/>
    <n v="0"/>
    <n v="0"/>
    <n v="0"/>
    <n v="0"/>
    <n v="0"/>
    <n v="0"/>
    <n v="0"/>
    <n v="0"/>
  </r>
  <r>
    <s v="41-06-00-001"/>
    <s v="SEDE"/>
    <x v="1"/>
    <x v="1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2372341669"/>
    <n v="434298260"/>
    <n v="240971486"/>
    <n v="2565668443"/>
    <n v="0"/>
    <n v="2460822859"/>
    <n v="104845584"/>
    <n v="2460822859"/>
    <n v="2424061883"/>
    <n v="2345907879"/>
    <n v="2345907879"/>
  </r>
  <r>
    <s v="41-06-00-001"/>
    <s v="SEDE"/>
    <x v="1"/>
    <x v="1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17305439"/>
    <n v="35000000"/>
    <n v="27305439"/>
    <n v="225000000"/>
    <n v="0"/>
    <n v="183022657"/>
    <n v="41977343"/>
    <n v="183022657"/>
    <n v="183022657"/>
    <n v="182486874"/>
    <n v="182486874"/>
  </r>
  <r>
    <s v="41-06-00-001"/>
    <s v="SEDE"/>
    <x v="1"/>
    <x v="1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8861070875"/>
    <n v="161805000"/>
    <n v="28861070875"/>
    <n v="161805000"/>
    <n v="0"/>
    <n v="161035000"/>
    <n v="770000"/>
    <n v="161035000"/>
    <n v="161035000"/>
    <n v="161035000"/>
    <n v="161035000"/>
  </r>
  <r>
    <s v="41-06-00-001"/>
    <s v="SEDE"/>
    <x v="1"/>
    <x v="1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810100439"/>
    <n v="0"/>
    <n v="810100439"/>
    <n v="0"/>
    <n v="0"/>
    <n v="0"/>
    <n v="0"/>
    <n v="0"/>
    <n v="0"/>
    <n v="0"/>
    <n v="0"/>
  </r>
  <r>
    <s v="41-06-00-001"/>
    <s v="SEDE"/>
    <x v="1"/>
    <x v="1"/>
    <s v="C-4102-1500-3-0-106"/>
    <s v="C-4102-1500-3"/>
    <x v="1"/>
    <s v="DIRECCIÓN DE PROTECCIÓN "/>
    <s v="Dirección de Protección"/>
    <x v="1"/>
    <x v="6"/>
    <s v="1500"/>
    <s v="3"/>
    <s v="0"/>
    <s v="106"/>
    <m/>
    <m/>
    <s v="Nación"/>
    <s v="11"/>
    <s v="CSF"/>
    <s v="UNIDADES MOVILES"/>
    <n v="24729845222"/>
    <n v="0"/>
    <n v="0"/>
    <n v="24729845222"/>
    <n v="0"/>
    <n v="24729845222"/>
    <n v="0"/>
    <n v="24729845222"/>
    <n v="24729845222"/>
    <n v="24729845222"/>
    <n v="24729845222"/>
  </r>
  <r>
    <s v="41-06-00-001"/>
    <s v="SEDE"/>
    <x v="1"/>
    <x v="1"/>
    <s v="C-4102-1500-3-0-106"/>
    <s v="C-4102-1500-3"/>
    <x v="1"/>
    <s v="DIRECCIÓN DE PROTECCIÓN "/>
    <s v="Dirección de Protección"/>
    <x v="1"/>
    <x v="6"/>
    <s v="1500"/>
    <s v="3"/>
    <s v="0"/>
    <s v="106"/>
    <m/>
    <m/>
    <s v="Propios"/>
    <s v="27"/>
    <s v="CSF"/>
    <s v="UNIDADES MOVILES"/>
    <n v="5521705446"/>
    <n v="8533599462"/>
    <n v="5521705446"/>
    <n v="8533599462"/>
    <n v="0"/>
    <n v="8533599462"/>
    <n v="0"/>
    <n v="8533599462"/>
    <n v="8533599462"/>
    <n v="8533599462"/>
    <n v="8533599462"/>
  </r>
  <r>
    <s v="41-06-00-001"/>
    <s v="SEDE"/>
    <x v="1"/>
    <x v="1"/>
    <s v="C-4102-1500-3-0-107"/>
    <s v="C-4102-1500-3"/>
    <x v="1"/>
    <s v="DIRECCIÓN DE PROTECCIÓN "/>
    <s v="Dirección de Protección"/>
    <x v="1"/>
    <x v="6"/>
    <s v="1500"/>
    <s v="3"/>
    <s v="0"/>
    <s v="107"/>
    <m/>
    <m/>
    <s v="Propios"/>
    <s v="27"/>
    <s v="CSF"/>
    <s v="PRUEBAS DE FILIACIÓN"/>
    <n v="3000000000"/>
    <n v="500000000"/>
    <n v="0"/>
    <n v="3500000000"/>
    <n v="0"/>
    <n v="3500000000"/>
    <n v="0"/>
    <n v="3500000000"/>
    <n v="3500000000"/>
    <n v="3500000000"/>
    <n v="3500000000"/>
  </r>
  <r>
    <s v="41-06-00-001"/>
    <s v="SEDE"/>
    <x v="1"/>
    <x v="1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6500000000"/>
    <n v="5621836706"/>
    <n v="5431377964"/>
    <n v="6690458742"/>
    <n v="0"/>
    <n v="6690458742"/>
    <n v="0"/>
    <n v="6690458742"/>
    <n v="6690458742"/>
    <n v="6690458742"/>
    <n v="6690458742"/>
  </r>
  <r>
    <s v="41-06-00-001"/>
    <s v="SEDE"/>
    <x v="1"/>
    <x v="1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5934092077"/>
    <n v="1244004314"/>
    <n v="233073987"/>
    <n v="6945022404"/>
    <n v="0"/>
    <n v="6944805738"/>
    <n v="216666"/>
    <n v="6944805738"/>
    <n v="6845501835"/>
    <n v="6622416831"/>
    <n v="6622416831"/>
  </r>
  <r>
    <s v="41-06-00-001"/>
    <s v="SEDE"/>
    <x v="1"/>
    <x v="1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738483000"/>
    <n v="80604310"/>
    <n v="2193000000"/>
    <n v="626087310"/>
    <n v="0"/>
    <n v="605440904"/>
    <n v="20646406"/>
    <n v="605440904"/>
    <n v="605440904"/>
    <n v="605440904"/>
    <n v="605440904"/>
  </r>
  <r>
    <s v="41-06-00-001"/>
    <s v="SEDE"/>
    <x v="1"/>
    <x v="1"/>
    <s v="C-4102-1500-3-0-113"/>
    <s v="C-4102-1500-3"/>
    <x v="1"/>
    <s v="DIRECCIÓN DE PROTECCIÓN "/>
    <s v="Dirección de Protección"/>
    <x v="1"/>
    <x v="6"/>
    <s v="1500"/>
    <s v="3"/>
    <s v="0"/>
    <s v="113"/>
    <m/>
    <m/>
    <s v="Nación"/>
    <s v="16"/>
    <s v="CSF"/>
    <s v="POLÍTICAS PUBLICAS"/>
    <n v="0"/>
    <n v="86414000"/>
    <n v="0"/>
    <n v="86414000"/>
    <n v="0"/>
    <n v="86414000"/>
    <n v="0"/>
    <n v="86414000"/>
    <n v="43207000"/>
    <n v="43207000"/>
    <n v="43207000"/>
  </r>
  <r>
    <s v="41-06-00-001"/>
    <s v="SEDE"/>
    <x v="1"/>
    <x v="1"/>
    <s v="C-4102-1500-3-0-113"/>
    <s v="C-4102-1500-3"/>
    <x v="1"/>
    <s v="DIRECCIÓN DE PROTECCIÓN "/>
    <s v="Dirección de Protección"/>
    <x v="1"/>
    <x v="6"/>
    <s v="1500"/>
    <s v="3"/>
    <s v="0"/>
    <s v="113"/>
    <m/>
    <m/>
    <s v="Propios"/>
    <s v="20"/>
    <s v="CSF"/>
    <s v="POLÍTICAS PUBLICAS"/>
    <n v="782328330"/>
    <n v="0"/>
    <n v="782328330"/>
    <n v="0"/>
    <n v="0"/>
    <n v="0"/>
    <n v="0"/>
    <n v="0"/>
    <n v="0"/>
    <n v="0"/>
    <n v="0"/>
  </r>
  <r>
    <s v="41-06-00-001"/>
    <s v="SEDE"/>
    <x v="1"/>
    <x v="1"/>
    <s v="C-4102-1500-3-0-113"/>
    <s v="C-4102-1500-3"/>
    <x v="1"/>
    <s v="DIRECCIÓN DE PROTECCIÓN "/>
    <s v="Dirección de Protección"/>
    <x v="1"/>
    <x v="6"/>
    <s v="1500"/>
    <s v="3"/>
    <s v="0"/>
    <s v="113"/>
    <m/>
    <m/>
    <s v="Propios"/>
    <s v="27"/>
    <s v="CSF"/>
    <s v="POLÍTICAS PUBLICAS"/>
    <n v="5970492979"/>
    <n v="575872206"/>
    <n v="3399369191"/>
    <n v="3146995994"/>
    <n v="0"/>
    <n v="2997763631"/>
    <n v="149232363"/>
    <n v="2997763631"/>
    <n v="2901753097"/>
    <n v="2888633097"/>
    <n v="2888633097"/>
  </r>
  <r>
    <s v="41-06-00-001"/>
    <s v="SEDE"/>
    <x v="1"/>
    <x v="1"/>
    <s v="C-4102-1500-3-0-114"/>
    <s v="C-4102-1500-3"/>
    <x v="1"/>
    <s v="DIRECCIÓN DE PROTECCIÓN "/>
    <s v="Dirección de Protección"/>
    <x v="1"/>
    <x v="6"/>
    <s v="1500"/>
    <s v="3"/>
    <s v="0"/>
    <s v="114"/>
    <m/>
    <m/>
    <s v="Propios"/>
    <s v="27"/>
    <s v="CSF"/>
    <s v="ACCIONES PARA REFERENTES AFECTIVOS"/>
    <n v="1800000000"/>
    <n v="1268303575"/>
    <n v="74895000"/>
    <n v="2993408575"/>
    <n v="0"/>
    <n v="2993408575"/>
    <n v="0"/>
    <n v="2993408575"/>
    <n v="2583073755"/>
    <n v="2583073755"/>
    <n v="2583073755"/>
  </r>
  <r>
    <s v="41-06-00-001"/>
    <s v="SEDE"/>
    <x v="1"/>
    <x v="1"/>
    <s v="C-4102-1500-3-0-120"/>
    <s v="C-4102-1500-3"/>
    <x v="1"/>
    <s v="DIRECCIÓN DE GESTIÓN HUMANA"/>
    <s v="Gestión Humana- P.T."/>
    <x v="1"/>
    <x v="6"/>
    <s v="1500"/>
    <s v="3"/>
    <s v="0"/>
    <s v="120"/>
    <m/>
    <m/>
    <s v="Propios"/>
    <s v="27"/>
    <s v="CSF"/>
    <s v="GASTOS DE PERSONAL GESTIÓN HUMANA - PROTECCIÓN"/>
    <n v="65335171877"/>
    <n v="0"/>
    <n v="56102044870"/>
    <n v="9233127007"/>
    <n v="0"/>
    <n v="9233127007"/>
    <n v="0"/>
    <n v="9233127007"/>
    <n v="9233070007"/>
    <n v="9233070007"/>
    <n v="9233070007"/>
  </r>
  <r>
    <s v="41-06-00-001"/>
    <s v="SEDE"/>
    <x v="1"/>
    <x v="1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260298000"/>
    <n v="233955693"/>
    <n v="26342307"/>
    <n v="0"/>
    <n v="24269656"/>
    <n v="2072651"/>
    <n v="24269656"/>
    <n v="24269656"/>
    <n v="24269656"/>
    <n v="24269656"/>
  </r>
  <r>
    <s v="41-06-00-001"/>
    <s v="SEDE"/>
    <x v="1"/>
    <x v="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675038468"/>
    <n v="1675038468"/>
    <n v="0"/>
    <n v="0"/>
    <n v="0"/>
    <n v="0"/>
    <n v="0"/>
    <n v="0"/>
    <n v="0"/>
    <n v="0"/>
  </r>
  <r>
    <s v="41-06-00-001"/>
    <s v="SEDE"/>
    <x v="1"/>
    <x v="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326571920904"/>
    <n v="318926339023"/>
    <n v="7645581881"/>
    <n v="0"/>
    <n v="7645581881"/>
    <n v="0"/>
    <n v="7645581881"/>
    <n v="7645581881"/>
    <n v="7593534377"/>
    <n v="7593534377"/>
  </r>
  <r>
    <s v="41-06-00-001"/>
    <s v="SEDE"/>
    <x v="1"/>
    <x v="1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5287896001"/>
    <n v="1603073034"/>
    <n v="23684822967"/>
    <n v="0"/>
    <n v="23684822967"/>
    <n v="0"/>
    <n v="23684822967"/>
    <n v="23684822967"/>
    <n v="23349364731"/>
    <n v="23349364731"/>
  </r>
  <r>
    <s v="41-06-00-001"/>
    <s v="SEDE"/>
    <x v="1"/>
    <x v="1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0"/>
    <n v="15710149"/>
    <n v="0"/>
    <n v="15710149"/>
    <n v="0"/>
    <n v="15710149"/>
    <n v="0"/>
    <n v="15710149"/>
    <n v="15710149"/>
    <n v="15710149"/>
    <n v="15710149"/>
  </r>
  <r>
    <s v="41-06-00-001"/>
    <s v="SEDE"/>
    <x v="1"/>
    <x v="1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27590483"/>
    <n v="0"/>
    <n v="27590483"/>
    <n v="0"/>
    <n v="27590483"/>
    <n v="0"/>
    <n v="27590483"/>
    <n v="27590483"/>
    <n v="27590483"/>
    <n v="27590483"/>
  </r>
  <r>
    <s v="41-06-00-001"/>
    <s v="SEDE"/>
    <x v="1"/>
    <x v="1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1"/>
    <s v="CSF"/>
    <s v="CONVENIOS ESPECIALES"/>
    <n v="4779964682"/>
    <n v="0"/>
    <n v="4779964682"/>
    <n v="0"/>
    <n v="0"/>
    <n v="0"/>
    <n v="0"/>
    <n v="0"/>
    <n v="0"/>
    <n v="0"/>
    <n v="0"/>
  </r>
  <r>
    <s v="41-06-00-001"/>
    <s v="SEDE"/>
    <x v="1"/>
    <x v="1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6"/>
    <s v="CSF"/>
    <s v="CONVENIOS ESPECIALES"/>
    <n v="4378909381"/>
    <n v="45412885684"/>
    <n v="5559318407"/>
    <n v="44232476658"/>
    <n v="0"/>
    <n v="44232476658"/>
    <n v="0"/>
    <n v="44232476658"/>
    <n v="44232476658"/>
    <n v="44232476658"/>
    <n v="44232476658"/>
  </r>
  <r>
    <s v="41-06-00-001"/>
    <s v="SEDE"/>
    <x v="1"/>
    <x v="1"/>
    <s v="C-4102-1500-4-0-103"/>
    <s v="C-4102-1500-4"/>
    <x v="5"/>
    <s v="DIRECCIÓN DE PRIMERA INFANCIA"/>
    <s v="Primera Infancia"/>
    <x v="1"/>
    <x v="6"/>
    <s v="1500"/>
    <s v="4"/>
    <s v="0"/>
    <s v="103"/>
    <m/>
    <m/>
    <s v="Propios"/>
    <s v="21"/>
    <s v="CSF"/>
    <s v="CONVENIOS ESPECIALES"/>
    <n v="161395683156"/>
    <n v="29326429194"/>
    <n v="41221044104"/>
    <n v="149501068246"/>
    <n v="0"/>
    <n v="149501068246"/>
    <n v="0"/>
    <n v="149501068246"/>
    <n v="149501068246"/>
    <n v="146222698328"/>
    <n v="146222698328"/>
  </r>
  <r>
    <s v="41-06-00-001"/>
    <s v="SEDE"/>
    <x v="1"/>
    <x v="1"/>
    <s v="C-4102-1500-4-0-103"/>
    <s v="C-4102-1500-4"/>
    <x v="5"/>
    <s v="DIRECCIÓN DE PRIMERA INFANCIA"/>
    <s v="Primera Infancia"/>
    <x v="1"/>
    <x v="6"/>
    <s v="1500"/>
    <s v="4"/>
    <s v="0"/>
    <s v="103"/>
    <m/>
    <m/>
    <s v="Propios"/>
    <s v="27"/>
    <s v="CSF"/>
    <s v="CONVENIOS ESPECIALES"/>
    <n v="0"/>
    <n v="29615964442"/>
    <n v="410451"/>
    <n v="29615553991"/>
    <n v="0"/>
    <n v="29615553991"/>
    <n v="0"/>
    <n v="29615553991"/>
    <n v="29615553991"/>
    <n v="29615553991"/>
    <n v="29615553991"/>
  </r>
  <r>
    <s v="41-06-00-001"/>
    <s v="SEDE"/>
    <x v="1"/>
    <x v="1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1"/>
    <s v="CSF"/>
    <s v="ACCIONES PARA EL MEJORAMIENTO DE LA ATENCIÓN A LA PRIMERA INFANCIA"/>
    <n v="19633780639"/>
    <n v="1671956757"/>
    <n v="19248629550"/>
    <n v="2057107846"/>
    <n v="0"/>
    <n v="2057107846"/>
    <n v="0"/>
    <n v="2057107846"/>
    <n v="1989243846"/>
    <n v="1989243846"/>
    <n v="1989243846"/>
  </r>
  <r>
    <s v="41-06-00-001"/>
    <s v="SEDE"/>
    <x v="1"/>
    <x v="1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64119540767"/>
    <n v="40804594918"/>
    <n v="23314945849"/>
    <n v="0"/>
    <n v="23314945849"/>
    <n v="0"/>
    <n v="23314945849"/>
    <n v="22348946118"/>
    <n v="20618091866"/>
    <n v="20618091866"/>
  </r>
  <r>
    <s v="41-06-00-001"/>
    <s v="SEDE"/>
    <x v="1"/>
    <x v="1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7500000000"/>
    <n v="9467902220"/>
    <n v="8365330436"/>
    <n v="8602571784"/>
    <n v="0"/>
    <n v="8602571784"/>
    <n v="0"/>
    <n v="8602571784"/>
    <n v="7839206861"/>
    <n v="7839206861"/>
    <n v="7839206861"/>
  </r>
  <r>
    <s v="41-06-00-001"/>
    <s v="SEDE"/>
    <x v="1"/>
    <x v="1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7"/>
    <s v="CSF"/>
    <s v="ACCIONES PARA EL MEJORAMIENTO DE LA ATENCIÓN A LA PRIMERA INFANCIA"/>
    <n v="73833119361"/>
    <n v="2766490796"/>
    <n v="69585897452"/>
    <n v="7013712705"/>
    <n v="0"/>
    <n v="7013712705"/>
    <n v="0"/>
    <n v="7013712705"/>
    <n v="6588026151"/>
    <n v="6003310919"/>
    <n v="6003310919"/>
  </r>
  <r>
    <s v="41-06-00-001"/>
    <s v="SEDE"/>
    <x v="1"/>
    <x v="1"/>
    <s v="C-4102-1500-4-0-107"/>
    <s v="C-4102-1500-4"/>
    <x v="5"/>
    <s v="DIRECCIÓN DE GESTIÓN HUMANA"/>
    <s v="Gestión Humana- P.T."/>
    <x v="1"/>
    <x v="6"/>
    <s v="1500"/>
    <s v="4"/>
    <s v="0"/>
    <s v="107"/>
    <m/>
    <m/>
    <s v="Propios"/>
    <s v="27"/>
    <s v="CSF"/>
    <s v="GASTOS DE PERSONAL GESTIÓN HUMANA - PRIMERA INFANCIA"/>
    <n v="4213986740"/>
    <n v="48000000"/>
    <n v="1850842835"/>
    <n v="2411143905"/>
    <n v="0"/>
    <n v="2411143905"/>
    <n v="0"/>
    <n v="2411143905"/>
    <n v="2398942790"/>
    <n v="2398942790"/>
    <n v="2398942790"/>
  </r>
  <r>
    <s v="41-06-00-001"/>
    <s v="SEDE"/>
    <x v="1"/>
    <x v="1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27262739121"/>
    <n v="1328428942"/>
    <n v="19590064962"/>
    <n v="9001103101"/>
    <n v="0"/>
    <n v="8761104163"/>
    <n v="239998938"/>
    <n v="8761104163"/>
    <n v="8673095998"/>
    <n v="8347573318"/>
    <n v="8347573318"/>
  </r>
  <r>
    <s v="41-06-00-001"/>
    <s v="SEDE"/>
    <x v="1"/>
    <x v="1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6420000000"/>
    <n v="279026319"/>
    <n v="5420000000"/>
    <n v="1279026319"/>
    <n v="0"/>
    <n v="1157231825"/>
    <n v="121794494"/>
    <n v="1157231825"/>
    <n v="1157231825"/>
    <n v="1157231825"/>
    <n v="1157231825"/>
  </r>
  <r>
    <s v="41-06-00-001"/>
    <s v="SEDE"/>
    <x v="1"/>
    <x v="1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16788000"/>
    <n v="0"/>
    <n v="16788000"/>
    <n v="0"/>
    <n v="8309401"/>
    <n v="8478599"/>
    <n v="8309401"/>
    <n v="8309401"/>
    <n v="8309401"/>
    <n v="8309401"/>
  </r>
  <r>
    <s v="41-06-00-001"/>
    <s v="SEDE"/>
    <x v="1"/>
    <x v="1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9748566654"/>
    <n v="75386580"/>
    <n v="14748566654"/>
    <n v="5075386580"/>
    <n v="0"/>
    <n v="5075386580"/>
    <n v="0"/>
    <n v="5075386580"/>
    <n v="4567847922"/>
    <n v="4567847922"/>
    <n v="4567847922"/>
  </r>
  <r>
    <s v="41-06-00-001"/>
    <s v="SEDE"/>
    <x v="1"/>
    <x v="1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8851243845"/>
    <n v="0"/>
    <n v="8851243845"/>
    <n v="0"/>
    <n v="0"/>
    <n v="0"/>
    <n v="0"/>
    <n v="0"/>
    <n v="0"/>
    <n v="0"/>
    <n v="0"/>
  </r>
  <r>
    <s v="41-06-00-001"/>
    <s v="SEDE"/>
    <x v="1"/>
    <x v="1"/>
    <s v="C-4102-1500-5-0-103"/>
    <s v="C-4102-1500-5"/>
    <x v="6"/>
    <s v="DIRECCIÓN DE FAMILIAS Y COMUNIDADES"/>
    <s v="Familia"/>
    <x v="1"/>
    <x v="6"/>
    <s v="1500"/>
    <s v="5"/>
    <s v="0"/>
    <s v="103"/>
    <m/>
    <m/>
    <s v="Propios"/>
    <s v="27"/>
    <s v="CSF"/>
    <s v="POLÍTICAS Y ESTRATEGIAS PARA LAS  FAMILIAS Y COMUNIDADES"/>
    <n v="500000000"/>
    <n v="120000000"/>
    <n v="620000000"/>
    <n v="0"/>
    <n v="0"/>
    <n v="0"/>
    <n v="0"/>
    <n v="0"/>
    <n v="0"/>
    <n v="0"/>
    <n v="0"/>
  </r>
  <r>
    <s v="41-06-00-001"/>
    <s v="SEDE"/>
    <x v="1"/>
    <x v="1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2083226215"/>
    <n v="160414407"/>
    <n v="47125664"/>
    <n v="2196514958"/>
    <n v="0"/>
    <n v="2196514958"/>
    <n v="0"/>
    <n v="2196514958"/>
    <n v="2196194658"/>
    <n v="2130984093"/>
    <n v="2130984093"/>
  </r>
  <r>
    <s v="41-06-00-001"/>
    <s v="SEDE"/>
    <x v="1"/>
    <x v="1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20058343"/>
    <n v="32372878"/>
    <n v="26549356"/>
    <n v="125881865"/>
    <n v="0"/>
    <n v="121524631"/>
    <n v="4357234"/>
    <n v="121524631"/>
    <n v="121524631"/>
    <n v="121524631"/>
    <n v="121524631"/>
  </r>
  <r>
    <s v="41-06-00-001"/>
    <s v="SEDE"/>
    <x v="1"/>
    <x v="1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0"/>
    <n v="5378851849"/>
    <n v="5378851849"/>
    <n v="0"/>
    <n v="0"/>
    <n v="0"/>
    <n v="0"/>
    <n v="0"/>
    <n v="0"/>
    <n v="0"/>
    <n v="0"/>
  </r>
  <r>
    <s v="41-06-00-001"/>
    <s v="SEDE"/>
    <x v="1"/>
    <x v="1"/>
    <s v="C-4102-1500-6-0-103"/>
    <s v="C-4102-1500-6"/>
    <x v="2"/>
    <s v="DIRECCIÓN DE NIÑEZ Y ADOLESCENCIA"/>
    <s v="Niñez y adolescencia"/>
    <x v="1"/>
    <x v="6"/>
    <s v="1500"/>
    <s v="6"/>
    <s v="0"/>
    <s v="103"/>
    <m/>
    <m/>
    <s v="Propios"/>
    <s v="27"/>
    <s v="CSF"/>
    <s v="ACCIONES PARA LA PREVENCIÓN DE EMBARAZO ADOLESCENTE - PEA"/>
    <n v="8291899597"/>
    <n v="523533050"/>
    <n v="4288198247"/>
    <n v="4527234400"/>
    <n v="0"/>
    <n v="4527234400"/>
    <n v="0"/>
    <n v="4527234400"/>
    <n v="4276071375"/>
    <n v="4276071375"/>
    <n v="4276071375"/>
  </r>
  <r>
    <s v="41-06-00-001"/>
    <s v="SEDE"/>
    <x v="1"/>
    <x v="1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4009601350"/>
    <n v="9944036694"/>
    <n v="1015147200"/>
    <n v="12938490844"/>
    <n v="0"/>
    <n v="12938490844"/>
    <n v="0"/>
    <n v="12938490844"/>
    <n v="12883216348"/>
    <n v="12651416878"/>
    <n v="12651416878"/>
  </r>
  <r>
    <s v="41-06-00-001"/>
    <s v="SEDE"/>
    <x v="1"/>
    <x v="1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25000000000"/>
    <n v="0"/>
    <n v="25000000000"/>
    <n v="0"/>
    <n v="0"/>
    <n v="0"/>
    <n v="0"/>
    <n v="0"/>
    <n v="0"/>
    <n v="0"/>
    <n v="0"/>
  </r>
  <r>
    <s v="41-06-00-001"/>
    <s v="SEDE"/>
    <x v="1"/>
    <x v="1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5954748543"/>
    <n v="27512700"/>
    <n v="2337933434"/>
    <n v="3644327809"/>
    <n v="0"/>
    <n v="3644327809"/>
    <n v="0"/>
    <n v="3644327809"/>
    <n v="3615414073"/>
    <n v="3509475114"/>
    <n v="3509475114"/>
  </r>
  <r>
    <s v="41-06-00-001"/>
    <s v="SEDE"/>
    <x v="1"/>
    <x v="1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753255360"/>
    <n v="30000000"/>
    <n v="479500000"/>
    <n v="303755360"/>
    <n v="0"/>
    <n v="239594990"/>
    <n v="64160370"/>
    <n v="239594990"/>
    <n v="239594990"/>
    <n v="238675880"/>
    <n v="238675880"/>
  </r>
  <r>
    <s v="41-06-00-001"/>
    <s v="SEDE"/>
    <x v="1"/>
    <x v="1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149206004"/>
    <n v="149206004"/>
    <n v="0"/>
    <n v="0"/>
    <n v="0"/>
    <n v="0"/>
    <n v="0"/>
    <n v="0"/>
    <n v="0"/>
    <n v="0"/>
  </r>
  <r>
    <s v="41-06-00-001"/>
    <s v="SEDE"/>
    <x v="1"/>
    <x v="1"/>
    <s v="C-4102-1500-7-0-101"/>
    <s v="C-4102-1500-7"/>
    <x v="7"/>
    <s v="DIRECCIÓN DE SISTEMA NACIONAL DE BIENESTAR FAMILIAR"/>
    <s v="SNBF"/>
    <x v="1"/>
    <x v="6"/>
    <s v="1500"/>
    <s v="7"/>
    <s v="0"/>
    <s v="101"/>
    <m/>
    <m/>
    <s v="Propios"/>
    <s v="27"/>
    <s v="CSF"/>
    <s v="ARTICULACIÓN NACIONAL  Y TERRITORIAL DE POLÍTICAS PÚBLICAS DE INFANCIA, ADOLESCENCIA Y FAMILIA"/>
    <n v="5700144108"/>
    <n v="1607972454"/>
    <n v="1161365545"/>
    <n v="6146751017"/>
    <n v="0"/>
    <n v="6145751017"/>
    <n v="1000000"/>
    <n v="6145751017"/>
    <n v="5060526323"/>
    <n v="4326134587"/>
    <n v="4326134587"/>
  </r>
  <r>
    <s v="41-06-00-001"/>
    <s v="SEDE"/>
    <x v="1"/>
    <x v="1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562550282"/>
    <n v="367230980"/>
    <n v="586217764"/>
    <n v="2343563498"/>
    <n v="0"/>
    <n v="2332533527"/>
    <n v="11029971"/>
    <n v="2332533527"/>
    <n v="2322526526"/>
    <n v="2246827096"/>
    <n v="2246827096"/>
  </r>
  <r>
    <s v="41-06-00-001"/>
    <s v="SEDE"/>
    <x v="1"/>
    <x v="1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972626781"/>
    <n v="0"/>
    <n v="696553316"/>
    <n v="276073465"/>
    <n v="0"/>
    <n v="246078526"/>
    <n v="29994939"/>
    <n v="246078526"/>
    <n v="246078526"/>
    <n v="246078526"/>
    <n v="246078526"/>
  </r>
  <r>
    <s v="41-06-00-001"/>
    <s v="SEDE"/>
    <x v="1"/>
    <x v="1"/>
    <s v="C-4102-1500-7-0-999"/>
    <s v="C-4102-1500-7"/>
    <x v="7"/>
    <s v="DIRECCIÓN DE SISTEMA NACIONAL DE BIENESTAR FAMILIAR"/>
    <s v="SNBF"/>
    <x v="1"/>
    <x v="6"/>
    <s v="1500"/>
    <s v="7"/>
    <s v="0"/>
    <s v="999"/>
    <m/>
    <m/>
    <s v="Propios"/>
    <s v="27"/>
    <s v="CSF"/>
    <s v="GRAVAMEN A LOS MOVIMIENTOS FINANCIEROS - GMF"/>
    <n v="0"/>
    <n v="102160332"/>
    <n v="102160332"/>
    <n v="0"/>
    <n v="0"/>
    <n v="0"/>
    <n v="0"/>
    <n v="0"/>
    <n v="0"/>
    <n v="0"/>
    <n v="0"/>
  </r>
  <r>
    <s v="41-06-00-001"/>
    <s v="SEDE"/>
    <x v="1"/>
    <x v="1"/>
    <s v="C-4199-1500-1-0-101"/>
    <s v="C-4199-1500-1"/>
    <x v="8"/>
    <s v="DIRECCIÓN DE INFORMACIÓN Y TECNOLOGÍA"/>
    <s v="Tecnología"/>
    <x v="1"/>
    <x v="5"/>
    <s v="1500"/>
    <s v="1"/>
    <s v="0"/>
    <s v="101"/>
    <m/>
    <m/>
    <s v="Propios"/>
    <s v="27"/>
    <s v="CSF"/>
    <s v="IMPLEMENTACIÓN DEL PLAN ESTRATÉGICO"/>
    <n v="41853499071"/>
    <n v="1531876368"/>
    <n v="597641460"/>
    <n v="42787733979"/>
    <n v="0"/>
    <n v="42522037060"/>
    <n v="265696919"/>
    <n v="42522037060"/>
    <n v="34569087404"/>
    <n v="33397397250"/>
    <n v="33397397250"/>
  </r>
  <r>
    <s v="41-06-00-001"/>
    <s v="SEDE"/>
    <x v="1"/>
    <x v="1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6460414818"/>
    <n v="57515475"/>
    <n v="199109261"/>
    <n v="6318821032"/>
    <n v="0"/>
    <n v="6314899317"/>
    <n v="3921715"/>
    <n v="6314899317"/>
    <n v="6260801696"/>
    <n v="6060928362"/>
    <n v="6060928362"/>
  </r>
  <r>
    <s v="41-06-00-001"/>
    <s v="SEDE"/>
    <x v="1"/>
    <x v="1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6180359"/>
    <n v="35103413"/>
    <n v="35103413"/>
    <n v="76180359"/>
    <n v="0"/>
    <n v="66222703"/>
    <n v="9957656"/>
    <n v="66222703"/>
    <n v="66222703"/>
    <n v="65447349"/>
    <n v="65447349"/>
  </r>
  <r>
    <s v="41-06-00-001"/>
    <s v="SEDE"/>
    <x v="1"/>
    <x v="1"/>
    <s v="C-4199-1500-2-0-102"/>
    <s v="C-4199-1500-2"/>
    <x v="3"/>
    <s v="DIRECCIÓN DE GESTIÓN HUMANA"/>
    <s v="Gestión Humana- P.T."/>
    <x v="1"/>
    <x v="5"/>
    <s v="1500"/>
    <s v="2"/>
    <s v="0"/>
    <s v="102"/>
    <m/>
    <m/>
    <s v="Propios"/>
    <s v="27"/>
    <s v="CSF"/>
    <s v="GASTOS DE PERSONAL GESTIÓN HUMANA - RECAUDO"/>
    <n v="8580000000"/>
    <n v="160000000"/>
    <n v="7271595830"/>
    <n v="1468404170"/>
    <n v="0"/>
    <n v="1466404170"/>
    <n v="2000000"/>
    <n v="1466404170"/>
    <n v="1466404170"/>
    <n v="1466404170"/>
    <n v="1466404170"/>
  </r>
  <r>
    <s v="41-06-00-001"/>
    <s v="SEDE"/>
    <x v="1"/>
    <x v="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6137704"/>
    <n v="2067037"/>
    <n v="4070667"/>
    <n v="0"/>
    <n v="0"/>
    <n v="4070667"/>
    <n v="0"/>
    <n v="0"/>
    <n v="0"/>
    <n v="0"/>
  </r>
  <r>
    <s v="41-06-00-001"/>
    <s v="SEDE"/>
    <x v="1"/>
    <x v="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2206068570"/>
    <n v="1434927673"/>
    <n v="771140897"/>
    <n v="0"/>
    <n v="681058701"/>
    <n v="90082196"/>
    <n v="681058701"/>
    <n v="674978276"/>
    <n v="571457827"/>
    <n v="571457827"/>
  </r>
  <r>
    <s v="41-06-00-001"/>
    <s v="SEDE"/>
    <x v="1"/>
    <x v="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4870725918"/>
    <n v="3970739444"/>
    <n v="2017912647"/>
    <n v="26823552715"/>
    <n v="0"/>
    <n v="26698878379"/>
    <n v="124674336"/>
    <n v="26698878379"/>
    <n v="26486522526"/>
    <n v="25723536623"/>
    <n v="25723536623"/>
  </r>
  <r>
    <s v="41-06-00-001"/>
    <s v="SEDE"/>
    <x v="1"/>
    <x v="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07420946"/>
    <n v="57764424"/>
    <n v="49656522"/>
    <n v="0"/>
    <n v="0"/>
    <n v="49656522"/>
    <n v="0"/>
    <n v="0"/>
    <n v="0"/>
    <n v="0"/>
  </r>
  <r>
    <s v="41-06-00-001"/>
    <s v="SEDE"/>
    <x v="1"/>
    <x v="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1500000000"/>
    <n v="266208627"/>
    <n v="1042689711"/>
    <n v="723518916"/>
    <n v="0"/>
    <n v="650185548"/>
    <n v="73333368"/>
    <n v="650185548"/>
    <n v="650185548"/>
    <n v="646704792"/>
    <n v="646704792"/>
  </r>
  <r>
    <s v="41-06-00-001"/>
    <s v="SEDE"/>
    <x v="1"/>
    <x v="1"/>
    <s v="C-4199-1500-2-0-105"/>
    <s v="C-4199-1500-2"/>
    <x v="3"/>
    <s v="DIRECCION FINANCIERA"/>
    <s v="Dirección Financiera"/>
    <x v="1"/>
    <x v="5"/>
    <s v="1500"/>
    <s v="2"/>
    <s v="0"/>
    <s v="105"/>
    <m/>
    <m/>
    <s v="Propios"/>
    <s v="27"/>
    <s v="CSF"/>
    <s v="GASTOS DE ADMINISTRACIÓN RECAUDO PILA"/>
    <n v="7875000000"/>
    <n v="816911916"/>
    <n v="2447573804"/>
    <n v="6244338112"/>
    <n v="0"/>
    <n v="6244338112"/>
    <n v="0"/>
    <n v="6244338112"/>
    <n v="5439445694"/>
    <n v="5439445694"/>
    <n v="5439445694"/>
  </r>
  <r>
    <s v="41-06-00-001"/>
    <s v="SEDE"/>
    <x v="1"/>
    <x v="1"/>
    <s v="C-4199-1500-2-0-106"/>
    <s v="C-4199-1500-2"/>
    <x v="3"/>
    <s v="DIRECCION FINANCIERA"/>
    <s v="Dirección Financiera"/>
    <x v="1"/>
    <x v="5"/>
    <s v="1500"/>
    <s v="2"/>
    <s v="0"/>
    <s v="106"/>
    <m/>
    <m/>
    <s v="Propios"/>
    <s v="27"/>
    <s v="CSF"/>
    <s v="GASTOS OPERADORES FINANCIEROS Y BANCARIOS"/>
    <n v="6017000000"/>
    <n v="0"/>
    <n v="6017000000"/>
    <n v="0"/>
    <n v="0"/>
    <n v="0"/>
    <n v="0"/>
    <n v="0"/>
    <n v="0"/>
    <n v="0"/>
    <n v="0"/>
  </r>
  <r>
    <s v="41-06-00-001"/>
    <s v="SEDE"/>
    <x v="1"/>
    <x v="1"/>
    <s v="C-4199-1500-2-0-107"/>
    <s v="C-4199-1500-2"/>
    <x v="3"/>
    <s v="DIRECCION FINANCIERA"/>
    <s v="Dirección Financiera"/>
    <x v="1"/>
    <x v="5"/>
    <s v="1500"/>
    <s v="2"/>
    <s v="0"/>
    <s v="107"/>
    <m/>
    <m/>
    <s v="Propios"/>
    <s v="27"/>
    <s v="CSF"/>
    <s v="GASTOS ADMINISTRACIÓN CAJA DE COMPENSACIÓN FAMILIAR"/>
    <n v="3100000"/>
    <n v="0"/>
    <n v="2600000"/>
    <n v="500000"/>
    <n v="0"/>
    <n v="0"/>
    <n v="500000"/>
    <n v="0"/>
    <n v="0"/>
    <n v="0"/>
    <n v="0"/>
  </r>
  <r>
    <s v="41-06-00-001"/>
    <s v="SEDE"/>
    <x v="1"/>
    <x v="1"/>
    <s v="C-4199-1500-2-0-108"/>
    <s v="C-4199-1500-2"/>
    <x v="3"/>
    <s v="DIRECCION FINANCIERA"/>
    <s v="Dirección Financiera"/>
    <x v="1"/>
    <x v="5"/>
    <s v="1500"/>
    <s v="2"/>
    <s v="0"/>
    <s v="108"/>
    <m/>
    <m/>
    <s v="Propios"/>
    <s v="27"/>
    <s v="CSF"/>
    <s v="APOYO TÉCNICO"/>
    <n v="30000000"/>
    <n v="0"/>
    <n v="30000000"/>
    <n v="0"/>
    <n v="0"/>
    <n v="0"/>
    <n v="0"/>
    <n v="0"/>
    <n v="0"/>
    <n v="0"/>
    <n v="0"/>
  </r>
  <r>
    <s v="41-06-00-001"/>
    <s v="SEDE"/>
    <x v="1"/>
    <x v="1"/>
    <s v="C-4199-1500-2-0-109"/>
    <s v="C-4199-1500-2"/>
    <x v="3"/>
    <s v="DIRECCION FINANCIERA"/>
    <s v="Dirección Financiera"/>
    <x v="1"/>
    <x v="5"/>
    <s v="1500"/>
    <s v="2"/>
    <s v="0"/>
    <s v="109"/>
    <m/>
    <m/>
    <s v="Propios"/>
    <s v="27"/>
    <s v="CSF"/>
    <s v="DESARROLLO NORMATIVO"/>
    <n v="139000000"/>
    <n v="650000000"/>
    <n v="456670717"/>
    <n v="332329283"/>
    <n v="0"/>
    <n v="318739800"/>
    <n v="13589483"/>
    <n v="318739800"/>
    <n v="318739798"/>
    <n v="295042131"/>
    <n v="295042131"/>
  </r>
  <r>
    <s v="41-06-00-001"/>
    <s v="SEDE"/>
    <x v="1"/>
    <x v="1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52338743"/>
    <n v="0"/>
    <n v="52338743"/>
    <n v="0"/>
    <n v="0"/>
    <n v="0"/>
    <n v="0"/>
    <n v="0"/>
    <n v="0"/>
    <n v="0"/>
    <n v="0"/>
  </r>
  <r>
    <s v="41-06-00-001"/>
    <s v="SEDE"/>
    <x v="1"/>
    <x v="1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0"/>
    <s v="CSF"/>
    <s v="SOPORTE A LA GESTIÓN DEL PROYECTO - DE TIPO ADMINISTRATIVO"/>
    <n v="2665631752"/>
    <n v="1574515273"/>
    <n v="2873239819"/>
    <n v="1366907206"/>
    <n v="0"/>
    <n v="1366907206"/>
    <n v="0"/>
    <n v="1366907206"/>
    <n v="1366907206"/>
    <n v="40768312"/>
    <n v="40768312"/>
  </r>
  <r>
    <s v="41-06-00-001"/>
    <s v="SEDE"/>
    <x v="1"/>
    <x v="1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1"/>
    <s v="CSF"/>
    <s v="SOPORTE A LA GESTIÓN DEL PROYECTO - DE TIPO ADMINISTRATIVO"/>
    <n v="0"/>
    <n v="32730882"/>
    <n v="32730882"/>
    <n v="0"/>
    <n v="0"/>
    <n v="0"/>
    <n v="0"/>
    <n v="0"/>
    <n v="0"/>
    <n v="0"/>
    <n v="0"/>
  </r>
  <r>
    <s v="41-06-00-001"/>
    <s v="SEDE"/>
    <x v="1"/>
    <x v="1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1457984576"/>
    <n v="7538682226"/>
    <n v="5870993035"/>
    <n v="53125673767"/>
    <n v="0"/>
    <n v="53104212232"/>
    <n v="21461535"/>
    <n v="53104212232"/>
    <n v="50005907037"/>
    <n v="47449129599"/>
    <n v="47449129599"/>
  </r>
  <r>
    <s v="41-06-00-001"/>
    <s v="SEDE"/>
    <x v="1"/>
    <x v="1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05813846"/>
    <n v="106719223"/>
    <n v="171896263"/>
    <n v="2840636806"/>
    <n v="0"/>
    <n v="2840636806"/>
    <n v="0"/>
    <n v="2840636806"/>
    <n v="2840636806"/>
    <n v="2840636806"/>
    <n v="2840636806"/>
  </r>
  <r>
    <s v="41-06-00-001"/>
    <s v="SEDE"/>
    <x v="1"/>
    <x v="1"/>
    <s v="C-4199-1500-2-0-203"/>
    <s v="C-4199-1500-2"/>
    <x v="3"/>
    <s v="DIRECCION ADMINISTRATIVA"/>
    <s v="Administrativa NM"/>
    <x v="1"/>
    <x v="5"/>
    <s v="1500"/>
    <s v="2"/>
    <s v="0"/>
    <s v="203"/>
    <m/>
    <m/>
    <s v="Propios"/>
    <s v="27"/>
    <s v="CSF"/>
    <s v="ADMINISTRACIÓN DE PLANTA FISICA - VIGILANCIA"/>
    <n v="39020040215"/>
    <n v="0"/>
    <n v="1034203795"/>
    <n v="37985836420"/>
    <n v="0"/>
    <n v="37985836420"/>
    <n v="0"/>
    <n v="37985836420"/>
    <n v="37985836420"/>
    <n v="35112986632"/>
    <n v="35112986632"/>
  </r>
  <r>
    <s v="41-06-00-001"/>
    <s v="SEDE"/>
    <x v="1"/>
    <x v="1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1362490200"/>
    <n v="944905208"/>
    <n v="1440276004"/>
    <n v="867119404"/>
    <n v="0"/>
    <n v="849668344"/>
    <n v="17451060"/>
    <n v="849668344"/>
    <n v="849372826"/>
    <n v="848519582"/>
    <n v="848519582"/>
  </r>
  <r>
    <s v="41-06-00-001"/>
    <s v="SEDE"/>
    <x v="1"/>
    <x v="1"/>
    <s v="C-4199-1500-2-0-205"/>
    <s v="C-4199-1500-2"/>
    <x v="3"/>
    <s v="DIRECCION ADMINISTRATIVA"/>
    <s v="Administrativa NM"/>
    <x v="1"/>
    <x v="5"/>
    <s v="1500"/>
    <s v="2"/>
    <s v="0"/>
    <s v="205"/>
    <m/>
    <m/>
    <s v="Propios"/>
    <s v="27"/>
    <s v="CSF"/>
    <s v="GASTOS DE TRANSPORTE AEREO"/>
    <n v="11297292972"/>
    <n v="208344348"/>
    <n v="941441081"/>
    <n v="10564196239"/>
    <n v="0"/>
    <n v="10564196239"/>
    <n v="0"/>
    <n v="10564196239"/>
    <n v="10533976573"/>
    <n v="10533976573"/>
    <n v="10533976573"/>
  </r>
  <r>
    <s v="41-06-00-001"/>
    <s v="SEDE"/>
    <x v="1"/>
    <x v="1"/>
    <s v="C-4199-1500-2-0-301"/>
    <s v="C-4199-1500-2"/>
    <x v="3"/>
    <s v="DIRECCIÓN DE ABASTECIMIENTO"/>
    <s v="Abastecimiento"/>
    <x v="1"/>
    <x v="5"/>
    <s v="1500"/>
    <s v="2"/>
    <s v="0"/>
    <s v="301"/>
    <m/>
    <m/>
    <s v="Propios"/>
    <s v="20"/>
    <s v="CSF"/>
    <s v="SOPORTE A LA GESTIÓN DEL PROYECTO - DE TIPO LOGÍSTICO"/>
    <n v="0"/>
    <n v="3006337"/>
    <n v="0"/>
    <n v="3006337"/>
    <n v="0"/>
    <n v="3006337"/>
    <n v="0"/>
    <n v="3006337"/>
    <n v="3006337"/>
    <n v="3006337"/>
    <n v="3006337"/>
  </r>
  <r>
    <s v="41-06-00-001"/>
    <s v="SEDE"/>
    <x v="1"/>
    <x v="1"/>
    <s v="C-4199-1500-2-0-301"/>
    <s v="C-4199-1500-2"/>
    <x v="3"/>
    <s v="DIRECCIÓN DE ABASTECIMIENTO"/>
    <s v="Abastecimiento"/>
    <x v="1"/>
    <x v="5"/>
    <s v="1500"/>
    <s v="2"/>
    <s v="0"/>
    <s v="301"/>
    <m/>
    <m/>
    <s v="Propios"/>
    <s v="27"/>
    <s v="CSF"/>
    <s v="SOPORTE A LA GESTIÓN DEL PROYECTO - DE TIPO LOGÍSTICO"/>
    <n v="6180000000"/>
    <n v="196993663"/>
    <n v="2180000000"/>
    <n v="4196993663"/>
    <n v="0"/>
    <n v="4196993663"/>
    <n v="0"/>
    <n v="4196993663"/>
    <n v="4195534910"/>
    <n v="4192815569"/>
    <n v="4192815569"/>
  </r>
  <r>
    <s v="41-06-00-001"/>
    <s v="SEDE"/>
    <x v="1"/>
    <x v="1"/>
    <s v="C-4199-1500-2-0-401"/>
    <s v="C-4199-1500-2"/>
    <x v="3"/>
    <s v="DIRECCIÓN DE SERVICIOS Y ATENCIÓN"/>
    <s v="Servicios y Atención"/>
    <x v="1"/>
    <x v="5"/>
    <s v="1500"/>
    <s v="2"/>
    <s v="0"/>
    <s v="401"/>
    <m/>
    <m/>
    <s v="Propios"/>
    <s v="20"/>
    <s v="CSF"/>
    <s v="SOPORTE A LA GESTIÓN DEL PROYECTO - RELACIONADA CON LOS SERVICIOS DE ATENCIÓN"/>
    <n v="0"/>
    <n v="137776919"/>
    <n v="0"/>
    <n v="137776919"/>
    <n v="0"/>
    <n v="137776919"/>
    <n v="0"/>
    <n v="137776919"/>
    <n v="137776919"/>
    <n v="137776919"/>
    <n v="137776919"/>
  </r>
  <r>
    <s v="41-06-00-001"/>
    <s v="SEDE"/>
    <x v="1"/>
    <x v="1"/>
    <s v="C-4199-1500-2-0-401"/>
    <s v="C-4199-1500-2"/>
    <x v="3"/>
    <s v="DIRECCIÓN DE SERVICIOS Y ATENCIÓN"/>
    <s v="Servicios y Atención"/>
    <x v="1"/>
    <x v="5"/>
    <s v="1500"/>
    <s v="2"/>
    <s v="0"/>
    <s v="401"/>
    <m/>
    <m/>
    <s v="Propios"/>
    <s v="27"/>
    <s v="CSF"/>
    <s v="SOPORTE A LA GESTIÓN DEL PROYECTO - RELACIONADA CON LOS SERVICIOS DE ATENCIÓN"/>
    <n v="12211965000"/>
    <n v="1462924176"/>
    <n v="619038180"/>
    <n v="13055850996"/>
    <n v="0"/>
    <n v="13055850996"/>
    <n v="0"/>
    <n v="13055850996"/>
    <n v="13055850996"/>
    <n v="12298180688"/>
    <n v="12298180688"/>
  </r>
  <r>
    <s v="41-06-00-001"/>
    <s v="SEDE"/>
    <x v="1"/>
    <x v="1"/>
    <s v="C-4199-1500-2-0-501"/>
    <s v="C-4199-1500-2"/>
    <x v="3"/>
    <s v="OFICINA ASESORA JURÍDICA"/>
    <s v="Jurídica"/>
    <x v="1"/>
    <x v="5"/>
    <s v="1500"/>
    <s v="2"/>
    <s v="0"/>
    <s v="501"/>
    <m/>
    <m/>
    <s v="Propios"/>
    <s v="27"/>
    <s v="CSF"/>
    <s v="OTROS GASTOS DE COBRO COACTIVO"/>
    <n v="20000000"/>
    <n v="0"/>
    <n v="18000000"/>
    <n v="2000000"/>
    <n v="0"/>
    <n v="38000"/>
    <n v="1962000"/>
    <n v="38000"/>
    <n v="38000"/>
    <n v="38000"/>
    <n v="38000"/>
  </r>
  <r>
    <s v="41-06-00-001"/>
    <s v="SEDE"/>
    <x v="1"/>
    <x v="1"/>
    <s v="C-4199-1500-2-0-502"/>
    <s v="C-4199-1500-2"/>
    <x v="3"/>
    <s v="OFICINA ASESORA JURÍDICA"/>
    <s v="Jurídica"/>
    <x v="1"/>
    <x v="5"/>
    <s v="1500"/>
    <s v="2"/>
    <s v="0"/>
    <s v="502"/>
    <m/>
    <m/>
    <s v="Propios"/>
    <s v="27"/>
    <s v="CSF"/>
    <s v="VIGILANCIA Y CONTROL JUDICIAL"/>
    <n v="200000000"/>
    <n v="0"/>
    <n v="0"/>
    <n v="200000000"/>
    <n v="0"/>
    <n v="200000000"/>
    <n v="0"/>
    <n v="200000000"/>
    <n v="150394260"/>
    <n v="127394260"/>
    <n v="127394260"/>
  </r>
  <r>
    <s v="41-06-00-001"/>
    <s v="SEDE"/>
    <x v="1"/>
    <x v="1"/>
    <s v="C-4199-1500-2-0-503"/>
    <s v="C-4199-1500-2"/>
    <x v="3"/>
    <s v="DIRECCIÓN DE CONTRATACIÓN"/>
    <s v="Dirección de Contratación."/>
    <x v="1"/>
    <x v="5"/>
    <s v="1500"/>
    <s v="2"/>
    <s v="0"/>
    <s v="503"/>
    <m/>
    <m/>
    <s v="Propios"/>
    <s v="27"/>
    <s v="CSF"/>
    <s v="APOYO AL PROCESO DE GESTIÓN DE CONTRATACIÓN"/>
    <n v="50000000"/>
    <n v="0"/>
    <n v="0"/>
    <n v="50000000"/>
    <n v="0"/>
    <n v="50000000"/>
    <n v="0"/>
    <n v="50000000"/>
    <n v="38413000"/>
    <n v="38413000"/>
    <n v="38413000"/>
  </r>
  <r>
    <s v="41-06-00-001"/>
    <s v="SEDE"/>
    <x v="1"/>
    <x v="1"/>
    <s v="C-4199-1500-2-0-602"/>
    <s v="C-4199-1500-2"/>
    <x v="3"/>
    <s v="DIRECCIÓN DE GESTIÓN HUMANA"/>
    <s v="Gestión Humana - Pres. Serv"/>
    <x v="1"/>
    <x v="5"/>
    <s v="1500"/>
    <s v="2"/>
    <s v="0"/>
    <s v="602"/>
    <m/>
    <m/>
    <s v="Propios"/>
    <s v="27"/>
    <s v="CSF"/>
    <s v="SOPORTE A LA GESTIÓN DEL PROYECTO - APOYO EN CONTRATACIÓN DE SERVICIOS"/>
    <n v="683000000"/>
    <n v="26761833"/>
    <n v="27380818"/>
    <n v="682381015"/>
    <n v="0"/>
    <n v="682381015"/>
    <n v="0"/>
    <n v="682381015"/>
    <n v="682381015"/>
    <n v="659779006"/>
    <n v="659779006"/>
  </r>
  <r>
    <s v="41-06-00-001"/>
    <s v="SEDE"/>
    <x v="1"/>
    <x v="1"/>
    <s v="C-4199-1500-2-0-701"/>
    <s v="C-4199-1500-2"/>
    <x v="3"/>
    <s v="DIRECCIÓN DE PLANEACION Y CONTROL DE LA GESTION"/>
    <s v="Planeación"/>
    <x v="1"/>
    <x v="5"/>
    <s v="1500"/>
    <s v="2"/>
    <s v="0"/>
    <s v="701"/>
    <m/>
    <m/>
    <s v="Propios"/>
    <s v="27"/>
    <s v="CSF"/>
    <s v="MEJORAMIENTO A LA GESTIÓN INSTITUCIONAL"/>
    <n v="251450000"/>
    <n v="0"/>
    <n v="189783248"/>
    <n v="61666752"/>
    <n v="0"/>
    <n v="61666752"/>
    <n v="0"/>
    <n v="61666752"/>
    <n v="61666752"/>
    <n v="61666752"/>
    <n v="61666752"/>
  </r>
  <r>
    <s v="41-06-00-001"/>
    <s v="SEDE"/>
    <x v="1"/>
    <x v="1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824000000"/>
    <n v="90778259"/>
    <n v="361000699"/>
    <n v="553777560"/>
    <n v="0"/>
    <n v="415853906"/>
    <n v="137923654"/>
    <n v="415853906"/>
    <n v="312739226"/>
    <n v="45199000"/>
    <n v="45199000"/>
  </r>
  <r>
    <s v="41-06-00-001"/>
    <s v="SEDE"/>
    <x v="1"/>
    <x v="1"/>
    <s v="C-4199-1500-2-0-703"/>
    <s v="C-4199-1500-2"/>
    <x v="3"/>
    <s v="DIRECCIÓN DE GESTIÓN HUMANA"/>
    <s v="Gestión Humana - Pres. Serv"/>
    <x v="1"/>
    <x v="5"/>
    <s v="1500"/>
    <s v="2"/>
    <s v="0"/>
    <s v="703"/>
    <m/>
    <m/>
    <s v="Propios"/>
    <s v="27"/>
    <s v="CSF"/>
    <s v="SOPORTE A LA GESTIÓN DEL PROYECTO - APOYO EN CONTRATACIÓN DE SERVICIOS"/>
    <n v="3370000000"/>
    <n v="28796234"/>
    <n v="0"/>
    <n v="3398796234"/>
    <n v="0"/>
    <n v="3388164640"/>
    <n v="10631594"/>
    <n v="3388164640"/>
    <n v="3377705473"/>
    <n v="3254431943"/>
    <n v="3254431943"/>
  </r>
  <r>
    <s v="41-06-00-001"/>
    <s v="SEDE"/>
    <x v="1"/>
    <x v="1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2794174"/>
    <n v="84060297"/>
    <n v="67897000"/>
    <n v="48957471"/>
    <n v="0"/>
    <n v="41994596"/>
    <n v="6962875"/>
    <n v="41994596"/>
    <n v="41994596"/>
    <n v="41055112"/>
    <n v="41055112"/>
  </r>
  <r>
    <s v="41-06-00-001"/>
    <s v="SEDE"/>
    <x v="1"/>
    <x v="1"/>
    <s v="C-4199-1500-2-0-801"/>
    <s v="C-4199-1500-2"/>
    <x v="3"/>
    <s v="DIRECCIÓN DE GESTIÓN HUMANA"/>
    <s v="Gestión Humana- Capacitación"/>
    <x v="1"/>
    <x v="5"/>
    <s v="1500"/>
    <s v="2"/>
    <s v="0"/>
    <s v="801"/>
    <m/>
    <m/>
    <s v="Propios"/>
    <s v="27"/>
    <s v="CSF"/>
    <s v="CAPACITACIÓN FORMAL Y NO FORMAL"/>
    <n v="1000000000"/>
    <n v="153441818"/>
    <n v="25000000"/>
    <n v="1128441818"/>
    <n v="0"/>
    <n v="1128441818"/>
    <n v="0"/>
    <n v="1128441818"/>
    <n v="1128441818"/>
    <n v="848441818"/>
    <n v="848441818"/>
  </r>
  <r>
    <s v="41-06-00-001"/>
    <s v="SEDE"/>
    <x v="1"/>
    <x v="1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72284755"/>
    <n v="33576000"/>
    <n v="44451555"/>
    <n v="61409200"/>
    <n v="0"/>
    <n v="57875785"/>
    <n v="3533415"/>
    <n v="57875785"/>
    <n v="56149885"/>
    <n v="56149885"/>
    <n v="56149885"/>
  </r>
  <r>
    <s v="41-06-00-001"/>
    <s v="SEDE"/>
    <x v="1"/>
    <x v="1"/>
    <s v="C-4199-1500-3-0-101"/>
    <s v="C-4199-1500-3"/>
    <x v="9"/>
    <s v="SUBDIRECCIÓN DE MONITORÉO Y EVALUACIÓN"/>
    <s v="Planeación"/>
    <x v="1"/>
    <x v="5"/>
    <s v="1500"/>
    <s v="3"/>
    <s v="0"/>
    <s v="101"/>
    <m/>
    <m/>
    <s v="Propios"/>
    <s v="27"/>
    <s v="CSF"/>
    <s v="INVESTIGACIÓN Y EVALUACIÓN"/>
    <n v="5500000000"/>
    <n v="1000000000"/>
    <n v="2478274928"/>
    <n v="4021725072"/>
    <n v="0"/>
    <n v="4021725072"/>
    <n v="0"/>
    <n v="4021725072"/>
    <n v="4021725072"/>
    <n v="3594920529"/>
    <n v="3594920529"/>
  </r>
  <r>
    <s v="41-06-00-001"/>
    <s v="SEDE"/>
    <x v="1"/>
    <x v="1"/>
    <s v="C-4199-1500-4-0-101"/>
    <s v="C-4199-1500-4"/>
    <x v="10"/>
    <s v="OFICINA ASESORA DE COMUNICACIONES"/>
    <s v="Comunicaciones"/>
    <x v="1"/>
    <x v="5"/>
    <s v="1500"/>
    <s v="4"/>
    <s v="0"/>
    <s v="101"/>
    <m/>
    <m/>
    <s v="Propios"/>
    <s v="27"/>
    <s v="CSF"/>
    <s v="PROMOCIÓN Y FOMENTO DE UNA CULTURA DE GARANTIA Y RESTITUCIÓN  DE UNA CULTURA DE DERECHOS DE LA NIÑEZ Y LA FAMILIA"/>
    <n v="6844570800"/>
    <n v="55500000"/>
    <n v="0"/>
    <n v="6900070800"/>
    <n v="0"/>
    <n v="6898934000"/>
    <n v="1136800"/>
    <n v="6898934000"/>
    <n v="6885170197"/>
    <n v="6839639413"/>
    <n v="6839639413"/>
  </r>
  <r>
    <s v="41-06-00-001"/>
    <s v="SEDE"/>
    <x v="1"/>
    <x v="1"/>
    <s v="C-4199-1500-4-0-103"/>
    <s v="C-4199-1500-4"/>
    <x v="10"/>
    <s v="DIRECCIÓN DE GESTIÓN HUMANA"/>
    <s v="Gestión Humana- Viáticos"/>
    <x v="1"/>
    <x v="5"/>
    <s v="1500"/>
    <s v="4"/>
    <s v="0"/>
    <s v="103"/>
    <m/>
    <m/>
    <s v="Propios"/>
    <s v="27"/>
    <s v="CSF"/>
    <s v="SOPORTE A LA GESTIÓN DEL PROYECTO - VIÁTICOS Y GASTOS DE VIAJE"/>
    <n v="145500000"/>
    <n v="0"/>
    <n v="95500000"/>
    <n v="50000000"/>
    <n v="0"/>
    <n v="42955493"/>
    <n v="7044507"/>
    <n v="42955493"/>
    <n v="42955493"/>
    <n v="41644221"/>
    <n v="41644221"/>
  </r>
  <r>
    <s v="41-06-00-001"/>
    <s v="SEDE"/>
    <x v="1"/>
    <x v="1"/>
    <s v="C-4199-1500-4-0-999"/>
    <s v="C-4199-1500-4"/>
    <x v="10"/>
    <s v="OFICINA ASESORA DE COMUNICACIONES"/>
    <s v="Comunicaciones"/>
    <x v="1"/>
    <x v="5"/>
    <s v="1500"/>
    <s v="4"/>
    <s v="0"/>
    <s v="999"/>
    <m/>
    <m/>
    <s v="Propios"/>
    <s v="27"/>
    <s v="CSF"/>
    <s v="GRAVAMEN A LOS MOVIMIENTOS FINANCIEROS - GMF"/>
    <n v="9929200"/>
    <n v="0"/>
    <n v="0"/>
    <n v="9929200"/>
    <n v="0"/>
    <n v="30619"/>
    <n v="9898581"/>
    <n v="30619"/>
    <n v="8927"/>
    <n v="8927"/>
    <n v="8927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20000000000"/>
    <n v="6299843712"/>
    <n v="7243675142"/>
    <n v="19056168570"/>
    <n v="0"/>
    <n v="19056168570"/>
    <n v="0"/>
    <n v="19056168570"/>
    <n v="19056168570"/>
    <n v="19056168570"/>
    <n v="19056168570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9307517978"/>
    <n v="656464624"/>
    <n v="486265865"/>
    <n v="9477716737"/>
    <n v="0"/>
    <n v="9466044575"/>
    <n v="11672162"/>
    <n v="9466044575"/>
    <n v="9136294328"/>
    <n v="8987458626"/>
    <n v="8987458626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8437595297"/>
    <n v="1849440377"/>
    <n v="5624171855"/>
    <n v="4662863819"/>
    <n v="0"/>
    <n v="4399970524"/>
    <n v="262893295"/>
    <n v="4399970524"/>
    <n v="3584863470"/>
    <n v="3431596474"/>
    <n v="3431596474"/>
  </r>
  <r>
    <s v="41-06-00-001"/>
    <s v="SEDE"/>
    <x v="1"/>
    <x v="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75000000"/>
    <n v="0"/>
    <n v="95488512"/>
    <n v="379511488"/>
    <n v="0"/>
    <n v="379511488"/>
    <n v="0"/>
    <n v="379511488"/>
    <n v="169066251"/>
    <n v="169066251"/>
    <n v="169066251"/>
  </r>
  <r>
    <s v="41-06-00-001"/>
    <s v="SEDE"/>
    <x v="1"/>
    <x v="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2440000000"/>
    <n v="213542270"/>
    <n v="266598"/>
    <n v="2653275672"/>
    <n v="0"/>
    <n v="2653275672"/>
    <n v="0"/>
    <n v="2653275672"/>
    <n v="441571299"/>
    <n v="373477169"/>
    <n v="373477169"/>
  </r>
  <r>
    <s v="41-06-00-001"/>
    <s v="SEDE"/>
    <x v="1"/>
    <x v="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1820000000"/>
    <n v="60388000"/>
    <n v="842420803"/>
    <n v="1037967197"/>
    <n v="0"/>
    <n v="1037967197"/>
    <n v="0"/>
    <n v="1037967197"/>
    <n v="1003703091"/>
    <n v="442135369"/>
    <n v="442135369"/>
  </r>
  <r>
    <s v="41-06-00-001"/>
    <s v="SEDE"/>
    <x v="1"/>
    <x v="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3336513120"/>
    <n v="26452430"/>
    <n v="1095049052"/>
    <n v="2267916498"/>
    <n v="0"/>
    <n v="2241848859"/>
    <n v="26067639"/>
    <n v="2241848859"/>
    <n v="2240204659"/>
    <n v="2162676161"/>
    <n v="2162676161"/>
  </r>
  <r>
    <s v="41-06-00-001"/>
    <s v="SEDE"/>
    <x v="1"/>
    <x v="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700000000"/>
    <n v="0"/>
    <n v="623421931"/>
    <n v="76578069"/>
    <n v="0"/>
    <n v="70027344"/>
    <n v="6550725"/>
    <n v="70027344"/>
    <n v="70027344"/>
    <n v="70027344"/>
    <n v="70027344"/>
  </r>
  <r>
    <s v="41-06-00-005"/>
    <s v="REGIONAL"/>
    <x v="2"/>
    <x v="2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216000"/>
    <n v="372000"/>
    <n v="11"/>
    <n v="587989"/>
    <n v="0"/>
    <n v="587989"/>
    <n v="0"/>
    <n v="587989"/>
    <n v="587989"/>
    <n v="587989"/>
    <n v="587989"/>
  </r>
  <r>
    <s v="41-06-00-005"/>
    <s v="REGIONAL"/>
    <x v="2"/>
    <x v="2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31000000"/>
    <n v="31900000"/>
    <n v="7817623"/>
    <n v="255082377"/>
    <n v="0"/>
    <n v="255082376"/>
    <n v="1"/>
    <n v="255082376"/>
    <n v="255082376"/>
    <n v="255082376"/>
    <n v="255082376"/>
  </r>
  <r>
    <s v="41-06-00-005"/>
    <s v="REGIONAL"/>
    <x v="2"/>
    <x v="2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168412"/>
    <n v="481"/>
    <n v="167931"/>
    <n v="0"/>
    <n v="167931"/>
    <n v="0"/>
    <n v="167931"/>
    <n v="167931"/>
    <n v="167931"/>
    <n v="167931"/>
  </r>
  <r>
    <s v="41-06-00-005"/>
    <s v="REGIONAL"/>
    <x v="2"/>
    <x v="2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30000000"/>
    <n v="1000"/>
    <n v="14394409"/>
    <n v="15606591"/>
    <n v="0"/>
    <n v="15606590.01"/>
    <n v="0.99"/>
    <n v="15606590.01"/>
    <n v="15606587.560000001"/>
    <n v="3783142"/>
    <n v="3783142"/>
  </r>
  <r>
    <s v="41-06-00-005"/>
    <s v="REGIONAL"/>
    <x v="2"/>
    <x v="2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310000000"/>
    <n v="2480"/>
    <n v="40000000"/>
    <n v="270002480"/>
    <n v="0"/>
    <n v="270002480"/>
    <n v="0"/>
    <n v="270002480"/>
    <n v="250693327"/>
    <n v="250692183.62"/>
    <n v="250692183.62"/>
  </r>
  <r>
    <s v="41-06-00-005"/>
    <s v="REGIONAL"/>
    <x v="2"/>
    <x v="2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24000000"/>
    <n v="9867381"/>
    <n v="0"/>
    <n v="33867381"/>
    <n v="0"/>
    <n v="31084849"/>
    <n v="2782532"/>
    <n v="31084849"/>
    <n v="31084849"/>
    <n v="31084849"/>
    <n v="31084849"/>
  </r>
  <r>
    <s v="41-06-00-005"/>
    <s v="REGIONAL"/>
    <x v="2"/>
    <x v="2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36800000"/>
    <n v="4000000"/>
    <n v="6"/>
    <n v="40799994"/>
    <n v="0"/>
    <n v="40799993.100000001"/>
    <n v="0.9"/>
    <n v="40799993.100000001"/>
    <n v="40799993.100000001"/>
    <n v="40799993.100000001"/>
    <n v="40799993.100000001"/>
  </r>
  <r>
    <s v="41-06-00-005"/>
    <s v="REGIONAL"/>
    <x v="2"/>
    <x v="2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89500000"/>
    <n v="0"/>
    <n v="1"/>
    <n v="189499999"/>
    <n v="0"/>
    <n v="189499998.30000001"/>
    <n v="0.7"/>
    <n v="189499998.30000001"/>
    <n v="189499998.30000001"/>
    <n v="189499998.30000001"/>
    <n v="189499998.30000001"/>
  </r>
  <r>
    <s v="41-06-00-005"/>
    <s v="REGIONAL"/>
    <x v="2"/>
    <x v="2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41000000"/>
    <n v="0"/>
    <n v="605"/>
    <n v="40999395"/>
    <n v="0"/>
    <n v="40999395"/>
    <n v="0"/>
    <n v="40999395"/>
    <n v="40999395"/>
    <n v="40999395"/>
    <n v="40999395"/>
  </r>
  <r>
    <s v="41-06-00-005"/>
    <s v="REGIONAL"/>
    <x v="2"/>
    <x v="2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9295074"/>
    <n v="9704926"/>
    <n v="9295074"/>
    <n v="9295074"/>
    <n v="9295074"/>
    <n v="9295074"/>
  </r>
  <r>
    <s v="41-06-00-005"/>
    <s v="REGIONAL"/>
    <x v="2"/>
    <x v="2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900000"/>
    <n v="1800000"/>
    <n v="4100000"/>
    <n v="0"/>
    <n v="2370344.15"/>
    <n v="1729655.85"/>
    <n v="2370344.15"/>
    <n v="2370344.15"/>
    <n v="2370344.15"/>
    <n v="2370344.15"/>
  </r>
  <r>
    <s v="41-06-00-005"/>
    <s v="REGIONAL"/>
    <x v="2"/>
    <x v="2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23154852"/>
    <n v="8927"/>
    <n v="8927"/>
    <n v="223154852"/>
    <n v="0"/>
    <n v="223154852"/>
    <n v="0"/>
    <n v="223154852"/>
    <n v="223154852"/>
    <n v="190137524"/>
    <n v="190137524"/>
  </r>
  <r>
    <s v="41-06-00-005"/>
    <s v="REGIONAL"/>
    <x v="2"/>
    <x v="2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0"/>
    <n v="707384004"/>
    <n v="297122029"/>
    <n v="410261975"/>
    <n v="0"/>
    <n v="408387360"/>
    <n v="1874615"/>
    <n v="408387360"/>
    <n v="408387360"/>
    <n v="258644027"/>
    <n v="258644027"/>
  </r>
  <r>
    <s v="41-06-00-005"/>
    <s v="REGIONAL"/>
    <x v="2"/>
    <x v="2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69681449"/>
    <n v="0"/>
    <n v="10691505"/>
    <n v="58989944"/>
    <n v="0"/>
    <n v="55531979"/>
    <n v="3457965"/>
    <n v="55531979"/>
    <n v="55531979"/>
    <n v="53294246"/>
    <n v="53294246"/>
  </r>
  <r>
    <s v="41-06-00-005"/>
    <s v="REGIONAL"/>
    <x v="2"/>
    <x v="2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7403829"/>
    <n v="15059379"/>
    <n v="0"/>
    <n v="32463208"/>
    <n v="0"/>
    <n v="20908453"/>
    <n v="11554755"/>
    <n v="20908453"/>
    <n v="20908453"/>
    <n v="20908453"/>
    <n v="20908453"/>
  </r>
  <r>
    <s v="41-06-00-005"/>
    <s v="REGIONAL"/>
    <x v="2"/>
    <x v="2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9638009380"/>
    <n v="1492795834"/>
    <n v="792922245"/>
    <n v="20337882969"/>
    <n v="0"/>
    <n v="20327313570"/>
    <n v="10569399"/>
    <n v="20327313570"/>
    <n v="18400647601"/>
    <n v="18292103544"/>
    <n v="18292103544"/>
  </r>
  <r>
    <s v="41-06-00-005"/>
    <s v="REGIONAL"/>
    <x v="2"/>
    <x v="2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6972000"/>
    <n v="0"/>
    <n v="6972000"/>
    <n v="0"/>
    <n v="6972000"/>
    <n v="0"/>
    <n v="6972000"/>
    <n v="6972000"/>
    <n v="6972000"/>
    <n v="6972000"/>
  </r>
  <r>
    <s v="41-06-00-005"/>
    <s v="REGIONAL"/>
    <x v="2"/>
    <x v="2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69488637394"/>
    <n v="6173049883"/>
    <n v="2733048474"/>
    <n v="72928638803"/>
    <n v="0"/>
    <n v="72908398565"/>
    <n v="20240238"/>
    <n v="72908398565"/>
    <n v="68137848186"/>
    <n v="67887245350"/>
    <n v="67887245350"/>
  </r>
  <r>
    <s v="41-06-00-005"/>
    <s v="REGIONAL"/>
    <x v="2"/>
    <x v="2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024300630"/>
    <n v="155365264"/>
    <n v="322073097"/>
    <n v="1857592797"/>
    <n v="0"/>
    <n v="1856448053"/>
    <n v="1144744"/>
    <n v="1856448053"/>
    <n v="1761036413"/>
    <n v="1704819465"/>
    <n v="1704819465"/>
  </r>
  <r>
    <s v="41-06-00-005"/>
    <s v="REGIONAL"/>
    <x v="2"/>
    <x v="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8045577718"/>
    <n v="287385878"/>
    <n v="7758191840"/>
    <n v="0"/>
    <n v="7756521008"/>
    <n v="1670832"/>
    <n v="7756521008"/>
    <n v="5704593650"/>
    <n v="5630202523"/>
    <n v="5630202523"/>
  </r>
  <r>
    <s v="41-06-00-005"/>
    <s v="REGIONAL"/>
    <x v="2"/>
    <x v="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21470915818"/>
    <n v="69200920"/>
    <n v="6720755933"/>
    <n v="14819360805"/>
    <n v="0"/>
    <n v="14819360805"/>
    <n v="0"/>
    <n v="14819360805"/>
    <n v="14819360804"/>
    <n v="14717737647"/>
    <n v="14717737647"/>
  </r>
  <r>
    <s v="41-06-00-005"/>
    <s v="REGIONAL"/>
    <x v="2"/>
    <x v="2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66042200"/>
    <n v="0"/>
    <n v="66042200"/>
    <n v="0"/>
    <n v="60786200"/>
    <n v="5256000"/>
    <n v="60786200"/>
    <n v="60786200"/>
    <n v="60786200"/>
    <n v="60786200"/>
  </r>
  <r>
    <s v="41-06-00-005"/>
    <s v="REGIONAL"/>
    <x v="2"/>
    <x v="2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4610866188"/>
    <n v="2821123929"/>
    <n v="212941873"/>
    <n v="7219048244"/>
    <n v="0"/>
    <n v="7200657385"/>
    <n v="18390859"/>
    <n v="7200657385"/>
    <n v="7195377441"/>
    <n v="7073237152"/>
    <n v="7073237152"/>
  </r>
  <r>
    <s v="41-06-00-005"/>
    <s v="REGIONAL"/>
    <x v="2"/>
    <x v="2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321543000"/>
    <n v="190604310"/>
    <n v="41208620"/>
    <n v="470938690"/>
    <n v="0"/>
    <n v="445847926"/>
    <n v="25090764"/>
    <n v="445847926"/>
    <n v="445847926"/>
    <n v="443913836"/>
    <n v="443913836"/>
  </r>
  <r>
    <s v="41-06-00-005"/>
    <s v="REGIONAL"/>
    <x v="2"/>
    <x v="2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7399000"/>
    <n v="167369184"/>
    <n v="50703818"/>
    <n v="144064366"/>
    <n v="0"/>
    <n v="140208866"/>
    <n v="3855500"/>
    <n v="140208866"/>
    <n v="110503562"/>
    <n v="85841569"/>
    <n v="85841569"/>
  </r>
  <r>
    <s v="41-06-00-005"/>
    <s v="REGIONAL"/>
    <x v="2"/>
    <x v="2"/>
    <s v="C-4102-1500-3-0-114"/>
    <s v="C-4102-1500-3"/>
    <x v="1"/>
    <s v="DIRECCIÓN DE PROTECCIÓN "/>
    <s v="Dirección de Protección"/>
    <x v="1"/>
    <x v="6"/>
    <s v="1500"/>
    <s v="3"/>
    <s v="0"/>
    <s v="114"/>
    <m/>
    <m/>
    <s v="Nación"/>
    <s v="16"/>
    <s v="CSF"/>
    <s v="ACCIONES PARA REFERENTES AFECTIVOS"/>
    <n v="0"/>
    <n v="15977000"/>
    <n v="0"/>
    <n v="15977000"/>
    <n v="0"/>
    <n v="15977000"/>
    <n v="0"/>
    <n v="15977000"/>
    <n v="15977000"/>
    <n v="15977000"/>
    <n v="15977000"/>
  </r>
  <r>
    <s v="41-06-00-005"/>
    <s v="REGIONAL"/>
    <x v="2"/>
    <x v="2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11183"/>
    <n v="1500"/>
    <n v="9683"/>
    <n v="0"/>
    <n v="9683"/>
    <n v="0"/>
    <n v="9683"/>
    <n v="9683"/>
    <n v="9664"/>
    <n v="9664"/>
  </r>
  <r>
    <s v="41-06-00-005"/>
    <s v="REGIONAL"/>
    <x v="2"/>
    <x v="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95704186211"/>
    <n v="179889684"/>
    <n v="34910697202"/>
    <n v="60973378693"/>
    <n v="0"/>
    <n v="60920650006"/>
    <n v="52728687"/>
    <n v="60920650006"/>
    <n v="60451411434"/>
    <n v="59982685822"/>
    <n v="59982685822"/>
  </r>
  <r>
    <s v="41-06-00-005"/>
    <s v="REGIONAL"/>
    <x v="2"/>
    <x v="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32235527574"/>
    <n v="8934501968"/>
    <n v="23301025606"/>
    <n v="0"/>
    <n v="23256238246"/>
    <n v="44787360"/>
    <n v="23256238246"/>
    <n v="23009437869"/>
    <n v="21574857073"/>
    <n v="21574857073"/>
  </r>
  <r>
    <s v="41-06-00-005"/>
    <s v="REGIONAL"/>
    <x v="2"/>
    <x v="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33253423547"/>
    <n v="545144858"/>
    <n v="32708278689"/>
    <n v="0"/>
    <n v="32705183343"/>
    <n v="3095346"/>
    <n v="32705183343"/>
    <n v="32694970849"/>
    <n v="32488183245.5"/>
    <n v="32488183245.5"/>
  </r>
  <r>
    <s v="41-06-00-005"/>
    <s v="REGIONAL"/>
    <x v="2"/>
    <x v="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3937779767"/>
    <n v="295487297"/>
    <n v="3642292470"/>
    <n v="0"/>
    <n v="3642292470"/>
    <n v="0"/>
    <n v="3642292470"/>
    <n v="3642292470"/>
    <n v="3568119567"/>
    <n v="3568119567"/>
  </r>
  <r>
    <s v="41-06-00-005"/>
    <s v="REGIONAL"/>
    <x v="2"/>
    <x v="2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106758120006"/>
    <n v="1026050367"/>
    <n v="3091893312"/>
    <n v="104692277061"/>
    <n v="0"/>
    <n v="104161250152"/>
    <n v="531026909"/>
    <n v="104161250152"/>
    <n v="103322414992"/>
    <n v="103291896050"/>
    <n v="103291896050"/>
  </r>
  <r>
    <s v="41-06-00-005"/>
    <s v="REGIONAL"/>
    <x v="2"/>
    <x v="2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0"/>
    <n v="478440842"/>
    <n v="445624125"/>
    <n v="32816717"/>
    <n v="0"/>
    <n v="32816717"/>
    <n v="0"/>
    <n v="32816717"/>
    <n v="32816717"/>
    <n v="32816717"/>
    <n v="32816717"/>
  </r>
  <r>
    <s v="41-06-00-005"/>
    <s v="REGIONAL"/>
    <x v="2"/>
    <x v="2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2564217642"/>
    <n v="43183412"/>
    <n v="2521034230"/>
    <n v="0"/>
    <n v="2493243358"/>
    <n v="27790872"/>
    <n v="2493243358"/>
    <n v="2473424563"/>
    <n v="2473203545"/>
    <n v="2473203545"/>
  </r>
  <r>
    <s v="41-06-00-005"/>
    <s v="REGIONAL"/>
    <x v="2"/>
    <x v="2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6"/>
    <s v="CSF"/>
    <s v="CONVENIOS ESPECIALES"/>
    <n v="0"/>
    <n v="18951793114"/>
    <n v="810264157"/>
    <n v="18141528957"/>
    <n v="0"/>
    <n v="18101968890"/>
    <n v="39560067"/>
    <n v="18101968890"/>
    <n v="18101968890"/>
    <n v="17829151035"/>
    <n v="17829151035"/>
  </r>
  <r>
    <s v="41-06-00-005"/>
    <s v="REGIONAL"/>
    <x v="2"/>
    <x v="2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9542333078"/>
    <n v="911960703"/>
    <n v="8630372375"/>
    <n v="0"/>
    <n v="8630372375"/>
    <n v="0"/>
    <n v="8630372375"/>
    <n v="8616847488"/>
    <n v="8597823748"/>
    <n v="8597823748"/>
  </r>
  <r>
    <s v="41-06-00-005"/>
    <s v="REGIONAL"/>
    <x v="2"/>
    <x v="2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6516099304"/>
    <n v="171883633"/>
    <n v="6344215671"/>
    <n v="0"/>
    <n v="6309807389"/>
    <n v="34408282"/>
    <n v="6309807389"/>
    <n v="6236116215"/>
    <n v="6236116215"/>
    <n v="6236116215"/>
  </r>
  <r>
    <s v="41-06-00-005"/>
    <s v="REGIONAL"/>
    <x v="2"/>
    <x v="2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10000000"/>
    <n v="89414358"/>
    <n v="20585642"/>
    <n v="0"/>
    <n v="15955771"/>
    <n v="4629871"/>
    <n v="15955771"/>
    <n v="14540314"/>
    <n v="13280000"/>
    <n v="13280000"/>
  </r>
  <r>
    <s v="41-06-00-005"/>
    <s v="REGIONAL"/>
    <x v="2"/>
    <x v="2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630380000"/>
    <n v="153893762"/>
    <n v="1476486238"/>
    <n v="0"/>
    <n v="1464306239"/>
    <n v="12179999"/>
    <n v="1464306239"/>
    <n v="1461115999"/>
    <n v="1400313335"/>
    <n v="1400313335"/>
  </r>
  <r>
    <s v="41-06-00-005"/>
    <s v="REGIONAL"/>
    <x v="2"/>
    <x v="2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4000000"/>
    <n v="321449372"/>
    <n v="40050450"/>
    <n v="295398922"/>
    <n v="0"/>
    <n v="287293362"/>
    <n v="8105560"/>
    <n v="287293362"/>
    <n v="287293362"/>
    <n v="287293362"/>
    <n v="287293362"/>
  </r>
  <r>
    <s v="41-06-00-005"/>
    <s v="REGIONAL"/>
    <x v="2"/>
    <x v="2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4156652160"/>
    <n v="1480196196"/>
    <n v="178803621"/>
    <n v="5458044735"/>
    <n v="0"/>
    <n v="5458044735"/>
    <n v="0"/>
    <n v="5458044735"/>
    <n v="5458044735"/>
    <n v="5168671847"/>
    <n v="5168671847"/>
  </r>
  <r>
    <s v="41-06-00-005"/>
    <s v="REGIONAL"/>
    <x v="2"/>
    <x v="2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77114645"/>
    <n v="1000031370"/>
    <n v="8750000"/>
    <n v="1468396015"/>
    <n v="0"/>
    <n v="1468396015"/>
    <n v="0"/>
    <n v="1468396015"/>
    <n v="1468396015"/>
    <n v="1449674670"/>
    <n v="1449674670"/>
  </r>
  <r>
    <s v="41-06-00-005"/>
    <s v="REGIONAL"/>
    <x v="2"/>
    <x v="2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291767"/>
    <n v="99385"/>
    <n v="33983382"/>
    <n v="0"/>
    <n v="33983382"/>
    <n v="0"/>
    <n v="33983382"/>
    <n v="33983382"/>
    <n v="32890366"/>
    <n v="32890366"/>
  </r>
  <r>
    <s v="41-06-00-005"/>
    <s v="REGIONAL"/>
    <x v="2"/>
    <x v="2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5331261"/>
    <n v="15000000"/>
    <n v="0"/>
    <n v="30331261"/>
    <n v="0"/>
    <n v="29852404"/>
    <n v="478857"/>
    <n v="29852404"/>
    <n v="29852404"/>
    <n v="29852404"/>
    <n v="29852404"/>
  </r>
  <r>
    <s v="41-06-00-005"/>
    <s v="REGIONAL"/>
    <x v="2"/>
    <x v="2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05"/>
    <s v="REGIONAL"/>
    <x v="2"/>
    <x v="2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3249587150"/>
    <n v="1037185100"/>
    <n v="333600450"/>
    <n v="3953171800"/>
    <n v="0"/>
    <n v="3953171800"/>
    <n v="0"/>
    <n v="3953171800"/>
    <n v="3896348995"/>
    <n v="3412692974"/>
    <n v="3412692974"/>
  </r>
  <r>
    <s v="41-06-00-005"/>
    <s v="REGIONAL"/>
    <x v="2"/>
    <x v="2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994680850"/>
    <n v="57592000"/>
    <n v="12711650"/>
    <n v="2039561200"/>
    <n v="0"/>
    <n v="2039334950"/>
    <n v="226250"/>
    <n v="2039334950"/>
    <n v="2021581150"/>
    <n v="1955297310"/>
    <n v="1955297310"/>
  </r>
  <r>
    <s v="41-06-00-005"/>
    <s v="REGIONAL"/>
    <x v="2"/>
    <x v="2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1264000000"/>
    <n v="0"/>
    <n v="1264000000"/>
    <n v="0"/>
    <n v="1264000000"/>
    <n v="0"/>
    <n v="1264000000"/>
    <n v="1264000000"/>
    <n v="442400000"/>
    <n v="442400000"/>
  </r>
  <r>
    <s v="41-06-00-005"/>
    <s v="REGIONAL"/>
    <x v="2"/>
    <x v="2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443936947"/>
    <n v="0"/>
    <n v="1443936947"/>
    <n v="0"/>
    <n v="1443936947"/>
    <n v="0"/>
    <n v="1443936947"/>
    <n v="1443936947"/>
    <n v="1131256181"/>
    <n v="1131256181"/>
  </r>
  <r>
    <s v="41-06-00-005"/>
    <s v="REGIONAL"/>
    <x v="2"/>
    <x v="2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5846500"/>
    <n v="62823300"/>
    <n v="0"/>
    <n v="62185500"/>
    <n v="637800"/>
    <n v="62185500"/>
    <n v="62185500"/>
    <n v="59846900"/>
    <n v="59846900"/>
  </r>
  <r>
    <s v="41-06-00-005"/>
    <s v="REGIONAL"/>
    <x v="2"/>
    <x v="2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6361638"/>
    <n v="638362"/>
    <n v="16361638"/>
    <n v="16361638"/>
    <n v="16361638"/>
    <n v="16361638"/>
  </r>
  <r>
    <s v="41-06-00-005"/>
    <s v="REGIONAL"/>
    <x v="2"/>
    <x v="2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20977072"/>
    <n v="20977072"/>
    <n v="0"/>
    <n v="0"/>
    <n v="0"/>
    <n v="0"/>
    <n v="0"/>
    <n v="0"/>
    <n v="0"/>
    <n v="0"/>
  </r>
  <r>
    <s v="41-06-00-005"/>
    <s v="REGIONAL"/>
    <x v="2"/>
    <x v="2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308702460"/>
    <n v="8943000"/>
    <n v="41605960"/>
    <n v="276039500"/>
    <n v="0"/>
    <n v="268332301"/>
    <n v="7707199"/>
    <n v="268332301"/>
    <n v="268332300"/>
    <n v="260550099"/>
    <n v="260550099"/>
  </r>
  <r>
    <s v="41-06-00-005"/>
    <s v="REGIONAL"/>
    <x v="2"/>
    <x v="2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72223356"/>
    <n v="34000000"/>
    <n v="0"/>
    <n v="106223356"/>
    <n v="0"/>
    <n v="91268023"/>
    <n v="14955333"/>
    <n v="91268023"/>
    <n v="91268023"/>
    <n v="91111760"/>
    <n v="91111760"/>
  </r>
  <r>
    <s v="41-06-00-005"/>
    <s v="REGIONAL"/>
    <x v="2"/>
    <x v="2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6951325"/>
    <n v="16417200"/>
    <n v="2002192"/>
    <n v="111366333"/>
    <n v="0"/>
    <n v="111366333"/>
    <n v="0"/>
    <n v="111366333"/>
    <n v="111366333"/>
    <n v="108527266"/>
    <n v="108527266"/>
  </r>
  <r>
    <s v="41-06-00-005"/>
    <s v="REGIONAL"/>
    <x v="2"/>
    <x v="2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026229"/>
    <n v="23506373"/>
    <n v="20506373"/>
    <n v="13026229"/>
    <n v="0"/>
    <n v="12986433"/>
    <n v="39796"/>
    <n v="12986433"/>
    <n v="12986433"/>
    <n v="12986433"/>
    <n v="12986433"/>
  </r>
  <r>
    <s v="41-06-00-005"/>
    <s v="REGIONAL"/>
    <x v="2"/>
    <x v="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260352967"/>
    <n v="0"/>
    <n v="260352967"/>
    <n v="0"/>
    <n v="257395030"/>
    <n v="2957937"/>
    <n v="257395030"/>
    <n v="256617329"/>
    <n v="202653834"/>
    <n v="202653834"/>
  </r>
  <r>
    <s v="41-06-00-005"/>
    <s v="REGIONAL"/>
    <x v="2"/>
    <x v="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887246882"/>
    <n v="464673331"/>
    <n v="295701582"/>
    <n v="2056218631"/>
    <n v="0"/>
    <n v="2046323896"/>
    <n v="9894735"/>
    <n v="2046323896"/>
    <n v="2045537446"/>
    <n v="2018464250"/>
    <n v="2018464250"/>
  </r>
  <r>
    <s v="41-06-00-005"/>
    <s v="REGIONAL"/>
    <x v="2"/>
    <x v="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393688"/>
    <n v="0"/>
    <n v="2393688"/>
    <n v="0"/>
    <n v="1487005"/>
    <n v="906683"/>
    <n v="1487005"/>
    <n v="1487005"/>
    <n v="1487005"/>
    <n v="1487005"/>
  </r>
  <r>
    <s v="41-06-00-005"/>
    <s v="REGIONAL"/>
    <x v="2"/>
    <x v="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129261400"/>
    <n v="0"/>
    <n v="129261400"/>
    <n v="0"/>
    <n v="119967635"/>
    <n v="9293765"/>
    <n v="119967635"/>
    <n v="119894503"/>
    <n v="118766253"/>
    <n v="118766253"/>
  </r>
  <r>
    <s v="41-06-00-005"/>
    <s v="REGIONAL"/>
    <x v="2"/>
    <x v="2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3055778"/>
    <n v="370717"/>
    <n v="2571722"/>
    <n v="854773"/>
    <n v="0"/>
    <n v="370717"/>
    <n v="484056"/>
    <n v="370717"/>
    <n v="370717"/>
    <n v="370717"/>
    <n v="370717"/>
  </r>
  <r>
    <s v="41-06-00-005"/>
    <s v="REGIONAL"/>
    <x v="2"/>
    <x v="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5564533"/>
    <n v="0"/>
    <n v="5564533"/>
    <n v="0"/>
    <n v="5564533"/>
    <n v="0"/>
    <n v="5564533"/>
    <n v="5564533"/>
    <n v="4471500"/>
    <n v="4471500"/>
  </r>
  <r>
    <s v="41-06-00-005"/>
    <s v="REGIONAL"/>
    <x v="2"/>
    <x v="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05"/>
    <s v="REGIONAL"/>
    <x v="2"/>
    <x v="2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1882191"/>
    <n v="0"/>
    <n v="0"/>
    <n v="21882191"/>
    <n v="0"/>
    <n v="21882120"/>
    <n v="71"/>
    <n v="21882120"/>
    <n v="21882120"/>
    <n v="21882120"/>
    <n v="21882120"/>
  </r>
  <r>
    <s v="41-06-00-005"/>
    <s v="REGIONAL"/>
    <x v="2"/>
    <x v="2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28288475"/>
    <n v="358892"/>
    <n v="0"/>
    <n v="528647367"/>
    <n v="0"/>
    <n v="528647366"/>
    <n v="1"/>
    <n v="528647366"/>
    <n v="528647366"/>
    <n v="528647366"/>
    <n v="528647366"/>
  </r>
  <r>
    <s v="41-06-00-005"/>
    <s v="REGIONAL"/>
    <x v="2"/>
    <x v="2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08433000"/>
    <n v="6000000"/>
    <n v="202433000"/>
    <n v="0"/>
    <n v="202432825"/>
    <n v="175"/>
    <n v="202432825"/>
    <n v="202432825"/>
    <n v="202432825"/>
    <n v="202432825"/>
  </r>
  <r>
    <s v="41-06-00-005"/>
    <s v="REGIONAL"/>
    <x v="2"/>
    <x v="2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41000219"/>
    <n v="8000000"/>
    <n v="33000219"/>
    <n v="0"/>
    <n v="33000219"/>
    <n v="0"/>
    <n v="33000219"/>
    <n v="33000219"/>
    <n v="14510049"/>
    <n v="14510049"/>
  </r>
  <r>
    <s v="41-06-00-005"/>
    <s v="REGIONAL"/>
    <x v="2"/>
    <x v="2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60000"/>
    <n v="400000"/>
    <n v="0"/>
    <n v="5860000"/>
    <n v="0"/>
    <n v="4874978"/>
    <n v="985022"/>
    <n v="4874978"/>
    <n v="4874978"/>
    <n v="4874978"/>
    <n v="4874978"/>
  </r>
  <r>
    <s v="41-06-00-005"/>
    <s v="REGIONAL"/>
    <x v="2"/>
    <x v="2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991209"/>
    <n v="852732"/>
    <n v="917265"/>
    <n v="926676"/>
    <n v="0"/>
    <n v="924455.8"/>
    <n v="2220.1999999999998"/>
    <n v="924455.8"/>
    <n v="924455.8"/>
    <n v="908350.68"/>
    <n v="908350.68"/>
  </r>
  <r>
    <s v="41-06-00-005"/>
    <s v="REGIONAL"/>
    <x v="2"/>
    <x v="2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416274863"/>
    <n v="416274863"/>
    <n v="0"/>
    <n v="0"/>
    <n v="0"/>
    <n v="0"/>
    <n v="0"/>
    <n v="0"/>
    <n v="0"/>
    <n v="0"/>
  </r>
  <r>
    <s v="41-06-00-005"/>
    <s v="REGIONAL"/>
    <x v="2"/>
    <x v="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14011254"/>
    <n v="14011254"/>
    <n v="0"/>
    <n v="0"/>
    <n v="0"/>
    <n v="0"/>
    <n v="0"/>
    <n v="0"/>
    <n v="0"/>
    <n v="0"/>
  </r>
  <r>
    <s v="41-06-00-005"/>
    <s v="REGIONAL"/>
    <x v="2"/>
    <x v="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378803621"/>
    <n v="184383873"/>
    <n v="194419748"/>
    <n v="0"/>
    <n v="194419748"/>
    <n v="0"/>
    <n v="194419748"/>
    <n v="194419748"/>
    <n v="136093824"/>
    <n v="136093824"/>
  </r>
  <r>
    <s v="41-06-00-005"/>
    <s v="REGIONAL"/>
    <x v="2"/>
    <x v="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5000000"/>
    <n v="0"/>
    <n v="10772403"/>
    <n v="134227597"/>
    <n v="0"/>
    <n v="134227597"/>
    <n v="0"/>
    <n v="134227597"/>
    <n v="134227597"/>
    <n v="134227597"/>
    <n v="134227597"/>
  </r>
  <r>
    <s v="41-06-00-005"/>
    <s v="REGIONAL"/>
    <x v="2"/>
    <x v="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1703817"/>
    <n v="28296183"/>
    <n v="0"/>
    <n v="28296183"/>
    <n v="0"/>
    <n v="28296183"/>
    <n v="28296183"/>
    <n v="28296183"/>
    <n v="28296183"/>
  </r>
  <r>
    <s v="41-06-00-005"/>
    <s v="REGIONAL"/>
    <x v="2"/>
    <x v="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22279500"/>
    <n v="52948000"/>
    <n v="10647797"/>
    <n v="164579703"/>
    <n v="0"/>
    <n v="164579703"/>
    <n v="0"/>
    <n v="164579703"/>
    <n v="164579703"/>
    <n v="159377135"/>
    <n v="159377135"/>
  </r>
  <r>
    <s v="41-06-00-005"/>
    <s v="REGIONAL"/>
    <x v="2"/>
    <x v="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2440000"/>
    <n v="10003328"/>
    <n v="2640552"/>
    <n v="19802776"/>
    <n v="0"/>
    <n v="18567629"/>
    <n v="1235147"/>
    <n v="18567629"/>
    <n v="18567629"/>
    <n v="18567629"/>
    <n v="18567629"/>
  </r>
  <r>
    <s v="41-06-00-005"/>
    <s v="REGIONAL"/>
    <x v="2"/>
    <x v="2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38803"/>
    <n v="24545"/>
    <n v="14258"/>
    <n v="0"/>
    <n v="14258"/>
    <n v="0"/>
    <n v="14258"/>
    <n v="14258"/>
    <n v="1546.62"/>
    <n v="1546.62"/>
  </r>
  <r>
    <s v="41-06-00-008"/>
    <s v="REGIONAL"/>
    <x v="11"/>
    <x v="12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0"/>
    <n v="382524"/>
    <n v="1524"/>
    <n v="381000"/>
    <n v="0"/>
    <n v="381000"/>
    <n v="0"/>
    <n v="381000"/>
    <n v="381000"/>
    <n v="381000"/>
    <n v="381000"/>
  </r>
  <r>
    <s v="41-06-00-008"/>
    <s v="REGIONAL"/>
    <x v="11"/>
    <x v="12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52000000"/>
    <n v="23220000"/>
    <n v="8732274"/>
    <n v="66487726"/>
    <n v="0"/>
    <n v="66487725.170000002"/>
    <n v="0.83"/>
    <n v="66487725.170000002"/>
    <n v="66487725.170000002"/>
    <n v="66487725.170000002"/>
    <n v="66487725.170000002"/>
  </r>
  <r>
    <s v="41-06-00-008"/>
    <s v="REGIONAL"/>
    <x v="11"/>
    <x v="12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171000"/>
    <n v="0"/>
    <n v="12870"/>
    <n v="158130"/>
    <n v="0"/>
    <n v="158130"/>
    <n v="0"/>
    <n v="158130"/>
    <n v="158130"/>
    <n v="158130"/>
    <n v="158130"/>
  </r>
  <r>
    <s v="41-06-00-008"/>
    <s v="REGIONAL"/>
    <x v="11"/>
    <x v="12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4400000"/>
    <n v="0"/>
    <n v="0"/>
    <n v="4400000"/>
    <n v="0"/>
    <n v="4394709"/>
    <n v="5291"/>
    <n v="4394709"/>
    <n v="4394709"/>
    <n v="4394709"/>
    <n v="4394709"/>
  </r>
  <r>
    <s v="41-06-00-008"/>
    <s v="REGIONAL"/>
    <x v="11"/>
    <x v="12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1500000"/>
    <n v="600000"/>
    <n v="6347269"/>
    <n v="5752731"/>
    <n v="0"/>
    <n v="5752730.0599999996"/>
    <n v="0.94"/>
    <n v="5752730.0599999996"/>
    <n v="3154184.18"/>
    <n v="2838660.44"/>
    <n v="2838660.44"/>
  </r>
  <r>
    <s v="41-06-00-008"/>
    <s v="REGIONAL"/>
    <x v="11"/>
    <x v="12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231833000"/>
    <n v="0"/>
    <n v="16600400"/>
    <n v="215232600"/>
    <n v="0"/>
    <n v="211833036"/>
    <n v="3399564"/>
    <n v="211833036"/>
    <n v="211833036"/>
    <n v="211833036"/>
    <n v="211833036"/>
  </r>
  <r>
    <s v="41-06-00-008"/>
    <s v="REGIONAL"/>
    <x v="11"/>
    <x v="12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6000000"/>
    <n v="6297897"/>
    <n v="2914860"/>
    <n v="9383037"/>
    <n v="0"/>
    <n v="9383037"/>
    <n v="0"/>
    <n v="9383037"/>
    <n v="9383037"/>
    <n v="9383037"/>
    <n v="9383037"/>
  </r>
  <r>
    <s v="41-06-00-008"/>
    <s v="REGIONAL"/>
    <x v="11"/>
    <x v="12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0500000"/>
    <n v="0"/>
    <n v="29992"/>
    <n v="20470008"/>
    <n v="0"/>
    <n v="20469874.350000001"/>
    <n v="133.65"/>
    <n v="20469874.350000001"/>
    <n v="20469874.350000001"/>
    <n v="20469874.350000001"/>
    <n v="20469874.350000001"/>
  </r>
  <r>
    <s v="41-06-00-008"/>
    <s v="REGIONAL"/>
    <x v="11"/>
    <x v="12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95000000"/>
    <n v="0"/>
    <n v="130554"/>
    <n v="294869446"/>
    <n v="0"/>
    <n v="294869445.14999998"/>
    <n v="0.85"/>
    <n v="294869445.14999998"/>
    <n v="294869445.14999998"/>
    <n v="294869445.14999998"/>
    <n v="294869445.14999998"/>
  </r>
  <r>
    <s v="41-06-00-008"/>
    <s v="REGIONAL"/>
    <x v="11"/>
    <x v="12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750000"/>
    <n v="0"/>
    <n v="4161"/>
    <n v="745839"/>
    <n v="0"/>
    <n v="745741.34"/>
    <n v="97.66"/>
    <n v="745741.34"/>
    <n v="745741.34"/>
    <n v="745741.34"/>
    <n v="745741.34"/>
  </r>
  <r>
    <s v="41-06-00-008"/>
    <s v="REGIONAL"/>
    <x v="11"/>
    <x v="12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4500000"/>
    <n v="0"/>
    <n v="4523"/>
    <n v="14495477"/>
    <n v="0"/>
    <n v="14495476.18"/>
    <n v="0.82"/>
    <n v="14495476.18"/>
    <n v="14495476.18"/>
    <n v="14495476.18"/>
    <n v="14495476.18"/>
  </r>
  <r>
    <s v="41-06-00-008"/>
    <s v="REGIONAL"/>
    <x v="11"/>
    <x v="12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8000000"/>
    <n v="6000000"/>
    <n v="19980"/>
    <n v="23980020"/>
    <n v="0"/>
    <n v="23089569"/>
    <n v="890451"/>
    <n v="23089569"/>
    <n v="23089568"/>
    <n v="21187846"/>
    <n v="21187846"/>
  </r>
  <r>
    <s v="41-06-00-008"/>
    <s v="REGIONAL"/>
    <x v="11"/>
    <x v="12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8000000"/>
    <n v="0"/>
    <n v="8000000"/>
    <n v="0"/>
    <n v="4783687"/>
    <n v="3216313"/>
    <n v="4783687"/>
    <n v="4783687"/>
    <n v="4783687"/>
    <n v="4783687"/>
  </r>
  <r>
    <s v="41-06-00-008"/>
    <s v="REGIONAL"/>
    <x v="11"/>
    <x v="12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10960976"/>
    <n v="27112108"/>
    <n v="0"/>
    <n v="138073084"/>
    <n v="0"/>
    <n v="138073084"/>
    <n v="0"/>
    <n v="138073084"/>
    <n v="138073084"/>
    <n v="138073084"/>
    <n v="138073084"/>
  </r>
  <r>
    <s v="41-06-00-008"/>
    <s v="REGIONAL"/>
    <x v="11"/>
    <x v="12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41833600"/>
    <n v="403309550"/>
    <n v="78145458"/>
    <n v="1166997692"/>
    <n v="0"/>
    <n v="1166997692"/>
    <n v="0"/>
    <n v="1166997692"/>
    <n v="1139587797"/>
    <n v="988072680"/>
    <n v="988072680"/>
  </r>
  <r>
    <s v="41-06-00-008"/>
    <s v="REGIONAL"/>
    <x v="11"/>
    <x v="12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5604294"/>
    <n v="1244533"/>
    <n v="122299"/>
    <n v="16726528"/>
    <n v="0"/>
    <n v="16726528"/>
    <n v="0"/>
    <n v="16726528"/>
    <n v="16726528"/>
    <n v="16178934"/>
    <n v="16178934"/>
  </r>
  <r>
    <s v="41-06-00-008"/>
    <s v="REGIONAL"/>
    <x v="11"/>
    <x v="12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5826416"/>
    <n v="5777881"/>
    <n v="0"/>
    <n v="11604297"/>
    <n v="0"/>
    <n v="7044243"/>
    <n v="4560054"/>
    <n v="7044243"/>
    <n v="7044243"/>
    <n v="6763738"/>
    <n v="6763738"/>
  </r>
  <r>
    <s v="41-06-00-008"/>
    <s v="REGIONAL"/>
    <x v="11"/>
    <x v="12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329569330"/>
    <n v="227099050"/>
    <n v="30545846"/>
    <n v="2526122534"/>
    <n v="0"/>
    <n v="2526122534"/>
    <n v="0"/>
    <n v="2526122534"/>
    <n v="2299023484"/>
    <n v="2286375320"/>
    <n v="2286375320"/>
  </r>
  <r>
    <s v="41-06-00-008"/>
    <s v="REGIONAL"/>
    <x v="11"/>
    <x v="12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1612882226"/>
    <n v="791927943"/>
    <n v="248993896"/>
    <n v="12155816273"/>
    <n v="0"/>
    <n v="12134612858.780001"/>
    <n v="21203414.219999999"/>
    <n v="12134612858.780001"/>
    <n v="11454310184.280001"/>
    <n v="11039626188.08"/>
    <n v="11039626188.08"/>
  </r>
  <r>
    <s v="41-06-00-008"/>
    <s v="REGIONAL"/>
    <x v="11"/>
    <x v="1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347589946"/>
    <n v="12761280"/>
    <n v="334828666"/>
    <n v="0"/>
    <n v="334828666"/>
    <n v="0"/>
    <n v="334828666"/>
    <n v="35093520"/>
    <n v="30251904"/>
    <n v="30251904"/>
  </r>
  <r>
    <s v="41-06-00-008"/>
    <s v="REGIONAL"/>
    <x v="11"/>
    <x v="1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3291188197"/>
    <n v="0"/>
    <n v="110901720"/>
    <n v="3180286477"/>
    <n v="0"/>
    <n v="3180286477"/>
    <n v="0"/>
    <n v="3180286477"/>
    <n v="3180286477"/>
    <n v="3087031197"/>
    <n v="3087031197"/>
  </r>
  <r>
    <s v="41-06-00-008"/>
    <s v="REGIONAL"/>
    <x v="11"/>
    <x v="12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5856960"/>
    <n v="0"/>
    <n v="5856960"/>
    <n v="0"/>
    <n v="5856960"/>
    <n v="0"/>
    <n v="5856960"/>
    <n v="5856960"/>
    <n v="5856960"/>
    <n v="5856960"/>
  </r>
  <r>
    <s v="41-06-00-008"/>
    <s v="REGIONAL"/>
    <x v="11"/>
    <x v="12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5704080"/>
    <n v="0"/>
    <n v="5704080"/>
    <n v="0"/>
    <n v="1901360"/>
    <n v="3802720"/>
    <n v="1901360"/>
    <n v="1901360"/>
    <n v="0"/>
    <n v="0"/>
  </r>
  <r>
    <s v="41-06-00-008"/>
    <s v="REGIONAL"/>
    <x v="11"/>
    <x v="12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378542800"/>
    <n v="1310187091"/>
    <n v="136858592"/>
    <n v="3551871299"/>
    <n v="0"/>
    <n v="3529805570"/>
    <n v="22065729"/>
    <n v="3529805570"/>
    <n v="3529805570"/>
    <n v="3481215948"/>
    <n v="3481215948"/>
  </r>
  <r>
    <s v="41-06-00-008"/>
    <s v="REGIONAL"/>
    <x v="11"/>
    <x v="12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54642000"/>
    <n v="10000000"/>
    <n v="0"/>
    <n v="164642000"/>
    <n v="0"/>
    <n v="159395169"/>
    <n v="5246831"/>
    <n v="159395169"/>
    <n v="159395169"/>
    <n v="157652296"/>
    <n v="157652296"/>
  </r>
  <r>
    <s v="41-06-00-008"/>
    <s v="REGIONAL"/>
    <x v="11"/>
    <x v="12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4721000"/>
    <n v="6000000"/>
    <n v="0"/>
    <n v="30721000"/>
    <n v="0"/>
    <n v="30721000"/>
    <n v="0"/>
    <n v="30721000"/>
    <n v="24721000"/>
    <n v="24398255"/>
    <n v="24398255"/>
  </r>
  <r>
    <s v="41-06-00-008"/>
    <s v="REGIONAL"/>
    <x v="11"/>
    <x v="1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62596814381"/>
    <n v="5471676246"/>
    <n v="1826579352"/>
    <n v="66241911275"/>
    <n v="0"/>
    <n v="66241911275"/>
    <n v="0"/>
    <n v="66241911275"/>
    <n v="66241911275"/>
    <n v="65829018268"/>
    <n v="65829018268"/>
  </r>
  <r>
    <s v="41-06-00-008"/>
    <s v="REGIONAL"/>
    <x v="11"/>
    <x v="1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11959350009"/>
    <n v="3782163125"/>
    <n v="8177186884"/>
    <n v="0"/>
    <n v="8177186884"/>
    <n v="0"/>
    <n v="8177186884"/>
    <n v="8177186884"/>
    <n v="7304649103"/>
    <n v="7304649103"/>
  </r>
  <r>
    <s v="41-06-00-008"/>
    <s v="REGIONAL"/>
    <x v="11"/>
    <x v="1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874211122"/>
    <n v="0"/>
    <n v="874211122"/>
    <n v="0"/>
    <n v="874211122"/>
    <n v="0"/>
    <n v="874211122"/>
    <n v="874211122"/>
    <n v="870038677"/>
    <n v="870038677"/>
  </r>
  <r>
    <s v="41-06-00-008"/>
    <s v="REGIONAL"/>
    <x v="11"/>
    <x v="1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580083635"/>
    <n v="85639384"/>
    <n v="1494444251"/>
    <n v="0"/>
    <n v="1494444251"/>
    <n v="0"/>
    <n v="1494444251"/>
    <n v="1494444251"/>
    <n v="1193566161"/>
    <n v="1193566161"/>
  </r>
  <r>
    <s v="41-06-00-008"/>
    <s v="REGIONAL"/>
    <x v="11"/>
    <x v="12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84253472788"/>
    <n v="232690156"/>
    <n v="883357133"/>
    <n v="83602805811"/>
    <n v="0"/>
    <n v="83301635130"/>
    <n v="301170681"/>
    <n v="83301635130"/>
    <n v="83268599954"/>
    <n v="83245812268"/>
    <n v="83245812268"/>
  </r>
  <r>
    <s v="41-06-00-008"/>
    <s v="REGIONAL"/>
    <x v="11"/>
    <x v="12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4779922836"/>
    <n v="9174516"/>
    <n v="4770748320"/>
    <n v="0"/>
    <n v="4770748320"/>
    <n v="0"/>
    <n v="4770748320"/>
    <n v="4770748320"/>
    <n v="4759255384"/>
    <n v="4759255384"/>
  </r>
  <r>
    <s v="41-06-00-008"/>
    <s v="REGIONAL"/>
    <x v="11"/>
    <x v="12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6"/>
    <s v="CSF"/>
    <s v="CONVENIOS ESPECIALES"/>
    <n v="0"/>
    <n v="8769507351"/>
    <n v="0"/>
    <n v="8769507351"/>
    <n v="0"/>
    <n v="8769507351"/>
    <n v="0"/>
    <n v="8769507351"/>
    <n v="8769507351"/>
    <n v="8769507351"/>
    <n v="8769507351"/>
  </r>
  <r>
    <s v="41-06-00-008"/>
    <s v="REGIONAL"/>
    <x v="11"/>
    <x v="12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9036313131"/>
    <n v="990150977"/>
    <n v="8046162154"/>
    <n v="0"/>
    <n v="8046162154"/>
    <n v="0"/>
    <n v="8046162154"/>
    <n v="8046162154"/>
    <n v="8046162154"/>
    <n v="8046162154"/>
  </r>
  <r>
    <s v="41-06-00-008"/>
    <s v="REGIONAL"/>
    <x v="11"/>
    <x v="12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5198022982"/>
    <n v="27"/>
    <n v="5198022955"/>
    <n v="0"/>
    <n v="5192454462"/>
    <n v="5568493"/>
    <n v="5192454462"/>
    <n v="5192454462"/>
    <n v="5192454462"/>
    <n v="5192454462"/>
  </r>
  <r>
    <s v="41-06-00-008"/>
    <s v="REGIONAL"/>
    <x v="11"/>
    <x v="12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2500000"/>
    <n v="103000"/>
    <n v="2397000"/>
    <n v="0"/>
    <n v="2397000"/>
    <n v="0"/>
    <n v="2397000"/>
    <n v="2397000"/>
    <n v="2397000"/>
    <n v="2397000"/>
  </r>
  <r>
    <s v="41-06-00-008"/>
    <s v="REGIONAL"/>
    <x v="11"/>
    <x v="12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194823312"/>
    <n v="92377614"/>
    <n v="1102445698"/>
    <n v="0"/>
    <n v="1082215697"/>
    <n v="20230001"/>
    <n v="1082215697"/>
    <n v="1082215697"/>
    <n v="1020107817"/>
    <n v="1020107817"/>
  </r>
  <r>
    <s v="41-06-00-008"/>
    <s v="REGIONAL"/>
    <x v="11"/>
    <x v="12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3000000"/>
    <n v="170482345"/>
    <n v="155520"/>
    <n v="183326825"/>
    <n v="0"/>
    <n v="178830026"/>
    <n v="4496799"/>
    <n v="178830026"/>
    <n v="178830026"/>
    <n v="178102882"/>
    <n v="178102882"/>
  </r>
  <r>
    <s v="41-06-00-008"/>
    <s v="REGIONAL"/>
    <x v="11"/>
    <x v="12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230398720"/>
    <n v="788902421"/>
    <n v="157763151"/>
    <n v="2861537990"/>
    <n v="0"/>
    <n v="2861537990"/>
    <n v="0"/>
    <n v="2861537990"/>
    <n v="2861537990"/>
    <n v="2822132940"/>
    <n v="2822132940"/>
  </r>
  <r>
    <s v="41-06-00-008"/>
    <s v="REGIONAL"/>
    <x v="11"/>
    <x v="12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83928809"/>
    <n v="17094493"/>
    <n v="0"/>
    <n v="201023302"/>
    <n v="0"/>
    <n v="201023302"/>
    <n v="0"/>
    <n v="201023302"/>
    <n v="201023302"/>
    <n v="201023302"/>
    <n v="201023302"/>
  </r>
  <r>
    <s v="41-06-00-008"/>
    <s v="REGIONAL"/>
    <x v="11"/>
    <x v="12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34877700"/>
    <n v="33784666"/>
    <n v="33784666"/>
  </r>
  <r>
    <s v="41-06-00-008"/>
    <s v="REGIONAL"/>
    <x v="11"/>
    <x v="12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0563907"/>
    <n v="8000000"/>
    <n v="9702572"/>
    <n v="8861335"/>
    <n v="0"/>
    <n v="8861335"/>
    <n v="0"/>
    <n v="8861335"/>
    <n v="8861335"/>
    <n v="7920439"/>
    <n v="7920439"/>
  </r>
  <r>
    <s v="41-06-00-008"/>
    <s v="REGIONAL"/>
    <x v="11"/>
    <x v="12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08"/>
    <s v="REGIONAL"/>
    <x v="11"/>
    <x v="12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227613200"/>
    <n v="395403060"/>
    <n v="111445890"/>
    <n v="1511570370"/>
    <n v="0"/>
    <n v="1511570370"/>
    <n v="0"/>
    <n v="1511570370"/>
    <n v="1511570370"/>
    <n v="1476086523"/>
    <n v="1476086523"/>
  </r>
  <r>
    <s v="41-06-00-008"/>
    <s v="REGIONAL"/>
    <x v="11"/>
    <x v="12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78082400"/>
    <n v="2171240"/>
    <n v="6982310"/>
    <n v="73271330"/>
    <n v="0"/>
    <n v="73271330"/>
    <n v="0"/>
    <n v="73271330"/>
    <n v="73271330"/>
    <n v="71100090"/>
    <n v="71100090"/>
  </r>
  <r>
    <s v="41-06-00-008"/>
    <s v="REGIONAL"/>
    <x v="11"/>
    <x v="12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974198313"/>
    <n v="0"/>
    <n v="974198313"/>
    <n v="0"/>
    <n v="974198313"/>
    <n v="0"/>
    <n v="974198313"/>
    <n v="974198313"/>
    <n v="855431880"/>
    <n v="855431880"/>
  </r>
  <r>
    <s v="41-06-00-008"/>
    <s v="REGIONAL"/>
    <x v="11"/>
    <x v="12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76536000"/>
    <n v="21472600"/>
    <n v="55063400"/>
    <n v="0"/>
    <n v="50279900"/>
    <n v="4783500"/>
    <n v="50279900"/>
    <n v="50279900"/>
    <n v="49052600"/>
    <n v="49052600"/>
  </r>
  <r>
    <s v="41-06-00-008"/>
    <s v="REGIONAL"/>
    <x v="11"/>
    <x v="12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6843558"/>
    <n v="3156442"/>
    <n v="6843558"/>
    <n v="6843558"/>
    <n v="6843558"/>
    <n v="6843558"/>
  </r>
  <r>
    <s v="41-06-00-008"/>
    <s v="REGIONAL"/>
    <x v="11"/>
    <x v="12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222782"/>
    <n v="5222782"/>
    <n v="0"/>
    <n v="0"/>
    <n v="0"/>
    <n v="0"/>
    <n v="0"/>
    <n v="0"/>
    <n v="0"/>
    <n v="0"/>
  </r>
  <r>
    <s v="41-06-00-008"/>
    <s v="REGIONAL"/>
    <x v="11"/>
    <x v="12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44426513"/>
    <n v="2981000"/>
    <n v="39363513"/>
    <n v="108044000"/>
    <n v="0"/>
    <n v="108044000"/>
    <n v="0"/>
    <n v="108044000"/>
    <n v="108044000"/>
    <n v="104471934"/>
    <n v="104471934"/>
  </r>
  <r>
    <s v="41-06-00-008"/>
    <s v="REGIONAL"/>
    <x v="11"/>
    <x v="12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96480"/>
    <n v="11553820"/>
    <n v="0"/>
    <n v="39750300"/>
    <n v="0"/>
    <n v="36487699"/>
    <n v="3262601"/>
    <n v="36487699"/>
    <n v="36487699"/>
    <n v="36487699"/>
    <n v="36487699"/>
  </r>
  <r>
    <s v="41-06-00-008"/>
    <s v="REGIONAL"/>
    <x v="11"/>
    <x v="12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18686900"/>
    <n v="1182267"/>
    <n v="39167"/>
    <n v="119830000"/>
    <n v="0"/>
    <n v="119830000"/>
    <n v="0"/>
    <n v="119830000"/>
    <n v="119830000"/>
    <n v="119830000"/>
    <n v="119830000"/>
  </r>
  <r>
    <s v="41-06-00-008"/>
    <s v="REGIONAL"/>
    <x v="11"/>
    <x v="12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979594"/>
    <n v="1800000"/>
    <n v="0"/>
    <n v="9779594"/>
    <n v="0"/>
    <n v="9249761"/>
    <n v="529833"/>
    <n v="9249761"/>
    <n v="9249761"/>
    <n v="9249761"/>
    <n v="9249761"/>
  </r>
  <r>
    <s v="41-06-00-008"/>
    <s v="REGIONAL"/>
    <x v="11"/>
    <x v="1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56259701"/>
    <n v="1274203"/>
    <n v="54985498"/>
    <n v="0"/>
    <n v="54205864"/>
    <n v="779634"/>
    <n v="54205864"/>
    <n v="54205864"/>
    <n v="44186952"/>
    <n v="44186952"/>
  </r>
  <r>
    <s v="41-06-00-008"/>
    <s v="REGIONAL"/>
    <x v="11"/>
    <x v="1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5095399"/>
    <n v="0"/>
    <n v="15095399"/>
    <n v="0"/>
    <n v="15095399"/>
    <n v="0"/>
    <n v="15095399"/>
    <n v="15095399"/>
    <n v="13293599"/>
    <n v="13293599"/>
  </r>
  <r>
    <s v="41-06-00-008"/>
    <s v="REGIONAL"/>
    <x v="11"/>
    <x v="1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83197978"/>
    <n v="224903255"/>
    <n v="10530300"/>
    <n v="597570933"/>
    <n v="0"/>
    <n v="587230068"/>
    <n v="10340865"/>
    <n v="587230068"/>
    <n v="587230068"/>
    <n v="573854203"/>
    <n v="573854203"/>
  </r>
  <r>
    <s v="41-06-00-008"/>
    <s v="REGIONAL"/>
    <x v="11"/>
    <x v="1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546491"/>
    <n v="0"/>
    <n v="2546491"/>
    <n v="0"/>
    <n v="1585740"/>
    <n v="960751"/>
    <n v="1585740"/>
    <n v="1585740"/>
    <n v="1585740"/>
    <n v="1585740"/>
  </r>
  <r>
    <s v="41-06-00-008"/>
    <s v="REGIONAL"/>
    <x v="11"/>
    <x v="1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50322000"/>
    <n v="0"/>
    <n v="50322000"/>
    <n v="0"/>
    <n v="41008638"/>
    <n v="9313362"/>
    <n v="41008638"/>
    <n v="41008638"/>
    <n v="39930514"/>
    <n v="39930514"/>
  </r>
  <r>
    <s v="41-06-00-008"/>
    <s v="REGIONAL"/>
    <x v="11"/>
    <x v="12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100000"/>
    <n v="0"/>
    <n v="4100000"/>
    <n v="0"/>
    <n v="0"/>
    <n v="0"/>
    <n v="0"/>
    <n v="0"/>
    <n v="0"/>
    <n v="0"/>
    <n v="0"/>
  </r>
  <r>
    <s v="41-06-00-008"/>
    <s v="REGIONAL"/>
    <x v="11"/>
    <x v="1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08"/>
    <s v="REGIONAL"/>
    <x v="11"/>
    <x v="1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08"/>
    <s v="REGIONAL"/>
    <x v="11"/>
    <x v="12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75816796"/>
    <n v="38250000"/>
    <n v="34078734"/>
    <n v="79988062"/>
    <n v="0"/>
    <n v="79298190"/>
    <n v="689872"/>
    <n v="79298190"/>
    <n v="79298190"/>
    <n v="71591274"/>
    <n v="71591274"/>
  </r>
  <r>
    <s v="41-06-00-008"/>
    <s v="REGIONAL"/>
    <x v="11"/>
    <x v="12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57098432"/>
    <n v="0"/>
    <n v="4"/>
    <n v="257098428"/>
    <n v="0"/>
    <n v="257098428"/>
    <n v="0"/>
    <n v="257098428"/>
    <n v="257098428"/>
    <n v="257098428"/>
    <n v="257098428"/>
  </r>
  <r>
    <s v="41-06-00-008"/>
    <s v="REGIONAL"/>
    <x v="11"/>
    <x v="12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12065000"/>
    <n v="23000000"/>
    <n v="189065000"/>
    <n v="0"/>
    <n v="188300653.65000001"/>
    <n v="764346.35"/>
    <n v="188300653.65000001"/>
    <n v="188300653.65000001"/>
    <n v="188270205.19999999"/>
    <n v="188270205.19999999"/>
  </r>
  <r>
    <s v="41-06-00-008"/>
    <s v="REGIONAL"/>
    <x v="11"/>
    <x v="12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7207000"/>
    <n v="7723600"/>
    <n v="9483400"/>
    <n v="0"/>
    <n v="9483400"/>
    <n v="0"/>
    <n v="9483400"/>
    <n v="9483400"/>
    <n v="9483400"/>
    <n v="9483400"/>
  </r>
  <r>
    <s v="41-06-00-008"/>
    <s v="REGIONAL"/>
    <x v="11"/>
    <x v="12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2559000"/>
    <n v="1500000"/>
    <n v="5139000"/>
    <n v="0"/>
    <n v="3965824"/>
    <n v="1173176"/>
    <n v="3965824"/>
    <n v="3965824"/>
    <n v="3965824"/>
    <n v="3965824"/>
  </r>
  <r>
    <s v="41-06-00-008"/>
    <s v="REGIONAL"/>
    <x v="11"/>
    <x v="12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02553"/>
    <n v="848260"/>
    <n v="0"/>
    <n v="1150813"/>
    <n v="0"/>
    <n v="1145610.1399999999"/>
    <n v="5202.8599999999997"/>
    <n v="1145610.1399999999"/>
    <n v="1145610.1399999999"/>
    <n v="1145493.8400000001"/>
    <n v="1145493.8400000001"/>
  </r>
  <r>
    <s v="41-06-00-008"/>
    <s v="REGIONAL"/>
    <x v="11"/>
    <x v="1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16000000"/>
    <n v="0"/>
    <n v="16000000"/>
    <n v="0"/>
    <n v="16000000"/>
    <n v="0"/>
    <n v="16000000"/>
    <n v="16000000"/>
    <n v="16000000"/>
    <n v="16000000"/>
  </r>
  <r>
    <s v="41-06-00-008"/>
    <s v="REGIONAL"/>
    <x v="11"/>
    <x v="1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87763151"/>
    <n v="0"/>
    <n v="287763151"/>
    <n v="0"/>
    <n v="287763075"/>
    <n v="76"/>
    <n v="287763075"/>
    <n v="287763075"/>
    <n v="287763075"/>
    <n v="287763075"/>
  </r>
  <r>
    <s v="41-06-00-008"/>
    <s v="REGIONAL"/>
    <x v="11"/>
    <x v="1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07000000"/>
    <n v="0"/>
    <n v="0"/>
    <n v="207000000"/>
    <n v="0"/>
    <n v="206999976"/>
    <n v="24"/>
    <n v="206999976"/>
    <n v="206999976"/>
    <n v="206999976"/>
    <n v="206999976"/>
  </r>
  <r>
    <s v="41-06-00-008"/>
    <s v="REGIONAL"/>
    <x v="11"/>
    <x v="1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1353198"/>
    <n v="18646802"/>
    <n v="0"/>
    <n v="18646802"/>
    <n v="0"/>
    <n v="18646802"/>
    <n v="18646802"/>
    <n v="18646802"/>
    <n v="18646802"/>
  </r>
  <r>
    <s v="41-06-00-008"/>
    <s v="REGIONAL"/>
    <x v="11"/>
    <x v="1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36875833"/>
    <n v="3272699"/>
    <n v="111883634"/>
    <n v="0"/>
    <n v="111883634"/>
    <n v="0"/>
    <n v="111883634"/>
    <n v="111883634"/>
    <n v="109045233"/>
    <n v="109045233"/>
  </r>
  <r>
    <s v="41-06-00-008"/>
    <s v="REGIONAL"/>
    <x v="11"/>
    <x v="1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330000"/>
    <n v="14609848"/>
    <n v="5541632"/>
    <n v="15398216"/>
    <n v="0"/>
    <n v="15320232"/>
    <n v="77984"/>
    <n v="15320232"/>
    <n v="15320232"/>
    <n v="15320232"/>
    <n v="15320232"/>
  </r>
  <r>
    <s v="41-06-00-011"/>
    <s v="REGIONAL"/>
    <x v="3"/>
    <x v="3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107000"/>
    <n v="219201"/>
    <n v="2"/>
    <n v="326199"/>
    <n v="0"/>
    <n v="326199"/>
    <n v="0"/>
    <n v="326199"/>
    <n v="326199"/>
    <n v="326199"/>
    <n v="326199"/>
  </r>
  <r>
    <s v="41-06-00-011"/>
    <s v="REGIONAL"/>
    <x v="3"/>
    <x v="3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21000000"/>
    <n v="66197024"/>
    <n v="9032988"/>
    <n v="478164036"/>
    <n v="0"/>
    <n v="478164036"/>
    <n v="0"/>
    <n v="478164036"/>
    <n v="478164036"/>
    <n v="478164036"/>
    <n v="478164036"/>
  </r>
  <r>
    <s v="41-06-00-011"/>
    <s v="REGIONAL"/>
    <x v="3"/>
    <x v="3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683000"/>
    <n v="0"/>
    <n v="92648"/>
    <n v="590352"/>
    <n v="0"/>
    <n v="590352"/>
    <n v="0"/>
    <n v="590352"/>
    <n v="590352"/>
    <n v="590352"/>
    <n v="590352"/>
  </r>
  <r>
    <s v="41-06-00-011"/>
    <s v="REGIONAL"/>
    <x v="3"/>
    <x v="3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346106"/>
    <n v="0"/>
    <n v="346106"/>
    <n v="0"/>
    <n v="346106"/>
    <n v="0"/>
    <n v="346106"/>
    <n v="346106"/>
    <n v="346106"/>
    <n v="346106"/>
  </r>
  <r>
    <s v="41-06-00-011"/>
    <s v="REGIONAL"/>
    <x v="3"/>
    <x v="3"/>
    <s v="A-2-0-4-1-4"/>
    <s v="A-2-0-4"/>
    <x v="0"/>
    <s v="DIRECCION ADMINISTRATIVA"/>
    <s v="Administrativa"/>
    <x v="0"/>
    <x v="4"/>
    <s v="0"/>
    <s v="4"/>
    <s v="1"/>
    <s v="4"/>
    <m/>
    <m/>
    <s v="Propios"/>
    <s v="27"/>
    <s v="CSF"/>
    <s v="AUDIOVISUALES Y ACCESORIOS"/>
    <n v="0"/>
    <n v="5421600"/>
    <n v="0"/>
    <n v="5421600"/>
    <n v="0"/>
    <n v="0"/>
    <n v="5421600"/>
    <n v="0"/>
    <n v="0"/>
    <n v="0"/>
    <n v="0"/>
  </r>
  <r>
    <s v="41-06-00-011"/>
    <s v="REGIONAL"/>
    <x v="3"/>
    <x v="3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64000000"/>
    <n v="12280015"/>
    <n v="1017992"/>
    <n v="75262023"/>
    <n v="0"/>
    <n v="70558482"/>
    <n v="4703541"/>
    <n v="70558482"/>
    <n v="70558482"/>
    <n v="66302808"/>
    <n v="66302808"/>
  </r>
  <r>
    <s v="41-06-00-011"/>
    <s v="REGIONAL"/>
    <x v="3"/>
    <x v="3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0"/>
    <n v="170706"/>
    <n v="1829294"/>
    <n v="0"/>
    <n v="1829294"/>
    <n v="0"/>
    <n v="1829294"/>
    <n v="1829294"/>
    <n v="1829294"/>
    <n v="1829294"/>
  </r>
  <r>
    <s v="41-06-00-011"/>
    <s v="REGIONAL"/>
    <x v="3"/>
    <x v="3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440000000"/>
    <n v="69193870"/>
    <n v="0"/>
    <n v="509193870"/>
    <n v="0"/>
    <n v="509193870"/>
    <n v="0"/>
    <n v="509193870"/>
    <n v="489564946"/>
    <n v="476058989"/>
    <n v="476058989"/>
  </r>
  <r>
    <s v="41-06-00-011"/>
    <s v="REGIONAL"/>
    <x v="3"/>
    <x v="3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7000000"/>
    <n v="44842633"/>
    <n v="31499145"/>
    <n v="30343488"/>
    <n v="0"/>
    <n v="29771463"/>
    <n v="572025"/>
    <n v="29771463"/>
    <n v="29771463"/>
    <n v="29771463"/>
    <n v="29771463"/>
  </r>
  <r>
    <s v="41-06-00-011"/>
    <s v="REGIONAL"/>
    <x v="3"/>
    <x v="3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47500000"/>
    <n v="49823521"/>
    <n v="0"/>
    <n v="197323521"/>
    <n v="0"/>
    <n v="180686195"/>
    <n v="16637326"/>
    <n v="180686195"/>
    <n v="180686195"/>
    <n v="180686195"/>
    <n v="180686195"/>
  </r>
  <r>
    <s v="41-06-00-011"/>
    <s v="REGIONAL"/>
    <x v="3"/>
    <x v="3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50500000"/>
    <n v="39000000"/>
    <n v="0"/>
    <n v="289500000"/>
    <n v="0"/>
    <n v="289142038"/>
    <n v="357962"/>
    <n v="289142038"/>
    <n v="289142038"/>
    <n v="289142038"/>
    <n v="289142038"/>
  </r>
  <r>
    <s v="41-06-00-011"/>
    <s v="REGIONAL"/>
    <x v="3"/>
    <x v="3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650000"/>
    <n v="3000000"/>
    <n v="2823521"/>
    <n v="826479"/>
    <n v="0"/>
    <n v="684379"/>
    <n v="142100"/>
    <n v="684379"/>
    <n v="684379"/>
    <n v="684379"/>
    <n v="684379"/>
  </r>
  <r>
    <s v="41-06-00-011"/>
    <s v="REGIONAL"/>
    <x v="3"/>
    <x v="3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75000000"/>
    <n v="18000000"/>
    <n v="9000000"/>
    <n v="84000000"/>
    <n v="0"/>
    <n v="83990352"/>
    <n v="9648"/>
    <n v="83990352"/>
    <n v="83990352"/>
    <n v="83990352"/>
    <n v="83990352"/>
  </r>
  <r>
    <s v="41-06-00-011"/>
    <s v="REGIONAL"/>
    <x v="3"/>
    <x v="3"/>
    <s v="A-2-0-4-9-13"/>
    <s v="A-2-0-4"/>
    <x v="0"/>
    <s v="DIRECCION ADMINISTRATIVA"/>
    <s v="Administrativa"/>
    <x v="0"/>
    <x v="4"/>
    <s v="0"/>
    <s v="4"/>
    <s v="9"/>
    <s v="13"/>
    <m/>
    <m/>
    <s v="Propios"/>
    <s v="27"/>
    <s v="CSF"/>
    <s v="OTROS SEGUROS"/>
    <n v="0"/>
    <n v="400000"/>
    <n v="400000"/>
    <n v="0"/>
    <n v="0"/>
    <n v="0"/>
    <n v="0"/>
    <n v="0"/>
    <n v="0"/>
    <n v="0"/>
    <n v="0"/>
  </r>
  <r>
    <s v="41-06-00-011"/>
    <s v="REGIONAL"/>
    <x v="3"/>
    <x v="3"/>
    <s v="A-2-0-4-10-2"/>
    <s v="A-2-0-4"/>
    <x v="0"/>
    <s v="DIRECCION ADMINISTRATIVA"/>
    <s v="Administrativa"/>
    <x v="0"/>
    <x v="4"/>
    <s v="0"/>
    <s v="4"/>
    <s v="10"/>
    <s v="2"/>
    <m/>
    <m/>
    <s v="Propios"/>
    <s v="27"/>
    <s v="CSF"/>
    <s v="ARRENDAMIENTOS BIENES INMUEBLES"/>
    <n v="14279000"/>
    <n v="0"/>
    <n v="14279000"/>
    <n v="0"/>
    <n v="0"/>
    <n v="0"/>
    <n v="0"/>
    <n v="0"/>
    <n v="0"/>
    <n v="0"/>
    <n v="0"/>
  </r>
  <r>
    <s v="41-06-00-011"/>
    <s v="REGIONAL"/>
    <x v="3"/>
    <x v="3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000000"/>
    <n v="1340000"/>
    <n v="1316153"/>
    <n v="1023847"/>
    <n v="0"/>
    <n v="1023847"/>
    <n v="0"/>
    <n v="1023847"/>
    <n v="1023847"/>
    <n v="1023847"/>
    <n v="1023847"/>
  </r>
  <r>
    <s v="41-06-00-011"/>
    <s v="REGIONAL"/>
    <x v="3"/>
    <x v="3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5000000"/>
    <n v="8000000"/>
    <n v="17000000"/>
    <n v="0"/>
    <n v="14367642"/>
    <n v="2632358"/>
    <n v="14367642"/>
    <n v="14367642"/>
    <n v="14367642"/>
    <n v="14367642"/>
  </r>
  <r>
    <s v="41-06-00-011"/>
    <s v="REGIONAL"/>
    <x v="3"/>
    <x v="3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415898178"/>
    <n v="0"/>
    <n v="0"/>
    <n v="415898178"/>
    <n v="0"/>
    <n v="401521319"/>
    <n v="14376859"/>
    <n v="401521319"/>
    <n v="401521319"/>
    <n v="210600000"/>
    <n v="210600000"/>
  </r>
  <r>
    <s v="41-06-00-011"/>
    <s v="REGIONAL"/>
    <x v="3"/>
    <x v="3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29910427"/>
    <n v="0"/>
    <n v="29910427"/>
    <n v="0"/>
    <n v="0"/>
    <n v="0"/>
    <n v="0"/>
    <n v="0"/>
    <n v="0"/>
    <n v="0"/>
    <n v="0"/>
  </r>
  <r>
    <s v="41-06-00-011"/>
    <s v="REGIONAL"/>
    <x v="3"/>
    <x v="3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9069960790"/>
    <n v="629403001"/>
    <n v="405571083"/>
    <n v="9293792708"/>
    <n v="0"/>
    <n v="9222065348"/>
    <n v="71727360"/>
    <n v="9222065348"/>
    <n v="8397523458"/>
    <n v="8397523458"/>
    <n v="8397523458"/>
  </r>
  <r>
    <s v="41-06-00-011"/>
    <s v="REGIONAL"/>
    <x v="3"/>
    <x v="3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Nación"/>
    <s v="16"/>
    <s v="CSF"/>
    <s v="APOYO Y FORTALECIMIENTO A LA FAMILIA"/>
    <n v="0"/>
    <n v="103967584"/>
    <n v="1392423"/>
    <n v="102575161"/>
    <n v="0"/>
    <n v="100901552"/>
    <n v="1673609"/>
    <n v="100901552"/>
    <n v="100901552"/>
    <n v="100901552"/>
    <n v="100901552"/>
  </r>
  <r>
    <s v="41-06-00-011"/>
    <s v="REGIONAL"/>
    <x v="3"/>
    <x v="3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1674648204"/>
    <n v="1427733947"/>
    <n v="2062190447"/>
    <n v="21040191704"/>
    <n v="0"/>
    <n v="20290358829"/>
    <n v="749832875"/>
    <n v="20290358829"/>
    <n v="18407901173"/>
    <n v="18407901173"/>
    <n v="18407901173"/>
  </r>
  <r>
    <s v="41-06-00-011"/>
    <s v="REGIONAL"/>
    <x v="3"/>
    <x v="3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79765408239"/>
    <n v="6743150226"/>
    <n v="2627884084"/>
    <n v="83880674381"/>
    <n v="0"/>
    <n v="83339533628"/>
    <n v="541140753"/>
    <n v="83339533628"/>
    <n v="76665760507"/>
    <n v="76575928488"/>
    <n v="76575928488"/>
  </r>
  <r>
    <s v="41-06-00-011"/>
    <s v="REGIONAL"/>
    <x v="3"/>
    <x v="3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451296693"/>
    <n v="94684794"/>
    <n v="315269877"/>
    <n v="1230711610"/>
    <n v="0"/>
    <n v="1171529897"/>
    <n v="59181713"/>
    <n v="1171529897"/>
    <n v="1129654025"/>
    <n v="1112514496"/>
    <n v="1112514496"/>
  </r>
  <r>
    <s v="41-06-00-011"/>
    <s v="REGIONAL"/>
    <x v="3"/>
    <x v="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7981959553"/>
    <n v="479500175"/>
    <n v="7502459378"/>
    <n v="0"/>
    <n v="7073636275"/>
    <n v="428823103"/>
    <n v="7073636275"/>
    <n v="5184116612"/>
    <n v="5184116612"/>
    <n v="5184116612"/>
  </r>
  <r>
    <s v="41-06-00-011"/>
    <s v="REGIONAL"/>
    <x v="3"/>
    <x v="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22486514017"/>
    <n v="0"/>
    <n v="8169906723"/>
    <n v="14316607294"/>
    <n v="0"/>
    <n v="14290728926"/>
    <n v="25878368"/>
    <n v="14290728926"/>
    <n v="14287048026"/>
    <n v="14287048026"/>
    <n v="14287048026"/>
  </r>
  <r>
    <s v="41-06-00-011"/>
    <s v="REGIONAL"/>
    <x v="3"/>
    <x v="3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275776170"/>
    <n v="23692510"/>
    <n v="252083660"/>
    <n v="0"/>
    <n v="209105019"/>
    <n v="42978641"/>
    <n v="209105019"/>
    <n v="204985019"/>
    <n v="28341419"/>
    <n v="28341419"/>
  </r>
  <r>
    <s v="41-06-00-011"/>
    <s v="REGIONAL"/>
    <x v="3"/>
    <x v="3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2486281285"/>
    <n v="6190361056"/>
    <n v="13804118032"/>
    <n v="14872524309"/>
    <n v="0"/>
    <n v="14781346398"/>
    <n v="91177911"/>
    <n v="14781346398"/>
    <n v="14778365398"/>
    <n v="14527993232"/>
    <n v="14527993232"/>
  </r>
  <r>
    <s v="41-06-00-011"/>
    <s v="REGIONAL"/>
    <x v="3"/>
    <x v="3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17292000"/>
    <n v="61206211"/>
    <n v="0"/>
    <n v="178498211"/>
    <n v="0"/>
    <n v="165596500.46000001"/>
    <n v="12901710.539999999"/>
    <n v="165596500.46000001"/>
    <n v="165596500.46000001"/>
    <n v="164623579.46000001"/>
    <n v="164623579.46000001"/>
  </r>
  <r>
    <s v="41-06-00-011"/>
    <s v="REGIONAL"/>
    <x v="3"/>
    <x v="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949309000"/>
    <n v="366717000"/>
    <n v="0"/>
    <n v="1316026000"/>
    <n v="0"/>
    <n v="1153381595"/>
    <n v="162644405"/>
    <n v="1153381595"/>
    <n v="1010587895"/>
    <n v="1006605880"/>
    <n v="1006605880"/>
  </r>
  <r>
    <s v="41-06-00-011"/>
    <s v="REGIONAL"/>
    <x v="3"/>
    <x v="3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273023"/>
    <n v="0"/>
    <n v="273023"/>
    <n v="0"/>
    <n v="191838"/>
    <n v="81185"/>
    <n v="191838"/>
    <n v="191838"/>
    <n v="191838"/>
    <n v="191838"/>
  </r>
  <r>
    <s v="41-06-00-011"/>
    <s v="REGIONAL"/>
    <x v="3"/>
    <x v="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132734742388"/>
    <n v="1992379709"/>
    <n v="35239282456"/>
    <n v="99487839641"/>
    <n v="0"/>
    <n v="99458639504"/>
    <n v="29200137"/>
    <n v="99458639504"/>
    <n v="99451831698"/>
    <n v="99331863917"/>
    <n v="99331863917"/>
  </r>
  <r>
    <s v="41-06-00-011"/>
    <s v="REGIONAL"/>
    <x v="3"/>
    <x v="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12279133434"/>
    <n v="1245482806"/>
    <n v="11033650628"/>
    <n v="0"/>
    <n v="11033650628"/>
    <n v="0"/>
    <n v="11033650628"/>
    <n v="10837211189"/>
    <n v="10675200982"/>
    <n v="10675200982"/>
  </r>
  <r>
    <s v="41-06-00-011"/>
    <s v="REGIONAL"/>
    <x v="3"/>
    <x v="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35954300648"/>
    <n v="650359578"/>
    <n v="35303941070"/>
    <n v="0"/>
    <n v="34875254613"/>
    <n v="428686457"/>
    <n v="34875254613"/>
    <n v="34875254613"/>
    <n v="34828111934"/>
    <n v="34828111934"/>
  </r>
  <r>
    <s v="41-06-00-011"/>
    <s v="REGIONAL"/>
    <x v="3"/>
    <x v="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0640991150"/>
    <n v="683457371"/>
    <n v="9957533779"/>
    <n v="0"/>
    <n v="9951468790"/>
    <n v="6064989"/>
    <n v="9951468790"/>
    <n v="9951468790"/>
    <n v="9940401650"/>
    <n v="9940401650"/>
  </r>
  <r>
    <s v="41-06-00-011"/>
    <s v="REGIONAL"/>
    <x v="3"/>
    <x v="3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129166606032"/>
    <n v="0"/>
    <n v="4024533859"/>
    <n v="125142072173"/>
    <n v="0"/>
    <n v="124880052865.62"/>
    <n v="262019307.38"/>
    <n v="124880052865.62"/>
    <n v="124486560715.62"/>
    <n v="124357322822.62"/>
    <n v="124357322822.62"/>
  </r>
  <r>
    <s v="41-06-00-011"/>
    <s v="REGIONAL"/>
    <x v="3"/>
    <x v="3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155966772"/>
    <n v="4587258"/>
    <n v="151379514"/>
    <n v="0"/>
    <n v="146792256"/>
    <n v="4587258"/>
    <n v="146792256"/>
    <n v="142204998"/>
    <n v="142204998"/>
    <n v="142204998"/>
  </r>
  <r>
    <s v="41-06-00-011"/>
    <s v="REGIONAL"/>
    <x v="3"/>
    <x v="3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6"/>
    <s v="CSF"/>
    <s v="CONVENIOS ESPECIALES"/>
    <n v="0"/>
    <n v="7500000000"/>
    <n v="115839375"/>
    <n v="7384160625"/>
    <n v="0"/>
    <n v="7384160625"/>
    <n v="0"/>
    <n v="7384160625"/>
    <n v="7384160625"/>
    <n v="7384160625"/>
    <n v="7384160625"/>
  </r>
  <r>
    <s v="41-06-00-011"/>
    <s v="REGIONAL"/>
    <x v="3"/>
    <x v="3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6176156212"/>
    <n v="38333400"/>
    <n v="6137822812"/>
    <n v="0"/>
    <n v="6137822812"/>
    <n v="0"/>
    <n v="6137822812"/>
    <n v="6137822812"/>
    <n v="6137822812"/>
    <n v="6137822812"/>
  </r>
  <r>
    <s v="41-06-00-011"/>
    <s v="REGIONAL"/>
    <x v="3"/>
    <x v="3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7748141313"/>
    <n v="154898832"/>
    <n v="7593242481"/>
    <n v="0"/>
    <n v="7560184342"/>
    <n v="33058139"/>
    <n v="7560184342"/>
    <n v="7532704795"/>
    <n v="7442052661"/>
    <n v="7442052661"/>
  </r>
  <r>
    <s v="41-06-00-011"/>
    <s v="REGIONAL"/>
    <x v="3"/>
    <x v="3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3500000"/>
    <n v="137000"/>
    <n v="13363000"/>
    <n v="0"/>
    <n v="13317000"/>
    <n v="46000"/>
    <n v="13317000"/>
    <n v="13301000"/>
    <n v="13277000"/>
    <n v="13277000"/>
  </r>
  <r>
    <s v="41-06-00-011"/>
    <s v="REGIONAL"/>
    <x v="3"/>
    <x v="3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904333325"/>
    <n v="62114173"/>
    <n v="1842219152"/>
    <n v="0"/>
    <n v="1809896488"/>
    <n v="32322664"/>
    <n v="1809896488"/>
    <n v="1809896488"/>
    <n v="1713003506"/>
    <n v="1713003506"/>
  </r>
  <r>
    <s v="41-06-00-011"/>
    <s v="REGIONAL"/>
    <x v="3"/>
    <x v="3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0"/>
    <n v="6000000"/>
    <n v="6000000"/>
    <n v="0"/>
    <n v="0"/>
    <n v="0"/>
    <n v="0"/>
    <n v="0"/>
    <n v="0"/>
    <n v="0"/>
    <n v="0"/>
  </r>
  <r>
    <s v="41-06-00-011"/>
    <s v="REGIONAL"/>
    <x v="3"/>
    <x v="3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534544000"/>
    <n v="741951748"/>
    <n v="0"/>
    <n v="3276495748"/>
    <n v="0"/>
    <n v="3276495748"/>
    <n v="0"/>
    <n v="3276495748"/>
    <n v="3276495748"/>
    <n v="3249697560"/>
    <n v="3249697560"/>
  </r>
  <r>
    <s v="41-06-00-011"/>
    <s v="REGIONAL"/>
    <x v="3"/>
    <x v="3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12959955"/>
    <n v="3000000"/>
    <n v="106461855"/>
    <n v="209498100"/>
    <n v="0"/>
    <n v="209498100"/>
    <n v="0"/>
    <n v="209498100"/>
    <n v="209498100"/>
    <n v="209498100"/>
    <n v="209498100"/>
  </r>
  <r>
    <s v="41-06-00-011"/>
    <s v="REGIONAL"/>
    <x v="3"/>
    <x v="3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34281500"/>
    <n v="33188467"/>
    <n v="33188467"/>
  </r>
  <r>
    <s v="41-06-00-011"/>
    <s v="REGIONAL"/>
    <x v="3"/>
    <x v="3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0"/>
    <n v="609406"/>
    <n v="135469"/>
    <n v="473937"/>
    <n v="0"/>
    <n v="473937"/>
    <n v="0"/>
    <n v="473937"/>
    <n v="473937"/>
    <n v="473937"/>
    <n v="473937"/>
  </r>
  <r>
    <s v="41-06-00-011"/>
    <s v="REGIONAL"/>
    <x v="3"/>
    <x v="3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11"/>
    <s v="REGIONAL"/>
    <x v="3"/>
    <x v="3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380777000"/>
    <n v="253404000"/>
    <n v="144900600"/>
    <n v="1489280400"/>
    <n v="0"/>
    <n v="1489280400"/>
    <n v="0"/>
    <n v="1489280400"/>
    <n v="1489280400"/>
    <n v="1448571400"/>
    <n v="1448571400"/>
  </r>
  <r>
    <s v="41-06-00-011"/>
    <s v="REGIONAL"/>
    <x v="3"/>
    <x v="3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1015000000"/>
    <n v="0"/>
    <n v="1015000000"/>
    <n v="0"/>
    <n v="1014959800"/>
    <n v="40200"/>
    <n v="1014959800"/>
    <n v="1014959800"/>
    <n v="1014959800"/>
    <n v="1014959800"/>
  </r>
  <r>
    <s v="41-06-00-011"/>
    <s v="REGIONAL"/>
    <x v="3"/>
    <x v="3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184406578"/>
    <n v="0"/>
    <n v="1184406578"/>
    <n v="0"/>
    <n v="1184406578"/>
    <n v="0"/>
    <n v="1184406578"/>
    <n v="1184406578"/>
    <n v="1046995770"/>
    <n v="1046995770"/>
  </r>
  <r>
    <s v="41-06-00-011"/>
    <s v="REGIONAL"/>
    <x v="3"/>
    <x v="3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9520800"/>
    <n v="1488200"/>
    <n v="68032600"/>
    <n v="0"/>
    <n v="67925700"/>
    <n v="106900"/>
    <n v="67925700"/>
    <n v="67925700"/>
    <n v="65587100"/>
    <n v="65587100"/>
  </r>
  <r>
    <s v="41-06-00-011"/>
    <s v="REGIONAL"/>
    <x v="3"/>
    <x v="3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523108"/>
    <n v="5508108"/>
    <n v="15000"/>
    <n v="0"/>
    <n v="0"/>
    <n v="15000"/>
    <n v="0"/>
    <n v="0"/>
    <n v="0"/>
    <n v="0"/>
  </r>
  <r>
    <s v="41-06-00-011"/>
    <s v="REGIONAL"/>
    <x v="3"/>
    <x v="3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64943560"/>
    <n v="28683506"/>
    <n v="3014800"/>
    <n v="90612266"/>
    <n v="0"/>
    <n v="90612266"/>
    <n v="0"/>
    <n v="90612266"/>
    <n v="90612266"/>
    <n v="87333534"/>
    <n v="87333534"/>
  </r>
  <r>
    <s v="41-06-00-011"/>
    <s v="REGIONAL"/>
    <x v="3"/>
    <x v="3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0216912"/>
    <n v="0"/>
    <n v="0"/>
    <n v="10216912"/>
    <n v="0"/>
    <n v="4348412"/>
    <n v="5868500"/>
    <n v="4348412"/>
    <n v="4348412"/>
    <n v="4348412"/>
    <n v="4348412"/>
  </r>
  <r>
    <s v="41-06-00-011"/>
    <s v="REGIONAL"/>
    <x v="3"/>
    <x v="3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74417625"/>
    <n v="34144033"/>
    <n v="348525"/>
    <n v="208213133"/>
    <n v="0"/>
    <n v="207542233"/>
    <n v="670900"/>
    <n v="207542233"/>
    <n v="207542233"/>
    <n v="201218367"/>
    <n v="201218367"/>
  </r>
  <r>
    <s v="41-06-00-011"/>
    <s v="REGIONAL"/>
    <x v="3"/>
    <x v="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7296159"/>
    <n v="2213530"/>
    <n v="5082629"/>
    <n v="0"/>
    <n v="5082629"/>
    <n v="0"/>
    <n v="5082629"/>
    <n v="5082629"/>
    <n v="3989596"/>
    <n v="3989596"/>
  </r>
  <r>
    <s v="41-06-00-011"/>
    <s v="REGIONAL"/>
    <x v="3"/>
    <x v="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542180247"/>
    <n v="1552122115"/>
    <n v="574526625"/>
    <n v="3519775737"/>
    <n v="0"/>
    <n v="3488922332"/>
    <n v="30853405"/>
    <n v="3488922332"/>
    <n v="3488922332"/>
    <n v="3313612391"/>
    <n v="3313612391"/>
  </r>
  <r>
    <s v="41-06-00-011"/>
    <s v="REGIONAL"/>
    <x v="3"/>
    <x v="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0503067"/>
    <n v="0"/>
    <n v="10503067"/>
    <n v="0"/>
    <n v="1390711"/>
    <n v="9112356"/>
    <n v="1390711"/>
    <n v="1390711"/>
    <n v="1390711"/>
    <n v="1390711"/>
  </r>
  <r>
    <s v="41-06-00-011"/>
    <s v="REGIONAL"/>
    <x v="3"/>
    <x v="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3000000"/>
    <n v="0"/>
    <n v="3000000"/>
    <n v="0"/>
    <n v="2072459"/>
    <n v="927541"/>
    <n v="2072459"/>
    <n v="2072459"/>
    <n v="2072459"/>
    <n v="2072459"/>
  </r>
  <r>
    <s v="41-06-00-011"/>
    <s v="REGIONAL"/>
    <x v="3"/>
    <x v="3"/>
    <s v="C-4199-1500-2-0-108"/>
    <s v="C-4199-1500-2"/>
    <x v="3"/>
    <s v="DIRECCION FINANCIERA"/>
    <s v="Dirección Financiera"/>
    <x v="1"/>
    <x v="5"/>
    <s v="1500"/>
    <s v="2"/>
    <s v="0"/>
    <s v="108"/>
    <m/>
    <m/>
    <s v="Propios"/>
    <s v="27"/>
    <s v="CSF"/>
    <s v="APOYO TÉCNICO"/>
    <n v="0"/>
    <n v="30000000"/>
    <n v="0"/>
    <n v="30000000"/>
    <n v="0"/>
    <n v="30000000"/>
    <n v="0"/>
    <n v="30000000"/>
    <n v="30000000"/>
    <n v="30000000"/>
    <n v="30000000"/>
  </r>
  <r>
    <s v="41-06-00-011"/>
    <s v="REGIONAL"/>
    <x v="3"/>
    <x v="3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000000"/>
    <n v="0"/>
    <n v="4500000"/>
    <n v="15500000"/>
    <n v="0"/>
    <n v="13813970"/>
    <n v="1686030"/>
    <n v="13813970"/>
    <n v="13813970"/>
    <n v="13813970"/>
    <n v="13813970"/>
  </r>
  <r>
    <s v="41-06-00-011"/>
    <s v="REGIONAL"/>
    <x v="3"/>
    <x v="3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64176471"/>
    <n v="8943000"/>
    <n v="4556471"/>
    <n v="68563000"/>
    <n v="0"/>
    <n v="68563000"/>
    <n v="0"/>
    <n v="68563000"/>
    <n v="68563000"/>
    <n v="66376934"/>
    <n v="66376934"/>
  </r>
  <r>
    <s v="41-06-00-011"/>
    <s v="REGIONAL"/>
    <x v="3"/>
    <x v="3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292254944"/>
    <n v="0"/>
    <n v="0"/>
    <n v="1292254944"/>
    <n v="0"/>
    <n v="1292254932"/>
    <n v="12"/>
    <n v="1292254932"/>
    <n v="1292254932"/>
    <n v="1292254932"/>
    <n v="1292254932"/>
  </r>
  <r>
    <s v="41-06-00-011"/>
    <s v="REGIONAL"/>
    <x v="3"/>
    <x v="3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30524000"/>
    <n v="0"/>
    <n v="230524000"/>
    <n v="0"/>
    <n v="205328811"/>
    <n v="25195189"/>
    <n v="205328811"/>
    <n v="205328811"/>
    <n v="205328811"/>
    <n v="205328811"/>
  </r>
  <r>
    <s v="41-06-00-011"/>
    <s v="REGIONAL"/>
    <x v="3"/>
    <x v="3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53724000"/>
    <n v="26546000"/>
    <n v="27178000"/>
    <n v="0"/>
    <n v="27178000"/>
    <n v="0"/>
    <n v="27178000"/>
    <n v="27178000"/>
    <n v="18980000"/>
    <n v="18980000"/>
  </r>
  <r>
    <s v="41-06-00-011"/>
    <s v="REGIONAL"/>
    <x v="3"/>
    <x v="3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567445"/>
    <n v="846096"/>
    <n v="2373218"/>
    <n v="40323"/>
    <n v="0"/>
    <n v="31800"/>
    <n v="8523"/>
    <n v="31800"/>
    <n v="31800"/>
    <n v="30926"/>
    <n v="30926"/>
  </r>
  <r>
    <s v="41-06-00-011"/>
    <s v="REGIONAL"/>
    <x v="3"/>
    <x v="3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869480677"/>
    <n v="812645653"/>
    <n v="56835024"/>
    <n v="0"/>
    <n v="29403305"/>
    <n v="27431719"/>
    <n v="29403305"/>
    <n v="0"/>
    <n v="0"/>
    <n v="0"/>
  </r>
  <r>
    <s v="41-06-00-011"/>
    <s v="REGIONAL"/>
    <x v="3"/>
    <x v="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33485234"/>
    <n v="33485234"/>
    <n v="0"/>
    <n v="0"/>
    <n v="0"/>
    <n v="0"/>
    <n v="0"/>
    <n v="0"/>
    <n v="0"/>
    <n v="0"/>
  </r>
  <r>
    <s v="41-06-00-011"/>
    <s v="REGIONAL"/>
    <x v="3"/>
    <x v="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03982564"/>
    <n v="13513881"/>
    <n v="90468683"/>
    <n v="0"/>
    <n v="90468683"/>
    <n v="0"/>
    <n v="90468683"/>
    <n v="44305625"/>
    <n v="44305625"/>
    <n v="44305625"/>
  </r>
  <r>
    <s v="41-06-00-011"/>
    <s v="REGIONAL"/>
    <x v="3"/>
    <x v="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47000000"/>
    <n v="0"/>
    <n v="1"/>
    <n v="246999999"/>
    <n v="0"/>
    <n v="243666855"/>
    <n v="3333144"/>
    <n v="243666855"/>
    <n v="243665470"/>
    <n v="236892511"/>
    <n v="236892511"/>
  </r>
  <r>
    <s v="41-06-00-011"/>
    <s v="REGIONAL"/>
    <x v="3"/>
    <x v="3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2187000"/>
    <n v="44000"/>
    <n v="2143000"/>
    <n v="0"/>
    <n v="2132300"/>
    <n v="10700"/>
    <n v="2132300"/>
    <n v="2132300"/>
    <n v="2132300"/>
    <n v="2132300"/>
  </r>
  <r>
    <s v="41-06-00-011"/>
    <s v="REGIONAL"/>
    <x v="3"/>
    <x v="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40000000"/>
    <n v="5115000"/>
    <n v="4939800"/>
    <n v="40175200"/>
    <n v="0"/>
    <n v="40175200"/>
    <n v="0"/>
    <n v="40175200"/>
    <n v="40175200"/>
    <n v="34725200"/>
    <n v="34725200"/>
  </r>
  <r>
    <s v="41-06-00-011"/>
    <s v="REGIONAL"/>
    <x v="3"/>
    <x v="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44279000"/>
    <n v="92596718"/>
    <n v="1366735"/>
    <n v="235508983"/>
    <n v="0"/>
    <n v="234806713"/>
    <n v="702270"/>
    <n v="234806713"/>
    <n v="234806713"/>
    <n v="226946597"/>
    <n v="226946597"/>
  </r>
  <r>
    <s v="41-06-00-011"/>
    <s v="REGIONAL"/>
    <x v="3"/>
    <x v="3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7"/>
    <s v="CSF"/>
    <s v="GRAVAMEN A LOS MOVIMIENTOS FINANCIEROS - GMF"/>
    <n v="0"/>
    <n v="3500"/>
    <n v="1100"/>
    <n v="2400"/>
    <n v="0"/>
    <n v="2142"/>
    <n v="258"/>
    <n v="2142"/>
    <n v="2142"/>
    <n v="2142"/>
    <n v="2142"/>
  </r>
  <r>
    <s v="41-06-00-013"/>
    <s v="REGIONAL"/>
    <x v="12"/>
    <x v="13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726000"/>
    <n v="0"/>
    <n v="555578"/>
    <n v="170422"/>
    <n v="0"/>
    <n v="167896"/>
    <n v="2526"/>
    <n v="167896"/>
    <n v="167896"/>
    <n v="167896"/>
    <n v="167896"/>
  </r>
  <r>
    <s v="41-06-00-013"/>
    <s v="REGIONAL"/>
    <x v="12"/>
    <x v="13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40000000"/>
    <n v="35645717"/>
    <n v="51529843"/>
    <n v="224115874"/>
    <n v="0"/>
    <n v="224115874"/>
    <n v="0"/>
    <n v="224115874"/>
    <n v="224115874"/>
    <n v="224115874"/>
    <n v="224115874"/>
  </r>
  <r>
    <s v="41-06-00-013"/>
    <s v="REGIONAL"/>
    <x v="12"/>
    <x v="13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1081251"/>
    <n v="4308"/>
    <n v="1076943"/>
    <n v="0"/>
    <n v="1076943"/>
    <n v="0"/>
    <n v="1076943"/>
    <n v="1076943"/>
    <n v="1076943"/>
    <n v="1076943"/>
  </r>
  <r>
    <s v="41-06-00-013"/>
    <s v="REGIONAL"/>
    <x v="12"/>
    <x v="13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8756179"/>
    <n v="0"/>
    <n v="490000"/>
    <n v="8266179"/>
    <n v="0"/>
    <n v="8266179"/>
    <n v="0"/>
    <n v="8266179"/>
    <n v="8266179"/>
    <n v="8266179"/>
    <n v="8266179"/>
  </r>
  <r>
    <s v="41-06-00-013"/>
    <s v="REGIONAL"/>
    <x v="12"/>
    <x v="13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7000000"/>
    <n v="53991"/>
    <n v="2963991"/>
    <n v="4090000"/>
    <n v="0"/>
    <n v="4074631"/>
    <n v="15369"/>
    <n v="4074631"/>
    <n v="4074631"/>
    <n v="1944150.81"/>
    <n v="1944150.81"/>
  </r>
  <r>
    <s v="41-06-00-013"/>
    <s v="REGIONAL"/>
    <x v="12"/>
    <x v="13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48000000"/>
    <n v="840000"/>
    <n v="0"/>
    <n v="48840000"/>
    <n v="0"/>
    <n v="48840000"/>
    <n v="0"/>
    <n v="48840000"/>
    <n v="48840000"/>
    <n v="48840000"/>
    <n v="48840000"/>
  </r>
  <r>
    <s v="41-06-00-013"/>
    <s v="REGIONAL"/>
    <x v="12"/>
    <x v="13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5000000"/>
    <n v="0"/>
    <n v="3330"/>
    <n v="14996670"/>
    <n v="0"/>
    <n v="14996670"/>
    <n v="0"/>
    <n v="14996670"/>
    <n v="14996670"/>
    <n v="14996670"/>
    <n v="14996670"/>
  </r>
  <r>
    <s v="41-06-00-013"/>
    <s v="REGIONAL"/>
    <x v="12"/>
    <x v="13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91500000"/>
    <n v="0"/>
    <n v="34526"/>
    <n v="191465474"/>
    <n v="0"/>
    <n v="191465474"/>
    <n v="0"/>
    <n v="191465474"/>
    <n v="191465474"/>
    <n v="191465474"/>
    <n v="191465474"/>
  </r>
  <r>
    <s v="41-06-00-013"/>
    <s v="REGIONAL"/>
    <x v="12"/>
    <x v="13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33000"/>
    <n v="0"/>
    <n v="333000"/>
    <n v="0"/>
    <n v="0"/>
    <n v="0"/>
    <n v="0"/>
    <n v="0"/>
    <n v="0"/>
    <n v="0"/>
    <n v="0"/>
  </r>
  <r>
    <s v="41-06-00-013"/>
    <s v="REGIONAL"/>
    <x v="12"/>
    <x v="13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4000000"/>
    <n v="0"/>
    <n v="1030590"/>
    <n v="12969410"/>
    <n v="0"/>
    <n v="12839410"/>
    <n v="130000"/>
    <n v="12839410"/>
    <n v="12839410"/>
    <n v="12839410"/>
    <n v="12839410"/>
  </r>
  <r>
    <s v="41-06-00-013"/>
    <s v="REGIONAL"/>
    <x v="12"/>
    <x v="13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0000000"/>
    <n v="6611495"/>
    <n v="0"/>
    <n v="16611495"/>
    <n v="0"/>
    <n v="9607235"/>
    <n v="7004260"/>
    <n v="9607235"/>
    <n v="9607235"/>
    <n v="8730552"/>
    <n v="8730552"/>
  </r>
  <r>
    <s v="41-06-00-013"/>
    <s v="REGIONAL"/>
    <x v="12"/>
    <x v="13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000000"/>
    <n v="0"/>
    <n v="1000000"/>
    <n v="0"/>
    <n v="0"/>
    <n v="1000000"/>
    <n v="0"/>
    <n v="0"/>
    <n v="0"/>
    <n v="0"/>
  </r>
  <r>
    <s v="41-06-00-013"/>
    <s v="REGIONAL"/>
    <x v="12"/>
    <x v="13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73152051"/>
    <n v="3777068"/>
    <n v="0"/>
    <n v="76929119"/>
    <n v="0"/>
    <n v="76853169"/>
    <n v="75950"/>
    <n v="76853169"/>
    <n v="76853169"/>
    <n v="0"/>
    <n v="0"/>
  </r>
  <r>
    <s v="41-06-00-013"/>
    <s v="REGIONAL"/>
    <x v="12"/>
    <x v="13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4195108796"/>
    <n v="775192430"/>
    <n v="659180213"/>
    <n v="4311121013"/>
    <n v="0"/>
    <n v="4287735277"/>
    <n v="23385736"/>
    <n v="4287735277"/>
    <n v="4259354038"/>
    <n v="3535223925"/>
    <n v="3535223925"/>
  </r>
  <r>
    <s v="41-06-00-013"/>
    <s v="REGIONAL"/>
    <x v="12"/>
    <x v="13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56407772"/>
    <n v="0"/>
    <n v="30612000"/>
    <n v="25795772"/>
    <n v="0"/>
    <n v="25341333"/>
    <n v="454439"/>
    <n v="25341333"/>
    <n v="25341333"/>
    <n v="21590816"/>
    <n v="21590816"/>
  </r>
  <r>
    <s v="41-06-00-013"/>
    <s v="REGIONAL"/>
    <x v="12"/>
    <x v="13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13131062"/>
    <n v="1826933"/>
    <n v="12012936"/>
    <n v="102945059"/>
    <n v="0"/>
    <n v="98111713"/>
    <n v="4833346"/>
    <n v="98111713"/>
    <n v="98111713"/>
    <n v="95426445"/>
    <n v="95426445"/>
  </r>
  <r>
    <s v="41-06-00-013"/>
    <s v="REGIONAL"/>
    <x v="12"/>
    <x v="13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9097053"/>
    <n v="10193573"/>
    <n v="0"/>
    <n v="19290626"/>
    <n v="0"/>
    <n v="19266976"/>
    <n v="23650"/>
    <n v="19266976"/>
    <n v="19266976"/>
    <n v="19266976"/>
    <n v="19266976"/>
  </r>
  <r>
    <s v="41-06-00-013"/>
    <s v="REGIONAL"/>
    <x v="12"/>
    <x v="13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7788791505"/>
    <n v="705776445"/>
    <n v="303574007"/>
    <n v="8190993943"/>
    <n v="0"/>
    <n v="8141295818"/>
    <n v="49698125"/>
    <n v="8141295818"/>
    <n v="8125380160"/>
    <n v="7744752628"/>
    <n v="7744752628"/>
  </r>
  <r>
    <s v="41-06-00-013"/>
    <s v="REGIONAL"/>
    <x v="12"/>
    <x v="13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0165564024"/>
    <n v="687394328"/>
    <n v="100734745"/>
    <n v="10752223607"/>
    <n v="0"/>
    <n v="10646494576"/>
    <n v="105729031"/>
    <n v="10646494576"/>
    <n v="10319616011"/>
    <n v="9202741666"/>
    <n v="9202741666"/>
  </r>
  <r>
    <s v="41-06-00-013"/>
    <s v="REGIONAL"/>
    <x v="12"/>
    <x v="13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69166382"/>
    <n v="15378762"/>
    <n v="1314420"/>
    <n v="183230724"/>
    <n v="0"/>
    <n v="176132835"/>
    <n v="7097889"/>
    <n v="176132835"/>
    <n v="176132835"/>
    <n v="136327145"/>
    <n v="136327145"/>
  </r>
  <r>
    <s v="41-06-00-013"/>
    <s v="REGIONAL"/>
    <x v="12"/>
    <x v="1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419471366"/>
    <n v="0"/>
    <n v="419471366"/>
    <n v="0"/>
    <n v="419471366"/>
    <n v="0"/>
    <n v="419471366"/>
    <n v="394014895"/>
    <n v="0"/>
    <n v="0"/>
  </r>
  <r>
    <s v="41-06-00-013"/>
    <s v="REGIONAL"/>
    <x v="12"/>
    <x v="1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4614185026"/>
    <n v="0"/>
    <n v="320426814"/>
    <n v="4293758212"/>
    <n v="0"/>
    <n v="4293758212"/>
    <n v="0"/>
    <n v="4293758212"/>
    <n v="4293758212"/>
    <n v="4141839030"/>
    <n v="4141839030"/>
  </r>
  <r>
    <s v="41-06-00-013"/>
    <s v="REGIONAL"/>
    <x v="12"/>
    <x v="13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10071440"/>
    <n v="0"/>
    <n v="10071440"/>
    <n v="0"/>
    <n v="7552520"/>
    <n v="2518920"/>
    <n v="7552520"/>
    <n v="7552520"/>
    <n v="7552520"/>
    <n v="7552520"/>
  </r>
  <r>
    <s v="41-06-00-013"/>
    <s v="REGIONAL"/>
    <x v="12"/>
    <x v="13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2945160"/>
    <n v="0"/>
    <n v="2945160"/>
    <n v="0"/>
    <n v="2783120"/>
    <n v="162040"/>
    <n v="2783120"/>
    <n v="2783120"/>
    <n v="2783120"/>
    <n v="2783120"/>
  </r>
  <r>
    <s v="41-06-00-013"/>
    <s v="REGIONAL"/>
    <x v="12"/>
    <x v="13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994770170"/>
    <n v="1182389558"/>
    <n v="10627232"/>
    <n v="2166532496"/>
    <n v="0"/>
    <n v="2152250161"/>
    <n v="14282335"/>
    <n v="2152250161"/>
    <n v="2152250161"/>
    <n v="2052344743"/>
    <n v="2052344743"/>
  </r>
  <r>
    <s v="41-06-00-013"/>
    <s v="REGIONAL"/>
    <x v="12"/>
    <x v="13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13440000"/>
    <n v="90000000"/>
    <n v="0"/>
    <n v="203440000"/>
    <n v="0"/>
    <n v="183340081"/>
    <n v="20099919"/>
    <n v="183340081"/>
    <n v="183340081"/>
    <n v="183340081"/>
    <n v="183340081"/>
  </r>
  <r>
    <s v="41-06-00-013"/>
    <s v="REGIONAL"/>
    <x v="12"/>
    <x v="1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734000"/>
    <n v="0"/>
    <n v="1734000"/>
    <n v="0"/>
    <n v="1734000"/>
    <n v="0"/>
    <n v="1734000"/>
    <n v="1734000"/>
    <n v="1734000"/>
    <n v="1734000"/>
  </r>
  <r>
    <s v="41-06-00-013"/>
    <s v="REGIONAL"/>
    <x v="12"/>
    <x v="1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592000"/>
    <n v="0"/>
    <n v="0"/>
    <n v="1592000"/>
    <n v="0"/>
    <n v="1584000"/>
    <n v="8000"/>
    <n v="1584000"/>
    <n v="1584000"/>
    <n v="1584000"/>
    <n v="1584000"/>
  </r>
  <r>
    <s v="41-06-00-013"/>
    <s v="REGIONAL"/>
    <x v="12"/>
    <x v="1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56849008"/>
    <n v="15484735"/>
    <n v="141364273"/>
    <n v="0"/>
    <n v="136728223"/>
    <n v="4636050"/>
    <n v="136728223"/>
    <n v="136728223"/>
    <n v="136651723"/>
    <n v="136651723"/>
  </r>
  <r>
    <s v="41-06-00-013"/>
    <s v="REGIONAL"/>
    <x v="12"/>
    <x v="1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125456056279"/>
    <n v="10681338773"/>
    <n v="243672392"/>
    <n v="135893722660"/>
    <n v="0"/>
    <n v="135802926787"/>
    <n v="90795873"/>
    <n v="135802926787"/>
    <n v="135721840241"/>
    <n v="133931982871"/>
    <n v="133931982871"/>
  </r>
  <r>
    <s v="41-06-00-013"/>
    <s v="REGIONAL"/>
    <x v="12"/>
    <x v="1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747786835"/>
    <n v="25961880"/>
    <n v="2721824955"/>
    <n v="0"/>
    <n v="2721824955"/>
    <n v="0"/>
    <n v="2721824955"/>
    <n v="2721824676"/>
    <n v="2488139693"/>
    <n v="2488139693"/>
  </r>
  <r>
    <s v="41-06-00-013"/>
    <s v="REGIONAL"/>
    <x v="12"/>
    <x v="1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2426110344"/>
    <n v="0"/>
    <n v="2426110344"/>
    <n v="0"/>
    <n v="2426110344"/>
    <n v="0"/>
    <n v="2426110344"/>
    <n v="2426110344"/>
    <n v="2390196238"/>
    <n v="2390196238"/>
  </r>
  <r>
    <s v="41-06-00-013"/>
    <s v="REGIONAL"/>
    <x v="12"/>
    <x v="13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79664755748"/>
    <n v="0"/>
    <n v="444461041"/>
    <n v="79220294707"/>
    <n v="0"/>
    <n v="79180372019"/>
    <n v="39922688"/>
    <n v="79180372019"/>
    <n v="78878436718"/>
    <n v="78785908636"/>
    <n v="78785908636"/>
  </r>
  <r>
    <s v="41-06-00-013"/>
    <s v="REGIONAL"/>
    <x v="12"/>
    <x v="13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3047444169"/>
    <n v="56399674"/>
    <n v="2991044495"/>
    <n v="0"/>
    <n v="2991044495"/>
    <n v="0"/>
    <n v="2991044495"/>
    <n v="2954577973"/>
    <n v="2938710445"/>
    <n v="2938710445"/>
  </r>
  <r>
    <s v="41-06-00-013"/>
    <s v="REGIONAL"/>
    <x v="12"/>
    <x v="13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4666529550"/>
    <n v="0"/>
    <n v="4666529550"/>
    <n v="0"/>
    <n v="4666318833"/>
    <n v="210717"/>
    <n v="4666318833"/>
    <n v="4665850591"/>
    <n v="4418608852"/>
    <n v="4418608852"/>
  </r>
  <r>
    <s v="41-06-00-013"/>
    <s v="REGIONAL"/>
    <x v="12"/>
    <x v="13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5320177107"/>
    <n v="10793109"/>
    <n v="5309383998"/>
    <n v="0"/>
    <n v="5309383998"/>
    <n v="0"/>
    <n v="5309383998"/>
    <n v="5275358142"/>
    <n v="5185380442"/>
    <n v="5185380442"/>
  </r>
  <r>
    <s v="41-06-00-013"/>
    <s v="REGIONAL"/>
    <x v="12"/>
    <x v="13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60000000"/>
    <n v="54162280"/>
    <n v="5837720"/>
    <n v="0"/>
    <n v="5837720"/>
    <n v="0"/>
    <n v="5837720"/>
    <n v="5782070"/>
    <n v="5232290"/>
    <n v="5232290"/>
  </r>
  <r>
    <s v="41-06-00-013"/>
    <s v="REGIONAL"/>
    <x v="12"/>
    <x v="13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068843333"/>
    <n v="85549999"/>
    <n v="983293334"/>
    <n v="0"/>
    <n v="971596667"/>
    <n v="11696667"/>
    <n v="971596667"/>
    <n v="971596667"/>
    <n v="899869663"/>
    <n v="899869663"/>
  </r>
  <r>
    <s v="41-06-00-013"/>
    <s v="REGIONAL"/>
    <x v="12"/>
    <x v="13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252236194"/>
    <n v="6859761"/>
    <n v="248376433"/>
    <n v="0"/>
    <n v="247182542"/>
    <n v="1193891"/>
    <n v="247182542"/>
    <n v="247182542"/>
    <n v="246522757"/>
    <n v="246522757"/>
  </r>
  <r>
    <s v="41-06-00-013"/>
    <s v="REGIONAL"/>
    <x v="12"/>
    <x v="13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331780480"/>
    <n v="256207224"/>
    <n v="0"/>
    <n v="2587987704"/>
    <n v="0"/>
    <n v="2587987704"/>
    <n v="0"/>
    <n v="2587987704"/>
    <n v="2587987704"/>
    <n v="2572488750"/>
    <n v="2572488750"/>
  </r>
  <r>
    <s v="41-06-00-013"/>
    <s v="REGIONAL"/>
    <x v="12"/>
    <x v="13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20029100"/>
    <n v="992160643"/>
    <n v="5450280"/>
    <n v="1406739463"/>
    <n v="0"/>
    <n v="1406739463"/>
    <n v="0"/>
    <n v="1406739463"/>
    <n v="1406739463"/>
    <n v="1406739463"/>
    <n v="1406739463"/>
  </r>
  <r>
    <s v="41-06-00-013"/>
    <s v="REGIONAL"/>
    <x v="12"/>
    <x v="13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3378479"/>
    <n v="29412521"/>
    <n v="0"/>
    <n v="29412521"/>
    <n v="0"/>
    <n v="29412521"/>
    <n v="29412521"/>
    <n v="27027720"/>
    <n v="27027720"/>
  </r>
  <r>
    <s v="41-06-00-013"/>
    <s v="REGIONAL"/>
    <x v="12"/>
    <x v="13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22177463"/>
    <n v="3251752"/>
    <n v="3850369"/>
    <n v="21578846"/>
    <n v="0"/>
    <n v="20588560"/>
    <n v="990286"/>
    <n v="20588560"/>
    <n v="20588560"/>
    <n v="20588560"/>
    <n v="20588560"/>
  </r>
  <r>
    <s v="41-06-00-013"/>
    <s v="REGIONAL"/>
    <x v="12"/>
    <x v="13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13"/>
    <s v="REGIONAL"/>
    <x v="12"/>
    <x v="13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113191700"/>
    <n v="551742850"/>
    <n v="126280080"/>
    <n v="2538654470"/>
    <n v="0"/>
    <n v="2536844670"/>
    <n v="1809800"/>
    <n v="2536844670"/>
    <n v="2536844670"/>
    <n v="2353216092"/>
    <n v="2353216092"/>
  </r>
  <r>
    <s v="41-06-00-013"/>
    <s v="REGIONAL"/>
    <x v="12"/>
    <x v="13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226812900"/>
    <n v="5428600"/>
    <n v="5615700"/>
    <n v="226625800"/>
    <n v="0"/>
    <n v="226625800"/>
    <n v="0"/>
    <n v="226625800"/>
    <n v="226625800"/>
    <n v="204225132"/>
    <n v="204225132"/>
  </r>
  <r>
    <s v="41-06-00-013"/>
    <s v="REGIONAL"/>
    <x v="12"/>
    <x v="13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84446301"/>
    <n v="0"/>
    <n v="284446301"/>
    <n v="0"/>
    <n v="284446301"/>
    <n v="0"/>
    <n v="284446301"/>
    <n v="284446301"/>
    <n v="240708270"/>
    <n v="240708270"/>
  </r>
  <r>
    <s v="41-06-00-013"/>
    <s v="REGIONAL"/>
    <x v="12"/>
    <x v="13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039400"/>
    <n v="64630400"/>
    <n v="0"/>
    <n v="64630400"/>
    <n v="0"/>
    <n v="64630400"/>
    <n v="64630400"/>
    <n v="60697300"/>
    <n v="60697300"/>
  </r>
  <r>
    <s v="41-06-00-013"/>
    <s v="REGIONAL"/>
    <x v="12"/>
    <x v="13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2000000"/>
    <n v="12000000"/>
    <n v="0"/>
    <n v="14000000"/>
    <n v="0"/>
    <n v="11704505"/>
    <n v="2295495"/>
    <n v="11704505"/>
    <n v="11704505"/>
    <n v="11704505"/>
    <n v="11704505"/>
  </r>
  <r>
    <s v="41-06-00-013"/>
    <s v="REGIONAL"/>
    <x v="12"/>
    <x v="13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9360018"/>
    <n v="9345018"/>
    <n v="15000"/>
    <n v="0"/>
    <n v="0"/>
    <n v="15000"/>
    <n v="0"/>
    <n v="0"/>
    <n v="0"/>
    <n v="0"/>
  </r>
  <r>
    <s v="41-06-00-013"/>
    <s v="REGIONAL"/>
    <x v="12"/>
    <x v="13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70587120"/>
    <n v="5962000"/>
    <n v="3279520"/>
    <n v="173269600"/>
    <n v="0"/>
    <n v="173269100"/>
    <n v="500"/>
    <n v="173269100"/>
    <n v="173269100"/>
    <n v="164722190"/>
    <n v="164722190"/>
  </r>
  <r>
    <s v="41-06-00-013"/>
    <s v="REGIONAL"/>
    <x v="12"/>
    <x v="13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44077139"/>
    <n v="16007328"/>
    <n v="0"/>
    <n v="60084467"/>
    <n v="0"/>
    <n v="58822564"/>
    <n v="1261903"/>
    <n v="58822564"/>
    <n v="58822564"/>
    <n v="58196721"/>
    <n v="58196721"/>
  </r>
  <r>
    <s v="41-06-00-013"/>
    <s v="REGIONAL"/>
    <x v="12"/>
    <x v="13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25367480"/>
    <n v="2610520"/>
    <n v="0"/>
    <n v="127978000"/>
    <n v="0"/>
    <n v="127978000"/>
    <n v="0"/>
    <n v="127978000"/>
    <n v="127978000"/>
    <n v="124080334"/>
    <n v="124080334"/>
  </r>
  <r>
    <s v="41-06-00-013"/>
    <s v="REGIONAL"/>
    <x v="12"/>
    <x v="13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36964"/>
    <n v="215453"/>
    <n v="0"/>
    <n v="9252417"/>
    <n v="0"/>
    <n v="8909434"/>
    <n v="342983"/>
    <n v="8909434"/>
    <n v="8909434"/>
    <n v="8909434"/>
    <n v="8909434"/>
  </r>
  <r>
    <s v="41-06-00-013"/>
    <s v="REGIONAL"/>
    <x v="12"/>
    <x v="1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41388106"/>
    <n v="209766471"/>
    <n v="15362080"/>
    <n v="735792497"/>
    <n v="0"/>
    <n v="730859398"/>
    <n v="4933099"/>
    <n v="730859398"/>
    <n v="730859398"/>
    <n v="695404082"/>
    <n v="695404082"/>
  </r>
  <r>
    <s v="41-06-00-013"/>
    <s v="REGIONAL"/>
    <x v="12"/>
    <x v="1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3579748"/>
    <n v="0"/>
    <n v="13579748"/>
    <n v="0"/>
    <n v="5756208"/>
    <n v="7823540"/>
    <n v="5756208"/>
    <n v="5756208"/>
    <n v="5756208"/>
    <n v="5756208"/>
  </r>
  <r>
    <s v="41-06-00-013"/>
    <s v="REGIONAL"/>
    <x v="12"/>
    <x v="1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97902000"/>
    <n v="0"/>
    <n v="97902000"/>
    <n v="0"/>
    <n v="85236769"/>
    <n v="12665231"/>
    <n v="85236769"/>
    <n v="85236769"/>
    <n v="76244291"/>
    <n v="76244291"/>
  </r>
  <r>
    <s v="41-06-00-013"/>
    <s v="REGIONAL"/>
    <x v="12"/>
    <x v="13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920000"/>
    <n v="0"/>
    <n v="0"/>
    <n v="8920000"/>
    <n v="0"/>
    <n v="8900000"/>
    <n v="20000"/>
    <n v="8900000"/>
    <n v="8900000"/>
    <n v="0"/>
    <n v="0"/>
  </r>
  <r>
    <s v="41-06-00-013"/>
    <s v="REGIONAL"/>
    <x v="12"/>
    <x v="13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2285433"/>
    <n v="0"/>
    <n v="34373668"/>
    <n v="0"/>
    <n v="34373668"/>
    <n v="0"/>
    <n v="34373668"/>
    <n v="34373668"/>
    <n v="32890348"/>
    <n v="32890348"/>
  </r>
  <r>
    <s v="41-06-00-013"/>
    <s v="REGIONAL"/>
    <x v="12"/>
    <x v="13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14334136"/>
    <n v="0"/>
    <n v="0"/>
    <n v="214334136"/>
    <n v="0"/>
    <n v="214334136"/>
    <n v="0"/>
    <n v="214334136"/>
    <n v="214334136"/>
    <n v="186346136"/>
    <n v="186346136"/>
  </r>
  <r>
    <s v="41-06-00-013"/>
    <s v="REGIONAL"/>
    <x v="12"/>
    <x v="13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00328172"/>
    <n v="12694090"/>
    <n v="2185212"/>
    <n v="410837050"/>
    <n v="0"/>
    <n v="410837050"/>
    <n v="0"/>
    <n v="410837050"/>
    <n v="410837050"/>
    <n v="409837054"/>
    <n v="409837054"/>
  </r>
  <r>
    <s v="41-06-00-013"/>
    <s v="REGIONAL"/>
    <x v="12"/>
    <x v="13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16906000"/>
    <n v="30000000"/>
    <n v="86906000"/>
    <n v="0"/>
    <n v="85352557"/>
    <n v="1553443"/>
    <n v="85352557"/>
    <n v="85352557"/>
    <n v="85021641"/>
    <n v="85021641"/>
  </r>
  <r>
    <s v="41-06-00-013"/>
    <s v="REGIONAL"/>
    <x v="12"/>
    <x v="13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5000000"/>
    <n v="3670000"/>
    <n v="11330000"/>
    <n v="0"/>
    <n v="11330000"/>
    <n v="0"/>
    <n v="11330000"/>
    <n v="11330000"/>
    <n v="7130000"/>
    <n v="7130000"/>
  </r>
  <r>
    <s v="41-06-00-013"/>
    <s v="REGIONAL"/>
    <x v="12"/>
    <x v="13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4292000"/>
    <n v="0"/>
    <n v="7292000"/>
    <n v="0"/>
    <n v="7127767"/>
    <n v="164233"/>
    <n v="7127767"/>
    <n v="7127767"/>
    <n v="7127767"/>
    <n v="7127767"/>
  </r>
  <r>
    <s v="41-06-00-013"/>
    <s v="REGIONAL"/>
    <x v="12"/>
    <x v="13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80023"/>
    <n v="462192"/>
    <n v="920215"/>
    <n v="22000"/>
    <n v="0"/>
    <n v="22000"/>
    <n v="0"/>
    <n v="22000"/>
    <n v="22000"/>
    <n v="10210"/>
    <n v="10210"/>
  </r>
  <r>
    <s v="41-06-00-013"/>
    <s v="REGIONAL"/>
    <x v="12"/>
    <x v="13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457927138"/>
    <n v="457927138"/>
    <n v="0"/>
    <n v="0"/>
    <n v="0"/>
    <n v="0"/>
    <n v="0"/>
    <n v="0"/>
    <n v="0"/>
    <n v="0"/>
  </r>
  <r>
    <s v="41-06-00-013"/>
    <s v="REGIONAL"/>
    <x v="12"/>
    <x v="1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79760000"/>
    <n v="0"/>
    <n v="19760000"/>
    <n v="160000000"/>
    <n v="0"/>
    <n v="160000000"/>
    <n v="0"/>
    <n v="160000000"/>
    <n v="160000000"/>
    <n v="160000000"/>
    <n v="160000000"/>
  </r>
  <r>
    <s v="41-06-00-013"/>
    <s v="REGIONAL"/>
    <x v="12"/>
    <x v="1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00000000"/>
    <n v="28749539"/>
    <n v="71250461"/>
    <n v="0"/>
    <n v="71250461"/>
    <n v="0"/>
    <n v="71250461"/>
    <n v="71250461"/>
    <n v="64440462"/>
    <n v="64440462"/>
  </r>
  <r>
    <s v="41-06-00-013"/>
    <s v="REGIONAL"/>
    <x v="12"/>
    <x v="1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67000000"/>
    <n v="0"/>
    <n v="43511280"/>
    <n v="123488720"/>
    <n v="0"/>
    <n v="123488720"/>
    <n v="0"/>
    <n v="123488720"/>
    <n v="123488720"/>
    <n v="123478920"/>
    <n v="123478920"/>
  </r>
  <r>
    <s v="41-06-00-013"/>
    <s v="REGIONAL"/>
    <x v="12"/>
    <x v="1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19881886"/>
    <n v="118114"/>
    <n v="19881886"/>
    <n v="19881886"/>
    <n v="1161654"/>
    <n v="1161654"/>
  </r>
  <r>
    <s v="41-06-00-013"/>
    <s v="REGIONAL"/>
    <x v="12"/>
    <x v="1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61890257"/>
    <n v="4569157"/>
    <n v="135601600"/>
    <n v="0"/>
    <n v="133774933"/>
    <n v="1826667"/>
    <n v="133774933"/>
    <n v="133774933"/>
    <n v="127052932"/>
    <n v="127052932"/>
  </r>
  <r>
    <s v="41-06-00-013"/>
    <s v="REGIONAL"/>
    <x v="12"/>
    <x v="1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0044000"/>
    <n v="6771768"/>
    <n v="0"/>
    <n v="16815768"/>
    <n v="0"/>
    <n v="12071714"/>
    <n v="4744054"/>
    <n v="12071714"/>
    <n v="12071714"/>
    <n v="11971744"/>
    <n v="11971744"/>
  </r>
  <r>
    <s v="41-06-00-013"/>
    <s v="REGIONAL"/>
    <x v="12"/>
    <x v="13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853"/>
    <n v="0"/>
    <n v="853"/>
    <n v="0"/>
    <n v="853"/>
    <n v="0"/>
    <n v="853"/>
    <n v="853"/>
    <n v="853"/>
    <n v="853"/>
  </r>
  <r>
    <s v="41-06-00-015"/>
    <s v="REGIONAL"/>
    <x v="4"/>
    <x v="4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63000000"/>
    <n v="4400000"/>
    <n v="765049"/>
    <n v="66634951"/>
    <n v="0"/>
    <n v="66634951"/>
    <n v="0"/>
    <n v="66634951"/>
    <n v="66634951"/>
    <n v="66634951"/>
    <n v="66634951"/>
  </r>
  <r>
    <s v="41-06-00-015"/>
    <s v="REGIONAL"/>
    <x v="4"/>
    <x v="4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070000"/>
    <n v="0"/>
    <n v="0"/>
    <n v="1070000"/>
    <n v="0"/>
    <n v="397466"/>
    <n v="672534"/>
    <n v="397466"/>
    <n v="397466"/>
    <n v="397466"/>
    <n v="397466"/>
  </r>
  <r>
    <s v="41-06-00-015"/>
    <s v="REGIONAL"/>
    <x v="4"/>
    <x v="4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6650000"/>
    <n v="0"/>
    <n v="382200"/>
    <n v="16267800"/>
    <n v="0"/>
    <n v="5663899"/>
    <n v="10603901"/>
    <n v="5663899"/>
    <n v="5663899"/>
    <n v="5663899"/>
    <n v="5663899"/>
  </r>
  <r>
    <s v="41-06-00-015"/>
    <s v="REGIONAL"/>
    <x v="4"/>
    <x v="4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9000000"/>
    <n v="0"/>
    <n v="0"/>
    <n v="29000000"/>
    <n v="0"/>
    <n v="17064038.079999998"/>
    <n v="11935961.92"/>
    <n v="17064038.079999998"/>
    <n v="0"/>
    <n v="0"/>
    <n v="0"/>
  </r>
  <r>
    <s v="41-06-00-015"/>
    <s v="REGIONAL"/>
    <x v="4"/>
    <x v="4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2500000"/>
    <n v="8090686"/>
    <n v="1397864"/>
    <n v="9192822"/>
    <n v="0"/>
    <n v="9192821.5"/>
    <n v="0.5"/>
    <n v="9192821.5"/>
    <n v="9192821.5"/>
    <n v="9192821.5"/>
    <n v="9192821.5"/>
  </r>
  <r>
    <s v="41-06-00-015"/>
    <s v="REGIONAL"/>
    <x v="4"/>
    <x v="4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1000000"/>
    <n v="0"/>
    <n v="991"/>
    <n v="10999009"/>
    <n v="0"/>
    <n v="10999009"/>
    <n v="0"/>
    <n v="10999009"/>
    <n v="10981939"/>
    <n v="10981939"/>
    <n v="10981939"/>
  </r>
  <r>
    <s v="41-06-00-015"/>
    <s v="REGIONAL"/>
    <x v="4"/>
    <x v="4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72500000"/>
    <n v="0"/>
    <n v="3806"/>
    <n v="72496194"/>
    <n v="0"/>
    <n v="72496194"/>
    <n v="0"/>
    <n v="72496194"/>
    <n v="72470844"/>
    <n v="72470844"/>
    <n v="72470844"/>
  </r>
  <r>
    <s v="41-06-00-015"/>
    <s v="REGIONAL"/>
    <x v="4"/>
    <x v="4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5000000"/>
    <n v="0"/>
    <n v="105270"/>
    <n v="14894730"/>
    <n v="0"/>
    <n v="14894730"/>
    <n v="0"/>
    <n v="14894730"/>
    <n v="14884601"/>
    <n v="14884601"/>
    <n v="14884601"/>
  </r>
  <r>
    <s v="41-06-00-015"/>
    <s v="REGIONAL"/>
    <x v="4"/>
    <x v="4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6000000"/>
    <n v="6603137"/>
    <n v="1892349"/>
    <n v="20710788"/>
    <n v="0"/>
    <n v="20710788"/>
    <n v="0"/>
    <n v="20710788"/>
    <n v="20710788"/>
    <n v="20710788"/>
    <n v="20710788"/>
  </r>
  <r>
    <s v="41-06-00-015"/>
    <s v="REGIONAL"/>
    <x v="4"/>
    <x v="4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3000000"/>
    <n v="0"/>
    <n v="3000000"/>
    <n v="0"/>
    <n v="390851"/>
    <n v="2609149"/>
    <n v="390851"/>
    <n v="390851"/>
    <n v="390851"/>
    <n v="390851"/>
  </r>
  <r>
    <s v="41-06-00-015"/>
    <s v="REGIONAL"/>
    <x v="4"/>
    <x v="4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07673244"/>
    <n v="7202094"/>
    <n v="1463488"/>
    <n v="113411850"/>
    <n v="0"/>
    <n v="108954160"/>
    <n v="4457690"/>
    <n v="108954160"/>
    <n v="108954160"/>
    <n v="0"/>
    <n v="0"/>
  </r>
  <r>
    <s v="41-06-00-015"/>
    <s v="REGIONAL"/>
    <x v="4"/>
    <x v="4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37308480"/>
    <n v="0"/>
    <n v="837308480"/>
    <n v="0"/>
    <n v="0"/>
    <n v="0"/>
    <n v="0"/>
    <n v="0"/>
    <n v="0"/>
    <n v="0"/>
    <n v="0"/>
  </r>
  <r>
    <s v="41-06-00-015"/>
    <s v="REGIONAL"/>
    <x v="4"/>
    <x v="4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66837767"/>
    <n v="0"/>
    <n v="3788529"/>
    <n v="63049238"/>
    <n v="0"/>
    <n v="63049238"/>
    <n v="0"/>
    <n v="63049238"/>
    <n v="63049238"/>
    <n v="63049238"/>
    <n v="63049238"/>
  </r>
  <r>
    <s v="41-06-00-015"/>
    <s v="REGIONAL"/>
    <x v="4"/>
    <x v="4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672274"/>
    <n v="0"/>
    <n v="0"/>
    <n v="1672274"/>
    <n v="0"/>
    <n v="818491"/>
    <n v="853783"/>
    <n v="818491"/>
    <n v="818491"/>
    <n v="818491"/>
    <n v="818491"/>
  </r>
  <r>
    <s v="41-06-00-015"/>
    <s v="REGIONAL"/>
    <x v="4"/>
    <x v="4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0"/>
    <n v="76064750"/>
    <n v="0"/>
    <n v="76064750"/>
    <n v="0"/>
    <n v="76064750"/>
    <n v="0"/>
    <n v="76064750"/>
    <n v="0"/>
    <n v="0"/>
    <n v="0"/>
  </r>
  <r>
    <s v="41-06-00-015"/>
    <s v="REGIONAL"/>
    <x v="4"/>
    <x v="4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276867670"/>
    <n v="208876574"/>
    <n v="39485196"/>
    <n v="2446259048"/>
    <n v="0"/>
    <n v="2414944233"/>
    <n v="31314815"/>
    <n v="2414944233"/>
    <n v="1968539867"/>
    <n v="1881917947"/>
    <n v="1881917947"/>
  </r>
  <r>
    <s v="41-06-00-015"/>
    <s v="REGIONAL"/>
    <x v="4"/>
    <x v="4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9060716918"/>
    <n v="925304331"/>
    <n v="854970842"/>
    <n v="9131050407"/>
    <n v="0"/>
    <n v="9097100406"/>
    <n v="33950001"/>
    <n v="9097100406"/>
    <n v="7303345450"/>
    <n v="7265930713"/>
    <n v="7265930713"/>
  </r>
  <r>
    <s v="41-06-00-015"/>
    <s v="REGIONAL"/>
    <x v="4"/>
    <x v="4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50906570"/>
    <n v="6158627"/>
    <n v="0"/>
    <n v="57065197"/>
    <n v="0"/>
    <n v="56982133"/>
    <n v="83064"/>
    <n v="56982133"/>
    <n v="39137330"/>
    <n v="39137330"/>
    <n v="39137330"/>
  </r>
  <r>
    <s v="41-06-00-015"/>
    <s v="REGIONAL"/>
    <x v="4"/>
    <x v="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349863523"/>
    <n v="0"/>
    <n v="349863523"/>
    <n v="0"/>
    <n v="349863523"/>
    <n v="0"/>
    <n v="349863523"/>
    <n v="0"/>
    <n v="0"/>
    <n v="0"/>
  </r>
  <r>
    <s v="41-06-00-015"/>
    <s v="REGIONAL"/>
    <x v="4"/>
    <x v="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3792024863"/>
    <n v="46899987"/>
    <n v="132384314"/>
    <n v="3706540536"/>
    <n v="0"/>
    <n v="3704253880"/>
    <n v="2286656"/>
    <n v="3704253880"/>
    <n v="3447144048"/>
    <n v="3447144048"/>
    <n v="3447144048"/>
  </r>
  <r>
    <s v="41-06-00-015"/>
    <s v="REGIONAL"/>
    <x v="4"/>
    <x v="4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26611680"/>
    <n v="0"/>
    <n v="26611680"/>
    <n v="0"/>
    <n v="17147120"/>
    <n v="9464560"/>
    <n v="17147120"/>
    <n v="17147120"/>
    <n v="17147120"/>
    <n v="17147120"/>
  </r>
  <r>
    <s v="41-06-00-015"/>
    <s v="REGIONAL"/>
    <x v="4"/>
    <x v="4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473704405"/>
    <n v="631703493"/>
    <n v="58935441"/>
    <n v="2046472457"/>
    <n v="0"/>
    <n v="2038601457"/>
    <n v="7871000"/>
    <n v="2038601457"/>
    <n v="1969694023"/>
    <n v="1939388232"/>
    <n v="1939388232"/>
  </r>
  <r>
    <s v="41-06-00-015"/>
    <s v="REGIONAL"/>
    <x v="4"/>
    <x v="4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42081000"/>
    <n v="60000000"/>
    <n v="0"/>
    <n v="202081000"/>
    <n v="0"/>
    <n v="188485571"/>
    <n v="13595429"/>
    <n v="188485571"/>
    <n v="188423439"/>
    <n v="188323469"/>
    <n v="188323469"/>
  </r>
  <r>
    <s v="41-06-00-015"/>
    <s v="REGIONAL"/>
    <x v="4"/>
    <x v="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7123200"/>
    <n v="0"/>
    <n v="7123200"/>
    <n v="0"/>
    <n v="0"/>
    <n v="7123200"/>
    <n v="0"/>
    <n v="0"/>
    <n v="0"/>
    <n v="0"/>
  </r>
  <r>
    <s v="41-06-00-015"/>
    <s v="REGIONAL"/>
    <x v="4"/>
    <x v="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0281000"/>
    <n v="15000000"/>
    <n v="0"/>
    <n v="35281000"/>
    <n v="0"/>
    <n v="30857906"/>
    <n v="4423094"/>
    <n v="30857906"/>
    <n v="27118648"/>
    <n v="24744248"/>
    <n v="24744248"/>
  </r>
  <r>
    <s v="41-06-00-015"/>
    <s v="REGIONAL"/>
    <x v="4"/>
    <x v="4"/>
    <s v="C-4102-1500-3-0-114"/>
    <s v="C-4102-1500-3"/>
    <x v="1"/>
    <s v="DIRECCIÓN DE PROTECCIÓN "/>
    <s v="Dirección de Protección"/>
    <x v="1"/>
    <x v="6"/>
    <s v="1500"/>
    <s v="3"/>
    <s v="0"/>
    <s v="114"/>
    <m/>
    <m/>
    <s v="Nación"/>
    <s v="16"/>
    <s v="CSF"/>
    <s v="ACCIONES PARA REFERENTES AFECTIVOS"/>
    <n v="0"/>
    <n v="2368000"/>
    <n v="0"/>
    <n v="2368000"/>
    <n v="0"/>
    <n v="2368000"/>
    <n v="0"/>
    <n v="2368000"/>
    <n v="2368000"/>
    <n v="2368000"/>
    <n v="2368000"/>
  </r>
  <r>
    <s v="41-06-00-015"/>
    <s v="REGIONAL"/>
    <x v="4"/>
    <x v="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451274977"/>
    <n v="38555254"/>
    <n v="412719723"/>
    <n v="0"/>
    <n v="412719723"/>
    <n v="0"/>
    <n v="412719723"/>
    <n v="411849823"/>
    <n v="7867600"/>
    <n v="7867600"/>
  </r>
  <r>
    <s v="41-06-00-015"/>
    <s v="REGIONAL"/>
    <x v="4"/>
    <x v="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35475485885"/>
    <n v="4141733627"/>
    <n v="7846295259"/>
    <n v="31770924253"/>
    <n v="0"/>
    <n v="31767092551"/>
    <n v="3831702"/>
    <n v="31767092551"/>
    <n v="31608628691.330002"/>
    <n v="31395374593.330002"/>
    <n v="31395374593.330002"/>
  </r>
  <r>
    <s v="41-06-00-015"/>
    <s v="REGIONAL"/>
    <x v="4"/>
    <x v="4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7906774558"/>
    <n v="34653320"/>
    <n v="7872121238"/>
    <n v="0"/>
    <n v="7774206179"/>
    <n v="97915059"/>
    <n v="7774206179"/>
    <n v="7757542150"/>
    <n v="7755085548"/>
    <n v="7755085548"/>
  </r>
  <r>
    <s v="41-06-00-015"/>
    <s v="REGIONAL"/>
    <x v="4"/>
    <x v="4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40030049297"/>
    <n v="4227068"/>
    <n v="55012115"/>
    <n v="39979264250"/>
    <n v="0"/>
    <n v="39723849450"/>
    <n v="255414800"/>
    <n v="39723849450"/>
    <n v="39079575979"/>
    <n v="39040129475"/>
    <n v="39040129475"/>
  </r>
  <r>
    <s v="41-06-00-015"/>
    <s v="REGIONAL"/>
    <x v="4"/>
    <x v="4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8393198388"/>
    <n v="6641650740"/>
    <n v="1751547648"/>
    <n v="0"/>
    <n v="1751547648"/>
    <n v="0"/>
    <n v="1751547648"/>
    <n v="1736317756"/>
    <n v="1731013324"/>
    <n v="1731013324"/>
  </r>
  <r>
    <s v="41-06-00-015"/>
    <s v="REGIONAL"/>
    <x v="4"/>
    <x v="4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2227985239"/>
    <n v="51633"/>
    <n v="2227933606"/>
    <n v="0"/>
    <n v="2227933606"/>
    <n v="0"/>
    <n v="2227933606"/>
    <n v="2227933606"/>
    <n v="2227933606"/>
    <n v="2227933606"/>
  </r>
  <r>
    <s v="41-06-00-015"/>
    <s v="REGIONAL"/>
    <x v="4"/>
    <x v="4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617366006"/>
    <n v="50516146"/>
    <n v="2566849860"/>
    <n v="0"/>
    <n v="2566849860"/>
    <n v="0"/>
    <n v="2566849860"/>
    <n v="2564060564"/>
    <n v="2564060564"/>
    <n v="2564060564"/>
  </r>
  <r>
    <s v="41-06-00-015"/>
    <s v="REGIONAL"/>
    <x v="4"/>
    <x v="4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7575152"/>
    <n v="1500071"/>
    <n v="6075081"/>
    <n v="0"/>
    <n v="6075081"/>
    <n v="0"/>
    <n v="6075081"/>
    <n v="6008063"/>
    <n v="6008063"/>
    <n v="6008063"/>
  </r>
  <r>
    <s v="41-06-00-015"/>
    <s v="REGIONAL"/>
    <x v="4"/>
    <x v="4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186680000"/>
    <n v="62833338"/>
    <n v="1123846662"/>
    <n v="0"/>
    <n v="1123556661"/>
    <n v="290001"/>
    <n v="1123556661"/>
    <n v="1103353327"/>
    <n v="1051153341"/>
    <n v="1051153341"/>
  </r>
  <r>
    <s v="41-06-00-015"/>
    <s v="REGIONAL"/>
    <x v="4"/>
    <x v="4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233900874"/>
    <n v="17955535"/>
    <n v="218945339"/>
    <n v="0"/>
    <n v="218945339"/>
    <n v="0"/>
    <n v="218945339"/>
    <n v="218945339"/>
    <n v="218945339"/>
    <n v="218945339"/>
  </r>
  <r>
    <s v="41-06-00-015"/>
    <s v="REGIONAL"/>
    <x v="4"/>
    <x v="4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273916"/>
    <n v="221586"/>
    <n v="52330"/>
    <n v="0"/>
    <n v="52330"/>
    <n v="0"/>
    <n v="52330"/>
    <n v="52330"/>
    <n v="52330"/>
    <n v="52330"/>
  </r>
  <r>
    <s v="41-06-00-015"/>
    <s v="REGIONAL"/>
    <x v="4"/>
    <x v="4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027635200"/>
    <n v="223992619"/>
    <n v="0"/>
    <n v="2251627819"/>
    <n v="0"/>
    <n v="2251627819"/>
    <n v="0"/>
    <n v="2251627819"/>
    <n v="2198348015.5"/>
    <n v="2185195396.5"/>
    <n v="2185195396.5"/>
  </r>
  <r>
    <s v="41-06-00-015"/>
    <s v="REGIONAL"/>
    <x v="4"/>
    <x v="4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78624185"/>
    <n v="5031508"/>
    <n v="4865"/>
    <n v="83650828"/>
    <n v="0"/>
    <n v="83650828"/>
    <n v="0"/>
    <n v="83650828"/>
    <n v="83650828"/>
    <n v="78619320"/>
    <n v="78619320"/>
  </r>
  <r>
    <s v="41-06-00-015"/>
    <s v="REGIONAL"/>
    <x v="4"/>
    <x v="4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3884033"/>
    <n v="0"/>
    <n v="33884033"/>
    <n v="33884033"/>
    <n v="32791000"/>
    <n v="32791000"/>
  </r>
  <r>
    <s v="41-06-00-015"/>
    <s v="REGIONAL"/>
    <x v="4"/>
    <x v="4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3548036"/>
    <n v="16000000"/>
    <n v="6264031"/>
    <n v="23284005"/>
    <n v="0"/>
    <n v="23246005"/>
    <n v="38000"/>
    <n v="23246005"/>
    <n v="23246005"/>
    <n v="23246005"/>
    <n v="23246005"/>
  </r>
  <r>
    <s v="41-06-00-015"/>
    <s v="REGIONAL"/>
    <x v="4"/>
    <x v="4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4984"/>
    <n v="4984"/>
    <n v="4984"/>
  </r>
  <r>
    <s v="41-06-00-015"/>
    <s v="REGIONAL"/>
    <x v="4"/>
    <x v="4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582361510"/>
    <n v="66120846"/>
    <n v="224486857"/>
    <n v="1423995499"/>
    <n v="0"/>
    <n v="1423995499"/>
    <n v="0"/>
    <n v="1423995499"/>
    <n v="1278083545"/>
    <n v="1234572285"/>
    <n v="1234572285"/>
  </r>
  <r>
    <s v="41-06-00-015"/>
    <s v="REGIONAL"/>
    <x v="4"/>
    <x v="4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94551790"/>
    <n v="2623340"/>
    <n v="12670043"/>
    <n v="84505087"/>
    <n v="0"/>
    <n v="72775890"/>
    <n v="11729197"/>
    <n v="72775890"/>
    <n v="57933957"/>
    <n v="55310617"/>
    <n v="55310617"/>
  </r>
  <r>
    <s v="41-06-00-015"/>
    <s v="REGIONAL"/>
    <x v="4"/>
    <x v="4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47956677"/>
    <n v="0"/>
    <n v="247956677"/>
    <n v="0"/>
    <n v="247956677"/>
    <n v="0"/>
    <n v="247956677"/>
    <n v="194676873.5"/>
    <n v="157560196.5"/>
    <n v="157560196.5"/>
  </r>
  <r>
    <s v="41-06-00-015"/>
    <s v="REGIONAL"/>
    <x v="4"/>
    <x v="4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0417400"/>
    <n v="58252400"/>
    <n v="0"/>
    <n v="58252400"/>
    <n v="0"/>
    <n v="58252400"/>
    <n v="58252400"/>
    <n v="56551600"/>
    <n v="56551600"/>
  </r>
  <r>
    <s v="41-06-00-015"/>
    <s v="REGIONAL"/>
    <x v="4"/>
    <x v="4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7500000"/>
    <n v="0"/>
    <n v="10500000"/>
    <n v="0"/>
    <n v="10093967"/>
    <n v="406033"/>
    <n v="10093967"/>
    <n v="10093967"/>
    <n v="10093967"/>
    <n v="10093967"/>
  </r>
  <r>
    <s v="41-06-00-015"/>
    <s v="REGIONAL"/>
    <x v="4"/>
    <x v="4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6707653"/>
    <n v="6694653"/>
    <n v="13000"/>
    <n v="0"/>
    <n v="13000"/>
    <n v="0"/>
    <n v="13000"/>
    <n v="13000"/>
    <n v="13000"/>
    <n v="13000"/>
  </r>
  <r>
    <s v="41-06-00-015"/>
    <s v="REGIONAL"/>
    <x v="4"/>
    <x v="4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82541853"/>
    <n v="23307647"/>
    <n v="6334891"/>
    <n v="299514609"/>
    <n v="0"/>
    <n v="290944500"/>
    <n v="8570109"/>
    <n v="290944500"/>
    <n v="290944500"/>
    <n v="287258033"/>
    <n v="287258033"/>
  </r>
  <r>
    <s v="41-06-00-015"/>
    <s v="REGIONAL"/>
    <x v="4"/>
    <x v="4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56292433"/>
    <n v="2020113"/>
    <n v="11299474"/>
    <n v="47013072"/>
    <n v="0"/>
    <n v="46327543"/>
    <n v="685529"/>
    <n v="46327543"/>
    <n v="46327543"/>
    <n v="46327543"/>
    <n v="46327543"/>
  </r>
  <r>
    <s v="41-06-00-015"/>
    <s v="REGIONAL"/>
    <x v="4"/>
    <x v="4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0436575"/>
    <n v="2907233"/>
    <n v="2953875"/>
    <n v="90389933"/>
    <n v="0"/>
    <n v="90389933"/>
    <n v="0"/>
    <n v="90389933"/>
    <n v="90389933"/>
    <n v="87340000"/>
    <n v="87340000"/>
  </r>
  <r>
    <s v="41-06-00-015"/>
    <s v="REGIONAL"/>
    <x v="4"/>
    <x v="4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976125"/>
    <n v="1200000"/>
    <n v="0"/>
    <n v="8176125"/>
    <n v="0"/>
    <n v="8175274"/>
    <n v="851"/>
    <n v="8175274"/>
    <n v="8175274"/>
    <n v="8175274"/>
    <n v="8175274"/>
  </r>
  <r>
    <s v="41-06-00-015"/>
    <s v="REGIONAL"/>
    <x v="4"/>
    <x v="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8570541"/>
    <n v="137186169"/>
    <n v="20516808"/>
    <n v="515239902"/>
    <n v="0"/>
    <n v="515239902"/>
    <n v="0"/>
    <n v="515239902"/>
    <n v="515239902"/>
    <n v="503925671"/>
    <n v="503925671"/>
  </r>
  <r>
    <s v="41-06-00-015"/>
    <s v="REGIONAL"/>
    <x v="4"/>
    <x v="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945341"/>
    <n v="0"/>
    <n v="1945341"/>
    <n v="0"/>
    <n v="1882312"/>
    <n v="63029"/>
    <n v="1882312"/>
    <n v="1882312"/>
    <n v="1882312"/>
    <n v="1882312"/>
  </r>
  <r>
    <s v="41-06-00-015"/>
    <s v="REGIONAL"/>
    <x v="4"/>
    <x v="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76020685"/>
    <n v="0"/>
    <n v="76020685"/>
    <n v="0"/>
    <n v="72791436"/>
    <n v="3229249"/>
    <n v="72791436"/>
    <n v="72791436"/>
    <n v="72791436"/>
    <n v="72791436"/>
  </r>
  <r>
    <s v="41-06-00-015"/>
    <s v="REGIONAL"/>
    <x v="4"/>
    <x v="4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000000"/>
    <n v="0"/>
    <n v="2775000"/>
    <n v="1225000"/>
    <n v="0"/>
    <n v="89012"/>
    <n v="1135988"/>
    <n v="89012"/>
    <n v="89012"/>
    <n v="89012"/>
    <n v="89012"/>
  </r>
  <r>
    <s v="41-06-00-015"/>
    <s v="REGIONAL"/>
    <x v="4"/>
    <x v="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2881633"/>
    <n v="787735"/>
    <n v="34182133"/>
    <n v="0"/>
    <n v="34182133"/>
    <n v="0"/>
    <n v="34182133"/>
    <n v="34182133"/>
    <n v="33089100"/>
    <n v="33089100"/>
  </r>
  <r>
    <s v="41-06-00-015"/>
    <s v="REGIONAL"/>
    <x v="4"/>
    <x v="4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0642000"/>
    <n v="0"/>
    <n v="4491548"/>
    <n v="6150452"/>
    <n v="0"/>
    <n v="6150452"/>
    <n v="0"/>
    <n v="6150452"/>
    <n v="6150452"/>
    <n v="6150452"/>
    <n v="6150452"/>
  </r>
  <r>
    <s v="41-06-00-015"/>
    <s v="REGIONAL"/>
    <x v="4"/>
    <x v="4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346562904"/>
    <n v="0"/>
    <n v="0"/>
    <n v="346562904"/>
    <n v="0"/>
    <n v="346562904"/>
    <n v="0"/>
    <n v="346562904"/>
    <n v="317682629"/>
    <n v="317682629"/>
    <n v="317682629"/>
  </r>
  <r>
    <s v="41-06-00-015"/>
    <s v="REGIONAL"/>
    <x v="4"/>
    <x v="4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78567000"/>
    <n v="0"/>
    <n v="78567000"/>
    <n v="0"/>
    <n v="74990998"/>
    <n v="3576002"/>
    <n v="74990998"/>
    <n v="74990998"/>
    <n v="74990998"/>
    <n v="74990998"/>
  </r>
  <r>
    <s v="41-06-00-015"/>
    <s v="REGIONAL"/>
    <x v="4"/>
    <x v="4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2000000"/>
    <n v="0"/>
    <n v="12000000"/>
    <n v="0"/>
    <n v="10012000"/>
    <n v="1988000"/>
    <n v="10012000"/>
    <n v="8556000"/>
    <n v="8556000"/>
    <n v="8556000"/>
  </r>
  <r>
    <s v="41-06-00-015"/>
    <s v="REGIONAL"/>
    <x v="4"/>
    <x v="4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2000000"/>
    <n v="2500000"/>
    <n v="4900000"/>
    <n v="0"/>
    <n v="3511437"/>
    <n v="1388563"/>
    <n v="3511437"/>
    <n v="3511437"/>
    <n v="3511437"/>
    <n v="3511437"/>
  </r>
  <r>
    <s v="41-06-00-015"/>
    <s v="REGIONAL"/>
    <x v="4"/>
    <x v="4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18905"/>
    <n v="314268"/>
    <n v="99200"/>
    <n v="533973"/>
    <n v="0"/>
    <n v="533973"/>
    <n v="0"/>
    <n v="533973"/>
    <n v="385367"/>
    <n v="385367"/>
    <n v="385367"/>
  </r>
  <r>
    <s v="41-06-00-015"/>
    <s v="REGIONAL"/>
    <x v="4"/>
    <x v="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60000000"/>
    <n v="16057413"/>
    <n v="43942587"/>
    <n v="0"/>
    <n v="43942586.399999999"/>
    <n v="0.6"/>
    <n v="43942586.399999999"/>
    <n v="41310389"/>
    <n v="32488138"/>
    <n v="32488138"/>
  </r>
  <r>
    <s v="41-06-00-015"/>
    <s v="REGIONAL"/>
    <x v="4"/>
    <x v="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4000000"/>
    <n v="0"/>
    <n v="33057323"/>
    <n v="80942677"/>
    <n v="0"/>
    <n v="80942676.170000002"/>
    <n v="0.83"/>
    <n v="80942676.170000002"/>
    <n v="80078676.170000002"/>
    <n v="80078676.170000002"/>
    <n v="80078676.170000002"/>
  </r>
  <r>
    <s v="41-06-00-015"/>
    <s v="REGIONAL"/>
    <x v="4"/>
    <x v="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1000000"/>
    <n v="0"/>
    <n v="637727"/>
    <n v="20362273"/>
    <n v="0"/>
    <n v="20362273"/>
    <n v="0"/>
    <n v="20362273"/>
    <n v="20362273"/>
    <n v="20362273"/>
    <n v="20362273"/>
  </r>
  <r>
    <s v="41-06-00-015"/>
    <s v="REGIONAL"/>
    <x v="4"/>
    <x v="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11456237"/>
    <n v="90799263"/>
    <n v="0"/>
    <n v="89010665"/>
    <n v="1788598"/>
    <n v="89010665"/>
    <n v="89010665"/>
    <n v="85985366"/>
    <n v="85985366"/>
  </r>
  <r>
    <s v="41-06-00-015"/>
    <s v="REGIONAL"/>
    <x v="4"/>
    <x v="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4986000"/>
    <n v="583137"/>
    <n v="0"/>
    <n v="15569137"/>
    <n v="0"/>
    <n v="15042013"/>
    <n v="527124"/>
    <n v="15042013"/>
    <n v="15042013"/>
    <n v="15042013"/>
    <n v="15042013"/>
  </r>
  <r>
    <s v="41-06-00-017"/>
    <s v="REGIONAL"/>
    <x v="5"/>
    <x v="5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0"/>
    <n v="1254700"/>
    <n v="0"/>
    <n v="1254700"/>
    <n v="0"/>
    <n v="0"/>
    <n v="1254700"/>
    <n v="0"/>
    <n v="0"/>
    <n v="0"/>
    <n v="0"/>
  </r>
  <r>
    <s v="41-06-00-017"/>
    <s v="REGIONAL"/>
    <x v="5"/>
    <x v="5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66000000"/>
    <n v="1385000"/>
    <n v="2826497"/>
    <n v="64558503"/>
    <n v="0"/>
    <n v="64558503"/>
    <n v="0"/>
    <n v="64558503"/>
    <n v="64558503"/>
    <n v="64558503"/>
    <n v="64558503"/>
  </r>
  <r>
    <s v="41-06-00-017"/>
    <s v="REGIONAL"/>
    <x v="5"/>
    <x v="5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000000"/>
    <n v="0"/>
    <n v="181400"/>
    <n v="818600"/>
    <n v="0"/>
    <n v="777300"/>
    <n v="41300"/>
    <n v="777300"/>
    <n v="777300"/>
    <n v="777300"/>
    <n v="777300"/>
  </r>
  <r>
    <s v="41-06-00-017"/>
    <s v="REGIONAL"/>
    <x v="5"/>
    <x v="5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236944"/>
    <n v="0"/>
    <n v="236944"/>
    <n v="0"/>
    <n v="0"/>
    <n v="236944"/>
    <n v="0"/>
    <n v="0"/>
    <n v="0"/>
    <n v="0"/>
  </r>
  <r>
    <s v="41-06-00-017"/>
    <s v="REGIONAL"/>
    <x v="5"/>
    <x v="5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4000106"/>
    <n v="0"/>
    <n v="10408000"/>
    <n v="13592106"/>
    <n v="0"/>
    <n v="13592106"/>
    <n v="0"/>
    <n v="13592106"/>
    <n v="13592106"/>
    <n v="12148708"/>
    <n v="12148708"/>
  </r>
  <r>
    <s v="41-06-00-017"/>
    <s v="REGIONAL"/>
    <x v="5"/>
    <x v="5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7500000"/>
    <n v="0"/>
    <n v="7755369"/>
    <n v="9744631"/>
    <n v="0"/>
    <n v="9744631"/>
    <n v="0"/>
    <n v="9744631"/>
    <n v="9744631"/>
    <n v="4206684"/>
    <n v="4206684"/>
  </r>
  <r>
    <s v="41-06-00-017"/>
    <s v="REGIONAL"/>
    <x v="5"/>
    <x v="5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1500000"/>
    <n v="0"/>
    <n v="221000"/>
    <n v="1279000"/>
    <n v="0"/>
    <n v="1279000"/>
    <n v="0"/>
    <n v="1279000"/>
    <n v="1279000"/>
    <n v="1279000"/>
    <n v="1279000"/>
  </r>
  <r>
    <s v="41-06-00-017"/>
    <s v="REGIONAL"/>
    <x v="5"/>
    <x v="5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500000"/>
    <n v="6509690"/>
    <n v="1985694"/>
    <n v="6023996"/>
    <n v="0"/>
    <n v="6023996"/>
    <n v="0"/>
    <n v="6023996"/>
    <n v="6023996"/>
    <n v="6023996"/>
    <n v="6023996"/>
  </r>
  <r>
    <s v="41-06-00-017"/>
    <s v="REGIONAL"/>
    <x v="5"/>
    <x v="5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3000000"/>
    <n v="0"/>
    <n v="0"/>
    <n v="13000000"/>
    <n v="0"/>
    <n v="13000000"/>
    <n v="0"/>
    <n v="13000000"/>
    <n v="13000000"/>
    <n v="13000000"/>
    <n v="13000000"/>
  </r>
  <r>
    <s v="41-06-00-017"/>
    <s v="REGIONAL"/>
    <x v="5"/>
    <x v="5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59500000"/>
    <n v="0"/>
    <n v="0"/>
    <n v="59500000"/>
    <n v="0"/>
    <n v="59500000"/>
    <n v="0"/>
    <n v="59500000"/>
    <n v="59500000"/>
    <n v="59500000"/>
    <n v="59500000"/>
  </r>
  <r>
    <s v="41-06-00-017"/>
    <s v="REGIONAL"/>
    <x v="5"/>
    <x v="5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9500000"/>
    <n v="0"/>
    <n v="0"/>
    <n v="19500000"/>
    <n v="0"/>
    <n v="19499136"/>
    <n v="864"/>
    <n v="19499136"/>
    <n v="19499136"/>
    <n v="19499136"/>
    <n v="19499136"/>
  </r>
  <r>
    <s v="41-06-00-017"/>
    <s v="REGIONAL"/>
    <x v="5"/>
    <x v="5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3000000"/>
    <n v="4662810"/>
    <n v="39455"/>
    <n v="17623355"/>
    <n v="0"/>
    <n v="17619355"/>
    <n v="4000"/>
    <n v="17619355"/>
    <n v="17619355"/>
    <n v="17619355"/>
    <n v="17619355"/>
  </r>
  <r>
    <s v="41-06-00-017"/>
    <s v="REGIONAL"/>
    <x v="5"/>
    <x v="5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000000"/>
    <n v="407361"/>
    <n v="1592639"/>
    <n v="0"/>
    <n v="1522639"/>
    <n v="70000"/>
    <n v="1522639"/>
    <n v="1522639"/>
    <n v="1522639"/>
    <n v="1522639"/>
  </r>
  <r>
    <s v="41-06-00-017"/>
    <s v="REGIONAL"/>
    <x v="5"/>
    <x v="5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84248149"/>
    <n v="8333859"/>
    <n v="10677408"/>
    <n v="81904600"/>
    <n v="0"/>
    <n v="81904600"/>
    <n v="0"/>
    <n v="81904600"/>
    <n v="81904600"/>
    <n v="81904600"/>
    <n v="81904600"/>
  </r>
  <r>
    <s v="41-06-00-017"/>
    <s v="REGIONAL"/>
    <x v="5"/>
    <x v="5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40885440"/>
    <n v="152314987"/>
    <n v="61976004"/>
    <n v="931224423"/>
    <n v="0"/>
    <n v="931224423"/>
    <n v="0"/>
    <n v="931224423"/>
    <n v="931224423"/>
    <n v="900712727"/>
    <n v="900712727"/>
  </r>
  <r>
    <s v="41-06-00-017"/>
    <s v="REGIONAL"/>
    <x v="5"/>
    <x v="5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2129918"/>
    <n v="0"/>
    <n v="12129918"/>
    <n v="0"/>
    <n v="0"/>
    <n v="0"/>
    <n v="0"/>
    <n v="0"/>
    <n v="0"/>
    <n v="0"/>
    <n v="0"/>
  </r>
  <r>
    <s v="41-06-00-017"/>
    <s v="REGIONAL"/>
    <x v="5"/>
    <x v="5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3657158"/>
    <n v="6400000"/>
    <n v="0"/>
    <n v="20057158"/>
    <n v="0"/>
    <n v="18631799"/>
    <n v="1425359"/>
    <n v="18631799"/>
    <n v="18631799"/>
    <n v="18631799"/>
    <n v="18631799"/>
  </r>
  <r>
    <s v="41-06-00-017"/>
    <s v="REGIONAL"/>
    <x v="5"/>
    <x v="5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418356125"/>
    <n v="35045151"/>
    <n v="61631521"/>
    <n v="391769755"/>
    <n v="0"/>
    <n v="391769755"/>
    <n v="0"/>
    <n v="391769755"/>
    <n v="391769755"/>
    <n v="387723859"/>
    <n v="387723859"/>
  </r>
  <r>
    <s v="41-06-00-017"/>
    <s v="REGIONAL"/>
    <x v="5"/>
    <x v="5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4838993555"/>
    <n v="453079750"/>
    <n v="240729877"/>
    <n v="5051343428"/>
    <n v="0"/>
    <n v="4996979267"/>
    <n v="54364161"/>
    <n v="4996979267"/>
    <n v="4514566210"/>
    <n v="4493340132"/>
    <n v="4493340132"/>
  </r>
  <r>
    <s v="41-06-00-017"/>
    <s v="REGIONAL"/>
    <x v="5"/>
    <x v="5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9489954527"/>
    <n v="2486666040"/>
    <n v="1654836496"/>
    <n v="30321784071"/>
    <n v="0"/>
    <n v="30132991505"/>
    <n v="188792566"/>
    <n v="30132991505"/>
    <n v="28275963235"/>
    <n v="28042648712"/>
    <n v="28042648712"/>
  </r>
  <r>
    <s v="41-06-00-017"/>
    <s v="REGIONAL"/>
    <x v="5"/>
    <x v="5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Nación"/>
    <s v="16"/>
    <s v="CSF"/>
    <s v="VÍCTIMA DE CONFLICTO ARMADO"/>
    <n v="0"/>
    <n v="34351125"/>
    <n v="94931"/>
    <n v="34256194"/>
    <n v="0"/>
    <n v="2574994"/>
    <n v="31681200"/>
    <n v="2574994"/>
    <n v="2574994"/>
    <n v="2574994"/>
    <n v="2574994"/>
  </r>
  <r>
    <s v="41-06-00-017"/>
    <s v="REGIONAL"/>
    <x v="5"/>
    <x v="5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542417030"/>
    <n v="57127044"/>
    <n v="431133957"/>
    <n v="1168410117"/>
    <n v="0"/>
    <n v="1161676246"/>
    <n v="6733871"/>
    <n v="1161676246"/>
    <n v="1118295992"/>
    <n v="1081923201"/>
    <n v="1081923201"/>
  </r>
  <r>
    <s v="41-06-00-017"/>
    <s v="REGIONAL"/>
    <x v="5"/>
    <x v="5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6094554629"/>
    <n v="2770038991"/>
    <n v="3324515638"/>
    <n v="0"/>
    <n v="3324515638"/>
    <n v="0"/>
    <n v="3324515638"/>
    <n v="2508906506"/>
    <n v="2424746232"/>
    <n v="2424746232"/>
  </r>
  <r>
    <s v="41-06-00-017"/>
    <s v="REGIONAL"/>
    <x v="5"/>
    <x v="5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9611215350"/>
    <n v="0"/>
    <n v="3174414526"/>
    <n v="6436800824"/>
    <n v="0"/>
    <n v="6436800824"/>
    <n v="0"/>
    <n v="6436800824"/>
    <n v="6436800824"/>
    <n v="6436800823"/>
    <n v="6436800823"/>
  </r>
  <r>
    <s v="41-06-00-017"/>
    <s v="REGIONAL"/>
    <x v="5"/>
    <x v="5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73633233"/>
    <n v="73521380"/>
    <n v="100111853"/>
    <n v="0"/>
    <n v="97927653"/>
    <n v="2184200"/>
    <n v="97927653"/>
    <n v="97927653"/>
    <n v="84686040"/>
    <n v="84686040"/>
  </r>
  <r>
    <s v="41-06-00-017"/>
    <s v="REGIONAL"/>
    <x v="5"/>
    <x v="5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602525000"/>
    <n v="842344509"/>
    <n v="19126030"/>
    <n v="2425743479"/>
    <n v="0"/>
    <n v="2425492145"/>
    <n v="251334"/>
    <n v="2425492145"/>
    <n v="2425492145"/>
    <n v="2399087323"/>
    <n v="2399087323"/>
  </r>
  <r>
    <s v="41-06-00-017"/>
    <s v="REGIONAL"/>
    <x v="5"/>
    <x v="5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27601000"/>
    <n v="120000000"/>
    <n v="10000000"/>
    <n v="337601000"/>
    <n v="0"/>
    <n v="326341360"/>
    <n v="11259640"/>
    <n v="326341360"/>
    <n v="326341360"/>
    <n v="324167175"/>
    <n v="324167175"/>
  </r>
  <r>
    <s v="41-06-00-017"/>
    <s v="REGIONAL"/>
    <x v="5"/>
    <x v="5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1596000"/>
    <n v="14800000"/>
    <n v="0"/>
    <n v="36396000"/>
    <n v="0"/>
    <n v="30706636"/>
    <n v="5689364"/>
    <n v="30706636"/>
    <n v="30706636"/>
    <n v="30702014"/>
    <n v="30702014"/>
  </r>
  <r>
    <s v="41-06-00-017"/>
    <s v="REGIONAL"/>
    <x v="5"/>
    <x v="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95396175"/>
    <n v="1900600"/>
    <n v="93495575"/>
    <n v="0"/>
    <n v="93495575"/>
    <n v="0"/>
    <n v="93495575"/>
    <n v="93495575"/>
    <n v="93495575"/>
    <n v="93495575"/>
  </r>
  <r>
    <s v="41-06-00-017"/>
    <s v="REGIONAL"/>
    <x v="5"/>
    <x v="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77466243292"/>
    <n v="2098962819"/>
    <n v="1623612460"/>
    <n v="77941593651"/>
    <n v="0"/>
    <n v="77941593651"/>
    <n v="0"/>
    <n v="77941593651"/>
    <n v="77941593651"/>
    <n v="77941593651"/>
    <n v="77941593651"/>
  </r>
  <r>
    <s v="41-06-00-017"/>
    <s v="REGIONAL"/>
    <x v="5"/>
    <x v="5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659436729"/>
    <n v="0"/>
    <n v="2659436729"/>
    <n v="0"/>
    <n v="2659436729"/>
    <n v="0"/>
    <n v="2659436729"/>
    <n v="2659436729"/>
    <n v="2659436729"/>
    <n v="2659436729"/>
  </r>
  <r>
    <s v="41-06-00-017"/>
    <s v="REGIONAL"/>
    <x v="5"/>
    <x v="5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900987828"/>
    <n v="1032381568"/>
    <n v="868606260"/>
    <n v="0"/>
    <n v="868606260"/>
    <n v="0"/>
    <n v="868606260"/>
    <n v="868606260"/>
    <n v="868606260"/>
    <n v="868606260"/>
  </r>
  <r>
    <s v="41-06-00-017"/>
    <s v="REGIONAL"/>
    <x v="5"/>
    <x v="5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9937306872"/>
    <n v="0"/>
    <n v="1369003855"/>
    <n v="8568303017"/>
    <n v="0"/>
    <n v="8568303017"/>
    <n v="0"/>
    <n v="8568303017"/>
    <n v="8568303017"/>
    <n v="8568303017"/>
    <n v="8568303017"/>
  </r>
  <r>
    <s v="41-06-00-017"/>
    <s v="REGIONAL"/>
    <x v="5"/>
    <x v="5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76219056"/>
    <n v="4234392"/>
    <n v="71984664"/>
    <n v="0"/>
    <n v="71984664"/>
    <n v="0"/>
    <n v="71984664"/>
    <n v="71984664"/>
    <n v="71984664"/>
    <n v="71984664"/>
  </r>
  <r>
    <s v="41-06-00-017"/>
    <s v="REGIONAL"/>
    <x v="5"/>
    <x v="5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2720964265"/>
    <n v="236819550"/>
    <n v="25765574"/>
    <n v="2932018241"/>
    <n v="0"/>
    <n v="2932018241"/>
    <n v="0"/>
    <n v="2932018241"/>
    <n v="2932018241"/>
    <n v="2932015348"/>
    <n v="2932015348"/>
  </r>
  <r>
    <s v="41-06-00-017"/>
    <s v="REGIONAL"/>
    <x v="5"/>
    <x v="5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576916078"/>
    <n v="19139"/>
    <n v="576896939"/>
    <n v="0"/>
    <n v="576896939"/>
    <n v="0"/>
    <n v="576896939"/>
    <n v="576896939"/>
    <n v="576896939"/>
    <n v="576896939"/>
  </r>
  <r>
    <s v="41-06-00-017"/>
    <s v="REGIONAL"/>
    <x v="5"/>
    <x v="5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535049999"/>
    <n v="26099995"/>
    <n v="508950004"/>
    <n v="0"/>
    <n v="508950004"/>
    <n v="0"/>
    <n v="508950004"/>
    <n v="508950004"/>
    <n v="484589998"/>
    <n v="484589998"/>
  </r>
  <r>
    <s v="41-06-00-017"/>
    <s v="REGIONAL"/>
    <x v="5"/>
    <x v="5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9000000"/>
    <n v="151387687"/>
    <n v="17071621"/>
    <n v="143316066"/>
    <n v="0"/>
    <n v="143097290"/>
    <n v="218776"/>
    <n v="143097290"/>
    <n v="143097290"/>
    <n v="143097290"/>
    <n v="143097290"/>
  </r>
  <r>
    <s v="41-06-00-017"/>
    <s v="REGIONAL"/>
    <x v="5"/>
    <x v="5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926253440"/>
    <n v="159449716"/>
    <n v="28121395"/>
    <n v="2057581761"/>
    <n v="0"/>
    <n v="2057581761"/>
    <n v="0"/>
    <n v="2057581761"/>
    <n v="2057581761"/>
    <n v="1831982510"/>
    <n v="1831982510"/>
  </r>
  <r>
    <s v="41-06-00-017"/>
    <s v="REGIONAL"/>
    <x v="5"/>
    <x v="5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06050000"/>
    <n v="5450000"/>
    <n v="0"/>
    <n v="111500000"/>
    <n v="0"/>
    <n v="111500000"/>
    <n v="0"/>
    <n v="111500000"/>
    <n v="111500000"/>
    <n v="111500000"/>
    <n v="111500000"/>
  </r>
  <r>
    <s v="41-06-00-017"/>
    <s v="REGIONAL"/>
    <x v="5"/>
    <x v="5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32791000"/>
    <n v="32194800"/>
    <n v="32194800"/>
  </r>
  <r>
    <s v="41-06-00-017"/>
    <s v="REGIONAL"/>
    <x v="5"/>
    <x v="5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3414853"/>
    <n v="10000000"/>
    <n v="914791"/>
    <n v="22500062"/>
    <n v="0"/>
    <n v="22422931"/>
    <n v="77131"/>
    <n v="22422931"/>
    <n v="22422931"/>
    <n v="22422931"/>
    <n v="22422931"/>
  </r>
  <r>
    <s v="41-06-00-017"/>
    <s v="REGIONAL"/>
    <x v="5"/>
    <x v="5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455417960"/>
    <n v="156073870"/>
    <n v="233471047"/>
    <n v="1378020783"/>
    <n v="0"/>
    <n v="1378020783"/>
    <n v="0"/>
    <n v="1378020783"/>
    <n v="1378020783"/>
    <n v="1215952802"/>
    <n v="1215952802"/>
  </r>
  <r>
    <s v="41-06-00-017"/>
    <s v="REGIONAL"/>
    <x v="5"/>
    <x v="5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535002640"/>
    <n v="20208730"/>
    <n v="28144878"/>
    <n v="527066492"/>
    <n v="0"/>
    <n v="527066492"/>
    <n v="0"/>
    <n v="527066492"/>
    <n v="527066492"/>
    <n v="506648597"/>
    <n v="506648597"/>
  </r>
  <r>
    <s v="41-06-00-017"/>
    <s v="REGIONAL"/>
    <x v="5"/>
    <x v="5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77932398"/>
    <n v="0"/>
    <n v="177932398"/>
    <n v="0"/>
    <n v="163110942"/>
    <n v="14821456"/>
    <n v="163110942"/>
    <n v="163110942"/>
    <n v="126897404"/>
    <n v="126897404"/>
  </r>
  <r>
    <s v="41-06-00-017"/>
    <s v="REGIONAL"/>
    <x v="5"/>
    <x v="5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0"/>
    <n v="67606800"/>
    <n v="0"/>
    <n v="67606800"/>
    <n v="0"/>
    <n v="67606800"/>
    <n v="67606800"/>
    <n v="65268200"/>
    <n v="65268200"/>
  </r>
  <r>
    <s v="41-06-00-017"/>
    <s v="REGIONAL"/>
    <x v="5"/>
    <x v="5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3000000"/>
    <n v="240260"/>
    <n v="15759740"/>
    <n v="0"/>
    <n v="13569090"/>
    <n v="2190650"/>
    <n v="13569090"/>
    <n v="13569090"/>
    <n v="13569090"/>
    <n v="13569090"/>
  </r>
  <r>
    <s v="41-06-00-017"/>
    <s v="REGIONAL"/>
    <x v="5"/>
    <x v="5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7961682"/>
    <n v="7946682"/>
    <n v="15000"/>
    <n v="0"/>
    <n v="0"/>
    <n v="15000"/>
    <n v="0"/>
    <n v="0"/>
    <n v="0"/>
    <n v="0"/>
  </r>
  <r>
    <s v="41-06-00-017"/>
    <s v="REGIONAL"/>
    <x v="5"/>
    <x v="5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05643560"/>
    <n v="1500000"/>
    <n v="3147393"/>
    <n v="103996167"/>
    <n v="0"/>
    <n v="96711200"/>
    <n v="7284967"/>
    <n v="96711200"/>
    <n v="96711200"/>
    <n v="93278100"/>
    <n v="93278100"/>
  </r>
  <r>
    <s v="41-06-00-017"/>
    <s v="REGIONAL"/>
    <x v="5"/>
    <x v="5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2072079"/>
    <n v="17000000"/>
    <n v="0"/>
    <n v="39072079"/>
    <n v="0"/>
    <n v="38172564"/>
    <n v="899515"/>
    <n v="38172564"/>
    <n v="38172564"/>
    <n v="38172564"/>
    <n v="38172564"/>
  </r>
  <r>
    <s v="41-06-00-017"/>
    <s v="REGIONAL"/>
    <x v="5"/>
    <x v="5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970200"/>
    <n v="187420"/>
    <n v="95495400"/>
    <n v="0"/>
    <n v="95495400"/>
    <n v="0"/>
    <n v="95495400"/>
    <n v="95495400"/>
    <n v="93139200"/>
    <n v="93139200"/>
  </r>
  <r>
    <s v="41-06-00-017"/>
    <s v="REGIONAL"/>
    <x v="5"/>
    <x v="5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82901"/>
    <n v="3788430"/>
    <n v="0"/>
    <n v="12871331"/>
    <n v="0"/>
    <n v="12871331"/>
    <n v="0"/>
    <n v="12871331"/>
    <n v="12871331"/>
    <n v="12871331"/>
    <n v="12871331"/>
  </r>
  <r>
    <s v="41-06-00-017"/>
    <s v="REGIONAL"/>
    <x v="5"/>
    <x v="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144134364"/>
    <n v="5341267"/>
    <n v="138793097"/>
    <n v="0"/>
    <n v="135470197"/>
    <n v="3322900"/>
    <n v="135470197"/>
    <n v="135470197"/>
    <n v="104839239"/>
    <n v="104839239"/>
  </r>
  <r>
    <s v="41-06-00-017"/>
    <s v="REGIONAL"/>
    <x v="5"/>
    <x v="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110771305"/>
    <n v="124972201"/>
    <n v="146991906"/>
    <n v="1088751600"/>
    <n v="0"/>
    <n v="1081795933"/>
    <n v="6955667"/>
    <n v="1081795933"/>
    <n v="1081795933"/>
    <n v="1078635633"/>
    <n v="1078635633"/>
  </r>
  <r>
    <s v="41-06-00-017"/>
    <s v="REGIONAL"/>
    <x v="5"/>
    <x v="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6609295"/>
    <n v="0"/>
    <n v="6609295"/>
    <n v="0"/>
    <n v="6332689"/>
    <n v="276606"/>
    <n v="6332689"/>
    <n v="6332689"/>
    <n v="6332689"/>
    <n v="6332689"/>
  </r>
  <r>
    <s v="41-06-00-017"/>
    <s v="REGIONAL"/>
    <x v="5"/>
    <x v="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44780545"/>
    <n v="0"/>
    <n v="44780545"/>
    <n v="0"/>
    <n v="39486103"/>
    <n v="5294442"/>
    <n v="39486103"/>
    <n v="39486103"/>
    <n v="39486103"/>
    <n v="39486103"/>
  </r>
  <r>
    <s v="41-06-00-017"/>
    <s v="REGIONAL"/>
    <x v="5"/>
    <x v="5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19500"/>
    <n v="0"/>
    <n v="819500"/>
    <n v="0"/>
    <n v="0"/>
    <n v="0"/>
    <n v="0"/>
    <n v="0"/>
    <n v="0"/>
    <n v="0"/>
    <n v="0"/>
  </r>
  <r>
    <s v="41-06-00-017"/>
    <s v="REGIONAL"/>
    <x v="5"/>
    <x v="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3775933"/>
    <n v="0"/>
    <n v="3775933"/>
    <n v="0"/>
    <n v="3775933"/>
    <n v="0"/>
    <n v="3775933"/>
    <n v="3775933"/>
    <n v="2981000"/>
    <n v="2981000"/>
  </r>
  <r>
    <s v="41-06-00-017"/>
    <s v="REGIONAL"/>
    <x v="5"/>
    <x v="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511900"/>
    <n v="29511900"/>
  </r>
  <r>
    <s v="41-06-00-017"/>
    <s v="REGIONAL"/>
    <x v="5"/>
    <x v="5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7144701"/>
    <n v="4000000"/>
    <n v="0"/>
    <n v="21144701"/>
    <n v="0"/>
    <n v="21144701"/>
    <n v="0"/>
    <n v="21144701"/>
    <n v="21144701"/>
    <n v="19025465"/>
    <n v="19025465"/>
  </r>
  <r>
    <s v="41-06-00-017"/>
    <s v="REGIONAL"/>
    <x v="5"/>
    <x v="5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7877056"/>
    <n v="0"/>
    <n v="8"/>
    <n v="167877048"/>
    <n v="0"/>
    <n v="167877048"/>
    <n v="0"/>
    <n v="167877048"/>
    <n v="167877048"/>
    <n v="153887294"/>
    <n v="153887294"/>
  </r>
  <r>
    <s v="41-06-00-017"/>
    <s v="REGIONAL"/>
    <x v="5"/>
    <x v="5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76926000"/>
    <n v="0"/>
    <n v="76926000"/>
    <n v="0"/>
    <n v="76926000"/>
    <n v="0"/>
    <n v="76926000"/>
    <n v="76926000"/>
    <n v="76926000"/>
    <n v="76926000"/>
  </r>
  <r>
    <s v="41-06-00-017"/>
    <s v="REGIONAL"/>
    <x v="5"/>
    <x v="5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9734080"/>
    <n v="0"/>
    <n v="9734080"/>
    <n v="0"/>
    <n v="9734080"/>
    <n v="0"/>
    <n v="9734080"/>
    <n v="9734080"/>
    <n v="9734080"/>
    <n v="9734080"/>
  </r>
  <r>
    <s v="41-06-00-017"/>
    <s v="REGIONAL"/>
    <x v="5"/>
    <x v="5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4578000"/>
    <n v="0"/>
    <n v="8578000"/>
    <n v="0"/>
    <n v="8279841"/>
    <n v="298159"/>
    <n v="8279841"/>
    <n v="8279841"/>
    <n v="8279841"/>
    <n v="8279841"/>
  </r>
  <r>
    <s v="41-06-00-017"/>
    <s v="REGIONAL"/>
    <x v="5"/>
    <x v="5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33080"/>
    <n v="275052"/>
    <n v="658132"/>
    <n v="150000"/>
    <n v="0"/>
    <n v="29882"/>
    <n v="120118"/>
    <n v="29882"/>
    <n v="29882"/>
    <n v="29882"/>
    <n v="29882"/>
  </r>
  <r>
    <s v="41-06-00-017"/>
    <s v="REGIONAL"/>
    <x v="5"/>
    <x v="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54344795"/>
    <n v="0"/>
    <n v="254344795"/>
    <n v="0"/>
    <n v="254344795"/>
    <n v="0"/>
    <n v="254344795"/>
    <n v="254344795"/>
    <n v="254344795"/>
    <n v="254344795"/>
  </r>
  <r>
    <s v="41-06-00-017"/>
    <s v="REGIONAL"/>
    <x v="5"/>
    <x v="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30000000"/>
    <n v="0"/>
    <n v="9010681"/>
    <n v="120989319"/>
    <n v="0"/>
    <n v="120989319"/>
    <n v="0"/>
    <n v="120989319"/>
    <n v="120989319"/>
    <n v="120989319"/>
    <n v="120989319"/>
  </r>
  <r>
    <s v="41-06-00-017"/>
    <s v="REGIONAL"/>
    <x v="5"/>
    <x v="5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31142458"/>
    <n v="5495608"/>
    <n v="25646850"/>
    <n v="0"/>
    <n v="24295580"/>
    <n v="1351270"/>
    <n v="24295580"/>
    <n v="15760500"/>
    <n v="15760500"/>
    <n v="15760500"/>
  </r>
  <r>
    <s v="41-06-00-017"/>
    <s v="REGIONAL"/>
    <x v="5"/>
    <x v="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1952715"/>
    <n v="0"/>
    <n v="21952715"/>
    <n v="0"/>
    <n v="21952715"/>
    <n v="0"/>
    <n v="21952715"/>
    <n v="21952715"/>
    <n v="21111833"/>
    <n v="21111833"/>
  </r>
  <r>
    <s v="41-06-00-017"/>
    <s v="REGIONAL"/>
    <x v="5"/>
    <x v="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880380"/>
    <n v="1930047"/>
    <n v="92231333"/>
    <n v="0"/>
    <n v="92231333"/>
    <n v="0"/>
    <n v="92231333"/>
    <n v="92231333"/>
    <n v="89222466"/>
    <n v="89222466"/>
  </r>
  <r>
    <s v="41-06-00-017"/>
    <s v="REGIONAL"/>
    <x v="5"/>
    <x v="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270000"/>
    <n v="6693698"/>
    <n v="44623"/>
    <n v="15919075"/>
    <n v="0"/>
    <n v="15919075"/>
    <n v="0"/>
    <n v="15919075"/>
    <n v="15919075"/>
    <n v="15919075"/>
    <n v="15919075"/>
  </r>
  <r>
    <s v="41-06-00-017"/>
    <s v="REGIONAL"/>
    <x v="5"/>
    <x v="5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7"/>
    <s v="CSF"/>
    <s v="GRAVAMEN A LOS MOVIMIENTOS FINANCIEROS - GMF"/>
    <n v="0"/>
    <n v="1000"/>
    <n v="350"/>
    <n v="650"/>
    <n v="0"/>
    <n v="618"/>
    <n v="32"/>
    <n v="618"/>
    <n v="618"/>
    <n v="618"/>
    <n v="618"/>
  </r>
  <r>
    <s v="41-06-00-018"/>
    <s v="REGIONAL"/>
    <x v="13"/>
    <x v="14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38000000"/>
    <n v="375000"/>
    <n v="3041038"/>
    <n v="35333962"/>
    <n v="0"/>
    <n v="35333962"/>
    <n v="0"/>
    <n v="35333962"/>
    <n v="35333962"/>
    <n v="35333962"/>
    <n v="35333962"/>
  </r>
  <r>
    <s v="41-06-00-018"/>
    <s v="REGIONAL"/>
    <x v="13"/>
    <x v="14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4963072"/>
    <n v="2152814"/>
    <n v="14199000"/>
    <n v="12916886"/>
    <n v="0"/>
    <n v="12916067"/>
    <n v="819"/>
    <n v="12916067"/>
    <n v="12916067"/>
    <n v="12916067"/>
    <n v="12916067"/>
  </r>
  <r>
    <s v="41-06-00-018"/>
    <s v="REGIONAL"/>
    <x v="13"/>
    <x v="14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0"/>
    <n v="14197703"/>
    <n v="5344681"/>
    <n v="8853022"/>
    <n v="0"/>
    <n v="8851980.1500000004"/>
    <n v="1041.8499999999999"/>
    <n v="8851980.1500000004"/>
    <n v="8851980.1500000004"/>
    <n v="5803595.9199999999"/>
    <n v="5803595.9199999999"/>
  </r>
  <r>
    <s v="41-06-00-018"/>
    <s v="REGIONAL"/>
    <x v="13"/>
    <x v="14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1999743"/>
    <n v="257"/>
    <n v="1999743"/>
    <n v="1999743"/>
    <n v="1999743"/>
    <n v="1999743"/>
  </r>
  <r>
    <s v="41-06-00-018"/>
    <s v="REGIONAL"/>
    <x v="13"/>
    <x v="14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7000000"/>
    <n v="2749000"/>
    <n v="101322"/>
    <n v="9647678"/>
    <n v="0"/>
    <n v="9646744"/>
    <n v="934"/>
    <n v="9646744"/>
    <n v="9646744"/>
    <n v="9646744"/>
    <n v="9646744"/>
  </r>
  <r>
    <s v="41-06-00-018"/>
    <s v="REGIONAL"/>
    <x v="13"/>
    <x v="14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500000"/>
    <n v="0"/>
    <n v="195170"/>
    <n v="2304830"/>
    <n v="0"/>
    <n v="2304051"/>
    <n v="779"/>
    <n v="2304051"/>
    <n v="2304051"/>
    <n v="2304051"/>
    <n v="2304051"/>
  </r>
  <r>
    <s v="41-06-00-018"/>
    <s v="REGIONAL"/>
    <x v="13"/>
    <x v="14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46500000"/>
    <n v="0"/>
    <n v="141690"/>
    <n v="46358310"/>
    <n v="0"/>
    <n v="46357741"/>
    <n v="569"/>
    <n v="46357741"/>
    <n v="46357741"/>
    <n v="46357741"/>
    <n v="46357741"/>
  </r>
  <r>
    <s v="41-06-00-018"/>
    <s v="REGIONAL"/>
    <x v="13"/>
    <x v="14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1470000"/>
    <n v="0"/>
    <n v="150000"/>
    <n v="1320000"/>
    <n v="0"/>
    <n v="1226330.43"/>
    <n v="93669.57"/>
    <n v="1226330.43"/>
    <n v="1226330.43"/>
    <n v="1226330.43"/>
    <n v="1226330.43"/>
  </r>
  <r>
    <s v="41-06-00-018"/>
    <s v="REGIONAL"/>
    <x v="13"/>
    <x v="14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7500000"/>
    <n v="0"/>
    <n v="11946"/>
    <n v="7488054"/>
    <n v="0"/>
    <n v="7458173"/>
    <n v="29881"/>
    <n v="7458173"/>
    <n v="7458173"/>
    <n v="7458173"/>
    <n v="7458173"/>
  </r>
  <r>
    <s v="41-06-00-018"/>
    <s v="REGIONAL"/>
    <x v="13"/>
    <x v="14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6000000"/>
    <n v="3576676"/>
    <n v="14423324"/>
    <n v="0"/>
    <n v="14423324"/>
    <n v="0"/>
    <n v="14423324"/>
    <n v="14423324"/>
    <n v="14423324"/>
    <n v="14423324"/>
  </r>
  <r>
    <s v="41-06-00-018"/>
    <s v="REGIONAL"/>
    <x v="13"/>
    <x v="14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00000"/>
    <n v="499000"/>
    <n v="1000"/>
    <n v="0"/>
    <n v="1000"/>
    <n v="0"/>
    <n v="1000"/>
    <n v="1000"/>
    <n v="1000"/>
    <n v="1000"/>
  </r>
  <r>
    <s v="41-06-00-018"/>
    <s v="REGIONAL"/>
    <x v="13"/>
    <x v="14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51781789"/>
    <n v="10000000"/>
    <n v="0"/>
    <n v="61781789"/>
    <n v="0"/>
    <n v="61776896"/>
    <n v="4893"/>
    <n v="61776896"/>
    <n v="61776896"/>
    <n v="61776896"/>
    <n v="61776896"/>
  </r>
  <r>
    <s v="41-06-00-018"/>
    <s v="REGIONAL"/>
    <x v="13"/>
    <x v="14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739076480"/>
    <n v="193207554"/>
    <n v="102763692"/>
    <n v="1829520342"/>
    <n v="0"/>
    <n v="1825144279"/>
    <n v="4376063"/>
    <n v="1825144279"/>
    <n v="1825144279"/>
    <n v="1764440743"/>
    <n v="1764440743"/>
  </r>
  <r>
    <s v="41-06-00-018"/>
    <s v="REGIONAL"/>
    <x v="13"/>
    <x v="14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41433086"/>
    <n v="5123525"/>
    <n v="2576189"/>
    <n v="43980422"/>
    <n v="0"/>
    <n v="43978966"/>
    <n v="1456"/>
    <n v="43978966"/>
    <n v="43978966"/>
    <n v="42642218"/>
    <n v="42642218"/>
  </r>
  <r>
    <s v="41-06-00-018"/>
    <s v="REGIONAL"/>
    <x v="13"/>
    <x v="14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0848200"/>
    <n v="2534133"/>
    <n v="33139"/>
    <n v="33349194"/>
    <n v="0"/>
    <n v="33349194"/>
    <n v="0"/>
    <n v="33349194"/>
    <n v="33349194"/>
    <n v="32335541"/>
    <n v="32335541"/>
  </r>
  <r>
    <s v="41-06-00-018"/>
    <s v="REGIONAL"/>
    <x v="13"/>
    <x v="14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7789751"/>
    <n v="10000000"/>
    <n v="0"/>
    <n v="17789751"/>
    <n v="0"/>
    <n v="11646746"/>
    <n v="6143005"/>
    <n v="11646746"/>
    <n v="11646746"/>
    <n v="11646746"/>
    <n v="11646746"/>
  </r>
  <r>
    <s v="41-06-00-018"/>
    <s v="REGIONAL"/>
    <x v="13"/>
    <x v="14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55238160"/>
    <n v="17519040"/>
    <n v="80782240"/>
    <n v="91974960"/>
    <n v="0"/>
    <n v="91974960"/>
    <n v="0"/>
    <n v="91974960"/>
    <n v="74455920"/>
    <n v="74455920"/>
    <n v="74455920"/>
  </r>
  <r>
    <s v="41-06-00-018"/>
    <s v="REGIONAL"/>
    <x v="13"/>
    <x v="14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4397558055"/>
    <n v="413875185"/>
    <n v="182931239"/>
    <n v="4628502001"/>
    <n v="0"/>
    <n v="4611937385"/>
    <n v="16564616"/>
    <n v="4611937385"/>
    <n v="4472287894"/>
    <n v="4370457927"/>
    <n v="4370457927"/>
  </r>
  <r>
    <s v="41-06-00-018"/>
    <s v="REGIONAL"/>
    <x v="13"/>
    <x v="14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549308947"/>
    <n v="47737341"/>
    <n v="15061886"/>
    <n v="581984402"/>
    <n v="0"/>
    <n v="581972536"/>
    <n v="11866"/>
    <n v="581972536"/>
    <n v="581972536"/>
    <n v="557729633"/>
    <n v="557729633"/>
  </r>
  <r>
    <s v="41-06-00-018"/>
    <s v="REGIONAL"/>
    <x v="13"/>
    <x v="1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58888560"/>
    <n v="0"/>
    <n v="58888560"/>
    <n v="0"/>
    <n v="58557544"/>
    <n v="331016"/>
    <n v="58557544"/>
    <n v="0"/>
    <n v="0"/>
    <n v="0"/>
  </r>
  <r>
    <s v="41-06-00-018"/>
    <s v="REGIONAL"/>
    <x v="13"/>
    <x v="1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647774160"/>
    <n v="0"/>
    <n v="381841"/>
    <n v="647392319"/>
    <n v="0"/>
    <n v="645489159"/>
    <n v="1903160"/>
    <n v="645489159"/>
    <n v="645489159"/>
    <n v="645489159"/>
    <n v="645489159"/>
  </r>
  <r>
    <s v="41-06-00-018"/>
    <s v="REGIONAL"/>
    <x v="13"/>
    <x v="14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2000000"/>
    <n v="0"/>
    <n v="2000000"/>
    <n v="0"/>
    <n v="2000000"/>
    <n v="0"/>
    <n v="2000000"/>
    <n v="2000000"/>
    <n v="2000000"/>
    <n v="2000000"/>
  </r>
  <r>
    <s v="41-06-00-018"/>
    <s v="REGIONAL"/>
    <x v="13"/>
    <x v="14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7202200"/>
    <n v="0"/>
    <n v="17202200"/>
    <n v="0"/>
    <n v="17202200"/>
    <n v="0"/>
    <n v="17202200"/>
    <n v="17202200"/>
    <n v="17202200"/>
    <n v="17202200"/>
  </r>
  <r>
    <s v="41-06-00-018"/>
    <s v="REGIONAL"/>
    <x v="13"/>
    <x v="14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236855170"/>
    <n v="844336327"/>
    <n v="33037830"/>
    <n v="2048153667"/>
    <n v="0"/>
    <n v="2048153667"/>
    <n v="0"/>
    <n v="2048153667"/>
    <n v="2048153667"/>
    <n v="2014587142"/>
    <n v="2014587142"/>
  </r>
  <r>
    <s v="41-06-00-018"/>
    <s v="REGIONAL"/>
    <x v="13"/>
    <x v="14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61395000"/>
    <n v="32170364"/>
    <n v="0"/>
    <n v="193565364"/>
    <n v="0"/>
    <n v="175813365"/>
    <n v="17751999"/>
    <n v="175813365"/>
    <n v="175813365"/>
    <n v="174835209"/>
    <n v="174835209"/>
  </r>
  <r>
    <s v="41-06-00-018"/>
    <s v="REGIONAL"/>
    <x v="13"/>
    <x v="1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828093"/>
    <n v="0"/>
    <n v="1828093"/>
    <n v="0"/>
    <n v="0"/>
    <n v="1828093"/>
    <n v="0"/>
    <n v="0"/>
    <n v="0"/>
    <n v="0"/>
  </r>
  <r>
    <s v="41-06-00-018"/>
    <s v="REGIONAL"/>
    <x v="13"/>
    <x v="1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07369000"/>
    <n v="0"/>
    <n v="39921444"/>
    <n v="67447556"/>
    <n v="0"/>
    <n v="66447556"/>
    <n v="1000000"/>
    <n v="66447556"/>
    <n v="66447556"/>
    <n v="66447556"/>
    <n v="66447556"/>
  </r>
  <r>
    <s v="41-06-00-018"/>
    <s v="REGIONAL"/>
    <x v="13"/>
    <x v="14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190000"/>
    <n v="0"/>
    <n v="190000"/>
    <n v="0"/>
    <n v="144613.91"/>
    <n v="45386.09"/>
    <n v="144613.91"/>
    <n v="144613.91"/>
    <n v="144613.91"/>
    <n v="144613.91"/>
  </r>
  <r>
    <s v="41-06-00-018"/>
    <s v="REGIONAL"/>
    <x v="13"/>
    <x v="1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518553079"/>
    <n v="0"/>
    <n v="518553079"/>
    <n v="0"/>
    <n v="518553079"/>
    <n v="0"/>
    <n v="518553079"/>
    <n v="518553079"/>
    <n v="518553079"/>
    <n v="518553079"/>
  </r>
  <r>
    <s v="41-06-00-018"/>
    <s v="REGIONAL"/>
    <x v="13"/>
    <x v="1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29679203499"/>
    <n v="2874754448"/>
    <n v="11891794"/>
    <n v="32542066153"/>
    <n v="0"/>
    <n v="32542066153"/>
    <n v="0"/>
    <n v="32542066153"/>
    <n v="32542066153"/>
    <n v="32542066153"/>
    <n v="32542066153"/>
  </r>
  <r>
    <s v="41-06-00-018"/>
    <s v="REGIONAL"/>
    <x v="13"/>
    <x v="14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731271198"/>
    <n v="0"/>
    <n v="731271198"/>
    <n v="0"/>
    <n v="731271198"/>
    <n v="0"/>
    <n v="731271198"/>
    <n v="731271198"/>
    <n v="731271198"/>
    <n v="731271198"/>
  </r>
  <r>
    <s v="41-06-00-018"/>
    <s v="REGIONAL"/>
    <x v="13"/>
    <x v="14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762031013"/>
    <n v="52696461"/>
    <n v="709334552"/>
    <n v="0"/>
    <n v="709334552"/>
    <n v="0"/>
    <n v="709334552"/>
    <n v="709334552"/>
    <n v="709334552"/>
    <n v="709334552"/>
  </r>
  <r>
    <s v="41-06-00-018"/>
    <s v="REGIONAL"/>
    <x v="13"/>
    <x v="14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6729545713"/>
    <n v="0"/>
    <n v="668478596"/>
    <n v="6061067117"/>
    <n v="0"/>
    <n v="6061067117"/>
    <n v="0"/>
    <n v="6061067117"/>
    <n v="6061067117"/>
    <n v="6061067117"/>
    <n v="6061067117"/>
  </r>
  <r>
    <s v="41-06-00-018"/>
    <s v="REGIONAL"/>
    <x v="13"/>
    <x v="14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909581025"/>
    <n v="4989680"/>
    <n v="904591345"/>
    <n v="0"/>
    <n v="904591345"/>
    <n v="0"/>
    <n v="904591345"/>
    <n v="904591345"/>
    <n v="904591345"/>
    <n v="904591345"/>
  </r>
  <r>
    <s v="41-06-00-018"/>
    <s v="REGIONAL"/>
    <x v="13"/>
    <x v="14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373352251"/>
    <n v="7954475"/>
    <n v="365397776"/>
    <n v="0"/>
    <n v="365397776"/>
    <n v="0"/>
    <n v="365397776"/>
    <n v="365397776"/>
    <n v="365397776"/>
    <n v="365397776"/>
  </r>
  <r>
    <s v="41-06-00-018"/>
    <s v="REGIONAL"/>
    <x v="13"/>
    <x v="14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448050000"/>
    <n v="2803334"/>
    <n v="445246666"/>
    <n v="0"/>
    <n v="444183333"/>
    <n v="1063333"/>
    <n v="444183333"/>
    <n v="444183333"/>
    <n v="427073337"/>
    <n v="427073337"/>
  </r>
  <r>
    <s v="41-06-00-018"/>
    <s v="REGIONAL"/>
    <x v="13"/>
    <x v="14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0781183"/>
    <n v="129287888"/>
    <n v="8438803"/>
    <n v="131630268"/>
    <n v="0"/>
    <n v="131562167"/>
    <n v="68101"/>
    <n v="131562167"/>
    <n v="131562167"/>
    <n v="131562167"/>
    <n v="131562167"/>
  </r>
  <r>
    <s v="41-06-00-018"/>
    <s v="REGIONAL"/>
    <x v="13"/>
    <x v="14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41000"/>
    <n v="0"/>
    <n v="41000"/>
    <n v="0"/>
    <n v="35722"/>
    <n v="5278"/>
    <n v="35722"/>
    <n v="35722"/>
    <n v="35722"/>
    <n v="35722"/>
  </r>
  <r>
    <s v="41-06-00-018"/>
    <s v="REGIONAL"/>
    <x v="13"/>
    <x v="14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216581120"/>
    <n v="625842057"/>
    <n v="198138425"/>
    <n v="1644284752"/>
    <n v="0"/>
    <n v="1644284752"/>
    <n v="0"/>
    <n v="1644284752"/>
    <n v="1644284752"/>
    <n v="1617620850"/>
    <n v="1617620850"/>
  </r>
  <r>
    <s v="41-06-00-018"/>
    <s v="REGIONAL"/>
    <x v="13"/>
    <x v="14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69700000"/>
    <n v="995406524"/>
    <n v="0"/>
    <n v="1465106524"/>
    <n v="0"/>
    <n v="1465106524"/>
    <n v="0"/>
    <n v="1465106524"/>
    <n v="1465106524"/>
    <n v="1465106524"/>
    <n v="1465106524"/>
  </r>
  <r>
    <s v="41-06-00-018"/>
    <s v="REGIONAL"/>
    <x v="13"/>
    <x v="14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34182133"/>
    <n v="33089100"/>
    <n v="33089100"/>
  </r>
  <r>
    <s v="41-06-00-018"/>
    <s v="REGIONAL"/>
    <x v="13"/>
    <x v="14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6289465"/>
    <n v="12345517"/>
    <n v="1143094"/>
    <n v="27491888"/>
    <n v="0"/>
    <n v="27491888"/>
    <n v="0"/>
    <n v="27491888"/>
    <n v="27491888"/>
    <n v="27491888"/>
    <n v="27491888"/>
  </r>
  <r>
    <s v="41-06-00-018"/>
    <s v="REGIONAL"/>
    <x v="13"/>
    <x v="14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3100"/>
    <n v="0"/>
    <n v="8084"/>
    <n v="0"/>
    <n v="4984"/>
    <n v="3100"/>
    <n v="4984"/>
    <n v="4984"/>
    <n v="4984"/>
    <n v="4984"/>
  </r>
  <r>
    <s v="41-06-00-018"/>
    <s v="REGIONAL"/>
    <x v="13"/>
    <x v="14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248016320"/>
    <n v="103187940"/>
    <n v="167377910"/>
    <n v="1183826350"/>
    <n v="0"/>
    <n v="1183826350"/>
    <n v="0"/>
    <n v="1183826350"/>
    <n v="1183826350"/>
    <n v="1147731210"/>
    <n v="1147731210"/>
  </r>
  <r>
    <s v="41-06-00-018"/>
    <s v="REGIONAL"/>
    <x v="13"/>
    <x v="14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71878980"/>
    <n v="21104760"/>
    <n v="11747790"/>
    <n v="81235950"/>
    <n v="0"/>
    <n v="81235950"/>
    <n v="0"/>
    <n v="81235950"/>
    <n v="81235950"/>
    <n v="79336290"/>
    <n v="79336290"/>
  </r>
  <r>
    <s v="41-06-00-018"/>
    <s v="REGIONAL"/>
    <x v="13"/>
    <x v="14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476285233"/>
    <n v="0"/>
    <n v="476285233"/>
    <n v="0"/>
    <n v="476285233"/>
    <n v="0"/>
    <n v="476285233"/>
    <n v="476285233"/>
    <n v="401039730"/>
    <n v="401039730"/>
  </r>
  <r>
    <s v="41-06-00-018"/>
    <s v="REGIONAL"/>
    <x v="13"/>
    <x v="14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700800"/>
    <n v="66969000"/>
    <n v="0"/>
    <n v="66969000"/>
    <n v="0"/>
    <n v="66969000"/>
    <n v="66969000"/>
    <n v="64630400"/>
    <n v="64630400"/>
  </r>
  <r>
    <s v="41-06-00-018"/>
    <s v="REGIONAL"/>
    <x v="13"/>
    <x v="14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2000000"/>
    <n v="14000000"/>
    <n v="0"/>
    <n v="16000000"/>
    <n v="0"/>
    <n v="14121535"/>
    <n v="1878465"/>
    <n v="14121535"/>
    <n v="14121535"/>
    <n v="14121535"/>
    <n v="14121535"/>
  </r>
  <r>
    <s v="41-06-00-018"/>
    <s v="REGIONAL"/>
    <x v="13"/>
    <x v="14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279581"/>
    <n v="5254581"/>
    <n v="25000"/>
    <n v="0"/>
    <n v="15884"/>
    <n v="9116"/>
    <n v="15884"/>
    <n v="15884"/>
    <n v="15884"/>
    <n v="15884"/>
  </r>
  <r>
    <s v="41-06-00-018"/>
    <s v="REGIONAL"/>
    <x v="13"/>
    <x v="14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05643560"/>
    <n v="2981000"/>
    <n v="1059360"/>
    <n v="107565200"/>
    <n v="0"/>
    <n v="106074700"/>
    <n v="1490500"/>
    <n v="106074700"/>
    <n v="106074700"/>
    <n v="102542234"/>
    <n v="102542234"/>
  </r>
  <r>
    <s v="41-06-00-018"/>
    <s v="REGIONAL"/>
    <x v="13"/>
    <x v="14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2072079"/>
    <n v="24133116"/>
    <n v="0"/>
    <n v="46205195"/>
    <n v="0"/>
    <n v="37832384"/>
    <n v="8372811"/>
    <n v="37832384"/>
    <n v="37832384"/>
    <n v="37832384"/>
    <n v="37832384"/>
  </r>
  <r>
    <s v="41-06-00-018"/>
    <s v="REGIONAL"/>
    <x v="13"/>
    <x v="14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3853800"/>
    <n v="48820"/>
    <n v="98517600"/>
    <n v="0"/>
    <n v="97435800"/>
    <n v="1081800"/>
    <n v="97435800"/>
    <n v="97435800"/>
    <n v="94386600"/>
    <n v="94386600"/>
  </r>
  <r>
    <s v="41-06-00-018"/>
    <s v="REGIONAL"/>
    <x v="13"/>
    <x v="14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109667"/>
    <n v="0"/>
    <n v="0"/>
    <n v="8109667"/>
    <n v="0"/>
    <n v="8031003"/>
    <n v="78664"/>
    <n v="8031003"/>
    <n v="8031003"/>
    <n v="8031003"/>
    <n v="8031003"/>
  </r>
  <r>
    <s v="41-06-00-018"/>
    <s v="REGIONAL"/>
    <x v="13"/>
    <x v="14"/>
    <s v="C-4199-1500-1-0-999"/>
    <s v="C-4199-1500-1"/>
    <x v="8"/>
    <s v="DIRECCIÓN DE INFORMACIÓN Y TECNOLOGÍA"/>
    <s v="Tecnología"/>
    <x v="1"/>
    <x v="5"/>
    <s v="1500"/>
    <s v="1"/>
    <s v="0"/>
    <s v="999"/>
    <m/>
    <m/>
    <s v="Propios"/>
    <s v="27"/>
    <s v="CSF"/>
    <s v="GRAVAMEN A LOS MOVIMIENTOS FINANCIEROS - GMF"/>
    <n v="0"/>
    <n v="8800"/>
    <n v="0"/>
    <n v="8800"/>
    <n v="0"/>
    <n v="0"/>
    <n v="8800"/>
    <n v="0"/>
    <n v="0"/>
    <n v="0"/>
    <n v="0"/>
  </r>
  <r>
    <s v="41-06-00-018"/>
    <s v="REGIONAL"/>
    <x v="13"/>
    <x v="1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42196234"/>
    <n v="0"/>
    <n v="42196234"/>
    <n v="0"/>
    <n v="42196234"/>
    <n v="0"/>
    <n v="42196234"/>
    <n v="42196234"/>
    <n v="33121602"/>
    <n v="33121602"/>
  </r>
  <r>
    <s v="41-06-00-018"/>
    <s v="REGIONAL"/>
    <x v="13"/>
    <x v="1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84772145"/>
    <n v="74509166"/>
    <n v="26445778"/>
    <n v="332835533"/>
    <n v="0"/>
    <n v="330848200"/>
    <n v="1987333"/>
    <n v="330848200"/>
    <n v="330848200"/>
    <n v="328337766"/>
    <n v="328337766"/>
  </r>
  <r>
    <s v="41-06-00-018"/>
    <s v="REGIONAL"/>
    <x v="13"/>
    <x v="1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975668"/>
    <n v="0"/>
    <n v="1975668"/>
    <n v="0"/>
    <n v="1975668"/>
    <n v="0"/>
    <n v="1975668"/>
    <n v="1975668"/>
    <n v="1975668"/>
    <n v="1975668"/>
  </r>
  <r>
    <s v="41-06-00-018"/>
    <s v="REGIONAL"/>
    <x v="13"/>
    <x v="1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40948000"/>
    <n v="0"/>
    <n v="40948000"/>
    <n v="0"/>
    <n v="40592130"/>
    <n v="355870"/>
    <n v="40592130"/>
    <n v="40592130"/>
    <n v="40592130"/>
    <n v="40592130"/>
  </r>
  <r>
    <s v="41-06-00-018"/>
    <s v="REGIONAL"/>
    <x v="13"/>
    <x v="14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500000"/>
    <n v="0"/>
    <n v="500000"/>
    <n v="0"/>
    <n v="0"/>
    <n v="0"/>
    <n v="0"/>
    <n v="0"/>
    <n v="0"/>
    <n v="0"/>
    <n v="0"/>
  </r>
  <r>
    <s v="41-06-00-018"/>
    <s v="REGIONAL"/>
    <x v="13"/>
    <x v="1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18"/>
    <s v="REGIONAL"/>
    <x v="13"/>
    <x v="1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18"/>
    <s v="REGIONAL"/>
    <x v="13"/>
    <x v="14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280397"/>
    <n v="0"/>
    <n v="0"/>
    <n v="3280397"/>
    <n v="0"/>
    <n v="3280397"/>
    <n v="0"/>
    <n v="3280397"/>
    <n v="3280397"/>
    <n v="3280397"/>
    <n v="3280397"/>
  </r>
  <r>
    <s v="41-06-00-018"/>
    <s v="REGIONAL"/>
    <x v="13"/>
    <x v="14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76386000"/>
    <n v="3000000"/>
    <n v="73386000"/>
    <n v="0"/>
    <n v="73361140.5"/>
    <n v="24859.5"/>
    <n v="73361140.5"/>
    <n v="73361140.5"/>
    <n v="73361140.5"/>
    <n v="73361140.5"/>
  </r>
  <r>
    <s v="41-06-00-018"/>
    <s v="REGIONAL"/>
    <x v="13"/>
    <x v="14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9515760"/>
    <n v="0"/>
    <n v="9515760"/>
    <n v="0"/>
    <n v="9515760"/>
    <n v="0"/>
    <n v="9515760"/>
    <n v="9515760"/>
    <n v="9515760"/>
    <n v="9515760"/>
  </r>
  <r>
    <s v="41-06-00-018"/>
    <s v="REGIONAL"/>
    <x v="13"/>
    <x v="14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5180000"/>
    <n v="1500000"/>
    <n v="7680000"/>
    <n v="0"/>
    <n v="5637826"/>
    <n v="2042174"/>
    <n v="5637826"/>
    <n v="5637826"/>
    <n v="5637826"/>
    <n v="5637826"/>
  </r>
  <r>
    <s v="41-06-00-018"/>
    <s v="REGIONAL"/>
    <x v="13"/>
    <x v="14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29856"/>
    <n v="305544"/>
    <n v="0"/>
    <n v="435400"/>
    <n v="0"/>
    <n v="381973.85"/>
    <n v="53426.15"/>
    <n v="381973.85"/>
    <n v="381973.85"/>
    <n v="381973.85"/>
    <n v="381973.85"/>
  </r>
  <r>
    <s v="41-06-00-018"/>
    <s v="REGIONAL"/>
    <x v="13"/>
    <x v="1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14934310"/>
    <n v="14934310"/>
    <n v="0"/>
    <n v="0"/>
    <n v="0"/>
    <n v="0"/>
    <n v="0"/>
    <n v="0"/>
    <n v="0"/>
    <n v="0"/>
  </r>
  <r>
    <s v="41-06-00-018"/>
    <s v="REGIONAL"/>
    <x v="13"/>
    <x v="1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11317950"/>
    <n v="298468425"/>
    <n v="24027557"/>
    <n v="285758818"/>
    <n v="0"/>
    <n v="285758818"/>
    <n v="0"/>
    <n v="285758818"/>
    <n v="285758818"/>
    <n v="285758818"/>
    <n v="285758818"/>
  </r>
  <r>
    <s v="41-06-00-018"/>
    <s v="REGIONAL"/>
    <x v="13"/>
    <x v="1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37000000"/>
    <n v="0"/>
    <n v="14934310"/>
    <n v="122065690"/>
    <n v="0"/>
    <n v="122065690"/>
    <n v="0"/>
    <n v="122065690"/>
    <n v="122065690"/>
    <n v="122065690"/>
    <n v="122065690"/>
  </r>
  <r>
    <s v="41-06-00-018"/>
    <s v="REGIONAL"/>
    <x v="13"/>
    <x v="14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35541667"/>
    <n v="8141667"/>
    <n v="27400000"/>
    <n v="0"/>
    <n v="27400000"/>
    <n v="0"/>
    <n v="27400000"/>
    <n v="27400000"/>
    <n v="27400000"/>
    <n v="27400000"/>
  </r>
  <r>
    <s v="41-06-00-018"/>
    <s v="REGIONAL"/>
    <x v="13"/>
    <x v="1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7000000"/>
    <n v="0"/>
    <n v="0"/>
    <n v="17000000"/>
    <n v="0"/>
    <n v="17000000"/>
    <n v="0"/>
    <n v="17000000"/>
    <n v="17000000"/>
    <n v="17000000"/>
    <n v="17000000"/>
  </r>
  <r>
    <s v="41-06-00-018"/>
    <s v="REGIONAL"/>
    <x v="13"/>
    <x v="1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3222500"/>
    <n v="255067"/>
    <n v="89248433"/>
    <n v="0"/>
    <n v="89248433"/>
    <n v="0"/>
    <n v="89248433"/>
    <n v="89248433"/>
    <n v="86198133"/>
    <n v="86198133"/>
  </r>
  <r>
    <s v="41-06-00-018"/>
    <s v="REGIONAL"/>
    <x v="13"/>
    <x v="1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5812000"/>
    <n v="6023030"/>
    <n v="1287981"/>
    <n v="10547049"/>
    <n v="0"/>
    <n v="10547049"/>
    <n v="0"/>
    <n v="10547049"/>
    <n v="10547049"/>
    <n v="10547049"/>
    <n v="10547049"/>
  </r>
  <r>
    <s v="41-06-00-018"/>
    <s v="REGIONAL"/>
    <x v="13"/>
    <x v="14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65000"/>
    <n v="0"/>
    <n v="65000"/>
    <n v="0"/>
    <n v="10092"/>
    <n v="54908"/>
    <n v="10092"/>
    <n v="10092"/>
    <n v="10092"/>
    <n v="10092"/>
  </r>
  <r>
    <s v="41-06-00-019"/>
    <s v="REGIONAL"/>
    <x v="6"/>
    <x v="6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4000000"/>
    <n v="2865051"/>
    <n v="0"/>
    <n v="46865051"/>
    <n v="0"/>
    <n v="46865051"/>
    <n v="0"/>
    <n v="46865051"/>
    <n v="46865051"/>
    <n v="46865051"/>
    <n v="46865051"/>
  </r>
  <r>
    <s v="41-06-00-019"/>
    <s v="REGIONAL"/>
    <x v="6"/>
    <x v="6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9050000"/>
    <n v="0"/>
    <n v="0"/>
    <n v="29050000"/>
    <n v="0"/>
    <n v="29050000"/>
    <n v="0"/>
    <n v="29050000"/>
    <n v="29050000"/>
    <n v="29050000"/>
    <n v="29050000"/>
  </r>
  <r>
    <s v="41-06-00-019"/>
    <s v="REGIONAL"/>
    <x v="6"/>
    <x v="6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0000000"/>
    <n v="0"/>
    <n v="222352"/>
    <n v="9777648"/>
    <n v="0"/>
    <n v="9777648"/>
    <n v="0"/>
    <n v="9777648"/>
    <n v="5579442"/>
    <n v="5579442"/>
    <n v="5579442"/>
  </r>
  <r>
    <s v="41-06-00-019"/>
    <s v="REGIONAL"/>
    <x v="6"/>
    <x v="6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7500000"/>
    <n v="0"/>
    <n v="0"/>
    <n v="7500000"/>
    <n v="0"/>
    <n v="7332000"/>
    <n v="168000"/>
    <n v="7332000"/>
    <n v="7332000"/>
    <n v="7332000"/>
    <n v="7332000"/>
  </r>
  <r>
    <s v="41-06-00-019"/>
    <s v="REGIONAL"/>
    <x v="6"/>
    <x v="6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8000000"/>
    <n v="0"/>
    <n v="0"/>
    <n v="8000000"/>
    <n v="0"/>
    <n v="8000000"/>
    <n v="0"/>
    <n v="8000000"/>
    <n v="8000000"/>
    <n v="8000000"/>
    <n v="8000000"/>
  </r>
  <r>
    <s v="41-06-00-019"/>
    <s v="REGIONAL"/>
    <x v="6"/>
    <x v="6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64000000"/>
    <n v="0"/>
    <n v="0"/>
    <n v="64000000"/>
    <n v="0"/>
    <n v="64000000"/>
    <n v="0"/>
    <n v="64000000"/>
    <n v="64000000"/>
    <n v="64000000"/>
    <n v="64000000"/>
  </r>
  <r>
    <s v="41-06-00-019"/>
    <s v="REGIONAL"/>
    <x v="6"/>
    <x v="6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1300000"/>
    <n v="0"/>
    <n v="0"/>
    <n v="1300000"/>
    <n v="0"/>
    <n v="1299995"/>
    <n v="5"/>
    <n v="1299995"/>
    <n v="1299995"/>
    <n v="1299995"/>
    <n v="1299995"/>
  </r>
  <r>
    <s v="41-06-00-019"/>
    <s v="REGIONAL"/>
    <x v="6"/>
    <x v="6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2000000"/>
    <n v="0"/>
    <n v="0"/>
    <n v="12000000"/>
    <n v="0"/>
    <n v="11999676"/>
    <n v="324"/>
    <n v="11999676"/>
    <n v="11999676"/>
    <n v="11997247"/>
    <n v="11997247"/>
  </r>
  <r>
    <s v="41-06-00-019"/>
    <s v="REGIONAL"/>
    <x v="6"/>
    <x v="6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5000000"/>
    <n v="8447952"/>
    <n v="2378669"/>
    <n v="31069283"/>
    <n v="0"/>
    <n v="31069283"/>
    <n v="0"/>
    <n v="31069283"/>
    <n v="31069283"/>
    <n v="31069283"/>
    <n v="31069283"/>
  </r>
  <r>
    <s v="41-06-00-019"/>
    <s v="REGIONAL"/>
    <x v="6"/>
    <x v="6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9600000"/>
    <n v="8145574"/>
    <n v="1454426"/>
    <n v="0"/>
    <n v="845129"/>
    <n v="609297"/>
    <n v="845129"/>
    <n v="845129"/>
    <n v="845129"/>
    <n v="845129"/>
  </r>
  <r>
    <s v="41-06-00-019"/>
    <s v="REGIONAL"/>
    <x v="6"/>
    <x v="6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97810046"/>
    <n v="0"/>
    <n v="5106113"/>
    <n v="92703933"/>
    <n v="0"/>
    <n v="92703933"/>
    <n v="0"/>
    <n v="92703933"/>
    <n v="92703933"/>
    <n v="92703933"/>
    <n v="92703933"/>
  </r>
  <r>
    <s v="41-06-00-019"/>
    <s v="REGIONAL"/>
    <x v="6"/>
    <x v="6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2128593600"/>
    <n v="280637638"/>
    <n v="154949625"/>
    <n v="2254281613"/>
    <n v="0"/>
    <n v="2232213737"/>
    <n v="22067876"/>
    <n v="2232213737"/>
    <n v="2232213737"/>
    <n v="2156451123"/>
    <n v="2156451123"/>
  </r>
  <r>
    <s v="41-06-00-019"/>
    <s v="REGIONAL"/>
    <x v="6"/>
    <x v="6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50631705"/>
    <n v="1023082"/>
    <n v="2473742"/>
    <n v="49181045"/>
    <n v="0"/>
    <n v="49181045"/>
    <n v="0"/>
    <n v="49181045"/>
    <n v="49181045"/>
    <n v="47573344"/>
    <n v="47573344"/>
  </r>
  <r>
    <s v="41-06-00-019"/>
    <s v="REGIONAL"/>
    <x v="6"/>
    <x v="6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76152010"/>
    <n v="21917010"/>
    <n v="76152010"/>
    <n v="21917010"/>
    <n v="0"/>
    <n v="21917010"/>
    <n v="0"/>
    <n v="21917010"/>
    <n v="21917010"/>
    <n v="20768973"/>
    <n v="20768973"/>
  </r>
  <r>
    <s v="41-06-00-019"/>
    <s v="REGIONAL"/>
    <x v="6"/>
    <x v="6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0990952"/>
    <n v="0"/>
    <n v="0"/>
    <n v="20990952"/>
    <n v="0"/>
    <n v="20804678"/>
    <n v="186274"/>
    <n v="20804678"/>
    <n v="20804678"/>
    <n v="20804678"/>
    <n v="20804678"/>
  </r>
  <r>
    <s v="41-06-00-019"/>
    <s v="REGIONAL"/>
    <x v="6"/>
    <x v="6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3734729526"/>
    <n v="842449184"/>
    <n v="524712412"/>
    <n v="4052466298"/>
    <n v="0"/>
    <n v="4045193602"/>
    <n v="7272696"/>
    <n v="4045193602"/>
    <n v="3604406122"/>
    <n v="3604406122"/>
    <n v="3604406122"/>
  </r>
  <r>
    <s v="41-06-00-019"/>
    <s v="REGIONAL"/>
    <x v="6"/>
    <x v="6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4186206056"/>
    <n v="1054140334"/>
    <n v="1157042156"/>
    <n v="14083304234"/>
    <n v="0"/>
    <n v="13970668391"/>
    <n v="112635843"/>
    <n v="13970668391"/>
    <n v="13141465810"/>
    <n v="13093015627"/>
    <n v="13093015627"/>
  </r>
  <r>
    <s v="41-06-00-019"/>
    <s v="REGIONAL"/>
    <x v="6"/>
    <x v="6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84583191"/>
    <n v="7722966"/>
    <n v="15531041"/>
    <n v="76775116"/>
    <n v="0"/>
    <n v="76012221"/>
    <n v="762895"/>
    <n v="76012221"/>
    <n v="76012221"/>
    <n v="72156988"/>
    <n v="72156988"/>
  </r>
  <r>
    <s v="41-06-00-019"/>
    <s v="REGIONAL"/>
    <x v="6"/>
    <x v="6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3062039336"/>
    <n v="1236266619"/>
    <n v="1825772717"/>
    <n v="0"/>
    <n v="1798215693"/>
    <n v="27557024"/>
    <n v="1798215693"/>
    <n v="1231497638"/>
    <n v="1231497638"/>
    <n v="1231497638"/>
  </r>
  <r>
    <s v="41-06-00-019"/>
    <s v="REGIONAL"/>
    <x v="6"/>
    <x v="6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6529630008"/>
    <n v="0"/>
    <n v="1665826096"/>
    <n v="4863803912"/>
    <n v="0"/>
    <n v="4794183537"/>
    <n v="69620375"/>
    <n v="4794183537"/>
    <n v="4773401461"/>
    <n v="4773401461"/>
    <n v="4773401461"/>
  </r>
  <r>
    <s v="41-06-00-019"/>
    <s v="REGIONAL"/>
    <x v="6"/>
    <x v="6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3780000"/>
    <n v="0"/>
    <n v="0"/>
    <n v="3780000"/>
    <n v="0"/>
    <n v="3780000"/>
    <n v="0"/>
    <n v="3780000"/>
    <n v="3780000"/>
    <n v="3780000"/>
    <n v="3780000"/>
  </r>
  <r>
    <s v="41-06-00-019"/>
    <s v="REGIONAL"/>
    <x v="6"/>
    <x v="6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3780000"/>
    <n v="27993200"/>
    <n v="19359594"/>
    <n v="12413606"/>
    <n v="0"/>
    <n v="11553490"/>
    <n v="860116"/>
    <n v="11553490"/>
    <n v="11553490"/>
    <n v="11553490"/>
    <n v="11553490"/>
  </r>
  <r>
    <s v="41-06-00-019"/>
    <s v="REGIONAL"/>
    <x v="6"/>
    <x v="6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280729396"/>
    <n v="1349618623"/>
    <n v="52755107"/>
    <n v="3577592912"/>
    <n v="0"/>
    <n v="3558604862"/>
    <n v="18988050"/>
    <n v="3558604862"/>
    <n v="3558604862"/>
    <n v="3511499211"/>
    <n v="3511499211"/>
  </r>
  <r>
    <s v="41-06-00-019"/>
    <s v="REGIONAL"/>
    <x v="6"/>
    <x v="6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383312000"/>
    <n v="190000000"/>
    <n v="0"/>
    <n v="573312000"/>
    <n v="0"/>
    <n v="539364019"/>
    <n v="33947981"/>
    <n v="539364019"/>
    <n v="539364019"/>
    <n v="539364019"/>
    <n v="539364019"/>
  </r>
  <r>
    <s v="41-06-00-019"/>
    <s v="REGIONAL"/>
    <x v="6"/>
    <x v="6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9641475"/>
    <n v="0"/>
    <n v="9641475"/>
    <n v="0"/>
    <n v="5463494"/>
    <n v="4177981"/>
    <n v="5463494"/>
    <n v="0"/>
    <n v="0"/>
    <n v="0"/>
  </r>
  <r>
    <s v="41-06-00-019"/>
    <s v="REGIONAL"/>
    <x v="6"/>
    <x v="6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464070000"/>
    <n v="45092959"/>
    <n v="45092956"/>
    <n v="464070003"/>
    <n v="0"/>
    <n v="455473236"/>
    <n v="8596767"/>
    <n v="455473236"/>
    <n v="455473236"/>
    <n v="455473236"/>
    <n v="455473236"/>
  </r>
  <r>
    <s v="41-06-00-019"/>
    <s v="REGIONAL"/>
    <x v="6"/>
    <x v="6"/>
    <s v="C-4102-1500-3-0-114"/>
    <s v="C-4102-1500-3"/>
    <x v="1"/>
    <s v="DIRECCIÓN DE PROTECCIÓN "/>
    <s v="Dirección de Protección"/>
    <x v="1"/>
    <x v="6"/>
    <s v="1500"/>
    <s v="3"/>
    <s v="0"/>
    <s v="114"/>
    <m/>
    <m/>
    <s v="Nación"/>
    <s v="16"/>
    <s v="CSF"/>
    <s v="ACCIONES PARA REFERENTES AFECTIVOS"/>
    <n v="0"/>
    <n v="884000"/>
    <n v="0"/>
    <n v="884000"/>
    <n v="0"/>
    <n v="884000"/>
    <n v="0"/>
    <n v="884000"/>
    <n v="884000"/>
    <n v="884000"/>
    <n v="884000"/>
  </r>
  <r>
    <s v="41-06-00-019"/>
    <s v="REGIONAL"/>
    <x v="6"/>
    <x v="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44674100"/>
    <n v="36000"/>
    <n v="144638100"/>
    <n v="0"/>
    <n v="144638100"/>
    <n v="0"/>
    <n v="144638100"/>
    <n v="144638100"/>
    <n v="144638100"/>
    <n v="144638100"/>
  </r>
  <r>
    <s v="41-06-00-019"/>
    <s v="REGIONAL"/>
    <x v="6"/>
    <x v="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103945477647"/>
    <n v="6593714288"/>
    <n v="5095493885"/>
    <n v="105443698050"/>
    <n v="0"/>
    <n v="105299315717"/>
    <n v="144382333"/>
    <n v="105299315717"/>
    <n v="105298783620"/>
    <n v="104928735594"/>
    <n v="104928735594"/>
  </r>
  <r>
    <s v="41-06-00-019"/>
    <s v="REGIONAL"/>
    <x v="6"/>
    <x v="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602874737"/>
    <n v="107373391"/>
    <n v="2495501346"/>
    <n v="0"/>
    <n v="2459557233"/>
    <n v="35944113"/>
    <n v="2459557233"/>
    <n v="2459557233"/>
    <n v="2459557233"/>
    <n v="2459557233"/>
  </r>
  <r>
    <s v="41-06-00-019"/>
    <s v="REGIONAL"/>
    <x v="6"/>
    <x v="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66921542"/>
    <n v="37706529"/>
    <n v="29215013"/>
    <n v="0"/>
    <n v="29215013"/>
    <n v="0"/>
    <n v="29215013"/>
    <n v="29215013"/>
    <n v="29215013"/>
    <n v="29215013"/>
  </r>
  <r>
    <s v="41-06-00-019"/>
    <s v="REGIONAL"/>
    <x v="6"/>
    <x v="6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63312198134"/>
    <n v="348948369"/>
    <n v="1859699747"/>
    <n v="61801446756"/>
    <n v="0"/>
    <n v="61705174195"/>
    <n v="96272561"/>
    <n v="61705174195"/>
    <n v="61705174195"/>
    <n v="61563321509"/>
    <n v="61563321509"/>
  </r>
  <r>
    <s v="41-06-00-019"/>
    <s v="REGIONAL"/>
    <x v="6"/>
    <x v="6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296250492"/>
    <n v="3428048"/>
    <n v="292822444"/>
    <n v="0"/>
    <n v="292554934"/>
    <n v="267510"/>
    <n v="292554934"/>
    <n v="292554934"/>
    <n v="292554934"/>
    <n v="292554934"/>
  </r>
  <r>
    <s v="41-06-00-019"/>
    <s v="REGIONAL"/>
    <x v="6"/>
    <x v="6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4338464067"/>
    <n v="42001697"/>
    <n v="4296462370"/>
    <n v="0"/>
    <n v="4296462370"/>
    <n v="0"/>
    <n v="4296462370"/>
    <n v="4296462370"/>
    <n v="4258128970"/>
    <n v="4258128970"/>
  </r>
  <r>
    <s v="41-06-00-019"/>
    <s v="REGIONAL"/>
    <x v="6"/>
    <x v="6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4176119099"/>
    <n v="39577678"/>
    <n v="4136541421"/>
    <n v="0"/>
    <n v="4136541419"/>
    <n v="2"/>
    <n v="4136541419"/>
    <n v="4136541419"/>
    <n v="4121200291"/>
    <n v="4121200291"/>
  </r>
  <r>
    <s v="41-06-00-019"/>
    <s v="REGIONAL"/>
    <x v="6"/>
    <x v="6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0638139"/>
    <n v="1914408"/>
    <n v="8723731"/>
    <n v="0"/>
    <n v="8723731"/>
    <n v="0"/>
    <n v="8723731"/>
    <n v="8723731"/>
    <n v="8723731"/>
    <n v="8723731"/>
  </r>
  <r>
    <s v="41-06-00-019"/>
    <s v="REGIONAL"/>
    <x v="6"/>
    <x v="6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046739899"/>
    <n v="52233533"/>
    <n v="994506366"/>
    <n v="0"/>
    <n v="981746365"/>
    <n v="12760001"/>
    <n v="981746365"/>
    <n v="981746365"/>
    <n v="935346374"/>
    <n v="935346374"/>
  </r>
  <r>
    <s v="41-06-00-019"/>
    <s v="REGIONAL"/>
    <x v="6"/>
    <x v="6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3000000"/>
    <n v="376264668"/>
    <n v="15693033"/>
    <n v="373571635"/>
    <n v="0"/>
    <n v="371563802"/>
    <n v="2007833"/>
    <n v="371563802"/>
    <n v="371563802"/>
    <n v="371563802"/>
    <n v="371563802"/>
  </r>
  <r>
    <s v="41-06-00-019"/>
    <s v="REGIONAL"/>
    <x v="6"/>
    <x v="6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331780480"/>
    <n v="1060169240"/>
    <n v="135453955"/>
    <n v="3256495765"/>
    <n v="0"/>
    <n v="3219471520"/>
    <n v="37024245"/>
    <n v="3219471520"/>
    <n v="3219471520"/>
    <n v="3134324306"/>
    <n v="3134324306"/>
  </r>
  <r>
    <s v="41-06-00-019"/>
    <s v="REGIONAL"/>
    <x v="6"/>
    <x v="6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645625050"/>
    <n v="1013468190"/>
    <n v="5471560"/>
    <n v="1653621680"/>
    <n v="0"/>
    <n v="1653621680"/>
    <n v="0"/>
    <n v="1653621680"/>
    <n v="1653621680"/>
    <n v="1649156990"/>
    <n v="1649156990"/>
  </r>
  <r>
    <s v="41-06-00-019"/>
    <s v="REGIONAL"/>
    <x v="6"/>
    <x v="6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1887963"/>
    <n v="32989737"/>
    <n v="0"/>
    <n v="32989737"/>
    <n v="0"/>
    <n v="32989737"/>
    <n v="32989737"/>
    <n v="31896704"/>
    <n v="31896704"/>
  </r>
  <r>
    <s v="41-06-00-019"/>
    <s v="REGIONAL"/>
    <x v="6"/>
    <x v="6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20202459"/>
    <n v="5500000"/>
    <n v="7500"/>
    <n v="25694959"/>
    <n v="0"/>
    <n v="25404379"/>
    <n v="290580"/>
    <n v="25404379"/>
    <n v="25404379"/>
    <n v="25404379"/>
    <n v="25404379"/>
  </r>
  <r>
    <s v="41-06-00-019"/>
    <s v="REGIONAL"/>
    <x v="6"/>
    <x v="6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19"/>
    <s v="REGIONAL"/>
    <x v="6"/>
    <x v="6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3652241975"/>
    <n v="715594650"/>
    <n v="379406235"/>
    <n v="3988430390"/>
    <n v="0"/>
    <n v="3986303440"/>
    <n v="2126950"/>
    <n v="3986303440"/>
    <n v="3986303440"/>
    <n v="3923886040"/>
    <n v="3923886040"/>
  </r>
  <r>
    <s v="41-06-00-019"/>
    <s v="REGIONAL"/>
    <x v="6"/>
    <x v="6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992086775"/>
    <n v="18324650"/>
    <n v="30816000"/>
    <n v="979595425"/>
    <n v="0"/>
    <n v="979595425"/>
    <n v="0"/>
    <n v="979595425"/>
    <n v="979595425"/>
    <n v="975977025"/>
    <n v="975977025"/>
  </r>
  <r>
    <s v="41-06-00-019"/>
    <s v="REGIONAL"/>
    <x v="6"/>
    <x v="6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027128875"/>
    <n v="0"/>
    <n v="1027128875"/>
    <n v="0"/>
    <n v="1017197222"/>
    <n v="9931653"/>
    <n v="1017197222"/>
    <n v="1017197222"/>
    <n v="858574167"/>
    <n v="858574167"/>
  </r>
  <r>
    <s v="41-06-00-019"/>
    <s v="REGIONAL"/>
    <x v="6"/>
    <x v="6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68669800"/>
    <n v="66331200"/>
    <n v="66331200"/>
  </r>
  <r>
    <s v="41-06-00-019"/>
    <s v="REGIONAL"/>
    <x v="6"/>
    <x v="6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20000000"/>
    <n v="0"/>
    <n v="23000000"/>
    <n v="0"/>
    <n v="21313730"/>
    <n v="1686270"/>
    <n v="21313730"/>
    <n v="21313730"/>
    <n v="21313730"/>
    <n v="21313730"/>
  </r>
  <r>
    <s v="41-06-00-019"/>
    <s v="REGIONAL"/>
    <x v="6"/>
    <x v="6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18577315"/>
    <n v="18575343"/>
    <n v="1972"/>
    <n v="0"/>
    <n v="1972"/>
    <n v="0"/>
    <n v="1972"/>
    <n v="1972"/>
    <n v="1972"/>
    <n v="1972"/>
  </r>
  <r>
    <s v="41-06-00-019"/>
    <s v="REGIONAL"/>
    <x v="6"/>
    <x v="6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03058900"/>
    <n v="5962000"/>
    <n v="6613833"/>
    <n v="202407067"/>
    <n v="0"/>
    <n v="202407067"/>
    <n v="0"/>
    <n v="202407067"/>
    <n v="202407067"/>
    <n v="195893601"/>
    <n v="195893601"/>
  </r>
  <r>
    <s v="41-06-00-019"/>
    <s v="REGIONAL"/>
    <x v="6"/>
    <x v="6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40395019"/>
    <n v="24000000"/>
    <n v="0"/>
    <n v="64395019"/>
    <n v="0"/>
    <n v="61543573"/>
    <n v="2851446"/>
    <n v="61543573"/>
    <n v="61543573"/>
    <n v="61543573"/>
    <n v="61543573"/>
  </r>
  <r>
    <s v="41-06-00-019"/>
    <s v="REGIONAL"/>
    <x v="6"/>
    <x v="6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37792885"/>
    <n v="1386733"/>
    <n v="52618"/>
    <n v="139127000"/>
    <n v="0"/>
    <n v="139127000"/>
    <n v="0"/>
    <n v="139127000"/>
    <n v="139127000"/>
    <n v="134691067"/>
    <n v="134691067"/>
  </r>
  <r>
    <s v="41-06-00-019"/>
    <s v="REGIONAL"/>
    <x v="6"/>
    <x v="6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2388350"/>
    <n v="1938270"/>
    <n v="0"/>
    <n v="14326620"/>
    <n v="0"/>
    <n v="14326620"/>
    <n v="0"/>
    <n v="14326620"/>
    <n v="14326620"/>
    <n v="14326620"/>
    <n v="14326620"/>
  </r>
  <r>
    <s v="41-06-00-019"/>
    <s v="REGIONAL"/>
    <x v="6"/>
    <x v="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99253831"/>
    <n v="0"/>
    <n v="99253831"/>
    <n v="0"/>
    <n v="99194431"/>
    <n v="59400"/>
    <n v="99194431"/>
    <n v="99194431"/>
    <n v="79471066"/>
    <n v="79471066"/>
  </r>
  <r>
    <s v="41-06-00-019"/>
    <s v="REGIONAL"/>
    <x v="6"/>
    <x v="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35637113"/>
    <n v="146332936"/>
    <n v="67827113"/>
    <n v="714142936"/>
    <n v="0"/>
    <n v="704548602"/>
    <n v="9594334"/>
    <n v="704548602"/>
    <n v="704548602"/>
    <n v="701282336"/>
    <n v="701282336"/>
  </r>
  <r>
    <s v="41-06-00-019"/>
    <s v="REGIONAL"/>
    <x v="6"/>
    <x v="6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045505"/>
    <n v="0"/>
    <n v="2045505"/>
    <n v="0"/>
    <n v="1884738"/>
    <n v="160767"/>
    <n v="1884738"/>
    <n v="1884738"/>
    <n v="1884738"/>
    <n v="1884738"/>
  </r>
  <r>
    <s v="41-06-00-019"/>
    <s v="REGIONAL"/>
    <x v="6"/>
    <x v="6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79926545"/>
    <n v="0"/>
    <n v="79926545"/>
    <n v="0"/>
    <n v="71557293"/>
    <n v="8369252"/>
    <n v="71557293"/>
    <n v="71557293"/>
    <n v="71557293"/>
    <n v="71557293"/>
  </r>
  <r>
    <s v="41-06-00-019"/>
    <s v="REGIONAL"/>
    <x v="6"/>
    <x v="6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600000"/>
    <n v="0"/>
    <n v="600000"/>
    <n v="0"/>
    <n v="0"/>
    <n v="0"/>
    <n v="0"/>
    <n v="0"/>
    <n v="0"/>
    <n v="0"/>
    <n v="0"/>
  </r>
  <r>
    <s v="41-06-00-019"/>
    <s v="REGIONAL"/>
    <x v="6"/>
    <x v="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19"/>
    <s v="REGIONAL"/>
    <x v="6"/>
    <x v="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19"/>
    <s v="REGIONAL"/>
    <x v="6"/>
    <x v="6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9115829"/>
    <n v="8000000"/>
    <n v="0"/>
    <n v="37115829"/>
    <n v="0"/>
    <n v="37115829"/>
    <n v="0"/>
    <n v="37115829"/>
    <n v="37115829"/>
    <n v="34664508"/>
    <n v="34664508"/>
  </r>
  <r>
    <s v="41-06-00-019"/>
    <s v="REGIONAL"/>
    <x v="6"/>
    <x v="6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3069496"/>
    <n v="0"/>
    <n v="617710"/>
    <n v="22451786"/>
    <n v="0"/>
    <n v="22451786"/>
    <n v="0"/>
    <n v="22451786"/>
    <n v="22451786"/>
    <n v="20529328"/>
    <n v="20529328"/>
  </r>
  <r>
    <s v="41-06-00-019"/>
    <s v="REGIONAL"/>
    <x v="6"/>
    <x v="6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92061478"/>
    <n v="0"/>
    <n v="92061478"/>
    <n v="0"/>
    <n v="92054238"/>
    <n v="7240"/>
    <n v="92054238"/>
    <n v="92054238"/>
    <n v="92054238"/>
    <n v="92054238"/>
  </r>
  <r>
    <s v="41-06-00-019"/>
    <s v="REGIONAL"/>
    <x v="6"/>
    <x v="6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1849000"/>
    <n v="0"/>
    <n v="11849000"/>
    <n v="0"/>
    <n v="11849000"/>
    <n v="0"/>
    <n v="11849000"/>
    <n v="11849000"/>
    <n v="11849000"/>
    <n v="11849000"/>
  </r>
  <r>
    <s v="41-06-00-019"/>
    <s v="REGIONAL"/>
    <x v="6"/>
    <x v="6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3058000"/>
    <n v="0"/>
    <n v="6058000"/>
    <n v="0"/>
    <n v="5458000"/>
    <n v="600000"/>
    <n v="5458000"/>
    <n v="5458000"/>
    <n v="5458000"/>
    <n v="5458000"/>
  </r>
  <r>
    <s v="41-06-00-019"/>
    <s v="REGIONAL"/>
    <x v="6"/>
    <x v="6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89404"/>
    <n v="368246"/>
    <n v="0"/>
    <n v="657650"/>
    <n v="0"/>
    <n v="133874"/>
    <n v="523776"/>
    <n v="133874"/>
    <n v="133874"/>
    <n v="133874"/>
    <n v="133874"/>
  </r>
  <r>
    <s v="41-06-00-019"/>
    <s v="REGIONAL"/>
    <x v="6"/>
    <x v="6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63228299"/>
    <n v="0"/>
    <n v="263228299"/>
    <n v="0"/>
    <n v="263228289"/>
    <n v="10"/>
    <n v="263228289"/>
    <n v="263228289"/>
    <n v="227469857"/>
    <n v="227469857"/>
  </r>
  <r>
    <s v="41-06-00-019"/>
    <s v="REGIONAL"/>
    <x v="6"/>
    <x v="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76000000"/>
    <n v="0"/>
    <n v="0"/>
    <n v="76000000"/>
    <n v="0"/>
    <n v="76000000"/>
    <n v="0"/>
    <n v="76000000"/>
    <n v="76000000"/>
    <n v="76000000"/>
    <n v="76000000"/>
  </r>
  <r>
    <s v="41-06-00-019"/>
    <s v="REGIONAL"/>
    <x v="6"/>
    <x v="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20000000"/>
    <n v="20000000"/>
    <n v="20000000"/>
  </r>
  <r>
    <s v="41-06-00-019"/>
    <s v="REGIONAL"/>
    <x v="6"/>
    <x v="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675000"/>
    <n v="63767"/>
    <n v="93892233"/>
    <n v="0"/>
    <n v="93892233"/>
    <n v="0"/>
    <n v="93892233"/>
    <n v="93892233"/>
    <n v="90841921"/>
    <n v="90841921"/>
  </r>
  <r>
    <s v="41-06-00-019"/>
    <s v="REGIONAL"/>
    <x v="6"/>
    <x v="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181000"/>
    <n v="9320633"/>
    <n v="5133837"/>
    <n v="10367796"/>
    <n v="0"/>
    <n v="8452111"/>
    <n v="1915685"/>
    <n v="8452111"/>
    <n v="8452111"/>
    <n v="8452111"/>
    <n v="8452111"/>
  </r>
  <r>
    <s v="41-06-00-020"/>
    <s v="REGIONAL"/>
    <x v="14"/>
    <x v="15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38000000"/>
    <n v="0"/>
    <n v="529938"/>
    <n v="37470062"/>
    <n v="0"/>
    <n v="37470062"/>
    <n v="0"/>
    <n v="37470062"/>
    <n v="37470062"/>
    <n v="37470062"/>
    <n v="37470062"/>
  </r>
  <r>
    <s v="41-06-00-020"/>
    <s v="REGIONAL"/>
    <x v="14"/>
    <x v="15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3550000"/>
    <n v="0"/>
    <n v="3550000"/>
    <n v="0"/>
    <n v="0"/>
    <n v="0"/>
    <n v="0"/>
    <n v="0"/>
    <n v="0"/>
    <n v="0"/>
    <n v="0"/>
  </r>
  <r>
    <s v="41-06-00-020"/>
    <s v="REGIONAL"/>
    <x v="14"/>
    <x v="15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5000000"/>
    <n v="0"/>
    <n v="9815858"/>
    <n v="5184142"/>
    <n v="0"/>
    <n v="4981380"/>
    <n v="202762"/>
    <n v="4981380"/>
    <n v="4981380"/>
    <n v="3655875"/>
    <n v="3655875"/>
  </r>
  <r>
    <s v="41-06-00-020"/>
    <s v="REGIONAL"/>
    <x v="14"/>
    <x v="15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0"/>
    <n v="1150669"/>
    <n v="430669"/>
    <n v="720000"/>
    <n v="0"/>
    <n v="720000"/>
    <n v="0"/>
    <n v="720000"/>
    <n v="720000"/>
    <n v="720000"/>
    <n v="720000"/>
  </r>
  <r>
    <s v="41-06-00-020"/>
    <s v="REGIONAL"/>
    <x v="14"/>
    <x v="15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4000000"/>
    <n v="0"/>
    <n v="4000000"/>
    <n v="0"/>
    <n v="0"/>
    <n v="0"/>
    <n v="0"/>
    <n v="0"/>
    <n v="0"/>
    <n v="0"/>
    <n v="0"/>
  </r>
  <r>
    <s v="41-06-00-020"/>
    <s v="REGIONAL"/>
    <x v="14"/>
    <x v="15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0"/>
    <n v="8630178"/>
    <n v="1704930"/>
    <n v="6925248"/>
    <n v="0"/>
    <n v="6925248"/>
    <n v="0"/>
    <n v="6925248"/>
    <n v="6925248"/>
    <n v="6925248"/>
    <n v="6925248"/>
  </r>
  <r>
    <s v="41-06-00-020"/>
    <s v="REGIONAL"/>
    <x v="14"/>
    <x v="15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4000000"/>
    <n v="0"/>
    <n v="6590"/>
    <n v="3993410"/>
    <n v="0"/>
    <n v="3993410"/>
    <n v="0"/>
    <n v="3993410"/>
    <n v="3993410"/>
    <n v="3993410"/>
    <n v="3993410"/>
  </r>
  <r>
    <s v="41-06-00-020"/>
    <s v="REGIONAL"/>
    <x v="14"/>
    <x v="15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14000000"/>
    <n v="0"/>
    <n v="68900"/>
    <n v="113931100"/>
    <n v="0"/>
    <n v="113931100"/>
    <n v="0"/>
    <n v="113931100"/>
    <n v="113931100"/>
    <n v="113931100"/>
    <n v="113931100"/>
  </r>
  <r>
    <s v="41-06-00-020"/>
    <s v="REGIONAL"/>
    <x v="14"/>
    <x v="15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50000"/>
    <n v="0"/>
    <n v="298113"/>
    <n v="51887"/>
    <n v="0"/>
    <n v="51887"/>
    <n v="0"/>
    <n v="51887"/>
    <n v="51887"/>
    <n v="51887"/>
    <n v="51887"/>
  </r>
  <r>
    <s v="41-06-00-020"/>
    <s v="REGIONAL"/>
    <x v="14"/>
    <x v="15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4500000"/>
    <n v="0"/>
    <n v="1711"/>
    <n v="4498289"/>
    <n v="0"/>
    <n v="4498289"/>
    <n v="0"/>
    <n v="4498289"/>
    <n v="4498289"/>
    <n v="4498289"/>
    <n v="4498289"/>
  </r>
  <r>
    <s v="41-06-00-020"/>
    <s v="REGIONAL"/>
    <x v="14"/>
    <x v="15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5000000"/>
    <n v="6526991"/>
    <n v="0"/>
    <n v="31526991"/>
    <n v="0"/>
    <n v="31526991"/>
    <n v="0"/>
    <n v="31526991"/>
    <n v="31526991"/>
    <n v="31526991"/>
    <n v="31526991"/>
  </r>
  <r>
    <s v="41-06-00-020"/>
    <s v="REGIONAL"/>
    <x v="14"/>
    <x v="15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000000"/>
    <n v="0"/>
    <n v="2000000"/>
    <n v="0"/>
    <n v="1710360"/>
    <n v="289640"/>
    <n v="1710360"/>
    <n v="1710360"/>
    <n v="1710360"/>
    <n v="1710360"/>
  </r>
  <r>
    <s v="41-06-00-020"/>
    <s v="REGIONAL"/>
    <x v="14"/>
    <x v="15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58768221"/>
    <n v="0"/>
    <n v="235073"/>
    <n v="58533148"/>
    <n v="0"/>
    <n v="58533148"/>
    <n v="0"/>
    <n v="58533148"/>
    <n v="58533148"/>
    <n v="32564499"/>
    <n v="32564499"/>
  </r>
  <r>
    <s v="41-06-00-020"/>
    <s v="REGIONAL"/>
    <x v="14"/>
    <x v="15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3242906615"/>
    <n v="464134870"/>
    <n v="126076308"/>
    <n v="3580965177"/>
    <n v="0"/>
    <n v="3492401770"/>
    <n v="88563407"/>
    <n v="3492401770"/>
    <n v="3492401770"/>
    <n v="3378292172"/>
    <n v="3378292172"/>
  </r>
  <r>
    <s v="41-06-00-020"/>
    <s v="REGIONAL"/>
    <x v="14"/>
    <x v="15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1404549"/>
    <n v="391560"/>
    <n v="962889"/>
    <n v="10833220"/>
    <n v="0"/>
    <n v="10441660"/>
    <n v="391560"/>
    <n v="10441660"/>
    <n v="10441660"/>
    <n v="10441660"/>
    <n v="10441660"/>
  </r>
  <r>
    <s v="41-06-00-020"/>
    <s v="REGIONAL"/>
    <x v="14"/>
    <x v="15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5166948"/>
    <n v="0"/>
    <n v="3642329"/>
    <n v="31524619"/>
    <n v="0"/>
    <n v="29294581"/>
    <n v="2230038"/>
    <n v="29294581"/>
    <n v="29294581"/>
    <n v="28280928"/>
    <n v="28280928"/>
  </r>
  <r>
    <s v="41-06-00-020"/>
    <s v="REGIONAL"/>
    <x v="14"/>
    <x v="15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8227077"/>
    <n v="18000000"/>
    <n v="0"/>
    <n v="26227077"/>
    <n v="0"/>
    <n v="24904848"/>
    <n v="1322229"/>
    <n v="24904848"/>
    <n v="24904848"/>
    <n v="24904848"/>
    <n v="24904848"/>
  </r>
  <r>
    <s v="41-06-00-020"/>
    <s v="REGIONAL"/>
    <x v="14"/>
    <x v="15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4785294393"/>
    <n v="362202676"/>
    <n v="446623956"/>
    <n v="4700873113"/>
    <n v="0"/>
    <n v="4691261973"/>
    <n v="9611140"/>
    <n v="4691261973"/>
    <n v="4287573237"/>
    <n v="4287573237"/>
    <n v="4287573237"/>
  </r>
  <r>
    <s v="41-06-00-020"/>
    <s v="REGIONAL"/>
    <x v="14"/>
    <x v="15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3656639635"/>
    <n v="357968652"/>
    <n v="568284343"/>
    <n v="3446323944"/>
    <n v="0"/>
    <n v="3362396128"/>
    <n v="83927816"/>
    <n v="3362396128"/>
    <n v="3273493398"/>
    <n v="3232696554"/>
    <n v="3232696554"/>
  </r>
  <r>
    <s v="41-06-00-020"/>
    <s v="REGIONAL"/>
    <x v="14"/>
    <x v="15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4578574"/>
    <n v="0"/>
    <n v="4578574"/>
    <n v="0"/>
    <n v="0"/>
    <n v="0"/>
    <n v="0"/>
    <n v="0"/>
    <n v="0"/>
    <n v="0"/>
    <n v="0"/>
  </r>
  <r>
    <s v="41-06-00-020"/>
    <s v="REGIONAL"/>
    <x v="14"/>
    <x v="15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112925493"/>
    <n v="0"/>
    <n v="112925493"/>
    <n v="0"/>
    <n v="110452953"/>
    <n v="2472540"/>
    <n v="110452953"/>
    <n v="0"/>
    <n v="0"/>
    <n v="0"/>
  </r>
  <r>
    <s v="41-06-00-020"/>
    <s v="REGIONAL"/>
    <x v="14"/>
    <x v="15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1114161686"/>
    <n v="0"/>
    <n v="120074651"/>
    <n v="994087035"/>
    <n v="0"/>
    <n v="977716752"/>
    <n v="16370283"/>
    <n v="977716752"/>
    <n v="977716752"/>
    <n v="977716752"/>
    <n v="977716752"/>
  </r>
  <r>
    <s v="41-06-00-020"/>
    <s v="REGIONAL"/>
    <x v="14"/>
    <x v="15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383600"/>
    <n v="0"/>
    <n v="1383600"/>
    <n v="0"/>
    <n v="1341200"/>
    <n v="42400"/>
    <n v="1341200"/>
    <n v="1341200"/>
    <n v="1341200"/>
    <n v="1341200"/>
  </r>
  <r>
    <s v="41-06-00-020"/>
    <s v="REGIONAL"/>
    <x v="14"/>
    <x v="15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095277084"/>
    <n v="588271940"/>
    <n v="15253899"/>
    <n v="1668295125"/>
    <n v="0"/>
    <n v="1643576823"/>
    <n v="24718302"/>
    <n v="1643576823"/>
    <n v="1643576823"/>
    <n v="1622797028"/>
    <n v="1622797028"/>
  </r>
  <r>
    <s v="41-06-00-020"/>
    <s v="REGIONAL"/>
    <x v="14"/>
    <x v="15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31758000"/>
    <n v="138911366"/>
    <n v="0"/>
    <n v="370669366"/>
    <n v="0"/>
    <n v="364784615"/>
    <n v="5884751"/>
    <n v="364784615"/>
    <n v="364784615"/>
    <n v="364784615"/>
    <n v="364784615"/>
  </r>
  <r>
    <s v="41-06-00-020"/>
    <s v="REGIONAL"/>
    <x v="14"/>
    <x v="15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646000"/>
    <n v="0"/>
    <n v="0"/>
    <n v="646000"/>
    <n v="0"/>
    <n v="626000"/>
    <n v="20000"/>
    <n v="626000"/>
    <n v="626000"/>
    <n v="626000"/>
    <n v="626000"/>
  </r>
  <r>
    <s v="41-06-00-020"/>
    <s v="REGIONAL"/>
    <x v="14"/>
    <x v="1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462886972"/>
    <n v="234877622"/>
    <n v="228009350"/>
    <n v="0"/>
    <n v="228009350"/>
    <n v="0"/>
    <n v="228009350"/>
    <n v="228009350"/>
    <n v="228009350"/>
    <n v="228009350"/>
  </r>
  <r>
    <s v="41-06-00-020"/>
    <s v="REGIONAL"/>
    <x v="14"/>
    <x v="1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88931770591"/>
    <n v="11749825367"/>
    <n v="295717640"/>
    <n v="100385878318"/>
    <n v="0"/>
    <n v="100345117134"/>
    <n v="40761184"/>
    <n v="100345117134"/>
    <n v="100345117134"/>
    <n v="100345117134"/>
    <n v="100345117134"/>
  </r>
  <r>
    <s v="41-06-00-020"/>
    <s v="REGIONAL"/>
    <x v="14"/>
    <x v="15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838761755"/>
    <n v="1677829"/>
    <n v="1837083926"/>
    <n v="0"/>
    <n v="1837083926"/>
    <n v="0"/>
    <n v="1837083926"/>
    <n v="1837083926"/>
    <n v="1837083926"/>
    <n v="1837083926"/>
  </r>
  <r>
    <s v="41-06-00-020"/>
    <s v="REGIONAL"/>
    <x v="14"/>
    <x v="15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39775815090"/>
    <n v="43119022"/>
    <n v="571144323"/>
    <n v="39247789789"/>
    <n v="0"/>
    <n v="39247789789"/>
    <n v="0"/>
    <n v="39247789789"/>
    <n v="39247789789"/>
    <n v="39247789789"/>
    <n v="39247789789"/>
  </r>
  <r>
    <s v="41-06-00-020"/>
    <s v="REGIONAL"/>
    <x v="14"/>
    <x v="15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1276819232"/>
    <n v="16807374"/>
    <n v="1260011858"/>
    <n v="0"/>
    <n v="1260011858"/>
    <n v="0"/>
    <n v="1260011858"/>
    <n v="1260011858"/>
    <n v="1260011858"/>
    <n v="1260011858"/>
  </r>
  <r>
    <s v="41-06-00-020"/>
    <s v="REGIONAL"/>
    <x v="14"/>
    <x v="15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5413353045"/>
    <n v="612610699"/>
    <n v="4800742346"/>
    <n v="0"/>
    <n v="4800742346"/>
    <n v="0"/>
    <n v="4800742346"/>
    <n v="4800742346"/>
    <n v="4800742346"/>
    <n v="4800742346"/>
  </r>
  <r>
    <s v="41-06-00-020"/>
    <s v="REGIONAL"/>
    <x v="14"/>
    <x v="15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601865502"/>
    <n v="10258009"/>
    <n v="2591607493"/>
    <n v="0"/>
    <n v="2591607489"/>
    <n v="4"/>
    <n v="2591607489"/>
    <n v="2591607489"/>
    <n v="2591607489"/>
    <n v="2591607489"/>
  </r>
  <r>
    <s v="41-06-00-020"/>
    <s v="REGIONAL"/>
    <x v="14"/>
    <x v="15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60000000"/>
    <n v="45672602"/>
    <n v="14327398"/>
    <n v="0"/>
    <n v="14327398"/>
    <n v="0"/>
    <n v="14327398"/>
    <n v="14327398"/>
    <n v="14327398"/>
    <n v="14327398"/>
  </r>
  <r>
    <s v="41-06-00-020"/>
    <s v="REGIONAL"/>
    <x v="14"/>
    <x v="15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909386667"/>
    <n v="22429344"/>
    <n v="886957323"/>
    <n v="0"/>
    <n v="884877317"/>
    <n v="2080006"/>
    <n v="884877317"/>
    <n v="884877317"/>
    <n v="843620675"/>
    <n v="843620675"/>
  </r>
  <r>
    <s v="41-06-00-020"/>
    <s v="REGIONAL"/>
    <x v="14"/>
    <x v="15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20538642"/>
    <n v="298679044"/>
    <n v="8803693"/>
    <n v="310413993"/>
    <n v="0"/>
    <n v="310413993"/>
    <n v="0"/>
    <n v="310413993"/>
    <n v="310413993"/>
    <n v="310413993"/>
    <n v="310413993"/>
  </r>
  <r>
    <s v="41-06-00-020"/>
    <s v="REGIONAL"/>
    <x v="14"/>
    <x v="15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129016960"/>
    <n v="347365675"/>
    <n v="11197167"/>
    <n v="2465185468"/>
    <n v="0"/>
    <n v="2464554763"/>
    <n v="630705"/>
    <n v="2464554763"/>
    <n v="2464554763"/>
    <n v="2228178852"/>
    <n v="2228178852"/>
  </r>
  <r>
    <s v="41-06-00-020"/>
    <s v="REGIONAL"/>
    <x v="14"/>
    <x v="15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442748008"/>
    <n v="1050432347"/>
    <n v="38748095"/>
    <n v="2454432260"/>
    <n v="0"/>
    <n v="2454424257"/>
    <n v="8003"/>
    <n v="2454424257"/>
    <n v="2454424257"/>
    <n v="2431021450"/>
    <n v="2431021450"/>
  </r>
  <r>
    <s v="41-06-00-020"/>
    <s v="REGIONAL"/>
    <x v="14"/>
    <x v="15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4778333"/>
    <n v="0"/>
    <n v="34778333"/>
    <n v="34778333"/>
    <n v="33685300"/>
    <n v="33685300"/>
  </r>
  <r>
    <s v="41-06-00-020"/>
    <s v="REGIONAL"/>
    <x v="14"/>
    <x v="15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9164076"/>
    <n v="16300000"/>
    <n v="0"/>
    <n v="35464076"/>
    <n v="0"/>
    <n v="33166904"/>
    <n v="2297172"/>
    <n v="33166904"/>
    <n v="33166904"/>
    <n v="33166904"/>
    <n v="33166904"/>
  </r>
  <r>
    <s v="41-06-00-020"/>
    <s v="REGIONAL"/>
    <x v="14"/>
    <x v="15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20"/>
    <s v="REGIONAL"/>
    <x v="14"/>
    <x v="15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126061690"/>
    <n v="553677870"/>
    <n v="71179680"/>
    <n v="2608559880"/>
    <n v="0"/>
    <n v="2608559875"/>
    <n v="5"/>
    <n v="2608559875"/>
    <n v="2608559875"/>
    <n v="2358548105"/>
    <n v="2358548105"/>
  </r>
  <r>
    <s v="41-06-00-020"/>
    <s v="REGIONAL"/>
    <x v="14"/>
    <x v="15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354909110"/>
    <n v="20741530"/>
    <n v="4313920"/>
    <n v="371336720"/>
    <n v="0"/>
    <n v="371336720"/>
    <n v="0"/>
    <n v="371336720"/>
    <n v="371336720"/>
    <n v="355572690"/>
    <n v="355572690"/>
  </r>
  <r>
    <s v="41-06-00-020"/>
    <s v="REGIONAL"/>
    <x v="14"/>
    <x v="15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817361400"/>
    <n v="0"/>
    <n v="817361400"/>
    <n v="0"/>
    <n v="817361400"/>
    <n v="0"/>
    <n v="817361400"/>
    <n v="817361400"/>
    <n v="817361400"/>
    <n v="817361400"/>
  </r>
  <r>
    <s v="41-06-00-020"/>
    <s v="REGIONAL"/>
    <x v="14"/>
    <x v="15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390135671"/>
    <n v="0"/>
    <n v="390135671"/>
    <n v="0"/>
    <n v="390135671"/>
    <n v="0"/>
    <n v="390135671"/>
    <n v="390135671"/>
    <n v="323891460"/>
    <n v="323891460"/>
  </r>
  <r>
    <s v="41-06-00-020"/>
    <s v="REGIONAL"/>
    <x v="14"/>
    <x v="15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68669800"/>
    <n v="66331200"/>
    <n v="66331200"/>
  </r>
  <r>
    <s v="41-06-00-020"/>
    <s v="REGIONAL"/>
    <x v="14"/>
    <x v="15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7000000"/>
    <n v="0"/>
    <n v="20000000"/>
    <n v="0"/>
    <n v="19887285"/>
    <n v="112715"/>
    <n v="19887285"/>
    <n v="19887285"/>
    <n v="19887285"/>
    <n v="19887285"/>
  </r>
  <r>
    <s v="41-06-00-020"/>
    <s v="REGIONAL"/>
    <x v="14"/>
    <x v="15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9923883"/>
    <n v="9908883"/>
    <n v="15000"/>
    <n v="0"/>
    <n v="0"/>
    <n v="15000"/>
    <n v="0"/>
    <n v="0"/>
    <n v="0"/>
    <n v="0"/>
  </r>
  <r>
    <s v="41-06-00-020"/>
    <s v="REGIONAL"/>
    <x v="14"/>
    <x v="15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2990500"/>
    <n v="1479280"/>
    <n v="74683000"/>
    <n v="0"/>
    <n v="74683000"/>
    <n v="0"/>
    <n v="74683000"/>
    <n v="74683000"/>
    <n v="72579567"/>
    <n v="72579567"/>
  </r>
  <r>
    <s v="41-06-00-020"/>
    <s v="REGIONAL"/>
    <x v="14"/>
    <x v="15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964433"/>
    <n v="20892901"/>
    <n v="0"/>
    <n v="36857334"/>
    <n v="0"/>
    <n v="33354568"/>
    <n v="3502766"/>
    <n v="33354568"/>
    <n v="33354568"/>
    <n v="33354568"/>
    <n v="33354568"/>
  </r>
  <r>
    <s v="41-06-00-020"/>
    <s v="REGIONAL"/>
    <x v="14"/>
    <x v="15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460690"/>
    <n v="43810"/>
    <n v="47773190"/>
    <n v="0"/>
    <n v="47773190"/>
    <n v="0"/>
    <n v="47773190"/>
    <n v="47773190"/>
    <n v="47773190"/>
    <n v="47773190"/>
  </r>
  <r>
    <s v="41-06-00-020"/>
    <s v="REGIONAL"/>
    <x v="14"/>
    <x v="15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124012"/>
    <n v="0"/>
    <n v="0"/>
    <n v="6124012"/>
    <n v="0"/>
    <n v="6006927"/>
    <n v="117085"/>
    <n v="6006927"/>
    <n v="6006927"/>
    <n v="6006927"/>
    <n v="6006927"/>
  </r>
  <r>
    <s v="41-06-00-020"/>
    <s v="REGIONAL"/>
    <x v="14"/>
    <x v="1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26614766"/>
    <n v="0"/>
    <n v="26614766"/>
    <n v="0"/>
    <n v="26614766"/>
    <n v="0"/>
    <n v="26614766"/>
    <n v="26614766"/>
    <n v="21363634"/>
    <n v="21363634"/>
  </r>
  <r>
    <s v="41-06-00-020"/>
    <s v="REGIONAL"/>
    <x v="14"/>
    <x v="1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753333"/>
    <n v="2100"/>
    <n v="751233"/>
    <n v="0"/>
    <n v="751233"/>
    <n v="0"/>
    <n v="751233"/>
    <n v="751233"/>
    <n v="751233"/>
    <n v="751233"/>
  </r>
  <r>
    <s v="41-06-00-020"/>
    <s v="REGIONAL"/>
    <x v="14"/>
    <x v="1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60744550"/>
    <n v="63705016"/>
    <n v="17177066"/>
    <n v="207272500"/>
    <n v="0"/>
    <n v="207272500"/>
    <n v="0"/>
    <n v="207272500"/>
    <n v="207272500"/>
    <n v="207272500"/>
    <n v="207272500"/>
  </r>
  <r>
    <s v="41-06-00-020"/>
    <s v="REGIONAL"/>
    <x v="14"/>
    <x v="1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58456000"/>
    <n v="0"/>
    <n v="58456000"/>
    <n v="0"/>
    <n v="57641104"/>
    <n v="814896"/>
    <n v="57641104"/>
    <n v="57641104"/>
    <n v="57641104"/>
    <n v="57641104"/>
  </r>
  <r>
    <s v="41-06-00-020"/>
    <s v="REGIONAL"/>
    <x v="14"/>
    <x v="15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643822"/>
    <n v="0"/>
    <n v="643822"/>
    <n v="0"/>
    <n v="0"/>
    <n v="0"/>
    <n v="0"/>
    <n v="0"/>
    <n v="0"/>
    <n v="0"/>
    <n v="0"/>
  </r>
  <r>
    <s v="41-06-00-020"/>
    <s v="REGIONAL"/>
    <x v="14"/>
    <x v="1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471500"/>
    <n v="0"/>
    <n v="4471500"/>
    <n v="0"/>
    <n v="4372133"/>
    <n v="99367"/>
    <n v="4372133"/>
    <n v="4372133"/>
    <n v="3378466"/>
    <n v="3378466"/>
  </r>
  <r>
    <s v="41-06-00-020"/>
    <s v="REGIONAL"/>
    <x v="14"/>
    <x v="1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20"/>
    <s v="REGIONAL"/>
    <x v="14"/>
    <x v="15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558603"/>
    <n v="0"/>
    <n v="0"/>
    <n v="14558603"/>
    <n v="0"/>
    <n v="14558600"/>
    <n v="3"/>
    <n v="14558600"/>
    <n v="14558600"/>
    <n v="14558600"/>
    <n v="14558600"/>
  </r>
  <r>
    <s v="41-06-00-020"/>
    <s v="REGIONAL"/>
    <x v="14"/>
    <x v="15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58984000"/>
    <n v="41921282"/>
    <n v="117062718"/>
    <n v="0"/>
    <n v="112480651"/>
    <n v="4582067"/>
    <n v="112480651"/>
    <n v="112480651"/>
    <n v="112480651"/>
    <n v="112480651"/>
  </r>
  <r>
    <s v="41-06-00-020"/>
    <s v="REGIONAL"/>
    <x v="14"/>
    <x v="15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8325000"/>
    <n v="0"/>
    <n v="8325000"/>
    <n v="0"/>
    <n v="5188000"/>
    <n v="3137000"/>
    <n v="5188000"/>
    <n v="5188000"/>
    <n v="5188000"/>
    <n v="5188000"/>
  </r>
  <r>
    <s v="41-06-00-020"/>
    <s v="REGIONAL"/>
    <x v="14"/>
    <x v="15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3207000"/>
    <n v="0"/>
    <n v="7207000"/>
    <n v="0"/>
    <n v="7207000"/>
    <n v="0"/>
    <n v="7207000"/>
    <n v="7207000"/>
    <n v="7207000"/>
    <n v="7207000"/>
  </r>
  <r>
    <s v="41-06-00-020"/>
    <s v="REGIONAL"/>
    <x v="14"/>
    <x v="15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84814"/>
    <n v="635936"/>
    <n v="419368"/>
    <n v="301382"/>
    <n v="0"/>
    <n v="262106"/>
    <n v="39276"/>
    <n v="262106"/>
    <n v="262106"/>
    <n v="262106"/>
    <n v="262106"/>
  </r>
  <r>
    <s v="41-06-00-020"/>
    <s v="REGIONAL"/>
    <x v="14"/>
    <x v="15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522026700"/>
    <n v="522026700"/>
    <n v="0"/>
    <n v="0"/>
    <n v="0"/>
    <n v="0"/>
    <n v="0"/>
    <n v="0"/>
    <n v="0"/>
    <n v="0"/>
  </r>
  <r>
    <s v="41-06-00-020"/>
    <s v="REGIONAL"/>
    <x v="14"/>
    <x v="1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5408000"/>
    <n v="0"/>
    <n v="168000"/>
    <n v="15240000"/>
    <n v="0"/>
    <n v="15240000"/>
    <n v="0"/>
    <n v="15240000"/>
    <n v="15240000"/>
    <n v="15240000"/>
    <n v="15240000"/>
  </r>
  <r>
    <s v="41-06-00-020"/>
    <s v="REGIONAL"/>
    <x v="14"/>
    <x v="1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10410192"/>
    <n v="0"/>
    <n v="110410192"/>
    <n v="0"/>
    <n v="110410192"/>
    <n v="0"/>
    <n v="110410192"/>
    <n v="110410192"/>
    <n v="110410192"/>
    <n v="110410192"/>
  </r>
  <r>
    <s v="41-06-00-020"/>
    <s v="REGIONAL"/>
    <x v="14"/>
    <x v="1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99000000"/>
    <n v="0"/>
    <n v="0"/>
    <n v="199000000"/>
    <n v="0"/>
    <n v="199000000"/>
    <n v="0"/>
    <n v="199000000"/>
    <n v="199000000"/>
    <n v="199000000"/>
    <n v="199000000"/>
  </r>
  <r>
    <s v="41-06-00-020"/>
    <s v="REGIONAL"/>
    <x v="14"/>
    <x v="1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7"/>
    <s v="CSF"/>
    <s v="MANTENIMIENTO"/>
    <n v="0"/>
    <n v="30000000"/>
    <n v="0"/>
    <n v="30000000"/>
    <n v="0"/>
    <n v="30000000"/>
    <n v="0"/>
    <n v="30000000"/>
    <n v="30000000"/>
    <n v="30000000"/>
    <n v="30000000"/>
  </r>
  <r>
    <s v="41-06-00-020"/>
    <s v="REGIONAL"/>
    <x v="14"/>
    <x v="1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20000000"/>
    <n v="20000000"/>
    <n v="20000000"/>
  </r>
  <r>
    <s v="41-06-00-020"/>
    <s v="REGIONAL"/>
    <x v="14"/>
    <x v="1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36913790"/>
    <n v="1336957"/>
    <n v="113857333"/>
    <n v="0"/>
    <n v="113729799"/>
    <n v="127534"/>
    <n v="113729799"/>
    <n v="113729799"/>
    <n v="109978066"/>
    <n v="109978066"/>
  </r>
  <r>
    <s v="41-06-00-020"/>
    <s v="REGIONAL"/>
    <x v="14"/>
    <x v="1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1428000"/>
    <n v="6755246"/>
    <n v="0"/>
    <n v="18183246"/>
    <n v="0"/>
    <n v="18183246"/>
    <n v="0"/>
    <n v="18183246"/>
    <n v="18183246"/>
    <n v="18183246"/>
    <n v="18183246"/>
  </r>
  <r>
    <s v="41-06-00-023"/>
    <s v="REGIONAL"/>
    <x v="15"/>
    <x v="16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52000000"/>
    <n v="9175728"/>
    <n v="10456"/>
    <n v="61165272"/>
    <n v="0"/>
    <n v="61165271.700000003"/>
    <n v="0.3"/>
    <n v="61165271.700000003"/>
    <n v="61165271.700000003"/>
    <n v="61165271.700000003"/>
    <n v="61165271.700000003"/>
  </r>
  <r>
    <s v="41-06-00-023"/>
    <s v="REGIONAL"/>
    <x v="15"/>
    <x v="16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940000"/>
    <n v="0"/>
    <n v="0"/>
    <n v="1940000"/>
    <n v="0"/>
    <n v="1574627"/>
    <n v="365373"/>
    <n v="1574627"/>
    <n v="1574627"/>
    <n v="1574627"/>
    <n v="1574627"/>
  </r>
  <r>
    <s v="41-06-00-023"/>
    <s v="REGIONAL"/>
    <x v="15"/>
    <x v="16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238405"/>
    <n v="38264"/>
    <n v="200141"/>
    <n v="0"/>
    <n v="200141"/>
    <n v="0"/>
    <n v="200141"/>
    <n v="200141"/>
    <n v="200141"/>
    <n v="200141"/>
  </r>
  <r>
    <s v="41-06-00-023"/>
    <s v="REGIONAL"/>
    <x v="15"/>
    <x v="16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35000000"/>
    <n v="0"/>
    <n v="14984112"/>
    <n v="20015888"/>
    <n v="0"/>
    <n v="20015888"/>
    <n v="0"/>
    <n v="20015888"/>
    <n v="20015888"/>
    <n v="13834549"/>
    <n v="13834549"/>
  </r>
  <r>
    <s v="41-06-00-023"/>
    <s v="REGIONAL"/>
    <x v="15"/>
    <x v="16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8000000"/>
    <n v="0"/>
    <n v="10723353"/>
    <n v="7276647"/>
    <n v="0"/>
    <n v="7276646.1100000003"/>
    <n v="0.89"/>
    <n v="7276646.1100000003"/>
    <n v="2427997.88"/>
    <n v="2427997.88"/>
    <n v="2427997.88"/>
  </r>
  <r>
    <s v="41-06-00-023"/>
    <s v="REGIONAL"/>
    <x v="15"/>
    <x v="16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1500000"/>
    <n v="11868666"/>
    <n v="7139166"/>
    <n v="16229500"/>
    <n v="0"/>
    <n v="16229500"/>
    <n v="0"/>
    <n v="16229500"/>
    <n v="16229500"/>
    <n v="16229500"/>
    <n v="16229500"/>
  </r>
  <r>
    <s v="41-06-00-023"/>
    <s v="REGIONAL"/>
    <x v="15"/>
    <x v="16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4500000"/>
    <n v="0"/>
    <n v="85202"/>
    <n v="4414798"/>
    <n v="0"/>
    <n v="4414798"/>
    <n v="0"/>
    <n v="4414798"/>
    <n v="4414798"/>
    <n v="4414798"/>
    <n v="4414798"/>
  </r>
  <r>
    <s v="41-06-00-023"/>
    <s v="REGIONAL"/>
    <x v="15"/>
    <x v="16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89000000"/>
    <n v="0"/>
    <n v="60260"/>
    <n v="88939740"/>
    <n v="0"/>
    <n v="88939740"/>
    <n v="0"/>
    <n v="88939740"/>
    <n v="88939740"/>
    <n v="88939740"/>
    <n v="88939740"/>
  </r>
  <r>
    <s v="41-06-00-023"/>
    <s v="REGIONAL"/>
    <x v="15"/>
    <x v="16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3000000"/>
    <n v="0"/>
    <n v="406727"/>
    <n v="12593273"/>
    <n v="0"/>
    <n v="12593272.76"/>
    <n v="0.24"/>
    <n v="12593272.76"/>
    <n v="12593272.76"/>
    <n v="12593272.76"/>
    <n v="12593272.76"/>
  </r>
  <r>
    <s v="41-06-00-023"/>
    <s v="REGIONAL"/>
    <x v="15"/>
    <x v="16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6000000"/>
    <n v="8689860"/>
    <n v="164250"/>
    <n v="34525610"/>
    <n v="0"/>
    <n v="34244083"/>
    <n v="281527"/>
    <n v="34244083"/>
    <n v="34244083"/>
    <n v="34244083"/>
    <n v="34244083"/>
  </r>
  <r>
    <s v="41-06-00-023"/>
    <s v="REGIONAL"/>
    <x v="15"/>
    <x v="16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85892015"/>
    <n v="16689714"/>
    <n v="10133950"/>
    <n v="92447779"/>
    <n v="0"/>
    <n v="50200000"/>
    <n v="42247779"/>
    <n v="50200000"/>
    <n v="50200000"/>
    <n v="50200000"/>
    <n v="50200000"/>
  </r>
  <r>
    <s v="41-06-00-023"/>
    <s v="REGIONAL"/>
    <x v="15"/>
    <x v="16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2870035722"/>
    <n v="655773579"/>
    <n v="123797064"/>
    <n v="3402012237"/>
    <n v="0"/>
    <n v="3402012237"/>
    <n v="0"/>
    <n v="3402012237"/>
    <n v="3402012237"/>
    <n v="3358394994"/>
    <n v="3358394994"/>
  </r>
  <r>
    <s v="41-06-00-023"/>
    <s v="REGIONAL"/>
    <x v="15"/>
    <x v="16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22802137"/>
    <n v="1752000"/>
    <n v="5338"/>
    <n v="24548799"/>
    <n v="0"/>
    <n v="24477332"/>
    <n v="71467"/>
    <n v="24477332"/>
    <n v="24477332"/>
    <n v="23746666"/>
    <n v="23746666"/>
  </r>
  <r>
    <s v="41-06-00-023"/>
    <s v="REGIONAL"/>
    <x v="15"/>
    <x v="16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70517466"/>
    <n v="6100000"/>
    <n v="1024912"/>
    <n v="75592554"/>
    <n v="0"/>
    <n v="74863146"/>
    <n v="729408"/>
    <n v="74863146"/>
    <n v="74863146"/>
    <n v="73072937"/>
    <n v="73072937"/>
  </r>
  <r>
    <s v="41-06-00-023"/>
    <s v="REGIONAL"/>
    <x v="15"/>
    <x v="16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8574714"/>
    <n v="10000000"/>
    <n v="0"/>
    <n v="18574714"/>
    <n v="0"/>
    <n v="17623400"/>
    <n v="951314"/>
    <n v="17623400"/>
    <n v="17623400"/>
    <n v="17623400"/>
    <n v="17623400"/>
  </r>
  <r>
    <s v="41-06-00-023"/>
    <s v="REGIONAL"/>
    <x v="15"/>
    <x v="16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Nación"/>
    <s v="16"/>
    <s v="CSF"/>
    <s v="UBICACIÓN INICIAL"/>
    <n v="0"/>
    <n v="60851800"/>
    <n v="0"/>
    <n v="60851800"/>
    <n v="0"/>
    <n v="60851800"/>
    <n v="0"/>
    <n v="60851800"/>
    <n v="60851800"/>
    <n v="60851800"/>
    <n v="60851800"/>
  </r>
  <r>
    <s v="41-06-00-023"/>
    <s v="REGIONAL"/>
    <x v="15"/>
    <x v="16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585698575"/>
    <n v="74383110"/>
    <n v="0"/>
    <n v="660081685"/>
    <n v="0"/>
    <n v="660081685"/>
    <n v="0"/>
    <n v="660081685"/>
    <n v="584016935"/>
    <n v="584016935"/>
    <n v="584016935"/>
  </r>
  <r>
    <s v="41-06-00-023"/>
    <s v="REGIONAL"/>
    <x v="15"/>
    <x v="16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3071328403"/>
    <n v="121329337"/>
    <n v="10889482"/>
    <n v="3181768258"/>
    <n v="0"/>
    <n v="3130013891"/>
    <n v="51754367"/>
    <n v="3130013891"/>
    <n v="2877732398"/>
    <n v="2877732398"/>
    <n v="2877732398"/>
  </r>
  <r>
    <s v="41-06-00-023"/>
    <s v="REGIONAL"/>
    <x v="15"/>
    <x v="16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6319997112"/>
    <n v="349017643"/>
    <n v="1013703666"/>
    <n v="5655311089"/>
    <n v="0"/>
    <n v="5638935549"/>
    <n v="16375540"/>
    <n v="5638935549"/>
    <n v="5472519792"/>
    <n v="5237916751"/>
    <n v="5237916751"/>
  </r>
  <r>
    <s v="41-06-00-023"/>
    <s v="REGIONAL"/>
    <x v="15"/>
    <x v="16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387673110"/>
    <n v="21359400"/>
    <n v="36310980"/>
    <n v="372721530"/>
    <n v="0"/>
    <n v="368449650"/>
    <n v="4271880"/>
    <n v="368449650"/>
    <n v="368449650"/>
    <n v="351540125"/>
    <n v="351540125"/>
  </r>
  <r>
    <s v="41-06-00-023"/>
    <s v="REGIONAL"/>
    <x v="15"/>
    <x v="16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150324928"/>
    <n v="110427000"/>
    <n v="39897928"/>
    <n v="0"/>
    <n v="39897928"/>
    <n v="0"/>
    <n v="39897928"/>
    <n v="0"/>
    <n v="0"/>
    <n v="0"/>
  </r>
  <r>
    <s v="41-06-00-023"/>
    <s v="REGIONAL"/>
    <x v="15"/>
    <x v="16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365885245"/>
    <n v="0"/>
    <n v="211074730"/>
    <n v="154810515"/>
    <n v="0"/>
    <n v="154810515"/>
    <n v="0"/>
    <n v="154810515"/>
    <n v="154737681"/>
    <n v="22652806"/>
    <n v="22652806"/>
  </r>
  <r>
    <s v="41-06-00-023"/>
    <s v="REGIONAL"/>
    <x v="15"/>
    <x v="16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224800"/>
    <n v="0"/>
    <n v="1224800"/>
    <n v="0"/>
    <n v="1224800"/>
    <n v="0"/>
    <n v="1224800"/>
    <n v="1224800"/>
    <n v="1224798"/>
    <n v="1224798"/>
  </r>
  <r>
    <s v="41-06-00-023"/>
    <s v="REGIONAL"/>
    <x v="15"/>
    <x v="16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598216025"/>
    <n v="987224612"/>
    <n v="6480400"/>
    <n v="2578960237"/>
    <n v="0"/>
    <n v="2568210997"/>
    <n v="10749240"/>
    <n v="2568210997"/>
    <n v="2568210997"/>
    <n v="2521935435"/>
    <n v="2521935435"/>
  </r>
  <r>
    <s v="41-06-00-023"/>
    <s v="REGIONAL"/>
    <x v="15"/>
    <x v="16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74609000"/>
    <n v="130000000"/>
    <n v="0"/>
    <n v="404609000"/>
    <n v="0"/>
    <n v="403779306"/>
    <n v="829694"/>
    <n v="403779306"/>
    <n v="403779306"/>
    <n v="399818931"/>
    <n v="399818931"/>
  </r>
  <r>
    <s v="41-06-00-023"/>
    <s v="REGIONAL"/>
    <x v="15"/>
    <x v="16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418000"/>
    <n v="10000000"/>
    <n v="0"/>
    <n v="10418000"/>
    <n v="0"/>
    <n v="10358000"/>
    <n v="60000"/>
    <n v="10358000"/>
    <n v="5358000"/>
    <n v="4158000"/>
    <n v="4158000"/>
  </r>
  <r>
    <s v="41-06-00-023"/>
    <s v="REGIONAL"/>
    <x v="15"/>
    <x v="1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779975429"/>
    <n v="200096920"/>
    <n v="579878509"/>
    <n v="0"/>
    <n v="579878509"/>
    <n v="0"/>
    <n v="579878509"/>
    <n v="579878509"/>
    <n v="573901175"/>
    <n v="573901175"/>
  </r>
  <r>
    <s v="41-06-00-023"/>
    <s v="REGIONAL"/>
    <x v="15"/>
    <x v="1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108488781706"/>
    <n v="7309798952"/>
    <n v="741691403"/>
    <n v="115056889255"/>
    <n v="0"/>
    <n v="115056889255"/>
    <n v="0"/>
    <n v="115056889255"/>
    <n v="115056889255"/>
    <n v="114144747881"/>
    <n v="114144747881"/>
  </r>
  <r>
    <s v="41-06-00-023"/>
    <s v="REGIONAL"/>
    <x v="15"/>
    <x v="1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310557500"/>
    <n v="3184"/>
    <n v="310554316"/>
    <n v="0"/>
    <n v="310554316"/>
    <n v="0"/>
    <n v="310554316"/>
    <n v="310554316"/>
    <n v="310554316"/>
    <n v="310554316"/>
  </r>
  <r>
    <s v="41-06-00-023"/>
    <s v="REGIONAL"/>
    <x v="15"/>
    <x v="1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56856869"/>
    <n v="0"/>
    <n v="156856869"/>
    <n v="0"/>
    <n v="156856869"/>
    <n v="0"/>
    <n v="156856869"/>
    <n v="156856869"/>
    <n v="156856869"/>
    <n v="156856869"/>
  </r>
  <r>
    <s v="41-06-00-023"/>
    <s v="REGIONAL"/>
    <x v="15"/>
    <x v="16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79689197956"/>
    <n v="2409876"/>
    <n v="317097490"/>
    <n v="79374510342"/>
    <n v="0"/>
    <n v="79314569137"/>
    <n v="59941205"/>
    <n v="79314569137"/>
    <n v="79314569137"/>
    <n v="78714974332"/>
    <n v="78714974332"/>
  </r>
  <r>
    <s v="41-06-00-023"/>
    <s v="REGIONAL"/>
    <x v="15"/>
    <x v="16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5221005336"/>
    <n v="4242500"/>
    <n v="5216762836"/>
    <n v="0"/>
    <n v="5216762836"/>
    <n v="0"/>
    <n v="5216762836"/>
    <n v="5216762836"/>
    <n v="4686137354"/>
    <n v="4686137354"/>
  </r>
  <r>
    <s v="41-06-00-023"/>
    <s v="REGIONAL"/>
    <x v="15"/>
    <x v="16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4554618966"/>
    <n v="248524603"/>
    <n v="4306094363"/>
    <n v="0"/>
    <n v="4306094363"/>
    <n v="0"/>
    <n v="4306094363"/>
    <n v="4306094363"/>
    <n v="4306094363"/>
    <n v="4306094363"/>
  </r>
  <r>
    <s v="41-06-00-023"/>
    <s v="REGIONAL"/>
    <x v="15"/>
    <x v="16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5130317911"/>
    <n v="2789296"/>
    <n v="5127528615"/>
    <n v="0"/>
    <n v="5127528615"/>
    <n v="0"/>
    <n v="5127528615"/>
    <n v="5127528615"/>
    <n v="5127528615"/>
    <n v="5127528615"/>
  </r>
  <r>
    <s v="41-06-00-023"/>
    <s v="REGIONAL"/>
    <x v="15"/>
    <x v="16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30000000"/>
    <n v="25118533"/>
    <n v="4881467"/>
    <n v="0"/>
    <n v="4881467"/>
    <n v="0"/>
    <n v="4881467"/>
    <n v="4881467"/>
    <n v="4881467"/>
    <n v="4881467"/>
  </r>
  <r>
    <s v="41-06-00-023"/>
    <s v="REGIONAL"/>
    <x v="15"/>
    <x v="16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968503323"/>
    <n v="41882006"/>
    <n v="926621317"/>
    <n v="0"/>
    <n v="926234651"/>
    <n v="386666"/>
    <n v="926234651"/>
    <n v="926234651"/>
    <n v="873112198"/>
    <n v="873112198"/>
  </r>
  <r>
    <s v="41-06-00-023"/>
    <s v="REGIONAL"/>
    <x v="15"/>
    <x v="16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4596139"/>
    <n v="218991365"/>
    <n v="4433421"/>
    <n v="229154083"/>
    <n v="0"/>
    <n v="228772363"/>
    <n v="381720"/>
    <n v="228772363"/>
    <n v="228772363"/>
    <n v="228297424"/>
    <n v="228297424"/>
  </r>
  <r>
    <s v="41-06-00-023"/>
    <s v="REGIONAL"/>
    <x v="15"/>
    <x v="16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317962880"/>
    <n v="732809040"/>
    <n v="171255063"/>
    <n v="1879516857"/>
    <n v="0"/>
    <n v="1879516857"/>
    <n v="0"/>
    <n v="1879516857"/>
    <n v="1879516857"/>
    <n v="1771125966"/>
    <n v="1771125966"/>
  </r>
  <r>
    <s v="41-06-00-023"/>
    <s v="REGIONAL"/>
    <x v="15"/>
    <x v="16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044574764"/>
    <n v="137188205"/>
    <n v="0"/>
    <n v="1181762969"/>
    <n v="0"/>
    <n v="1181762969"/>
    <n v="0"/>
    <n v="1181762969"/>
    <n v="1181762969"/>
    <n v="1175470257"/>
    <n v="1175470257"/>
  </r>
  <r>
    <s v="41-06-00-023"/>
    <s v="REGIONAL"/>
    <x v="15"/>
    <x v="16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34877700"/>
    <n v="33784667"/>
    <n v="33784667"/>
  </r>
  <r>
    <s v="41-06-00-023"/>
    <s v="REGIONAL"/>
    <x v="15"/>
    <x v="16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20409741"/>
    <n v="8000000"/>
    <n v="306165"/>
    <n v="28103576"/>
    <n v="0"/>
    <n v="28103576"/>
    <n v="0"/>
    <n v="28103576"/>
    <n v="28103576"/>
    <n v="28103576"/>
    <n v="28103576"/>
  </r>
  <r>
    <s v="41-06-00-023"/>
    <s v="REGIONAL"/>
    <x v="15"/>
    <x v="16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039184150"/>
    <n v="385586850"/>
    <n v="570978348"/>
    <n v="1853792652"/>
    <n v="0"/>
    <n v="1853792652"/>
    <n v="0"/>
    <n v="1853792652"/>
    <n v="1853792652"/>
    <n v="1744030527"/>
    <n v="1744030527"/>
  </r>
  <r>
    <s v="41-06-00-023"/>
    <s v="REGIONAL"/>
    <x v="15"/>
    <x v="16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407731250"/>
    <n v="40170651"/>
    <n v="12827499"/>
    <n v="435074402"/>
    <n v="0"/>
    <n v="435074402"/>
    <n v="0"/>
    <n v="435074402"/>
    <n v="435074402"/>
    <n v="426930800"/>
    <n v="426930800"/>
  </r>
  <r>
    <s v="41-06-00-023"/>
    <s v="REGIONAL"/>
    <x v="15"/>
    <x v="16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631011249"/>
    <n v="0"/>
    <n v="631011249"/>
    <n v="0"/>
    <n v="631011249"/>
    <n v="0"/>
    <n v="631011249"/>
    <n v="631011249"/>
    <n v="453163087"/>
    <n v="453163087"/>
  </r>
  <r>
    <s v="41-06-00-023"/>
    <s v="REGIONAL"/>
    <x v="15"/>
    <x v="16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0948900"/>
    <n v="57720900"/>
    <n v="0"/>
    <n v="57720900"/>
    <n v="0"/>
    <n v="57720900"/>
    <n v="57720900"/>
    <n v="55382300"/>
    <n v="55382300"/>
  </r>
  <r>
    <s v="41-06-00-023"/>
    <s v="REGIONAL"/>
    <x v="15"/>
    <x v="16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9000000"/>
    <n v="0"/>
    <n v="22000000"/>
    <n v="0"/>
    <n v="20916915"/>
    <n v="1083085"/>
    <n v="20916915"/>
    <n v="20916915"/>
    <n v="20871543"/>
    <n v="20871543"/>
  </r>
  <r>
    <s v="41-06-00-023"/>
    <s v="REGIONAL"/>
    <x v="15"/>
    <x v="16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9787662"/>
    <n v="9787662"/>
    <n v="0"/>
    <n v="0"/>
    <n v="0"/>
    <n v="0"/>
    <n v="0"/>
    <n v="0"/>
    <n v="0"/>
    <n v="0"/>
  </r>
  <r>
    <s v="41-06-00-023"/>
    <s v="REGIONAL"/>
    <x v="15"/>
    <x v="16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97415340"/>
    <n v="31725322"/>
    <n v="162730"/>
    <n v="128977932"/>
    <n v="0"/>
    <n v="128878567"/>
    <n v="99365"/>
    <n v="128878567"/>
    <n v="128878567"/>
    <n v="124506433"/>
    <n v="124506433"/>
  </r>
  <r>
    <s v="41-06-00-023"/>
    <s v="REGIONAL"/>
    <x v="15"/>
    <x v="16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25041700"/>
    <n v="0"/>
    <n v="53221426"/>
    <n v="0"/>
    <n v="51203912"/>
    <n v="2017514"/>
    <n v="51203912"/>
    <n v="51203912"/>
    <n v="50645169"/>
    <n v="50645169"/>
  </r>
  <r>
    <s v="41-06-00-023"/>
    <s v="REGIONAL"/>
    <x v="15"/>
    <x v="16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27061315"/>
    <n v="0"/>
    <n v="187315"/>
    <n v="126874000"/>
    <n v="0"/>
    <n v="126874000"/>
    <n v="0"/>
    <n v="126874000"/>
    <n v="126874000"/>
    <n v="123476467"/>
    <n v="123476467"/>
  </r>
  <r>
    <s v="41-06-00-023"/>
    <s v="REGIONAL"/>
    <x v="15"/>
    <x v="16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387519"/>
    <n v="2000000"/>
    <n v="0"/>
    <n v="16387519"/>
    <n v="0"/>
    <n v="16387519"/>
    <n v="0"/>
    <n v="16387519"/>
    <n v="16387519"/>
    <n v="16387519"/>
    <n v="16387519"/>
  </r>
  <r>
    <s v="41-06-00-023"/>
    <s v="REGIONAL"/>
    <x v="15"/>
    <x v="1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08127203"/>
    <n v="255101"/>
    <n v="107872102"/>
    <n v="0"/>
    <n v="107446936"/>
    <n v="425166"/>
    <n v="107446936"/>
    <n v="107446936"/>
    <n v="89391065"/>
    <n v="89391065"/>
  </r>
  <r>
    <s v="41-06-00-023"/>
    <s v="REGIONAL"/>
    <x v="15"/>
    <x v="1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80512111"/>
    <n v="167516534"/>
    <n v="63484111"/>
    <n v="784544534"/>
    <n v="0"/>
    <n v="784461134"/>
    <n v="83400"/>
    <n v="784461134"/>
    <n v="784461134"/>
    <n v="777384200"/>
    <n v="777384200"/>
  </r>
  <r>
    <s v="41-06-00-023"/>
    <s v="REGIONAL"/>
    <x v="15"/>
    <x v="16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53535000"/>
    <n v="0"/>
    <n v="53535000"/>
    <n v="0"/>
    <n v="53375004"/>
    <n v="159996"/>
    <n v="53375004"/>
    <n v="53375004"/>
    <n v="52095613"/>
    <n v="52095613"/>
  </r>
  <r>
    <s v="41-06-00-023"/>
    <s v="REGIONAL"/>
    <x v="15"/>
    <x v="16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2943500"/>
    <n v="0"/>
    <n v="22943500"/>
    <n v="0"/>
    <n v="0"/>
    <n v="0"/>
    <n v="0"/>
    <n v="0"/>
    <n v="0"/>
    <n v="0"/>
    <n v="0"/>
  </r>
  <r>
    <s v="41-06-00-023"/>
    <s v="REGIONAL"/>
    <x v="15"/>
    <x v="1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2086700"/>
    <n v="0"/>
    <n v="2086700"/>
    <n v="0"/>
    <n v="2086700"/>
    <n v="0"/>
    <n v="2086700"/>
    <n v="2086700"/>
    <n v="2086700"/>
    <n v="2086700"/>
  </r>
  <r>
    <s v="41-06-00-023"/>
    <s v="REGIONAL"/>
    <x v="15"/>
    <x v="1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09999"/>
    <n v="1"/>
    <n v="29809999"/>
    <n v="29809999"/>
    <n v="28716966"/>
    <n v="28716966"/>
  </r>
  <r>
    <s v="41-06-00-023"/>
    <s v="REGIONAL"/>
    <x v="15"/>
    <x v="16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5947024"/>
    <n v="4910240"/>
    <n v="10"/>
    <n v="30857254"/>
    <n v="0"/>
    <n v="30857254"/>
    <n v="0"/>
    <n v="30857254"/>
    <n v="30857254"/>
    <n v="30857254"/>
    <n v="30857254"/>
  </r>
  <r>
    <s v="41-06-00-023"/>
    <s v="REGIONAL"/>
    <x v="15"/>
    <x v="16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56920756"/>
    <n v="0"/>
    <n v="0"/>
    <n v="256920756"/>
    <n v="0"/>
    <n v="256920756"/>
    <n v="0"/>
    <n v="256920756"/>
    <n v="256920756"/>
    <n v="246644543"/>
    <n v="246644543"/>
  </r>
  <r>
    <s v="41-06-00-023"/>
    <s v="REGIONAL"/>
    <x v="15"/>
    <x v="16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41276000"/>
    <n v="37000000"/>
    <n v="204276000"/>
    <n v="0"/>
    <n v="199983110"/>
    <n v="4292890"/>
    <n v="199983110"/>
    <n v="199983110"/>
    <n v="199983110"/>
    <n v="199983110"/>
  </r>
  <r>
    <s v="41-06-00-023"/>
    <s v="REGIONAL"/>
    <x v="15"/>
    <x v="16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2187000"/>
    <n v="157000"/>
    <n v="12030000"/>
    <n v="0"/>
    <n v="12030000"/>
    <n v="0"/>
    <n v="12030000"/>
    <n v="12030000"/>
    <n v="9332000"/>
    <n v="9332000"/>
  </r>
  <r>
    <s v="41-06-00-023"/>
    <s v="REGIONAL"/>
    <x v="15"/>
    <x v="16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2314000"/>
    <n v="0"/>
    <n v="6394000"/>
    <n v="0"/>
    <n v="6389746"/>
    <n v="4254"/>
    <n v="6389746"/>
    <n v="6389746"/>
    <n v="6389746"/>
    <n v="6389746"/>
  </r>
  <r>
    <s v="41-06-00-023"/>
    <s v="REGIONAL"/>
    <x v="15"/>
    <x v="16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08997"/>
    <n v="965104"/>
    <n v="1268845"/>
    <n v="105256"/>
    <n v="0"/>
    <n v="88112.76"/>
    <n v="17143.240000000002"/>
    <n v="88112.76"/>
    <n v="88112.76"/>
    <n v="88112.76"/>
    <n v="88112.76"/>
  </r>
  <r>
    <s v="41-06-00-023"/>
    <s v="REGIONAL"/>
    <x v="15"/>
    <x v="16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30000000"/>
    <n v="0"/>
    <n v="2428408"/>
    <n v="27571592"/>
    <n v="0"/>
    <n v="27571592"/>
    <n v="0"/>
    <n v="27571592"/>
    <n v="27571592"/>
    <n v="0"/>
    <n v="0"/>
  </r>
  <r>
    <s v="41-06-00-023"/>
    <s v="REGIONAL"/>
    <x v="15"/>
    <x v="16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71255063"/>
    <n v="0"/>
    <n v="271255063"/>
    <n v="0"/>
    <n v="271255063"/>
    <n v="0"/>
    <n v="271255063"/>
    <n v="271255063"/>
    <n v="258032198"/>
    <n v="258032198"/>
  </r>
  <r>
    <s v="41-06-00-023"/>
    <s v="REGIONAL"/>
    <x v="15"/>
    <x v="1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65000000"/>
    <n v="0"/>
    <n v="30884982"/>
    <n v="134115018"/>
    <n v="0"/>
    <n v="134114994"/>
    <n v="24"/>
    <n v="134114994"/>
    <n v="134114994"/>
    <n v="127788036"/>
    <n v="127788036"/>
  </r>
  <r>
    <s v="41-06-00-023"/>
    <s v="REGIONAL"/>
    <x v="15"/>
    <x v="1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210000"/>
    <n v="29790000"/>
    <n v="0"/>
    <n v="29790000"/>
    <n v="0"/>
    <n v="29790000"/>
    <n v="29790000"/>
    <n v="29790000"/>
    <n v="29790000"/>
  </r>
  <r>
    <s v="41-06-00-023"/>
    <s v="REGIONAL"/>
    <x v="15"/>
    <x v="1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142123"/>
    <n v="493191"/>
    <n v="92929932"/>
    <n v="0"/>
    <n v="92929932"/>
    <n v="0"/>
    <n v="92929932"/>
    <n v="92929932"/>
    <n v="89879633"/>
    <n v="89879633"/>
  </r>
  <r>
    <s v="41-06-00-023"/>
    <s v="REGIONAL"/>
    <x v="15"/>
    <x v="1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2705000"/>
    <n v="8786151"/>
    <n v="0"/>
    <n v="21491151"/>
    <n v="0"/>
    <n v="19983169"/>
    <n v="1507982"/>
    <n v="19983169"/>
    <n v="19983169"/>
    <n v="19983169"/>
    <n v="19983169"/>
  </r>
  <r>
    <s v="41-06-00-025"/>
    <s v="REGIONAL"/>
    <x v="7"/>
    <x v="7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185000"/>
    <n v="16402"/>
    <n v="0"/>
    <n v="201402"/>
    <n v="0"/>
    <n v="201402"/>
    <n v="0"/>
    <n v="201402"/>
    <n v="201402"/>
    <n v="201402"/>
    <n v="201402"/>
  </r>
  <r>
    <s v="41-06-00-025"/>
    <s v="REGIONAL"/>
    <x v="7"/>
    <x v="7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2000000"/>
    <n v="21110075"/>
    <n v="1"/>
    <n v="43110074"/>
    <n v="0"/>
    <n v="43110074"/>
    <n v="0"/>
    <n v="43110074"/>
    <n v="43110074"/>
    <n v="43110074"/>
    <n v="43110074"/>
  </r>
  <r>
    <s v="41-06-00-025"/>
    <s v="REGIONAL"/>
    <x v="7"/>
    <x v="7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500000"/>
    <n v="0"/>
    <n v="0"/>
    <n v="1500000"/>
    <n v="0"/>
    <n v="1249574"/>
    <n v="250426"/>
    <n v="1249574"/>
    <n v="1249574"/>
    <n v="1226474"/>
    <n v="1226474"/>
  </r>
  <r>
    <s v="41-06-00-025"/>
    <s v="REGIONAL"/>
    <x v="7"/>
    <x v="7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147000"/>
    <n v="588"/>
    <n v="0"/>
    <n v="147588"/>
    <n v="0"/>
    <n v="147588"/>
    <n v="0"/>
    <n v="147588"/>
    <n v="147588"/>
    <n v="147588"/>
    <n v="147588"/>
  </r>
  <r>
    <s v="41-06-00-025"/>
    <s v="REGIONAL"/>
    <x v="7"/>
    <x v="7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2421681"/>
    <n v="0"/>
    <n v="2421681"/>
    <n v="0"/>
    <n v="2421681"/>
    <n v="0"/>
    <n v="2421681"/>
    <n v="2421681"/>
    <n v="2421681"/>
    <n v="2421681"/>
  </r>
  <r>
    <s v="41-06-00-025"/>
    <s v="REGIONAL"/>
    <x v="7"/>
    <x v="7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100000"/>
    <n v="0"/>
    <n v="40969"/>
    <n v="1059031"/>
    <n v="0"/>
    <n v="1006907"/>
    <n v="52124"/>
    <n v="1006907"/>
    <n v="1006907"/>
    <n v="306907"/>
    <n v="306907"/>
  </r>
  <r>
    <s v="41-06-00-025"/>
    <s v="REGIONAL"/>
    <x v="7"/>
    <x v="7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5500000"/>
    <n v="6252822"/>
    <n v="5862713"/>
    <n v="25890109"/>
    <n v="0"/>
    <n v="25890109"/>
    <n v="0"/>
    <n v="25890109"/>
    <n v="8700858"/>
    <n v="8700858"/>
    <n v="8700858"/>
  </r>
  <r>
    <s v="41-06-00-025"/>
    <s v="REGIONAL"/>
    <x v="7"/>
    <x v="7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1200000"/>
    <n v="0"/>
    <n v="5064"/>
    <n v="1194936"/>
    <n v="0"/>
    <n v="1075024"/>
    <n v="119912"/>
    <n v="1075024"/>
    <n v="1075024"/>
    <n v="1075024"/>
    <n v="1075024"/>
  </r>
  <r>
    <s v="41-06-00-025"/>
    <s v="REGIONAL"/>
    <x v="7"/>
    <x v="7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50000000"/>
    <n v="18450599"/>
    <n v="0"/>
    <n v="68450599"/>
    <n v="0"/>
    <n v="68450599"/>
    <n v="0"/>
    <n v="68450599"/>
    <n v="68450599"/>
    <n v="59878330"/>
    <n v="59878330"/>
  </r>
  <r>
    <s v="41-06-00-025"/>
    <s v="REGIONAL"/>
    <x v="7"/>
    <x v="7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0500000"/>
    <n v="5419855"/>
    <n v="876781"/>
    <n v="15043074"/>
    <n v="0"/>
    <n v="14963472"/>
    <n v="79602"/>
    <n v="14963472"/>
    <n v="14963472"/>
    <n v="5187112"/>
    <n v="5187112"/>
  </r>
  <r>
    <s v="41-06-00-025"/>
    <s v="REGIONAL"/>
    <x v="7"/>
    <x v="7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7500000"/>
    <n v="0"/>
    <n v="5950196"/>
    <n v="11549804"/>
    <n v="0"/>
    <n v="11549804"/>
    <n v="0"/>
    <n v="11549804"/>
    <n v="11549804"/>
    <n v="11549804"/>
    <n v="11549804"/>
  </r>
  <r>
    <s v="41-06-00-025"/>
    <s v="REGIONAL"/>
    <x v="7"/>
    <x v="7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95000000"/>
    <n v="0"/>
    <n v="4836965"/>
    <n v="90163035"/>
    <n v="0"/>
    <n v="90163035"/>
    <n v="0"/>
    <n v="90163035"/>
    <n v="90163035"/>
    <n v="90163035"/>
    <n v="90163035"/>
  </r>
  <r>
    <s v="41-06-00-025"/>
    <s v="REGIONAL"/>
    <x v="7"/>
    <x v="7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450000"/>
    <n v="0"/>
    <n v="1511"/>
    <n v="448489"/>
    <n v="0"/>
    <n v="448489"/>
    <n v="0"/>
    <n v="448489"/>
    <n v="448489"/>
    <n v="448489"/>
    <n v="448489"/>
  </r>
  <r>
    <s v="41-06-00-025"/>
    <s v="REGIONAL"/>
    <x v="7"/>
    <x v="7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3000000"/>
    <n v="0"/>
    <n v="12468"/>
    <n v="12987532"/>
    <n v="0"/>
    <n v="12987532"/>
    <n v="0"/>
    <n v="12987532"/>
    <n v="12987532"/>
    <n v="12987532"/>
    <n v="12987532"/>
  </r>
  <r>
    <s v="41-06-00-025"/>
    <s v="REGIONAL"/>
    <x v="7"/>
    <x v="7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45000000"/>
    <n v="12000000"/>
    <n v="0"/>
    <n v="57000000"/>
    <n v="0"/>
    <n v="56505010"/>
    <n v="494990"/>
    <n v="56505010"/>
    <n v="56505010"/>
    <n v="56450379"/>
    <n v="56450379"/>
  </r>
  <r>
    <s v="41-06-00-025"/>
    <s v="REGIONAL"/>
    <x v="7"/>
    <x v="7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2000000"/>
    <n v="0"/>
    <n v="12000000"/>
    <n v="0"/>
    <n v="5642015"/>
    <n v="6357985"/>
    <n v="5642015"/>
    <n v="5642015"/>
    <n v="5642015"/>
    <n v="5642015"/>
  </r>
  <r>
    <s v="41-06-00-025"/>
    <s v="REGIONAL"/>
    <x v="7"/>
    <x v="7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50002801"/>
    <n v="20000000"/>
    <n v="0"/>
    <n v="170002801"/>
    <n v="0"/>
    <n v="169992523"/>
    <n v="10278"/>
    <n v="169992523"/>
    <n v="169992523"/>
    <n v="156010308"/>
    <n v="156010308"/>
  </r>
  <r>
    <s v="41-06-00-025"/>
    <s v="REGIONAL"/>
    <x v="7"/>
    <x v="7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255962720"/>
    <n v="115170695"/>
    <n v="205648634"/>
    <n v="1165484781"/>
    <n v="0"/>
    <n v="1141766047"/>
    <n v="23718734"/>
    <n v="1141766047"/>
    <n v="1084599810"/>
    <n v="1028089513"/>
    <n v="1028089513"/>
  </r>
  <r>
    <s v="41-06-00-025"/>
    <s v="REGIONAL"/>
    <x v="7"/>
    <x v="7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24112593"/>
    <n v="0"/>
    <n v="41425"/>
    <n v="124071168"/>
    <n v="0"/>
    <n v="117685151"/>
    <n v="6386017"/>
    <n v="117685151"/>
    <n v="117685151"/>
    <n v="115454153"/>
    <n v="115454153"/>
  </r>
  <r>
    <s v="41-06-00-025"/>
    <s v="REGIONAL"/>
    <x v="7"/>
    <x v="7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3195793"/>
    <n v="3333303"/>
    <n v="0"/>
    <n v="6529096"/>
    <n v="0"/>
    <n v="4586246"/>
    <n v="1942850"/>
    <n v="4586246"/>
    <n v="4586246"/>
    <n v="4586246"/>
    <n v="4586246"/>
  </r>
  <r>
    <s v="41-06-00-025"/>
    <s v="REGIONAL"/>
    <x v="7"/>
    <x v="7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502027350"/>
    <n v="111949660"/>
    <n v="502027350"/>
    <n v="111949660"/>
    <n v="0"/>
    <n v="105864480"/>
    <n v="6085180"/>
    <n v="105864480"/>
    <n v="96736710"/>
    <n v="95657658"/>
    <n v="95657658"/>
  </r>
  <r>
    <s v="41-06-00-025"/>
    <s v="REGIONAL"/>
    <x v="7"/>
    <x v="7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648838258"/>
    <n v="182108829"/>
    <n v="65887564"/>
    <n v="2765059523"/>
    <n v="0"/>
    <n v="2765059523"/>
    <n v="0"/>
    <n v="2765059523"/>
    <n v="2527273795"/>
    <n v="2503547578"/>
    <n v="2503547578"/>
  </r>
  <r>
    <s v="41-06-00-025"/>
    <s v="REGIONAL"/>
    <x v="7"/>
    <x v="7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1917583469"/>
    <n v="321107001"/>
    <n v="321107001"/>
    <n v="1917583469"/>
    <n v="0"/>
    <n v="1917583469"/>
    <n v="0"/>
    <n v="1917583469"/>
    <n v="1917583469"/>
    <n v="1910569533"/>
    <n v="1910569533"/>
  </r>
  <r>
    <s v="41-06-00-025"/>
    <s v="REGIONAL"/>
    <x v="7"/>
    <x v="7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30882806846"/>
    <n v="2812232945"/>
    <n v="325818156"/>
    <n v="33369221635"/>
    <n v="0"/>
    <n v="33365026617"/>
    <n v="4195018"/>
    <n v="33365026617"/>
    <n v="30716027033"/>
    <n v="30402686643"/>
    <n v="30402686643"/>
  </r>
  <r>
    <s v="41-06-00-025"/>
    <s v="REGIONAL"/>
    <x v="7"/>
    <x v="7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289287"/>
    <n v="208117"/>
    <n v="0"/>
    <n v="2497404"/>
    <n v="0"/>
    <n v="2497404"/>
    <n v="0"/>
    <n v="2497404"/>
    <n v="2497404"/>
    <n v="2393346"/>
    <n v="2393346"/>
  </r>
  <r>
    <s v="41-06-00-025"/>
    <s v="REGIONAL"/>
    <x v="7"/>
    <x v="7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4677957680"/>
    <n v="55164737"/>
    <n v="169071399"/>
    <n v="4564051018"/>
    <n v="0"/>
    <n v="4564045019"/>
    <n v="5999"/>
    <n v="4564045019"/>
    <n v="3988203416"/>
    <n v="3848270780"/>
    <n v="3848270780"/>
  </r>
  <r>
    <s v="41-06-00-025"/>
    <s v="REGIONAL"/>
    <x v="7"/>
    <x v="7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61055940"/>
    <n v="0"/>
    <n v="22697554"/>
    <n v="38358386"/>
    <n v="0"/>
    <n v="38358386"/>
    <n v="0"/>
    <n v="38358386"/>
    <n v="38358386"/>
    <n v="33429254"/>
    <n v="33429254"/>
  </r>
  <r>
    <s v="41-06-00-025"/>
    <s v="REGIONAL"/>
    <x v="7"/>
    <x v="7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3946655303"/>
    <n v="2217922025"/>
    <n v="180382643"/>
    <n v="5984194685"/>
    <n v="0"/>
    <n v="5984190744"/>
    <n v="3941"/>
    <n v="5984190744"/>
    <n v="5984190744"/>
    <n v="5826338965"/>
    <n v="5826338965"/>
  </r>
  <r>
    <s v="41-06-00-025"/>
    <s v="REGIONAL"/>
    <x v="7"/>
    <x v="7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27053000"/>
    <n v="220000000"/>
    <n v="70000000"/>
    <n v="377053000"/>
    <n v="0"/>
    <n v="357622250"/>
    <n v="19430750"/>
    <n v="357622250"/>
    <n v="357622250"/>
    <n v="353553239"/>
    <n v="353553239"/>
  </r>
  <r>
    <s v="41-06-00-025"/>
    <s v="REGIONAL"/>
    <x v="7"/>
    <x v="7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60354000"/>
    <n v="91500000"/>
    <n v="0"/>
    <n v="151854000"/>
    <n v="0"/>
    <n v="118881403"/>
    <n v="32972597"/>
    <n v="118881403"/>
    <n v="111980181"/>
    <n v="100639578"/>
    <n v="100639578"/>
  </r>
  <r>
    <s v="41-06-00-025"/>
    <s v="REGIONAL"/>
    <x v="7"/>
    <x v="7"/>
    <s v="C-4102-1500-3-0-114"/>
    <s v="C-4102-1500-3"/>
    <x v="1"/>
    <s v="DIRECCIÓN DE PROTECCIÓN "/>
    <s v="Dirección de Protección"/>
    <x v="1"/>
    <x v="6"/>
    <s v="1500"/>
    <s v="3"/>
    <s v="0"/>
    <s v="114"/>
    <m/>
    <m/>
    <s v="Propios"/>
    <s v="27"/>
    <s v="CSF"/>
    <s v="ACCIONES PARA REFERENTES AFECTIVOS"/>
    <n v="0"/>
    <n v="3237000"/>
    <n v="0"/>
    <n v="3237000"/>
    <n v="0"/>
    <n v="0"/>
    <n v="3237000"/>
    <n v="0"/>
    <n v="0"/>
    <n v="0"/>
    <n v="0"/>
  </r>
  <r>
    <s v="41-06-00-025"/>
    <s v="REGIONAL"/>
    <x v="7"/>
    <x v="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211578837"/>
    <n v="72315770"/>
    <n v="139263067"/>
    <n v="0"/>
    <n v="139263067"/>
    <n v="0"/>
    <n v="139263067"/>
    <n v="139263067"/>
    <n v="136624617"/>
    <n v="136624617"/>
  </r>
  <r>
    <s v="41-06-00-025"/>
    <s v="REGIONAL"/>
    <x v="7"/>
    <x v="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85653500843"/>
    <n v="11230474089"/>
    <n v="2223061940"/>
    <n v="94660912992"/>
    <n v="0"/>
    <n v="94606986920"/>
    <n v="53926072"/>
    <n v="94606986920"/>
    <n v="94463432418"/>
    <n v="90841024508"/>
    <n v="90841024508"/>
  </r>
  <r>
    <s v="41-06-00-025"/>
    <s v="REGIONAL"/>
    <x v="7"/>
    <x v="7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836617497"/>
    <n v="34449445"/>
    <n v="1802168052"/>
    <n v="0"/>
    <n v="1802168052"/>
    <n v="0"/>
    <n v="1802168052"/>
    <n v="1802168052"/>
    <n v="1657576645"/>
    <n v="1657576645"/>
  </r>
  <r>
    <s v="41-06-00-025"/>
    <s v="REGIONAL"/>
    <x v="7"/>
    <x v="7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30291556887"/>
    <n v="0"/>
    <n v="817029206"/>
    <n v="29474527681"/>
    <n v="0"/>
    <n v="29404051878"/>
    <n v="70475803"/>
    <n v="29404051878"/>
    <n v="29404051878"/>
    <n v="29090785831"/>
    <n v="29090785831"/>
  </r>
  <r>
    <s v="41-06-00-025"/>
    <s v="REGIONAL"/>
    <x v="7"/>
    <x v="7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622455624"/>
    <n v="0"/>
    <n v="622455624"/>
    <n v="0"/>
    <n v="622455624"/>
    <n v="0"/>
    <n v="622455624"/>
    <n v="622455624"/>
    <n v="585008747"/>
    <n v="585008747"/>
  </r>
  <r>
    <s v="41-06-00-025"/>
    <s v="REGIONAL"/>
    <x v="7"/>
    <x v="7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3198349690"/>
    <n v="136828250"/>
    <n v="3061521440"/>
    <n v="0"/>
    <n v="3061521440"/>
    <n v="0"/>
    <n v="3061521440"/>
    <n v="3061521440"/>
    <n v="3042625875"/>
    <n v="3042625875"/>
  </r>
  <r>
    <s v="41-06-00-025"/>
    <s v="REGIONAL"/>
    <x v="7"/>
    <x v="7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962085525"/>
    <n v="50824964"/>
    <n v="1911260561"/>
    <n v="0"/>
    <n v="1907076107"/>
    <n v="4184454"/>
    <n v="1907076107"/>
    <n v="1907076107"/>
    <n v="1879701156"/>
    <n v="1879701156"/>
  </r>
  <r>
    <s v="41-06-00-025"/>
    <s v="REGIONAL"/>
    <x v="7"/>
    <x v="7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50000000"/>
    <n v="250000"/>
    <n v="49750000"/>
    <n v="0"/>
    <n v="47951535"/>
    <n v="1798465"/>
    <n v="47951535"/>
    <n v="47951535"/>
    <n v="6300612"/>
    <n v="6300612"/>
  </r>
  <r>
    <s v="41-06-00-025"/>
    <s v="REGIONAL"/>
    <x v="7"/>
    <x v="7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322980000"/>
    <n v="58386668"/>
    <n v="1264593332"/>
    <n v="0"/>
    <n v="1264593022"/>
    <n v="310"/>
    <n v="1264593022"/>
    <n v="1264593022"/>
    <n v="1185713326"/>
    <n v="1185713326"/>
  </r>
  <r>
    <s v="41-06-00-025"/>
    <s v="REGIONAL"/>
    <x v="7"/>
    <x v="7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8794669"/>
    <n v="228048930"/>
    <n v="3091093"/>
    <n v="243752506"/>
    <n v="0"/>
    <n v="229127872"/>
    <n v="14624634"/>
    <n v="229127872"/>
    <n v="229127872"/>
    <n v="228805842"/>
    <n v="228805842"/>
  </r>
  <r>
    <s v="41-06-00-025"/>
    <s v="REGIONAL"/>
    <x v="7"/>
    <x v="7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266767"/>
    <n v="0"/>
    <n v="266767"/>
    <n v="0"/>
    <n v="211442"/>
    <n v="55325"/>
    <n v="211442"/>
    <n v="211442"/>
    <n v="211442"/>
    <n v="211442"/>
  </r>
  <r>
    <s v="41-06-00-025"/>
    <s v="REGIONAL"/>
    <x v="7"/>
    <x v="7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3345598080"/>
    <n v="336202143"/>
    <n v="0"/>
    <n v="3681800223"/>
    <n v="0"/>
    <n v="3681800223"/>
    <n v="0"/>
    <n v="3681800223"/>
    <n v="3651467372"/>
    <n v="3583702203"/>
    <n v="3583702203"/>
  </r>
  <r>
    <s v="41-06-00-025"/>
    <s v="REGIONAL"/>
    <x v="7"/>
    <x v="7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6796390"/>
    <n v="1344300"/>
    <n v="805390"/>
    <n v="47335300"/>
    <n v="0"/>
    <n v="47335300"/>
    <n v="0"/>
    <n v="47335300"/>
    <n v="47335300"/>
    <n v="42736200"/>
    <n v="42736200"/>
  </r>
  <r>
    <s v="41-06-00-025"/>
    <s v="REGIONAL"/>
    <x v="7"/>
    <x v="7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34182133"/>
    <n v="33089100"/>
    <n v="33089100"/>
  </r>
  <r>
    <s v="41-06-00-025"/>
    <s v="REGIONAL"/>
    <x v="7"/>
    <x v="7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9582038"/>
    <n v="0"/>
    <n v="51872"/>
    <n v="9530166"/>
    <n v="0"/>
    <n v="8836339"/>
    <n v="693827"/>
    <n v="8836339"/>
    <n v="8836339"/>
    <n v="8836339"/>
    <n v="8836339"/>
  </r>
  <r>
    <s v="41-06-00-025"/>
    <s v="REGIONAL"/>
    <x v="7"/>
    <x v="7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25"/>
    <s v="REGIONAL"/>
    <x v="7"/>
    <x v="7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001453125"/>
    <n v="182047350"/>
    <n v="147636719"/>
    <n v="1035863756"/>
    <n v="0"/>
    <n v="1035863756"/>
    <n v="0"/>
    <n v="1035863756"/>
    <n v="1011089165"/>
    <n v="982820415"/>
    <n v="982820415"/>
  </r>
  <r>
    <s v="41-06-00-025"/>
    <s v="REGIONAL"/>
    <x v="7"/>
    <x v="7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88127875"/>
    <n v="2487650"/>
    <n v="12992031"/>
    <n v="77623494"/>
    <n v="0"/>
    <n v="77623494"/>
    <n v="0"/>
    <n v="77623494"/>
    <n v="72091192"/>
    <n v="69603542"/>
    <n v="69603542"/>
  </r>
  <r>
    <s v="41-06-00-025"/>
    <s v="REGIONAL"/>
    <x v="7"/>
    <x v="7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372046406"/>
    <n v="0"/>
    <n v="372046406"/>
    <n v="0"/>
    <n v="372046406"/>
    <n v="0"/>
    <n v="372046406"/>
    <n v="341713555"/>
    <n v="286196249"/>
    <n v="286196249"/>
  </r>
  <r>
    <s v="41-06-00-025"/>
    <s v="REGIONAL"/>
    <x v="7"/>
    <x v="7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7122100"/>
    <n v="61547700"/>
    <n v="0"/>
    <n v="61547700"/>
    <n v="0"/>
    <n v="61547700"/>
    <n v="61547700"/>
    <n v="59209100"/>
    <n v="59209100"/>
  </r>
  <r>
    <s v="41-06-00-025"/>
    <s v="REGIONAL"/>
    <x v="7"/>
    <x v="7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2000000"/>
    <n v="5000000"/>
    <n v="0"/>
    <n v="7000000"/>
    <n v="0"/>
    <n v="6195156"/>
    <n v="804844"/>
    <n v="6195156"/>
    <n v="6195156"/>
    <n v="5972076"/>
    <n v="5972076"/>
  </r>
  <r>
    <s v="41-06-00-025"/>
    <s v="REGIONAL"/>
    <x v="7"/>
    <x v="7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4358324"/>
    <n v="4358324"/>
    <n v="0"/>
    <n v="0"/>
    <n v="0"/>
    <n v="0"/>
    <n v="0"/>
    <n v="0"/>
    <n v="0"/>
    <n v="0"/>
  </r>
  <r>
    <s v="41-06-00-025"/>
    <s v="REGIONAL"/>
    <x v="7"/>
    <x v="7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308702460"/>
    <n v="4471500"/>
    <n v="32611827"/>
    <n v="280562133"/>
    <n v="0"/>
    <n v="275790132"/>
    <n v="4772001"/>
    <n v="275790132"/>
    <n v="275790132"/>
    <n v="265559934"/>
    <n v="265559934"/>
  </r>
  <r>
    <s v="41-06-00-025"/>
    <s v="REGIONAL"/>
    <x v="7"/>
    <x v="7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72189847"/>
    <n v="30000000"/>
    <n v="0"/>
    <n v="102189847"/>
    <n v="0"/>
    <n v="98788996"/>
    <n v="3400851"/>
    <n v="98788996"/>
    <n v="98788996"/>
    <n v="98080796"/>
    <n v="98080796"/>
  </r>
  <r>
    <s v="41-06-00-025"/>
    <s v="REGIONAL"/>
    <x v="7"/>
    <x v="7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0"/>
    <n v="1702905"/>
    <n v="81318700"/>
    <n v="0"/>
    <n v="81318699"/>
    <n v="1"/>
    <n v="81318699"/>
    <n v="81318699"/>
    <n v="80275033"/>
    <n v="80275033"/>
  </r>
  <r>
    <s v="41-06-00-025"/>
    <s v="REGIONAL"/>
    <x v="7"/>
    <x v="7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476238"/>
    <n v="14510084"/>
    <n v="11510084"/>
    <n v="12476238"/>
    <n v="0"/>
    <n v="12264929"/>
    <n v="211309"/>
    <n v="12264929"/>
    <n v="12264929"/>
    <n v="12264929"/>
    <n v="12264929"/>
  </r>
  <r>
    <s v="41-06-00-025"/>
    <s v="REGIONAL"/>
    <x v="7"/>
    <x v="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62588661"/>
    <n v="15943265"/>
    <n v="146645396"/>
    <n v="0"/>
    <n v="146645396"/>
    <n v="0"/>
    <n v="146645396"/>
    <n v="146645396"/>
    <n v="120022201"/>
    <n v="120022201"/>
  </r>
  <r>
    <s v="41-06-00-025"/>
    <s v="REGIONAL"/>
    <x v="7"/>
    <x v="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006638296"/>
    <n v="212882204"/>
    <n v="22084771"/>
    <n v="1197435729"/>
    <n v="0"/>
    <n v="1195633927"/>
    <n v="1801802"/>
    <n v="1195633927"/>
    <n v="1195633927"/>
    <n v="1170531398"/>
    <n v="1170531398"/>
  </r>
  <r>
    <s v="41-06-00-025"/>
    <s v="REGIONAL"/>
    <x v="7"/>
    <x v="7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3112716"/>
    <n v="0"/>
    <n v="13112716"/>
    <n v="0"/>
    <n v="8691716"/>
    <n v="4421000"/>
    <n v="8691716"/>
    <n v="8691716"/>
    <n v="6502852"/>
    <n v="6502852"/>
  </r>
  <r>
    <s v="41-06-00-025"/>
    <s v="REGIONAL"/>
    <x v="7"/>
    <x v="7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65006084"/>
    <n v="0"/>
    <n v="65006084"/>
    <n v="0"/>
    <n v="54403552"/>
    <n v="10602532"/>
    <n v="54403552"/>
    <n v="54403552"/>
    <n v="54403552"/>
    <n v="54403552"/>
  </r>
  <r>
    <s v="41-06-00-025"/>
    <s v="REGIONAL"/>
    <x v="7"/>
    <x v="7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453400"/>
    <n v="0"/>
    <n v="0"/>
    <n v="4453400"/>
    <n v="0"/>
    <n v="2950000"/>
    <n v="1503400"/>
    <n v="2950000"/>
    <n v="2950000"/>
    <n v="2950000"/>
    <n v="2950000"/>
  </r>
  <r>
    <s v="41-06-00-025"/>
    <s v="REGIONAL"/>
    <x v="7"/>
    <x v="7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2888831"/>
    <n v="1994531"/>
    <n v="894300"/>
    <n v="0"/>
    <n v="894300"/>
    <n v="0"/>
    <n v="894300"/>
    <n v="894300"/>
    <n v="894300"/>
    <n v="894300"/>
  </r>
  <r>
    <s v="41-06-00-025"/>
    <s v="REGIONAL"/>
    <x v="7"/>
    <x v="7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92169"/>
    <n v="31996067"/>
    <n v="0"/>
    <n v="31996066"/>
    <n v="1"/>
    <n v="31996066"/>
    <n v="31996066"/>
    <n v="30903033"/>
    <n v="30903033"/>
  </r>
  <r>
    <s v="41-06-00-025"/>
    <s v="REGIONAL"/>
    <x v="7"/>
    <x v="7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86425267"/>
    <n v="83835070"/>
    <n v="433841"/>
    <n v="669826496"/>
    <n v="0"/>
    <n v="669826496"/>
    <n v="0"/>
    <n v="669826496"/>
    <n v="669826496"/>
    <n v="669826496"/>
    <n v="669826496"/>
  </r>
  <r>
    <s v="41-06-00-025"/>
    <s v="REGIONAL"/>
    <x v="7"/>
    <x v="7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67817000"/>
    <n v="13000000"/>
    <n v="54817000"/>
    <n v="0"/>
    <n v="52575930"/>
    <n v="2241070"/>
    <n v="52575930"/>
    <n v="52575930"/>
    <n v="52575930"/>
    <n v="52575930"/>
  </r>
  <r>
    <s v="41-06-00-025"/>
    <s v="REGIONAL"/>
    <x v="7"/>
    <x v="7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7255740"/>
    <n v="0"/>
    <n v="17255740"/>
    <n v="0"/>
    <n v="17255740"/>
    <n v="0"/>
    <n v="17255740"/>
    <n v="17255740"/>
    <n v="17255740"/>
    <n v="17255740"/>
  </r>
  <r>
    <s v="41-06-00-025"/>
    <s v="REGIONAL"/>
    <x v="7"/>
    <x v="7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4213486"/>
    <n v="1186514"/>
    <n v="4213486"/>
    <n v="4213486"/>
    <n v="4213486"/>
    <n v="4213486"/>
  </r>
  <r>
    <s v="41-06-00-025"/>
    <s v="REGIONAL"/>
    <x v="7"/>
    <x v="7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447182"/>
    <n v="271268"/>
    <n v="1371956"/>
    <n v="346494"/>
    <n v="0"/>
    <n v="268387"/>
    <n v="78107"/>
    <n v="268387"/>
    <n v="268387"/>
    <n v="268387"/>
    <n v="268387"/>
  </r>
  <r>
    <s v="41-06-00-025"/>
    <s v="REGIONAL"/>
    <x v="7"/>
    <x v="7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50000000"/>
    <n v="66572394"/>
    <n v="83427606"/>
    <n v="0"/>
    <n v="83427606"/>
    <n v="0"/>
    <n v="83427606"/>
    <n v="83427606"/>
    <n v="19735482"/>
    <n v="19735482"/>
  </r>
  <r>
    <s v="41-06-00-025"/>
    <s v="REGIONAL"/>
    <x v="7"/>
    <x v="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00000000"/>
    <n v="0"/>
    <n v="2574068"/>
    <n v="97425932"/>
    <n v="0"/>
    <n v="97099932"/>
    <n v="326000"/>
    <n v="97099932"/>
    <n v="97099932"/>
    <n v="89034945"/>
    <n v="89034945"/>
  </r>
  <r>
    <s v="41-06-00-025"/>
    <s v="REGIONAL"/>
    <x v="7"/>
    <x v="7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3500000"/>
    <n v="44700"/>
    <n v="3455300"/>
    <n v="0"/>
    <n v="3455300"/>
    <n v="0"/>
    <n v="3455300"/>
    <n v="3455300"/>
    <n v="3455300"/>
    <n v="3455300"/>
  </r>
  <r>
    <s v="41-06-00-025"/>
    <s v="REGIONAL"/>
    <x v="7"/>
    <x v="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800000"/>
    <n v="0"/>
    <n v="16794"/>
    <n v="3783206"/>
    <n v="0"/>
    <n v="3783206"/>
    <n v="0"/>
    <n v="3783206"/>
    <n v="3783206"/>
    <n v="3783206"/>
    <n v="3783206"/>
  </r>
  <r>
    <s v="41-06-00-025"/>
    <s v="REGIONAL"/>
    <x v="7"/>
    <x v="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83708267"/>
    <n v="361867"/>
    <n v="183626400"/>
    <n v="0"/>
    <n v="183626400"/>
    <n v="0"/>
    <n v="183626400"/>
    <n v="183626400"/>
    <n v="179759900"/>
    <n v="179759900"/>
  </r>
  <r>
    <s v="41-06-00-025"/>
    <s v="REGIONAL"/>
    <x v="7"/>
    <x v="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762000"/>
    <n v="6913360"/>
    <n v="0"/>
    <n v="11675360"/>
    <n v="0"/>
    <n v="10961230"/>
    <n v="714130"/>
    <n v="10961230"/>
    <n v="10961230"/>
    <n v="10570676"/>
    <n v="10570676"/>
  </r>
  <r>
    <s v="41-06-00-025"/>
    <s v="REGIONAL"/>
    <x v="7"/>
    <x v="7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18608"/>
    <n v="10016"/>
    <n v="8592"/>
    <n v="0"/>
    <n v="8592"/>
    <n v="0"/>
    <n v="8592"/>
    <n v="8592"/>
    <n v="8592"/>
    <n v="8592"/>
  </r>
  <r>
    <s v="41-06-00-027"/>
    <s v="REGIONAL"/>
    <x v="16"/>
    <x v="17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32000000"/>
    <n v="996434"/>
    <n v="9148652"/>
    <n v="23847782"/>
    <n v="0"/>
    <n v="23843254.109999999"/>
    <n v="4527.8900000000003"/>
    <n v="23843254.109999999"/>
    <n v="23843254.109999999"/>
    <n v="23843254.109999999"/>
    <n v="23843254.109999999"/>
  </r>
  <r>
    <s v="41-06-00-027"/>
    <s v="REGIONAL"/>
    <x v="16"/>
    <x v="17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0450000"/>
    <n v="0"/>
    <n v="4171800"/>
    <n v="6278200"/>
    <n v="0"/>
    <n v="6278200"/>
    <n v="0"/>
    <n v="6278200"/>
    <n v="6278200"/>
    <n v="4021566"/>
    <n v="4021566"/>
  </r>
  <r>
    <s v="41-06-00-027"/>
    <s v="REGIONAL"/>
    <x v="16"/>
    <x v="17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0500000"/>
    <n v="0"/>
    <n v="11404229"/>
    <n v="9095771"/>
    <n v="0"/>
    <n v="7750389"/>
    <n v="1345382"/>
    <n v="7750389"/>
    <n v="7750389"/>
    <n v="0"/>
    <n v="0"/>
  </r>
  <r>
    <s v="41-06-00-027"/>
    <s v="REGIONAL"/>
    <x v="16"/>
    <x v="17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0"/>
    <n v="2790133"/>
    <n v="1140133"/>
    <n v="1650000"/>
    <n v="0"/>
    <n v="1650000"/>
    <n v="0"/>
    <n v="1650000"/>
    <n v="1650000"/>
    <n v="0"/>
    <n v="0"/>
  </r>
  <r>
    <s v="41-06-00-027"/>
    <s v="REGIONAL"/>
    <x v="16"/>
    <x v="17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3000000"/>
    <n v="0"/>
    <n v="4780000"/>
    <n v="8220000"/>
    <n v="0"/>
    <n v="8220000"/>
    <n v="0"/>
    <n v="8220000"/>
    <n v="8220000"/>
    <n v="0"/>
    <n v="0"/>
  </r>
  <r>
    <s v="41-06-00-027"/>
    <s v="REGIONAL"/>
    <x v="16"/>
    <x v="17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500000"/>
    <n v="0"/>
    <n v="0"/>
    <n v="2500000"/>
    <n v="0"/>
    <n v="2486758.1"/>
    <n v="13241.9"/>
    <n v="2486758.1"/>
    <n v="2486758.1"/>
    <n v="2486758.1"/>
    <n v="2486758.1"/>
  </r>
  <r>
    <s v="41-06-00-027"/>
    <s v="REGIONAL"/>
    <x v="16"/>
    <x v="17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07000000"/>
    <n v="10190600"/>
    <n v="0"/>
    <n v="117190600"/>
    <n v="0"/>
    <n v="117134946.31"/>
    <n v="55653.69"/>
    <n v="117134946.31"/>
    <n v="117134946.31"/>
    <n v="117134946.31"/>
    <n v="117134946.31"/>
  </r>
  <r>
    <s v="41-06-00-027"/>
    <s v="REGIONAL"/>
    <x v="16"/>
    <x v="17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7000000"/>
    <n v="0"/>
    <n v="0"/>
    <n v="7000000"/>
    <n v="0"/>
    <n v="6999472"/>
    <n v="528"/>
    <n v="6999472"/>
    <n v="6999472"/>
    <n v="6999472"/>
    <n v="6999472"/>
  </r>
  <r>
    <s v="41-06-00-027"/>
    <s v="REGIONAL"/>
    <x v="16"/>
    <x v="17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4000000"/>
    <n v="6589857"/>
    <n v="252924"/>
    <n v="20336933"/>
    <n v="0"/>
    <n v="20336933"/>
    <n v="0"/>
    <n v="20336933"/>
    <n v="20336933"/>
    <n v="20336933"/>
    <n v="20336933"/>
  </r>
  <r>
    <s v="41-06-00-027"/>
    <s v="REGIONAL"/>
    <x v="16"/>
    <x v="17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57124354"/>
    <n v="0"/>
    <n v="7312"/>
    <n v="57117042"/>
    <n v="0"/>
    <n v="54234206"/>
    <n v="2882836"/>
    <n v="54234206"/>
    <n v="54234206"/>
    <n v="31695000"/>
    <n v="31695000"/>
  </r>
  <r>
    <s v="41-06-00-027"/>
    <s v="REGIONAL"/>
    <x v="16"/>
    <x v="17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6743866640"/>
    <n v="759118176"/>
    <n v="313001384"/>
    <n v="7189983432"/>
    <n v="0"/>
    <n v="7174706065"/>
    <n v="15277367"/>
    <n v="7174706065"/>
    <n v="6949793121"/>
    <n v="6525246392"/>
    <n v="6525246392"/>
  </r>
  <r>
    <s v="41-06-00-027"/>
    <s v="REGIONAL"/>
    <x v="16"/>
    <x v="17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5346240"/>
    <n v="0"/>
    <n v="13000000"/>
    <n v="2346240"/>
    <n v="0"/>
    <n v="0"/>
    <n v="2346240"/>
    <n v="0"/>
    <n v="0"/>
    <n v="0"/>
    <n v="0"/>
  </r>
  <r>
    <s v="41-06-00-027"/>
    <s v="REGIONAL"/>
    <x v="16"/>
    <x v="17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53539210"/>
    <n v="76281680"/>
    <n v="24877422"/>
    <n v="104943468"/>
    <n v="0"/>
    <n v="100625718"/>
    <n v="4317750"/>
    <n v="100625718"/>
    <n v="100625718"/>
    <n v="97441453"/>
    <n v="97441453"/>
  </r>
  <r>
    <s v="41-06-00-027"/>
    <s v="REGIONAL"/>
    <x v="16"/>
    <x v="17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0765718"/>
    <n v="14087792"/>
    <n v="0"/>
    <n v="34853510"/>
    <n v="0"/>
    <n v="33055097"/>
    <n v="1798413"/>
    <n v="33055097"/>
    <n v="33055097"/>
    <n v="33055097"/>
    <n v="33055097"/>
  </r>
  <r>
    <s v="41-06-00-027"/>
    <s v="REGIONAL"/>
    <x v="16"/>
    <x v="17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24128300"/>
    <n v="18110890"/>
    <n v="0"/>
    <n v="242239190"/>
    <n v="0"/>
    <n v="205155496"/>
    <n v="37083694"/>
    <n v="205155496"/>
    <n v="196102246"/>
    <n v="196102246"/>
    <n v="196102246"/>
  </r>
  <r>
    <s v="41-06-00-027"/>
    <s v="REGIONAL"/>
    <x v="16"/>
    <x v="17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616997460"/>
    <n v="45297685"/>
    <n v="310813326"/>
    <n v="2351481819"/>
    <n v="0"/>
    <n v="2256830019"/>
    <n v="94651800"/>
    <n v="2256830019"/>
    <n v="2169421342"/>
    <n v="2094381439"/>
    <n v="2094381439"/>
  </r>
  <r>
    <s v="41-06-00-027"/>
    <s v="REGIONAL"/>
    <x v="16"/>
    <x v="17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26037108"/>
    <n v="0"/>
    <n v="12410354"/>
    <n v="213626754"/>
    <n v="0"/>
    <n v="208275956"/>
    <n v="5350798"/>
    <n v="208275956"/>
    <n v="208275956"/>
    <n v="194260925"/>
    <n v="194260925"/>
  </r>
  <r>
    <s v="41-06-00-027"/>
    <s v="REGIONAL"/>
    <x v="16"/>
    <x v="17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118700362"/>
    <n v="0"/>
    <n v="118700362"/>
    <n v="0"/>
    <n v="59142131"/>
    <n v="59558231"/>
    <n v="59142131"/>
    <n v="0"/>
    <n v="0"/>
    <n v="0"/>
  </r>
  <r>
    <s v="41-06-00-027"/>
    <s v="REGIONAL"/>
    <x v="16"/>
    <x v="17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371761830"/>
    <n v="0"/>
    <n v="18810565"/>
    <n v="352951265"/>
    <n v="0"/>
    <n v="288378456"/>
    <n v="64572809"/>
    <n v="288378456"/>
    <n v="288378456"/>
    <n v="288378456"/>
    <n v="288378456"/>
  </r>
  <r>
    <s v="41-06-00-027"/>
    <s v="REGIONAL"/>
    <x v="16"/>
    <x v="17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250000"/>
    <n v="0"/>
    <n v="250000"/>
    <n v="0"/>
    <n v="0"/>
    <n v="250000"/>
    <n v="0"/>
    <n v="0"/>
    <n v="0"/>
    <n v="0"/>
  </r>
  <r>
    <s v="41-06-00-027"/>
    <s v="REGIONAL"/>
    <x v="16"/>
    <x v="17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857502446"/>
    <n v="761989602"/>
    <n v="80746753"/>
    <n v="1538745295"/>
    <n v="0"/>
    <n v="1521742212"/>
    <n v="17003083"/>
    <n v="1521742212"/>
    <n v="1521742212"/>
    <n v="1496927182"/>
    <n v="1496927182"/>
  </r>
  <r>
    <s v="41-06-00-027"/>
    <s v="REGIONAL"/>
    <x v="16"/>
    <x v="17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55108000"/>
    <n v="80000000"/>
    <n v="0"/>
    <n v="335108000"/>
    <n v="0"/>
    <n v="323176398"/>
    <n v="11931602"/>
    <n v="323176398"/>
    <n v="323176398"/>
    <n v="320357400"/>
    <n v="320357400"/>
  </r>
  <r>
    <s v="41-06-00-027"/>
    <s v="REGIONAL"/>
    <x v="16"/>
    <x v="17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36051000"/>
    <n v="0"/>
    <n v="0"/>
    <n v="36051000"/>
    <n v="0"/>
    <n v="2527052"/>
    <n v="33523948"/>
    <n v="2527052"/>
    <n v="2527052"/>
    <n v="2527052"/>
    <n v="2527052"/>
  </r>
  <r>
    <s v="41-06-00-027"/>
    <s v="REGIONAL"/>
    <x v="16"/>
    <x v="1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93284100"/>
    <n v="10364900"/>
    <n v="82919200"/>
    <n v="0"/>
    <n v="82919200"/>
    <n v="0"/>
    <n v="82919200"/>
    <n v="82919200"/>
    <n v="82919200"/>
    <n v="82919200"/>
  </r>
  <r>
    <s v="41-06-00-027"/>
    <s v="REGIONAL"/>
    <x v="16"/>
    <x v="1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83732833732"/>
    <n v="12246976133"/>
    <n v="9857842106"/>
    <n v="86121967759"/>
    <n v="0"/>
    <n v="85666869466"/>
    <n v="455098293"/>
    <n v="85666869466"/>
    <n v="85666869466"/>
    <n v="84728306194"/>
    <n v="84728306194"/>
  </r>
  <r>
    <s v="41-06-00-027"/>
    <s v="REGIONAL"/>
    <x v="16"/>
    <x v="17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781042089"/>
    <n v="0"/>
    <n v="781042089"/>
    <n v="0"/>
    <n v="781042089"/>
    <n v="0"/>
    <n v="781042089"/>
    <n v="781042089"/>
    <n v="761610726"/>
    <n v="761610726"/>
  </r>
  <r>
    <s v="41-06-00-027"/>
    <s v="REGIONAL"/>
    <x v="16"/>
    <x v="17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595026000"/>
    <n v="0"/>
    <n v="1595026000"/>
    <n v="0"/>
    <n v="1595026000"/>
    <n v="0"/>
    <n v="1595026000"/>
    <n v="1595026000"/>
    <n v="1572808036"/>
    <n v="1572808036"/>
  </r>
  <r>
    <s v="41-06-00-027"/>
    <s v="REGIONAL"/>
    <x v="16"/>
    <x v="17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24955295789"/>
    <n v="0"/>
    <n v="1233821869"/>
    <n v="23721473920"/>
    <n v="0"/>
    <n v="23272461928"/>
    <n v="449011992"/>
    <n v="23272461928"/>
    <n v="23272461928"/>
    <n v="23272461928"/>
    <n v="23272461928"/>
  </r>
  <r>
    <s v="41-06-00-027"/>
    <s v="REGIONAL"/>
    <x v="16"/>
    <x v="17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919568796"/>
    <n v="4940124"/>
    <n v="914628672"/>
    <n v="0"/>
    <n v="914628672"/>
    <n v="0"/>
    <n v="914628672"/>
    <n v="914628672"/>
    <n v="914628672"/>
    <n v="914628672"/>
  </r>
  <r>
    <s v="41-06-00-027"/>
    <s v="REGIONAL"/>
    <x v="16"/>
    <x v="17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2135969460"/>
    <n v="1635333148"/>
    <n v="104914029"/>
    <n v="3666388579"/>
    <n v="0"/>
    <n v="3652449243"/>
    <n v="13939336"/>
    <n v="3652449243"/>
    <n v="3652449243"/>
    <n v="3645249347"/>
    <n v="3645249347"/>
  </r>
  <r>
    <s v="41-06-00-027"/>
    <s v="REGIONAL"/>
    <x v="16"/>
    <x v="17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595855956"/>
    <n v="5165179"/>
    <n v="1590690777"/>
    <n v="0"/>
    <n v="1590690777"/>
    <n v="0"/>
    <n v="1590690777"/>
    <n v="1590690777"/>
    <n v="1590690777"/>
    <n v="1590690777"/>
  </r>
  <r>
    <s v="41-06-00-027"/>
    <s v="REGIONAL"/>
    <x v="16"/>
    <x v="17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20000000"/>
    <n v="19150000"/>
    <n v="850000"/>
    <n v="0"/>
    <n v="850000"/>
    <n v="0"/>
    <n v="850000"/>
    <n v="850000"/>
    <n v="850000"/>
    <n v="850000"/>
  </r>
  <r>
    <s v="41-06-00-027"/>
    <s v="REGIONAL"/>
    <x v="16"/>
    <x v="17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863330000"/>
    <n v="40407006"/>
    <n v="822922994"/>
    <n v="0"/>
    <n v="814899351"/>
    <n v="8023643"/>
    <n v="814899351"/>
    <n v="814899351"/>
    <n v="774106029"/>
    <n v="774106029"/>
  </r>
  <r>
    <s v="41-06-00-027"/>
    <s v="REGIONAL"/>
    <x v="16"/>
    <x v="17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8500000"/>
    <n v="336234380"/>
    <n v="0"/>
    <n v="374734380"/>
    <n v="0"/>
    <n v="365394991"/>
    <n v="9339389"/>
    <n v="365394991"/>
    <n v="365394991"/>
    <n v="365394991"/>
    <n v="365394991"/>
  </r>
  <r>
    <s v="41-06-00-027"/>
    <s v="REGIONAL"/>
    <x v="16"/>
    <x v="17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25000"/>
    <n v="0"/>
    <n v="25000"/>
    <n v="0"/>
    <n v="0"/>
    <n v="25000"/>
    <n v="0"/>
    <n v="0"/>
    <n v="0"/>
    <n v="0"/>
  </r>
  <r>
    <s v="41-06-00-027"/>
    <s v="REGIONAL"/>
    <x v="16"/>
    <x v="17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723489920"/>
    <n v="404875251"/>
    <n v="0"/>
    <n v="2128365171"/>
    <n v="0"/>
    <n v="2128365171"/>
    <n v="0"/>
    <n v="2128365171"/>
    <n v="2128365171"/>
    <n v="2095827194"/>
    <n v="2095827194"/>
  </r>
  <r>
    <s v="41-06-00-027"/>
    <s v="REGIONAL"/>
    <x v="16"/>
    <x v="17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563309911"/>
    <n v="73935782"/>
    <n v="0"/>
    <n v="1637245693"/>
    <n v="0"/>
    <n v="1637245691"/>
    <n v="2"/>
    <n v="1637245691"/>
    <n v="1637245691"/>
    <n v="1587788328"/>
    <n v="1587788328"/>
  </r>
  <r>
    <s v="41-06-00-027"/>
    <s v="REGIONAL"/>
    <x v="16"/>
    <x v="17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5465166"/>
    <n v="27325834"/>
    <n v="0"/>
    <n v="27226467"/>
    <n v="99367"/>
    <n v="27226467"/>
    <n v="27226467"/>
    <n v="26133434"/>
    <n v="26133434"/>
  </r>
  <r>
    <s v="41-06-00-027"/>
    <s v="REGIONAL"/>
    <x v="16"/>
    <x v="17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14878820"/>
    <n v="1410645"/>
    <n v="14878820"/>
    <n v="14878820"/>
    <n v="14878820"/>
    <n v="14878820"/>
  </r>
  <r>
    <s v="41-06-00-027"/>
    <s v="REGIONAL"/>
    <x v="16"/>
    <x v="17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27"/>
    <s v="REGIONAL"/>
    <x v="16"/>
    <x v="17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3865507200"/>
    <n v="674216750"/>
    <n v="109593800"/>
    <n v="4430130150"/>
    <n v="0"/>
    <n v="4430125049"/>
    <n v="5101"/>
    <n v="4430125049"/>
    <n v="4430125049"/>
    <n v="4176724395"/>
    <n v="4176724395"/>
  </r>
  <r>
    <s v="41-06-00-027"/>
    <s v="REGIONAL"/>
    <x v="16"/>
    <x v="17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207956000"/>
    <n v="21720000"/>
    <n v="0"/>
    <n v="1229676000"/>
    <n v="0"/>
    <n v="1229676000"/>
    <n v="0"/>
    <n v="1229676000"/>
    <n v="1229676000"/>
    <n v="1184065861"/>
    <n v="1184065861"/>
  </r>
  <r>
    <s v="41-06-00-027"/>
    <s v="REGIONAL"/>
    <x v="16"/>
    <x v="17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350000000"/>
    <n v="0"/>
    <n v="350000000"/>
    <n v="0"/>
    <n v="350000000"/>
    <n v="0"/>
    <n v="350000000"/>
    <n v="350000000"/>
    <n v="350000000"/>
    <n v="350000000"/>
  </r>
  <r>
    <s v="41-06-00-027"/>
    <s v="REGIONAL"/>
    <x v="16"/>
    <x v="17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640281482"/>
    <n v="0"/>
    <n v="640281482"/>
    <n v="0"/>
    <n v="640281482"/>
    <n v="0"/>
    <n v="640281482"/>
    <n v="640281482"/>
    <n v="514813574"/>
    <n v="514813574"/>
  </r>
  <r>
    <s v="41-06-00-027"/>
    <s v="REGIONAL"/>
    <x v="16"/>
    <x v="17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71327300"/>
    <n v="8929200"/>
    <n v="62398100"/>
    <n v="0"/>
    <n v="62185500"/>
    <n v="212600"/>
    <n v="62185500"/>
    <n v="62185500"/>
    <n v="59846900"/>
    <n v="59846900"/>
  </r>
  <r>
    <s v="41-06-00-027"/>
    <s v="REGIONAL"/>
    <x v="16"/>
    <x v="17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6000000"/>
    <n v="0"/>
    <n v="19000000"/>
    <n v="0"/>
    <n v="18137444"/>
    <n v="862556"/>
    <n v="18137444"/>
    <n v="18137444"/>
    <n v="18137444"/>
    <n v="18137444"/>
  </r>
  <r>
    <s v="41-06-00-027"/>
    <s v="REGIONAL"/>
    <x v="16"/>
    <x v="17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20293853"/>
    <n v="20280853"/>
    <n v="13000"/>
    <n v="0"/>
    <n v="0"/>
    <n v="13000"/>
    <n v="0"/>
    <n v="0"/>
    <n v="0"/>
    <n v="0"/>
  </r>
  <r>
    <s v="41-06-00-027"/>
    <s v="REGIONAL"/>
    <x v="16"/>
    <x v="17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29887120"/>
    <n v="54078147"/>
    <n v="70190434"/>
    <n v="113774833"/>
    <n v="0"/>
    <n v="113774832"/>
    <n v="1"/>
    <n v="113774832"/>
    <n v="113774832"/>
    <n v="112184966"/>
    <n v="112184966"/>
  </r>
  <r>
    <s v="41-06-00-027"/>
    <s v="REGIONAL"/>
    <x v="16"/>
    <x v="17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34287372"/>
    <n v="25000000"/>
    <n v="0"/>
    <n v="59287372"/>
    <n v="0"/>
    <n v="55472661"/>
    <n v="3814711"/>
    <n v="55472661"/>
    <n v="55472661"/>
    <n v="55472661"/>
    <n v="55472661"/>
  </r>
  <r>
    <s v="41-06-00-027"/>
    <s v="REGIONAL"/>
    <x v="16"/>
    <x v="17"/>
    <s v="C-4102-1500-9-0-101"/>
    <s v="C-4102-1500-9"/>
    <x v="2"/>
    <s v="DIRECCIÓN DE NIÑEZ Y ADOLESCENCIA"/>
    <s v="Niñez y adolescencia"/>
    <x v="1"/>
    <x v="6"/>
    <s v="1500"/>
    <s v="9"/>
    <s v="0"/>
    <s v="101"/>
    <s v=""/>
    <s v=""/>
    <s v="Propios"/>
    <s v="27"/>
    <s v="CSF"/>
    <s v="APOYO NUTRICIONAL A LA NIÑEZ Y ADOLESCENCIA REGISTRADOS EN MATRICULA OFICIAL A NIVEL NACIONAL"/>
    <n v="0"/>
    <n v="7140960"/>
    <n v="0"/>
    <n v="7140960"/>
    <n v="0"/>
    <n v="7140960"/>
    <n v="0"/>
    <n v="7140960"/>
    <n v="7140960"/>
    <n v="0"/>
    <n v="0"/>
  </r>
  <r>
    <s v="41-06-00-027"/>
    <s v="REGIONAL"/>
    <x v="16"/>
    <x v="17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2675966"/>
    <n v="867971"/>
    <n v="84829600"/>
    <n v="0"/>
    <n v="84309433"/>
    <n v="520167"/>
    <n v="84309433"/>
    <n v="84309433"/>
    <n v="81879767"/>
    <n v="81879767"/>
  </r>
  <r>
    <s v="41-06-00-027"/>
    <s v="REGIONAL"/>
    <x v="16"/>
    <x v="17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875012"/>
    <n v="790539"/>
    <n v="790539"/>
    <n v="7875012"/>
    <n v="0"/>
    <n v="7582405"/>
    <n v="292607"/>
    <n v="7582405"/>
    <n v="7582405"/>
    <n v="7582405"/>
    <n v="7582405"/>
  </r>
  <r>
    <s v="41-06-00-027"/>
    <s v="REGIONAL"/>
    <x v="16"/>
    <x v="1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4521466"/>
    <n v="26754"/>
    <n v="14494712"/>
    <n v="0"/>
    <n v="14370279"/>
    <n v="124433"/>
    <n v="14370279"/>
    <n v="14370279"/>
    <n v="12119033"/>
    <n v="12119033"/>
  </r>
  <r>
    <s v="41-06-00-027"/>
    <s v="REGIONAL"/>
    <x v="16"/>
    <x v="1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25219388"/>
    <n v="135355314"/>
    <n v="72600"/>
    <n v="560502102"/>
    <n v="0"/>
    <n v="558776157"/>
    <n v="1725945"/>
    <n v="558776157"/>
    <n v="558776157"/>
    <n v="539080402"/>
    <n v="539080402"/>
  </r>
  <r>
    <s v="41-06-00-027"/>
    <s v="REGIONAL"/>
    <x v="16"/>
    <x v="17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61394544"/>
    <n v="0"/>
    <n v="61394544"/>
    <n v="0"/>
    <n v="58933208"/>
    <n v="2461336"/>
    <n v="58933208"/>
    <n v="58933208"/>
    <n v="58113810"/>
    <n v="58113810"/>
  </r>
  <r>
    <s v="41-06-00-027"/>
    <s v="REGIONAL"/>
    <x v="16"/>
    <x v="17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31996067"/>
    <n v="31996067"/>
    <n v="31996067"/>
  </r>
  <r>
    <s v="41-06-00-027"/>
    <s v="REGIONAL"/>
    <x v="16"/>
    <x v="17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82130188"/>
    <n v="91200000"/>
    <n v="7793648"/>
    <n v="565536540"/>
    <n v="0"/>
    <n v="556593616.26999998"/>
    <n v="8942923.7300000004"/>
    <n v="556593616.26999998"/>
    <n v="556593616.26999998"/>
    <n v="499073338.26999998"/>
    <n v="499073338.26999998"/>
  </r>
  <r>
    <s v="41-06-00-027"/>
    <s v="REGIONAL"/>
    <x v="16"/>
    <x v="17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18815416"/>
    <n v="0"/>
    <n v="0"/>
    <n v="218815416"/>
    <n v="0"/>
    <n v="218815416"/>
    <n v="0"/>
    <n v="218815416"/>
    <n v="218815416"/>
    <n v="200580798"/>
    <n v="200580798"/>
  </r>
  <r>
    <s v="41-06-00-027"/>
    <s v="REGIONAL"/>
    <x v="16"/>
    <x v="17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38000000"/>
    <n v="0"/>
    <n v="138000000"/>
    <n v="0"/>
    <n v="126949253.48"/>
    <n v="11050746.52"/>
    <n v="126949253.48"/>
    <n v="126949253.48"/>
    <n v="126949253.48"/>
    <n v="126949253.48"/>
  </r>
  <r>
    <s v="41-06-00-027"/>
    <s v="REGIONAL"/>
    <x v="16"/>
    <x v="17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2097000"/>
    <n v="11995"/>
    <n v="12085005"/>
    <n v="0"/>
    <n v="8003666"/>
    <n v="4081339"/>
    <n v="8003666"/>
    <n v="8003666"/>
    <n v="0"/>
    <n v="0"/>
  </r>
  <r>
    <s v="41-06-00-027"/>
    <s v="REGIONAL"/>
    <x v="16"/>
    <x v="17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1990000"/>
    <n v="0"/>
    <n v="4990000"/>
    <n v="0"/>
    <n v="4940092"/>
    <n v="49908"/>
    <n v="4940092"/>
    <n v="4940092"/>
    <n v="4940092"/>
    <n v="4940092"/>
  </r>
  <r>
    <s v="41-06-00-027"/>
    <s v="REGIONAL"/>
    <x v="16"/>
    <x v="17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4501"/>
    <n v="552000"/>
    <n v="428976"/>
    <n v="587525"/>
    <n v="0"/>
    <n v="587525"/>
    <n v="0"/>
    <n v="587525"/>
    <n v="587525"/>
    <n v="585051.59"/>
    <n v="585051.59"/>
  </r>
  <r>
    <s v="41-06-00-027"/>
    <s v="REGIONAL"/>
    <x v="16"/>
    <x v="17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44435750"/>
    <n v="16110121"/>
    <n v="28325629"/>
    <n v="0"/>
    <n v="28325629"/>
    <n v="0"/>
    <n v="28325629"/>
    <n v="28325629"/>
    <n v="28325629"/>
    <n v="28325629"/>
  </r>
  <r>
    <s v="41-06-00-027"/>
    <s v="REGIONAL"/>
    <x v="16"/>
    <x v="17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00000000"/>
    <n v="32891873"/>
    <n v="67108127"/>
    <n v="0"/>
    <n v="67108127"/>
    <n v="0"/>
    <n v="67108127"/>
    <n v="67108127"/>
    <n v="18027536"/>
    <n v="18027536"/>
  </r>
  <r>
    <s v="41-06-00-027"/>
    <s v="REGIONAL"/>
    <x v="16"/>
    <x v="1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08000000"/>
    <n v="0"/>
    <n v="19603909"/>
    <n v="88396091"/>
    <n v="0"/>
    <n v="88396091"/>
    <n v="0"/>
    <n v="88396091"/>
    <n v="88396091"/>
    <n v="54029224"/>
    <n v="54029224"/>
  </r>
  <r>
    <s v="41-06-00-027"/>
    <s v="REGIONAL"/>
    <x v="16"/>
    <x v="1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9000000"/>
    <n v="0"/>
    <n v="3717773"/>
    <n v="15282227"/>
    <n v="0"/>
    <n v="15282227"/>
    <n v="0"/>
    <n v="15282227"/>
    <n v="15282227"/>
    <n v="15282227"/>
    <n v="15282227"/>
  </r>
  <r>
    <s v="41-06-00-027"/>
    <s v="REGIONAL"/>
    <x v="16"/>
    <x v="1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827124"/>
    <n v="507990"/>
    <n v="93600134"/>
    <n v="0"/>
    <n v="93600132"/>
    <n v="2"/>
    <n v="93600132"/>
    <n v="93600132"/>
    <n v="90868666"/>
    <n v="90868666"/>
  </r>
  <r>
    <s v="41-06-00-027"/>
    <s v="REGIONAL"/>
    <x v="16"/>
    <x v="1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651000"/>
    <n v="9097672"/>
    <n v="108675"/>
    <n v="15639997"/>
    <n v="0"/>
    <n v="15118507"/>
    <n v="521490"/>
    <n v="15118507"/>
    <n v="15118507"/>
    <n v="15118507"/>
    <n v="15118507"/>
  </r>
  <r>
    <s v="41-06-00-041"/>
    <s v="REGIONAL"/>
    <x v="17"/>
    <x v="18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9000000"/>
    <n v="32115000"/>
    <n v="3023390"/>
    <n v="58091610"/>
    <n v="0"/>
    <n v="58091610"/>
    <n v="0"/>
    <n v="58091610"/>
    <n v="58091610"/>
    <n v="58091610"/>
    <n v="58091610"/>
  </r>
  <r>
    <s v="41-06-00-041"/>
    <s v="REGIONAL"/>
    <x v="17"/>
    <x v="18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426000"/>
    <n v="0"/>
    <n v="0"/>
    <n v="426000"/>
    <n v="0"/>
    <n v="117539.19"/>
    <n v="308460.81"/>
    <n v="117539.19"/>
    <n v="117539.19"/>
    <n v="117539.19"/>
    <n v="117539.19"/>
  </r>
  <r>
    <s v="41-06-00-041"/>
    <s v="REGIONAL"/>
    <x v="17"/>
    <x v="18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7000000"/>
    <n v="0"/>
    <n v="0"/>
    <n v="7000000"/>
    <n v="0"/>
    <n v="5632745"/>
    <n v="1367255"/>
    <n v="5632745"/>
    <n v="5632745"/>
    <n v="4934037"/>
    <n v="4934037"/>
  </r>
  <r>
    <s v="41-06-00-041"/>
    <s v="REGIONAL"/>
    <x v="17"/>
    <x v="18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8500000"/>
    <n v="0"/>
    <n v="21691829"/>
    <n v="6808171"/>
    <n v="0"/>
    <n v="6803369.4199999999"/>
    <n v="4801.58"/>
    <n v="6803369.4199999999"/>
    <n v="4350186.8"/>
    <n v="0"/>
    <n v="0"/>
  </r>
  <r>
    <s v="41-06-00-041"/>
    <s v="REGIONAL"/>
    <x v="17"/>
    <x v="18"/>
    <s v="A-2-0-4-4-21"/>
    <s v="A-2-0-4"/>
    <x v="0"/>
    <s v="DIRECCION ADMINISTRATIVA"/>
    <s v="Administrativa"/>
    <x v="0"/>
    <x v="4"/>
    <s v="0"/>
    <s v="4"/>
    <s v="4"/>
    <s v="21"/>
    <m/>
    <m/>
    <s v="Propios"/>
    <s v="27"/>
    <s v="CSF"/>
    <s v="UTENSILIOS DE CAFETERIA"/>
    <n v="0"/>
    <n v="4000000"/>
    <n v="220000"/>
    <n v="3780000"/>
    <n v="0"/>
    <n v="3780000"/>
    <n v="0"/>
    <n v="3780000"/>
    <n v="3780000"/>
    <n v="3780000"/>
    <n v="3780000"/>
  </r>
  <r>
    <s v="41-06-00-041"/>
    <s v="REGIONAL"/>
    <x v="17"/>
    <x v="18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86652088"/>
    <n v="0"/>
    <n v="23000000"/>
    <n v="63652088"/>
    <n v="0"/>
    <n v="63652088"/>
    <n v="0"/>
    <n v="63652088"/>
    <n v="52507308"/>
    <n v="52507308"/>
    <n v="52507308"/>
  </r>
  <r>
    <s v="41-06-00-041"/>
    <s v="REGIONAL"/>
    <x v="17"/>
    <x v="18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7500000"/>
    <n v="9980000"/>
    <n v="1900000"/>
    <n v="15580000"/>
    <n v="0"/>
    <n v="15580000"/>
    <n v="0"/>
    <n v="15580000"/>
    <n v="15580000"/>
    <n v="15580000"/>
    <n v="15580000"/>
  </r>
  <r>
    <s v="41-06-00-041"/>
    <s v="REGIONAL"/>
    <x v="17"/>
    <x v="18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6700000"/>
    <n v="0"/>
    <n v="93080"/>
    <n v="6606920"/>
    <n v="0"/>
    <n v="6596963"/>
    <n v="9957"/>
    <n v="6596963"/>
    <n v="6596963"/>
    <n v="6596963"/>
    <n v="6596963"/>
  </r>
  <r>
    <s v="41-06-00-041"/>
    <s v="REGIONAL"/>
    <x v="17"/>
    <x v="18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26500000"/>
    <n v="0"/>
    <n v="11382780"/>
    <n v="115117220"/>
    <n v="0"/>
    <n v="115114572"/>
    <n v="2648"/>
    <n v="115114572"/>
    <n v="115114572"/>
    <n v="115114572"/>
    <n v="115114572"/>
  </r>
  <r>
    <s v="41-06-00-041"/>
    <s v="REGIONAL"/>
    <x v="17"/>
    <x v="18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2000000"/>
    <n v="0"/>
    <n v="1337148"/>
    <n v="10662852"/>
    <n v="0"/>
    <n v="10556695"/>
    <n v="106157"/>
    <n v="10556695"/>
    <n v="10556695"/>
    <n v="10556695"/>
    <n v="10556695"/>
  </r>
  <r>
    <s v="41-06-00-041"/>
    <s v="REGIONAL"/>
    <x v="17"/>
    <x v="18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5000000"/>
    <n v="13000000"/>
    <n v="40800"/>
    <n v="37959200"/>
    <n v="0"/>
    <n v="37586465"/>
    <n v="372735"/>
    <n v="37586465"/>
    <n v="37586465"/>
    <n v="37183494"/>
    <n v="37183494"/>
  </r>
  <r>
    <s v="41-06-00-041"/>
    <s v="REGIONAL"/>
    <x v="17"/>
    <x v="18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4100000"/>
    <n v="0"/>
    <n v="4100000"/>
    <n v="0"/>
    <n v="2345172.42"/>
    <n v="1754827.58"/>
    <n v="2345172.42"/>
    <n v="2345172.42"/>
    <n v="2345172.42"/>
    <n v="2345172.42"/>
  </r>
  <r>
    <s v="41-06-00-041"/>
    <s v="REGIONAL"/>
    <x v="17"/>
    <x v="18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80960416"/>
    <n v="2830000"/>
    <n v="1805621"/>
    <n v="81984795"/>
    <n v="0"/>
    <n v="81984795"/>
    <n v="0"/>
    <n v="81984795"/>
    <n v="81984795"/>
    <n v="72004795"/>
    <n v="72004795"/>
  </r>
  <r>
    <s v="41-06-00-041"/>
    <s v="REGIONAL"/>
    <x v="17"/>
    <x v="18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35801600"/>
    <n v="204773587"/>
    <n v="112300982"/>
    <n v="928274205"/>
    <n v="0"/>
    <n v="917915529"/>
    <n v="10358676"/>
    <n v="917915529"/>
    <n v="917915529"/>
    <n v="889540811"/>
    <n v="889540811"/>
  </r>
  <r>
    <s v="41-06-00-041"/>
    <s v="REGIONAL"/>
    <x v="17"/>
    <x v="18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47768298"/>
    <n v="0"/>
    <n v="72337"/>
    <n v="47695961"/>
    <n v="0"/>
    <n v="45892530"/>
    <n v="1803431"/>
    <n v="45892530"/>
    <n v="45892530"/>
    <n v="44563688"/>
    <n v="44563688"/>
  </r>
  <r>
    <s v="41-06-00-041"/>
    <s v="REGIONAL"/>
    <x v="17"/>
    <x v="18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8673584"/>
    <n v="0"/>
    <n v="92017"/>
    <n v="18581567"/>
    <n v="0"/>
    <n v="18581559"/>
    <n v="8"/>
    <n v="18581559"/>
    <n v="18581559"/>
    <n v="17687259"/>
    <n v="17687259"/>
  </r>
  <r>
    <s v="41-06-00-041"/>
    <s v="REGIONAL"/>
    <x v="17"/>
    <x v="18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624855"/>
    <n v="8377774"/>
    <n v="0"/>
    <n v="11002629"/>
    <n v="0"/>
    <n v="10214393"/>
    <n v="788236"/>
    <n v="10214393"/>
    <n v="10214393"/>
    <n v="10214393"/>
    <n v="10214393"/>
  </r>
  <r>
    <s v="41-06-00-041"/>
    <s v="REGIONAL"/>
    <x v="17"/>
    <x v="18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293171165"/>
    <n v="92354260"/>
    <n v="76650595"/>
    <n v="1308874830"/>
    <n v="0"/>
    <n v="1188528493"/>
    <n v="120346337"/>
    <n v="1188528493"/>
    <n v="1081970988"/>
    <n v="1081970988"/>
    <n v="1081970988"/>
  </r>
  <r>
    <s v="41-06-00-041"/>
    <s v="REGIONAL"/>
    <x v="17"/>
    <x v="18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7381652498"/>
    <n v="511198596"/>
    <n v="737847418"/>
    <n v="7155003676"/>
    <n v="0"/>
    <n v="7044732138"/>
    <n v="110271538"/>
    <n v="7044732138"/>
    <n v="6692130396"/>
    <n v="6480829735"/>
    <n v="6480829735"/>
  </r>
  <r>
    <s v="41-06-00-041"/>
    <s v="REGIONAL"/>
    <x v="17"/>
    <x v="18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89161765"/>
    <n v="7119796"/>
    <n v="5920386"/>
    <n v="90361175"/>
    <n v="0"/>
    <n v="88231257"/>
    <n v="2129918"/>
    <n v="88231257"/>
    <n v="88231257"/>
    <n v="84250013"/>
    <n v="84250013"/>
  </r>
  <r>
    <s v="41-06-00-041"/>
    <s v="REGIONAL"/>
    <x v="17"/>
    <x v="18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2368460490"/>
    <n v="553403037"/>
    <n v="108830946"/>
    <n v="2813032581"/>
    <n v="0"/>
    <n v="2801448857"/>
    <n v="11583724"/>
    <n v="2801448857"/>
    <n v="2528760447"/>
    <n v="2528760447"/>
    <n v="2528760447"/>
  </r>
  <r>
    <s v="41-06-00-041"/>
    <s v="REGIONAL"/>
    <x v="17"/>
    <x v="18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8560000"/>
    <n v="0"/>
    <n v="8560000"/>
    <n v="0"/>
    <n v="7600000"/>
    <n v="960000"/>
    <n v="7600000"/>
    <n v="7600000"/>
    <n v="7600000"/>
    <n v="7600000"/>
  </r>
  <r>
    <s v="41-06-00-041"/>
    <s v="REGIONAL"/>
    <x v="17"/>
    <x v="18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46671540"/>
    <n v="0"/>
    <n v="46671540"/>
    <n v="0"/>
    <n v="45934060"/>
    <n v="737480"/>
    <n v="45934060"/>
    <n v="45934060"/>
    <n v="45934060"/>
    <n v="45934060"/>
  </r>
  <r>
    <s v="41-06-00-041"/>
    <s v="REGIONAL"/>
    <x v="17"/>
    <x v="18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633078937"/>
    <n v="1332467828"/>
    <n v="13838703"/>
    <n v="2951708062"/>
    <n v="0"/>
    <n v="2939607831"/>
    <n v="12100231"/>
    <n v="2939607831"/>
    <n v="2939607831"/>
    <n v="2888751655"/>
    <n v="2888751655"/>
  </r>
  <r>
    <s v="41-06-00-041"/>
    <s v="REGIONAL"/>
    <x v="17"/>
    <x v="18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56377000"/>
    <n v="90000000"/>
    <n v="0"/>
    <n v="246377000"/>
    <n v="0"/>
    <n v="244298868"/>
    <n v="2078132"/>
    <n v="244298868"/>
    <n v="244298868"/>
    <n v="243074855"/>
    <n v="243074855"/>
  </r>
  <r>
    <s v="41-06-00-041"/>
    <s v="REGIONAL"/>
    <x v="17"/>
    <x v="18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5184629"/>
    <n v="0"/>
    <n v="5184629"/>
    <n v="0"/>
    <n v="2592315"/>
    <n v="2592314"/>
    <n v="2592315"/>
    <n v="0"/>
    <n v="0"/>
    <n v="0"/>
  </r>
  <r>
    <s v="41-06-00-041"/>
    <s v="REGIONAL"/>
    <x v="17"/>
    <x v="18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09756000"/>
    <n v="14600000"/>
    <n v="0"/>
    <n v="124356000"/>
    <n v="0"/>
    <n v="113398189"/>
    <n v="10957811"/>
    <n v="113398189"/>
    <n v="104998189"/>
    <n v="104998189"/>
    <n v="104998189"/>
  </r>
  <r>
    <s v="41-06-00-041"/>
    <s v="REGIONAL"/>
    <x v="17"/>
    <x v="18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67203"/>
    <n v="0"/>
    <n v="67203"/>
    <n v="0"/>
    <n v="49483.17"/>
    <n v="17719.830000000002"/>
    <n v="49483.17"/>
    <n v="49483.17"/>
    <n v="49483.17"/>
    <n v="49483.17"/>
  </r>
  <r>
    <s v="41-06-00-041"/>
    <s v="REGIONAL"/>
    <x v="17"/>
    <x v="18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847237772"/>
    <n v="217631750"/>
    <n v="629606022"/>
    <n v="0"/>
    <n v="628788322"/>
    <n v="817700"/>
    <n v="628788322"/>
    <n v="628788322"/>
    <n v="628788322"/>
    <n v="628788322"/>
  </r>
  <r>
    <s v="41-06-00-041"/>
    <s v="REGIONAL"/>
    <x v="17"/>
    <x v="18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56001690241"/>
    <n v="7080639780"/>
    <n v="1099312882"/>
    <n v="61983017139"/>
    <n v="0"/>
    <n v="61869311723"/>
    <n v="113705416"/>
    <n v="61869311723"/>
    <n v="61869311723"/>
    <n v="61848377859"/>
    <n v="61848377859"/>
  </r>
  <r>
    <s v="41-06-00-041"/>
    <s v="REGIONAL"/>
    <x v="17"/>
    <x v="18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626044415"/>
    <n v="252256252"/>
    <n v="1373788163"/>
    <n v="0"/>
    <n v="1373788163"/>
    <n v="0"/>
    <n v="1373788163"/>
    <n v="1373788163"/>
    <n v="1231203874"/>
    <n v="1231203874"/>
  </r>
  <r>
    <s v="41-06-00-041"/>
    <s v="REGIONAL"/>
    <x v="17"/>
    <x v="18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40867112827"/>
    <n v="23003171"/>
    <n v="1352450641"/>
    <n v="39537665357"/>
    <n v="0"/>
    <n v="39426131328.5"/>
    <n v="111534028.5"/>
    <n v="39426131328.5"/>
    <n v="39426131328.5"/>
    <n v="39385510311.5"/>
    <n v="39385510311.5"/>
  </r>
  <r>
    <s v="41-06-00-041"/>
    <s v="REGIONAL"/>
    <x v="17"/>
    <x v="18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1664677635"/>
    <n v="47639020"/>
    <n v="1617038615"/>
    <n v="0"/>
    <n v="1617038615"/>
    <n v="0"/>
    <n v="1617038615"/>
    <n v="1617038615"/>
    <n v="1617038615"/>
    <n v="1617038615"/>
  </r>
  <r>
    <s v="41-06-00-041"/>
    <s v="REGIONAL"/>
    <x v="17"/>
    <x v="18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7"/>
    <s v="CSF"/>
    <s v="TRADICIONAL - COMUNITARIO"/>
    <n v="0"/>
    <n v="10118827"/>
    <n v="7635353"/>
    <n v="2483474"/>
    <n v="0"/>
    <n v="2483474"/>
    <n v="0"/>
    <n v="2483474"/>
    <n v="2483474"/>
    <n v="2483474"/>
    <n v="2483474"/>
  </r>
  <r>
    <s v="41-06-00-041"/>
    <s v="REGIONAL"/>
    <x v="17"/>
    <x v="18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2364706394"/>
    <n v="0"/>
    <n v="2364706394"/>
    <n v="0"/>
    <n v="2364269832"/>
    <n v="436562"/>
    <n v="2364269832"/>
    <n v="2364269832"/>
    <n v="2364269832"/>
    <n v="2364269832"/>
  </r>
  <r>
    <s v="41-06-00-041"/>
    <s v="REGIONAL"/>
    <x v="17"/>
    <x v="18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3020776093"/>
    <n v="68337752"/>
    <n v="2952438341"/>
    <n v="0"/>
    <n v="2952438341"/>
    <n v="0"/>
    <n v="2952438341"/>
    <n v="2952438341"/>
    <n v="2952438341"/>
    <n v="2952438341"/>
  </r>
  <r>
    <s v="41-06-00-041"/>
    <s v="REGIONAL"/>
    <x v="17"/>
    <x v="18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970245"/>
    <n v="58155"/>
    <n v="1912090"/>
    <n v="0"/>
    <n v="1912090"/>
    <n v="0"/>
    <n v="1912090"/>
    <n v="1912090"/>
    <n v="1912090"/>
    <n v="1912090"/>
  </r>
  <r>
    <s v="41-06-00-041"/>
    <s v="REGIONAL"/>
    <x v="17"/>
    <x v="18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686430000"/>
    <n v="6672211"/>
    <n v="679757789"/>
    <n v="0"/>
    <n v="679757776"/>
    <n v="13"/>
    <n v="679757776"/>
    <n v="679757776"/>
    <n v="650178674"/>
    <n v="650178674"/>
  </r>
  <r>
    <s v="41-06-00-041"/>
    <s v="REGIONAL"/>
    <x v="17"/>
    <x v="18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0200000"/>
    <n v="156316564"/>
    <n v="6441624"/>
    <n v="160074940"/>
    <n v="0"/>
    <n v="159141729"/>
    <n v="933211"/>
    <n v="159141729"/>
    <n v="159141729"/>
    <n v="159084357"/>
    <n v="159084357"/>
  </r>
  <r>
    <s v="41-06-00-041"/>
    <s v="REGIONAL"/>
    <x v="17"/>
    <x v="18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5500"/>
    <n v="0"/>
    <n v="5500"/>
    <n v="0"/>
    <n v="105"/>
    <n v="5395"/>
    <n v="105"/>
    <n v="105"/>
    <n v="105"/>
    <n v="105"/>
  </r>
  <r>
    <s v="41-06-00-041"/>
    <s v="REGIONAL"/>
    <x v="17"/>
    <x v="18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737307520"/>
    <n v="119200681"/>
    <n v="0"/>
    <n v="2856508201"/>
    <n v="0"/>
    <n v="2847796371"/>
    <n v="8711830"/>
    <n v="2847796371"/>
    <n v="2847796371"/>
    <n v="2834562170"/>
    <n v="2834562170"/>
  </r>
  <r>
    <s v="41-06-00-041"/>
    <s v="REGIONAL"/>
    <x v="17"/>
    <x v="18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219180840"/>
    <n v="1105139616"/>
    <n v="7336800"/>
    <n v="1316983656"/>
    <n v="0"/>
    <n v="1310184058"/>
    <n v="6799598"/>
    <n v="1310184058"/>
    <n v="1310184058"/>
    <n v="1286570565"/>
    <n v="1286570565"/>
  </r>
  <r>
    <s v="41-06-00-041"/>
    <s v="REGIONAL"/>
    <x v="17"/>
    <x v="18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34877700"/>
    <n v="33287834"/>
    <n v="33287834"/>
  </r>
  <r>
    <s v="41-06-00-041"/>
    <s v="REGIONAL"/>
    <x v="17"/>
    <x v="18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3659812"/>
    <n v="3795045"/>
    <n v="1679717"/>
    <n v="15775140"/>
    <n v="0"/>
    <n v="15775140"/>
    <n v="0"/>
    <n v="15775140"/>
    <n v="15775140"/>
    <n v="15775140"/>
    <n v="15775140"/>
  </r>
  <r>
    <s v="41-06-00-041"/>
    <s v="REGIONAL"/>
    <x v="17"/>
    <x v="18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41"/>
    <s v="REGIONAL"/>
    <x v="17"/>
    <x v="18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328007400"/>
    <n v="195116680"/>
    <n v="205094442"/>
    <n v="1318029638"/>
    <n v="0"/>
    <n v="1317136353"/>
    <n v="893285"/>
    <n v="1317136353"/>
    <n v="1317136353"/>
    <n v="1122019673"/>
    <n v="1122019673"/>
  </r>
  <r>
    <s v="41-06-00-041"/>
    <s v="REGIONAL"/>
    <x v="17"/>
    <x v="18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71205200"/>
    <n v="10768320"/>
    <n v="14053862"/>
    <n v="67919658"/>
    <n v="0"/>
    <n v="67889102"/>
    <n v="30556"/>
    <n v="67889102"/>
    <n v="67889102"/>
    <n v="57120782"/>
    <n v="57120782"/>
  </r>
  <r>
    <s v="41-06-00-041"/>
    <s v="REGIONAL"/>
    <x v="17"/>
    <x v="18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43313383"/>
    <n v="0"/>
    <n v="143313383"/>
    <n v="0"/>
    <n v="143313383"/>
    <n v="0"/>
    <n v="143313383"/>
    <n v="143313383"/>
    <n v="105966480"/>
    <n v="105966480"/>
  </r>
  <r>
    <s v="41-06-00-041"/>
    <s v="REGIONAL"/>
    <x v="17"/>
    <x v="18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039400"/>
    <n v="64630400"/>
    <n v="0"/>
    <n v="64630400"/>
    <n v="0"/>
    <n v="64630400"/>
    <n v="64630400"/>
    <n v="62291800"/>
    <n v="62291800"/>
  </r>
  <r>
    <s v="41-06-00-041"/>
    <s v="REGIONAL"/>
    <x v="17"/>
    <x v="18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4000000"/>
    <n v="15000000"/>
    <n v="77426"/>
    <n v="18922574"/>
    <n v="0"/>
    <n v="18560026"/>
    <n v="362548"/>
    <n v="18560026"/>
    <n v="18560026"/>
    <n v="18560026"/>
    <n v="18560026"/>
  </r>
  <r>
    <s v="41-06-00-041"/>
    <s v="REGIONAL"/>
    <x v="17"/>
    <x v="18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596850"/>
    <n v="5581850"/>
    <n v="15000"/>
    <n v="0"/>
    <n v="0"/>
    <n v="15000"/>
    <n v="0"/>
    <n v="0"/>
    <n v="0"/>
    <n v="0"/>
  </r>
  <r>
    <s v="41-06-00-041"/>
    <s v="REGIONAL"/>
    <x v="17"/>
    <x v="18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38115340"/>
    <n v="4471500"/>
    <n v="54539"/>
    <n v="142532301"/>
    <n v="0"/>
    <n v="142136167"/>
    <n v="396134"/>
    <n v="142136167"/>
    <n v="142136167"/>
    <n v="137510667"/>
    <n v="137510667"/>
  </r>
  <r>
    <s v="41-06-00-041"/>
    <s v="REGIONAL"/>
    <x v="17"/>
    <x v="18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31861846"/>
    <n v="15000000"/>
    <n v="0"/>
    <n v="46861846"/>
    <n v="0"/>
    <n v="45723661"/>
    <n v="1138185"/>
    <n v="45723661"/>
    <n v="45723661"/>
    <n v="45678289"/>
    <n v="45678289"/>
  </r>
  <r>
    <s v="41-06-00-041"/>
    <s v="REGIONAL"/>
    <x v="17"/>
    <x v="18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32348695"/>
    <n v="216638"/>
    <n v="0"/>
    <n v="32565333"/>
    <n v="0"/>
    <n v="32565333"/>
    <n v="0"/>
    <n v="32565333"/>
    <n v="32565333"/>
    <n v="31524000"/>
    <n v="31524000"/>
  </r>
  <r>
    <s v="41-06-00-041"/>
    <s v="REGIONAL"/>
    <x v="17"/>
    <x v="18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522788"/>
    <n v="0"/>
    <n v="0"/>
    <n v="4522788"/>
    <n v="0"/>
    <n v="4492376"/>
    <n v="30412"/>
    <n v="4492376"/>
    <n v="4492376"/>
    <n v="4492376"/>
    <n v="4492376"/>
  </r>
  <r>
    <s v="41-06-00-041"/>
    <s v="REGIONAL"/>
    <x v="17"/>
    <x v="18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15688046"/>
    <n v="1914507"/>
    <n v="113773539"/>
    <n v="0"/>
    <n v="113773539"/>
    <n v="0"/>
    <n v="113773539"/>
    <n v="113773539"/>
    <n v="92389459"/>
    <n v="92389459"/>
  </r>
  <r>
    <s v="41-06-00-041"/>
    <s v="REGIONAL"/>
    <x v="17"/>
    <x v="18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68085187"/>
    <n v="65903806"/>
    <n v="26173326"/>
    <n v="707815667"/>
    <n v="0"/>
    <n v="707616939"/>
    <n v="198728"/>
    <n v="707616939"/>
    <n v="707616939"/>
    <n v="706275582"/>
    <n v="706275582"/>
  </r>
  <r>
    <s v="41-06-00-041"/>
    <s v="REGIONAL"/>
    <x v="17"/>
    <x v="18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495635"/>
    <n v="0"/>
    <n v="2495635"/>
    <n v="0"/>
    <n v="2237701"/>
    <n v="257934"/>
    <n v="2237701"/>
    <n v="2237701"/>
    <n v="2237701"/>
    <n v="2237701"/>
  </r>
  <r>
    <s v="41-06-00-041"/>
    <s v="REGIONAL"/>
    <x v="17"/>
    <x v="18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63394000"/>
    <n v="0"/>
    <n v="63394000"/>
    <n v="0"/>
    <n v="63387558"/>
    <n v="6442"/>
    <n v="63387558"/>
    <n v="63387558"/>
    <n v="61504124"/>
    <n v="61504124"/>
  </r>
  <r>
    <s v="41-06-00-041"/>
    <s v="REGIONAL"/>
    <x v="17"/>
    <x v="18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000000"/>
    <n v="0"/>
    <n v="1000000"/>
    <n v="0"/>
    <n v="0"/>
    <n v="0"/>
    <n v="0"/>
    <n v="0"/>
    <n v="0"/>
    <n v="0"/>
    <n v="0"/>
  </r>
  <r>
    <s v="41-06-00-041"/>
    <s v="REGIONAL"/>
    <x v="17"/>
    <x v="18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5862633"/>
    <n v="3577207"/>
    <n v="2285426"/>
    <n v="0"/>
    <n v="2285426"/>
    <n v="0"/>
    <n v="2285426"/>
    <n v="2285426"/>
    <n v="1192393"/>
    <n v="1192393"/>
  </r>
  <r>
    <s v="41-06-00-041"/>
    <s v="REGIONAL"/>
    <x v="17"/>
    <x v="18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31996074"/>
    <n v="31996074"/>
    <n v="31996074"/>
  </r>
  <r>
    <s v="41-06-00-041"/>
    <s v="REGIONAL"/>
    <x v="17"/>
    <x v="18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0"/>
    <s v="CSF"/>
    <s v="SOPORTE A LA GESTIÓN DEL PROYECTO - DE TIPO ADMINISTRATIVO"/>
    <n v="0"/>
    <n v="4000000"/>
    <n v="4000000"/>
    <n v="0"/>
    <n v="0"/>
    <n v="0"/>
    <n v="0"/>
    <n v="0"/>
    <n v="0"/>
    <n v="0"/>
    <n v="0"/>
  </r>
  <r>
    <s v="41-06-00-041"/>
    <s v="REGIONAL"/>
    <x v="17"/>
    <x v="18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9812594"/>
    <n v="4000000"/>
    <n v="0"/>
    <n v="33812594"/>
    <n v="0"/>
    <n v="33812594"/>
    <n v="0"/>
    <n v="33812594"/>
    <n v="33812594"/>
    <n v="33812594"/>
    <n v="33812594"/>
  </r>
  <r>
    <s v="41-06-00-041"/>
    <s v="REGIONAL"/>
    <x v="17"/>
    <x v="18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4036057"/>
    <n v="0"/>
    <n v="0"/>
    <n v="294036057"/>
    <n v="0"/>
    <n v="294036057"/>
    <n v="0"/>
    <n v="294036057"/>
    <n v="294036057"/>
    <n v="294036057"/>
    <n v="294036057"/>
  </r>
  <r>
    <s v="41-06-00-041"/>
    <s v="REGIONAL"/>
    <x v="17"/>
    <x v="18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40620000"/>
    <n v="9000000"/>
    <n v="131620000"/>
    <n v="0"/>
    <n v="123737032"/>
    <n v="7882968"/>
    <n v="123737032"/>
    <n v="123737032"/>
    <n v="123737032"/>
    <n v="123737032"/>
  </r>
  <r>
    <s v="41-06-00-041"/>
    <s v="REGIONAL"/>
    <x v="17"/>
    <x v="18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8950000"/>
    <n v="0"/>
    <n v="8950000"/>
    <n v="0"/>
    <n v="5984000"/>
    <n v="2966000"/>
    <n v="5984000"/>
    <n v="5984000"/>
    <n v="5738000"/>
    <n v="5738000"/>
  </r>
  <r>
    <s v="41-06-00-041"/>
    <s v="REGIONAL"/>
    <x v="17"/>
    <x v="18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2515000"/>
    <n v="1000000"/>
    <n v="3515000"/>
    <n v="0"/>
    <n v="3235516"/>
    <n v="279484"/>
    <n v="3235516"/>
    <n v="3235516"/>
    <n v="3235516"/>
    <n v="3235516"/>
  </r>
  <r>
    <s v="41-06-00-041"/>
    <s v="REGIONAL"/>
    <x v="17"/>
    <x v="18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10809"/>
    <n v="586980"/>
    <n v="168500"/>
    <n v="829289"/>
    <n v="0"/>
    <n v="385523"/>
    <n v="443766"/>
    <n v="385523"/>
    <n v="385523"/>
    <n v="385523"/>
    <n v="385523"/>
  </r>
  <r>
    <s v="41-06-00-041"/>
    <s v="REGIONAL"/>
    <x v="17"/>
    <x v="18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99999999"/>
    <n v="1"/>
    <n v="99999999"/>
    <n v="99999999"/>
    <n v="99999999"/>
    <n v="99999999"/>
  </r>
  <r>
    <s v="41-06-00-041"/>
    <s v="REGIONAL"/>
    <x v="17"/>
    <x v="1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4000000"/>
    <n v="0"/>
    <n v="0"/>
    <n v="64000000"/>
    <n v="0"/>
    <n v="64000000"/>
    <n v="0"/>
    <n v="64000000"/>
    <n v="64000000"/>
    <n v="64000000"/>
    <n v="64000000"/>
  </r>
  <r>
    <s v="41-06-00-041"/>
    <s v="REGIONAL"/>
    <x v="17"/>
    <x v="1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20000000"/>
    <n v="20000000"/>
    <n v="20000000"/>
  </r>
  <r>
    <s v="41-06-00-041"/>
    <s v="REGIONAL"/>
    <x v="17"/>
    <x v="1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6990167"/>
    <n v="95298"/>
    <n v="93175869"/>
    <n v="0"/>
    <n v="93175869"/>
    <n v="0"/>
    <n v="93175869"/>
    <n v="93175869"/>
    <n v="90125569"/>
    <n v="90125569"/>
  </r>
  <r>
    <s v="41-06-00-041"/>
    <s v="REGIONAL"/>
    <x v="17"/>
    <x v="1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771000"/>
    <n v="3743257"/>
    <n v="167811"/>
    <n v="10346446"/>
    <n v="0"/>
    <n v="10346446"/>
    <n v="0"/>
    <n v="10346446"/>
    <n v="10346446"/>
    <n v="10346446"/>
    <n v="10346446"/>
  </r>
  <r>
    <s v="41-06-00-044"/>
    <s v="REGIONAL"/>
    <x v="8"/>
    <x v="8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90000"/>
    <n v="15269"/>
    <n v="0"/>
    <n v="105269"/>
    <n v="0"/>
    <n v="105269"/>
    <n v="0"/>
    <n v="105269"/>
    <n v="105269"/>
    <n v="105269"/>
    <n v="105269"/>
  </r>
  <r>
    <s v="41-06-00-044"/>
    <s v="REGIONAL"/>
    <x v="8"/>
    <x v="8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84000000"/>
    <n v="2100000"/>
    <n v="14485602"/>
    <n v="71614398"/>
    <n v="0"/>
    <n v="71614397.359999999"/>
    <n v="0.64"/>
    <n v="71614397.359999999"/>
    <n v="71614397.359999999"/>
    <n v="71614397.359999999"/>
    <n v="71614397.359999999"/>
  </r>
  <r>
    <s v="41-06-00-044"/>
    <s v="REGIONAL"/>
    <x v="8"/>
    <x v="8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47000"/>
    <n v="0"/>
    <n v="2824"/>
    <n v="44176"/>
    <n v="0"/>
    <n v="44176"/>
    <n v="0"/>
    <n v="44176"/>
    <n v="44176"/>
    <n v="44176"/>
    <n v="44176"/>
  </r>
  <r>
    <s v="41-06-00-044"/>
    <s v="REGIONAL"/>
    <x v="8"/>
    <x v="8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7500000"/>
    <n v="0"/>
    <n v="0"/>
    <n v="7500000"/>
    <n v="0"/>
    <n v="7500000"/>
    <n v="0"/>
    <n v="7500000"/>
    <n v="7500000"/>
    <n v="7500000"/>
    <n v="7500000"/>
  </r>
  <r>
    <s v="41-06-00-044"/>
    <s v="REGIONAL"/>
    <x v="8"/>
    <x v="8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6500000"/>
    <n v="0"/>
    <n v="9692168"/>
    <n v="6807832"/>
    <n v="0"/>
    <n v="6807831.3300000001"/>
    <n v="0.67"/>
    <n v="6807831.3300000001"/>
    <n v="6807831.3300000001"/>
    <n v="6034331.3300000001"/>
    <n v="6034331.3300000001"/>
  </r>
  <r>
    <s v="41-06-00-044"/>
    <s v="REGIONAL"/>
    <x v="8"/>
    <x v="8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3500000"/>
    <n v="4348000"/>
    <n v="2206210"/>
    <n v="5641790"/>
    <n v="0"/>
    <n v="5641790"/>
    <n v="0"/>
    <n v="5641790"/>
    <n v="5641790"/>
    <n v="5641790"/>
    <n v="5641790"/>
  </r>
  <r>
    <s v="41-06-00-044"/>
    <s v="REGIONAL"/>
    <x v="8"/>
    <x v="8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700000"/>
    <n v="0"/>
    <n v="227407"/>
    <n v="2472593"/>
    <n v="0"/>
    <n v="2472592.39"/>
    <n v="0.61"/>
    <n v="2472592.39"/>
    <n v="2472592.39"/>
    <n v="2472592.39"/>
    <n v="2472592.39"/>
  </r>
  <r>
    <s v="41-06-00-044"/>
    <s v="REGIONAL"/>
    <x v="8"/>
    <x v="8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66500000"/>
    <n v="0"/>
    <n v="1372407"/>
    <n v="65127593"/>
    <n v="0"/>
    <n v="65127592.479999997"/>
    <n v="0.52"/>
    <n v="65127592.479999997"/>
    <n v="65127592.479999997"/>
    <n v="65127592.479999997"/>
    <n v="65127592.479999997"/>
  </r>
  <r>
    <s v="41-06-00-044"/>
    <s v="REGIONAL"/>
    <x v="8"/>
    <x v="8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6500000"/>
    <n v="0"/>
    <n v="20258"/>
    <n v="6479742"/>
    <n v="0"/>
    <n v="6479741.3300000001"/>
    <n v="0.67"/>
    <n v="6479741.3300000001"/>
    <n v="6479741.3300000001"/>
    <n v="6479741.3300000001"/>
    <n v="6479741.3300000001"/>
  </r>
  <r>
    <s v="41-06-00-044"/>
    <s v="REGIONAL"/>
    <x v="8"/>
    <x v="8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3000000"/>
    <n v="11000000"/>
    <n v="698144"/>
    <n v="23301856"/>
    <n v="0"/>
    <n v="22587140"/>
    <n v="714716"/>
    <n v="22587140"/>
    <n v="22587140"/>
    <n v="22587140"/>
    <n v="22587140"/>
  </r>
  <r>
    <s v="41-06-00-044"/>
    <s v="REGIONAL"/>
    <x v="8"/>
    <x v="8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118000"/>
    <n v="0"/>
    <n v="2118000"/>
    <n v="0"/>
    <n v="0"/>
    <n v="2118000"/>
    <n v="0"/>
    <n v="0"/>
    <n v="0"/>
    <n v="0"/>
  </r>
  <r>
    <s v="41-06-00-044"/>
    <s v="REGIONAL"/>
    <x v="8"/>
    <x v="8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64521753"/>
    <n v="3400000"/>
    <n v="0"/>
    <n v="67921753"/>
    <n v="0"/>
    <n v="67921753"/>
    <n v="0"/>
    <n v="67921753"/>
    <n v="65926353"/>
    <n v="65926353"/>
    <n v="65926353"/>
  </r>
  <r>
    <s v="41-06-00-044"/>
    <s v="REGIONAL"/>
    <x v="8"/>
    <x v="8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7909971419"/>
    <n v="338078934"/>
    <n v="1493963441"/>
    <n v="6754086912"/>
    <n v="0"/>
    <n v="6726771790"/>
    <n v="27315122"/>
    <n v="6726771790"/>
    <n v="6407772679"/>
    <n v="5965643413"/>
    <n v="5965643413"/>
  </r>
  <r>
    <s v="41-06-00-044"/>
    <s v="REGIONAL"/>
    <x v="8"/>
    <x v="8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40938209"/>
    <n v="0"/>
    <n v="8377774"/>
    <n v="32560435"/>
    <n v="0"/>
    <n v="32560435"/>
    <n v="0"/>
    <n v="32560435"/>
    <n v="32560434.600000001"/>
    <n v="31720403.600000001"/>
    <n v="31720403.600000001"/>
  </r>
  <r>
    <s v="41-06-00-044"/>
    <s v="REGIONAL"/>
    <x v="8"/>
    <x v="8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44360322"/>
    <n v="0"/>
    <n v="13477120"/>
    <n v="130883202"/>
    <n v="0"/>
    <n v="130883202"/>
    <n v="0"/>
    <n v="130883202"/>
    <n v="129956570"/>
    <n v="125103583"/>
    <n v="125103583"/>
  </r>
  <r>
    <s v="41-06-00-044"/>
    <s v="REGIONAL"/>
    <x v="8"/>
    <x v="8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8526734"/>
    <n v="13937213"/>
    <n v="0"/>
    <n v="42463947"/>
    <n v="0"/>
    <n v="39836919"/>
    <n v="2627028"/>
    <n v="39836919"/>
    <n v="39836919"/>
    <n v="39065697"/>
    <n v="39065697"/>
  </r>
  <r>
    <s v="41-06-00-044"/>
    <s v="REGIONAL"/>
    <x v="8"/>
    <x v="8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167342450"/>
    <n v="15212950"/>
    <n v="0"/>
    <n v="182555400"/>
    <n v="0"/>
    <n v="182555400"/>
    <n v="0"/>
    <n v="182555400"/>
    <n v="182555400"/>
    <n v="152057115"/>
    <n v="152057115"/>
  </r>
  <r>
    <s v="41-06-00-044"/>
    <s v="REGIONAL"/>
    <x v="8"/>
    <x v="8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994893494"/>
    <n v="134095836"/>
    <n v="236854506"/>
    <n v="1892134824"/>
    <n v="0"/>
    <n v="1892134824"/>
    <n v="0"/>
    <n v="1892134824"/>
    <n v="1758038988"/>
    <n v="1585384675"/>
    <n v="1585384675"/>
  </r>
  <r>
    <s v="41-06-00-044"/>
    <s v="REGIONAL"/>
    <x v="8"/>
    <x v="8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1200000"/>
    <n v="0"/>
    <n v="1200000"/>
    <n v="0"/>
    <n v="0"/>
    <n v="1200000"/>
    <n v="0"/>
    <n v="0"/>
    <n v="0"/>
    <n v="0"/>
  </r>
  <r>
    <s v="41-06-00-044"/>
    <s v="REGIONAL"/>
    <x v="8"/>
    <x v="8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673831082"/>
    <n v="181875567"/>
    <n v="0"/>
    <n v="1855706649"/>
    <n v="0"/>
    <n v="1777465965"/>
    <n v="78240684"/>
    <n v="1777465965"/>
    <n v="1727887056"/>
    <n v="1595202869"/>
    <n v="1595202869"/>
  </r>
  <r>
    <s v="41-06-00-044"/>
    <s v="REGIONAL"/>
    <x v="8"/>
    <x v="8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367933750"/>
    <n v="17944016"/>
    <n v="0"/>
    <n v="385877766"/>
    <n v="0"/>
    <n v="370481364"/>
    <n v="15396402"/>
    <n v="370481364"/>
    <n v="352080994"/>
    <n v="349468388"/>
    <n v="349468388"/>
  </r>
  <r>
    <s v="41-06-00-044"/>
    <s v="REGIONAL"/>
    <x v="8"/>
    <x v="8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441520500"/>
    <n v="0"/>
    <n v="357193582"/>
    <n v="84326918"/>
    <n v="0"/>
    <n v="84326918"/>
    <n v="0"/>
    <n v="84326918"/>
    <n v="82717046"/>
    <n v="61987058"/>
    <n v="61987058"/>
  </r>
  <r>
    <s v="41-06-00-044"/>
    <s v="REGIONAL"/>
    <x v="8"/>
    <x v="8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673507268"/>
    <n v="1144929185"/>
    <n v="64246240"/>
    <n v="1754190213"/>
    <n v="0"/>
    <n v="1737548673.3299999"/>
    <n v="16641539.67"/>
    <n v="1737548673.3299999"/>
    <n v="1730039251.3299999"/>
    <n v="1703014707.3299999"/>
    <n v="1703014707.3299999"/>
  </r>
  <r>
    <s v="41-06-00-044"/>
    <s v="REGIONAL"/>
    <x v="8"/>
    <x v="8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26415000"/>
    <n v="127000000"/>
    <n v="0"/>
    <n v="253415000"/>
    <n v="0"/>
    <n v="239117519"/>
    <n v="14297481"/>
    <n v="239117519"/>
    <n v="239117519"/>
    <n v="238925645"/>
    <n v="238925645"/>
  </r>
  <r>
    <s v="41-06-00-044"/>
    <s v="REGIONAL"/>
    <x v="8"/>
    <x v="8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36140000"/>
    <n v="34000000"/>
    <n v="24750760"/>
    <n v="45389240"/>
    <n v="0"/>
    <n v="43689353"/>
    <n v="1699887"/>
    <n v="43689353"/>
    <n v="40259353"/>
    <n v="37564353"/>
    <n v="37564353"/>
  </r>
  <r>
    <s v="41-06-00-044"/>
    <s v="REGIONAL"/>
    <x v="8"/>
    <x v="8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187357"/>
    <n v="0"/>
    <n v="187357"/>
    <n v="0"/>
    <n v="187357"/>
    <n v="0"/>
    <n v="187357"/>
    <n v="187357"/>
    <n v="187357"/>
    <n v="187357"/>
  </r>
  <r>
    <s v="41-06-00-044"/>
    <s v="REGIONAL"/>
    <x v="8"/>
    <x v="8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77656112197"/>
    <n v="7446099783"/>
    <n v="25797035716"/>
    <n v="59305176264"/>
    <n v="0"/>
    <n v="59274832707"/>
    <n v="30343557"/>
    <n v="59274832707"/>
    <n v="59274832707"/>
    <n v="56765474340"/>
    <n v="56765474340"/>
  </r>
  <r>
    <s v="41-06-00-044"/>
    <s v="REGIONAL"/>
    <x v="8"/>
    <x v="8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107963733625"/>
    <n v="28407705797"/>
    <n v="359752052"/>
    <n v="136011687370"/>
    <n v="0"/>
    <n v="135977179949"/>
    <n v="34507421"/>
    <n v="135977179949"/>
    <n v="135977179949"/>
    <n v="131835551103"/>
    <n v="131835551103"/>
  </r>
  <r>
    <s v="41-06-00-044"/>
    <s v="REGIONAL"/>
    <x v="8"/>
    <x v="8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985936095"/>
    <n v="352885061"/>
    <n v="633051034"/>
    <n v="0"/>
    <n v="633051034"/>
    <n v="0"/>
    <n v="633051034"/>
    <n v="633051034"/>
    <n v="507304231"/>
    <n v="507304231"/>
  </r>
  <r>
    <s v="41-06-00-044"/>
    <s v="REGIONAL"/>
    <x v="8"/>
    <x v="8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17765249773"/>
    <n v="300000"/>
    <n v="13143066"/>
    <n v="17752406707"/>
    <n v="0"/>
    <n v="17752406707"/>
    <n v="0"/>
    <n v="17752406707"/>
    <n v="17530736650"/>
    <n v="17530736650"/>
    <n v="17530736650"/>
  </r>
  <r>
    <s v="41-06-00-044"/>
    <s v="REGIONAL"/>
    <x v="8"/>
    <x v="8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478186296"/>
    <n v="0"/>
    <n v="478186296"/>
    <n v="0"/>
    <n v="478186296"/>
    <n v="0"/>
    <n v="478186296"/>
    <n v="470750227"/>
    <n v="470750227"/>
    <n v="470750227"/>
  </r>
  <r>
    <s v="41-06-00-044"/>
    <s v="REGIONAL"/>
    <x v="8"/>
    <x v="8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6606804229"/>
    <n v="76571933"/>
    <n v="6530232296"/>
    <n v="0"/>
    <n v="6530232296"/>
    <n v="0"/>
    <n v="6530232296"/>
    <n v="6530232296"/>
    <n v="6129408384"/>
    <n v="6129408384"/>
  </r>
  <r>
    <s v="41-06-00-044"/>
    <s v="REGIONAL"/>
    <x v="8"/>
    <x v="8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530004223"/>
    <n v="396832363"/>
    <n v="2133171860"/>
    <n v="0"/>
    <n v="2133171860"/>
    <n v="0"/>
    <n v="2133171860"/>
    <n v="2133171860"/>
    <n v="2133171860"/>
    <n v="2133171860"/>
  </r>
  <r>
    <s v="41-06-00-044"/>
    <s v="REGIONAL"/>
    <x v="8"/>
    <x v="8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25000000"/>
    <n v="24000000"/>
    <n v="1000000"/>
    <n v="0"/>
    <n v="1000000"/>
    <n v="0"/>
    <n v="1000000"/>
    <n v="850000"/>
    <n v="850000"/>
    <n v="850000"/>
  </r>
  <r>
    <s v="41-06-00-044"/>
    <s v="REGIONAL"/>
    <x v="8"/>
    <x v="8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891826344"/>
    <n v="66697855"/>
    <n v="825128489"/>
    <n v="0"/>
    <n v="825128489"/>
    <n v="0"/>
    <n v="825128489"/>
    <n v="819950476"/>
    <n v="780573764"/>
    <n v="780573764"/>
  </r>
  <r>
    <s v="41-06-00-044"/>
    <s v="REGIONAL"/>
    <x v="8"/>
    <x v="8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23600000"/>
    <n v="253255058"/>
    <n v="19602419"/>
    <n v="257252639"/>
    <n v="0"/>
    <n v="253695399"/>
    <n v="3557240"/>
    <n v="253695399"/>
    <n v="253695399"/>
    <n v="252969432"/>
    <n v="252969432"/>
  </r>
  <r>
    <s v="41-06-00-044"/>
    <s v="REGIONAL"/>
    <x v="8"/>
    <x v="8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95568"/>
    <n v="34787"/>
    <n v="60781"/>
    <n v="0"/>
    <n v="60780.2"/>
    <n v="0.8"/>
    <n v="60780.2"/>
    <n v="60780.2"/>
    <n v="60780.2"/>
    <n v="60780.2"/>
  </r>
  <r>
    <s v="41-06-00-044"/>
    <s v="REGIONAL"/>
    <x v="8"/>
    <x v="8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912435840"/>
    <n v="401970662"/>
    <n v="0"/>
    <n v="1314406502"/>
    <n v="0"/>
    <n v="1314406502"/>
    <n v="0"/>
    <n v="1314406502"/>
    <n v="1314406502"/>
    <n v="1314406502"/>
    <n v="1314406502"/>
  </r>
  <r>
    <s v="41-06-00-044"/>
    <s v="REGIONAL"/>
    <x v="8"/>
    <x v="8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136935828"/>
    <n v="158974073"/>
    <n v="11955632"/>
    <n v="3283954269"/>
    <n v="0"/>
    <n v="3283954269"/>
    <n v="0"/>
    <n v="3283954269"/>
    <n v="3272652136"/>
    <n v="3272652131"/>
    <n v="3272652131"/>
  </r>
  <r>
    <s v="41-06-00-044"/>
    <s v="REGIONAL"/>
    <x v="8"/>
    <x v="8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3884033"/>
    <n v="0"/>
    <n v="33884033"/>
    <n v="33884033"/>
    <n v="32791000"/>
    <n v="32791000"/>
  </r>
  <r>
    <s v="41-06-00-044"/>
    <s v="REGIONAL"/>
    <x v="8"/>
    <x v="8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8205872"/>
    <n v="9927103"/>
    <n v="442494"/>
    <n v="27690481"/>
    <n v="0"/>
    <n v="27159727"/>
    <n v="530754"/>
    <n v="27159727"/>
    <n v="27159727"/>
    <n v="27159727"/>
    <n v="27159727"/>
  </r>
  <r>
    <s v="41-06-00-044"/>
    <s v="REGIONAL"/>
    <x v="8"/>
    <x v="8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3016"/>
    <n v="1968"/>
    <n v="0"/>
    <n v="1967.46"/>
    <n v="0.54"/>
    <n v="1967.46"/>
    <n v="1967.46"/>
    <n v="1967.46"/>
    <n v="1967.46"/>
  </r>
  <r>
    <s v="41-06-00-044"/>
    <s v="REGIONAL"/>
    <x v="8"/>
    <x v="8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093367000"/>
    <n v="379437400"/>
    <n v="144171882"/>
    <n v="2328632518"/>
    <n v="0"/>
    <n v="2328140638"/>
    <n v="491880"/>
    <n v="2328140638"/>
    <n v="2315476238"/>
    <n v="2305625477"/>
    <n v="2305625477"/>
  </r>
  <r>
    <s v="41-06-00-044"/>
    <s v="REGIONAL"/>
    <x v="8"/>
    <x v="8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455877816"/>
    <n v="0"/>
    <n v="455877816"/>
    <n v="0"/>
    <n v="455877816"/>
    <n v="0"/>
    <n v="455877816"/>
    <n v="455877816"/>
    <n v="455877816"/>
    <n v="455877816"/>
  </r>
  <r>
    <s v="41-06-00-044"/>
    <s v="REGIONAL"/>
    <x v="8"/>
    <x v="8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889800"/>
    <n v="63780000"/>
    <n v="0"/>
    <n v="63780000"/>
    <n v="0"/>
    <n v="63780000"/>
    <n v="63673700"/>
    <n v="61335100"/>
    <n v="61335100"/>
  </r>
  <r>
    <s v="41-06-00-044"/>
    <s v="REGIONAL"/>
    <x v="8"/>
    <x v="8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0"/>
    <n v="17000000"/>
    <n v="0"/>
    <n v="17000000"/>
    <n v="0"/>
    <n v="15818686"/>
    <n v="1181314"/>
    <n v="15818686"/>
    <n v="15779056"/>
    <n v="15004370"/>
    <n v="15004370"/>
  </r>
  <r>
    <s v="41-06-00-044"/>
    <s v="REGIONAL"/>
    <x v="8"/>
    <x v="8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8373468"/>
    <n v="8368693"/>
    <n v="4775"/>
    <n v="0"/>
    <n v="4775"/>
    <n v="0"/>
    <n v="4775"/>
    <n v="4775"/>
    <n v="4775"/>
    <n v="4775"/>
  </r>
  <r>
    <s v="41-06-00-044"/>
    <s v="REGIONAL"/>
    <x v="8"/>
    <x v="8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38093560"/>
    <n v="26349646"/>
    <n v="0"/>
    <n v="164443206"/>
    <n v="0"/>
    <n v="159141765"/>
    <n v="5301441"/>
    <n v="159141765"/>
    <n v="158240431"/>
    <n v="152482665"/>
    <n v="152482665"/>
  </r>
  <r>
    <s v="41-06-00-044"/>
    <s v="REGIONAL"/>
    <x v="8"/>
    <x v="8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964433"/>
    <n v="16000000"/>
    <n v="0"/>
    <n v="31964433"/>
    <n v="0"/>
    <n v="30990491"/>
    <n v="973942"/>
    <n v="30990491"/>
    <n v="30990491"/>
    <n v="30990491"/>
    <n v="30990491"/>
  </r>
  <r>
    <s v="41-06-00-044"/>
    <s v="REGIONAL"/>
    <x v="8"/>
    <x v="8"/>
    <s v="C-4102-1500-7-0-999"/>
    <s v="C-4102-1500-7"/>
    <x v="7"/>
    <s v="DIRECCIÓN DE SISTEMA NACIONAL DE BIENESTAR FAMILIAR"/>
    <s v="SNBF"/>
    <x v="1"/>
    <x v="6"/>
    <s v="1500"/>
    <s v="7"/>
    <s v="0"/>
    <s v="999"/>
    <m/>
    <m/>
    <s v="Propios"/>
    <s v="27"/>
    <s v="CSF"/>
    <s v="GRAVAMEN A LOS MOVIMIENTOS FINANCIEROS - GMF"/>
    <n v="0"/>
    <n v="22095"/>
    <n v="0"/>
    <n v="22095"/>
    <n v="0"/>
    <n v="11722.75"/>
    <n v="10372.25"/>
    <n v="11722.75"/>
    <n v="11722.75"/>
    <n v="11722.75"/>
    <n v="11722.75"/>
  </r>
  <r>
    <s v="41-06-00-044"/>
    <s v="REGIONAL"/>
    <x v="8"/>
    <x v="8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460690"/>
    <n v="0"/>
    <n v="47817000"/>
    <n v="0"/>
    <n v="47817000"/>
    <n v="0"/>
    <n v="47817000"/>
    <n v="47807000"/>
    <n v="46282400"/>
    <n v="46282400"/>
  </r>
  <r>
    <s v="41-06-00-044"/>
    <s v="REGIONAL"/>
    <x v="8"/>
    <x v="8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341212"/>
    <n v="3414740"/>
    <n v="0"/>
    <n v="8755952"/>
    <n v="0"/>
    <n v="6396276"/>
    <n v="2359676"/>
    <n v="6396276"/>
    <n v="6396276"/>
    <n v="6396276"/>
    <n v="6396276"/>
  </r>
  <r>
    <s v="41-06-00-044"/>
    <s v="REGIONAL"/>
    <x v="8"/>
    <x v="8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25836313"/>
    <n v="182706533"/>
    <n v="41000034"/>
    <n v="367542812"/>
    <n v="0"/>
    <n v="367045079"/>
    <n v="497733"/>
    <n v="367045079"/>
    <n v="366650979"/>
    <n v="356476460"/>
    <n v="356476460"/>
  </r>
  <r>
    <s v="41-06-00-044"/>
    <s v="REGIONAL"/>
    <x v="8"/>
    <x v="8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43323629"/>
    <n v="0"/>
    <n v="43323629"/>
    <n v="0"/>
    <n v="40243095"/>
    <n v="3080534"/>
    <n v="40243095"/>
    <n v="40243095"/>
    <n v="40243095"/>
    <n v="40243095"/>
  </r>
  <r>
    <s v="41-06-00-044"/>
    <s v="REGIONAL"/>
    <x v="8"/>
    <x v="8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4310000"/>
    <n v="0"/>
    <n v="14310000"/>
    <n v="0"/>
    <n v="0"/>
    <n v="0"/>
    <n v="0"/>
    <n v="0"/>
    <n v="0"/>
    <n v="0"/>
    <n v="0"/>
  </r>
  <r>
    <s v="41-06-00-044"/>
    <s v="REGIONAL"/>
    <x v="8"/>
    <x v="8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3033098"/>
    <n v="2650667"/>
    <n v="32470666"/>
    <n v="0"/>
    <n v="32470666"/>
    <n v="0"/>
    <n v="32470666"/>
    <n v="32470666"/>
    <n v="31524000"/>
    <n v="31524000"/>
  </r>
  <r>
    <s v="41-06-00-044"/>
    <s v="REGIONAL"/>
    <x v="8"/>
    <x v="8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6575097"/>
    <n v="0"/>
    <n v="0"/>
    <n v="6575097"/>
    <n v="0"/>
    <n v="6575097"/>
    <n v="0"/>
    <n v="6575097"/>
    <n v="6575097"/>
    <n v="6575097"/>
    <n v="6575097"/>
  </r>
  <r>
    <s v="41-06-00-044"/>
    <s v="REGIONAL"/>
    <x v="8"/>
    <x v="8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6519808"/>
    <n v="6556000"/>
    <n v="1232000"/>
    <n v="61843808"/>
    <n v="0"/>
    <n v="61821808"/>
    <n v="22000"/>
    <n v="61821808"/>
    <n v="60135616"/>
    <n v="55252616"/>
    <n v="55252616"/>
  </r>
  <r>
    <s v="41-06-00-044"/>
    <s v="REGIONAL"/>
    <x v="8"/>
    <x v="8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31664000"/>
    <n v="30036239"/>
    <n v="101627761"/>
    <n v="0"/>
    <n v="98584448"/>
    <n v="3043313"/>
    <n v="98584448"/>
    <n v="98584448"/>
    <n v="98584448"/>
    <n v="98584448"/>
  </r>
  <r>
    <s v="41-06-00-044"/>
    <s v="REGIONAL"/>
    <x v="8"/>
    <x v="8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3365000"/>
    <n v="155000"/>
    <n v="13210000"/>
    <n v="0"/>
    <n v="13156200"/>
    <n v="53800"/>
    <n v="13156200"/>
    <n v="13156200"/>
    <n v="13156200"/>
    <n v="13156200"/>
  </r>
  <r>
    <s v="41-06-00-044"/>
    <s v="REGIONAL"/>
    <x v="8"/>
    <x v="8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1000000"/>
    <n v="0"/>
    <n v="5080000"/>
    <n v="0"/>
    <n v="4426368"/>
    <n v="653632"/>
    <n v="4426368"/>
    <n v="4426368"/>
    <n v="4426368"/>
    <n v="4426368"/>
  </r>
  <r>
    <s v="41-06-00-044"/>
    <s v="REGIONAL"/>
    <x v="8"/>
    <x v="8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35764"/>
    <n v="526656"/>
    <n v="331736"/>
    <n v="330684"/>
    <n v="0"/>
    <n v="330683.13"/>
    <n v="0.87"/>
    <n v="330683.13"/>
    <n v="314151.38"/>
    <n v="314151.38"/>
    <n v="314151.38"/>
  </r>
  <r>
    <s v="41-06-00-044"/>
    <s v="REGIONAL"/>
    <x v="8"/>
    <x v="8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12000000"/>
    <n v="41977"/>
    <n v="111958023"/>
    <n v="0"/>
    <n v="111958023"/>
    <n v="0"/>
    <n v="111958023"/>
    <n v="111958022"/>
    <n v="111958022"/>
    <n v="111958022"/>
  </r>
  <r>
    <s v="41-06-00-044"/>
    <s v="REGIONAL"/>
    <x v="8"/>
    <x v="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2000000"/>
    <n v="0"/>
    <n v="3665066"/>
    <n v="108334934"/>
    <n v="0"/>
    <n v="108334934"/>
    <n v="0"/>
    <n v="108334934"/>
    <n v="101573730"/>
    <n v="80225522"/>
    <n v="80225522"/>
  </r>
  <r>
    <s v="41-06-00-044"/>
    <s v="REGIONAL"/>
    <x v="8"/>
    <x v="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1654695"/>
    <n v="18345305"/>
    <n v="0"/>
    <n v="18345305"/>
    <n v="0"/>
    <n v="18345305"/>
    <n v="18345305"/>
    <n v="18345305"/>
    <n v="18345305"/>
  </r>
  <r>
    <s v="41-06-00-044"/>
    <s v="REGIONAL"/>
    <x v="8"/>
    <x v="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31474433"/>
    <n v="5024202"/>
    <n v="104730731"/>
    <n v="0"/>
    <n v="104730731"/>
    <n v="0"/>
    <n v="104730731"/>
    <n v="104550731"/>
    <n v="100913669"/>
    <n v="100913669"/>
  </r>
  <r>
    <s v="41-06-00-044"/>
    <s v="REGIONAL"/>
    <x v="8"/>
    <x v="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799000"/>
    <n v="11254815"/>
    <n v="1716660"/>
    <n v="19337155"/>
    <n v="0"/>
    <n v="19327155"/>
    <n v="10000"/>
    <n v="19327155"/>
    <n v="19327155"/>
    <n v="19327155"/>
    <n v="19327155"/>
  </r>
  <r>
    <s v="41-06-00-047"/>
    <s v="REGIONAL"/>
    <x v="18"/>
    <x v="19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5000000"/>
    <n v="8830149"/>
    <n v="1567214"/>
    <n v="52262935"/>
    <n v="0"/>
    <n v="52165286.18"/>
    <n v="97648.82"/>
    <n v="52165286.18"/>
    <n v="52165286.18"/>
    <n v="52165286.18"/>
    <n v="52165286.18"/>
  </r>
  <r>
    <s v="41-06-00-047"/>
    <s v="REGIONAL"/>
    <x v="18"/>
    <x v="19"/>
    <s v="A-2-0-3-51-2"/>
    <s v="A-2-0-3"/>
    <x v="0"/>
    <s v="DIRECCION ADMINISTRATIVA"/>
    <s v="Administrativa"/>
    <x v="0"/>
    <x v="4"/>
    <s v="0"/>
    <s v="3"/>
    <s v="51"/>
    <s v="2"/>
    <m/>
    <m/>
    <s v="Propios"/>
    <s v="27"/>
    <s v="CSF"/>
    <s v="SANCIONES"/>
    <n v="0"/>
    <n v="234936"/>
    <n v="0"/>
    <n v="234936"/>
    <n v="0"/>
    <n v="234000"/>
    <n v="936"/>
    <n v="234000"/>
    <n v="234000"/>
    <n v="234000"/>
    <n v="234000"/>
  </r>
  <r>
    <s v="41-06-00-047"/>
    <s v="REGIONAL"/>
    <x v="18"/>
    <x v="19"/>
    <s v="A-2-0-4-1-4"/>
    <s v="A-2-0-4"/>
    <x v="0"/>
    <s v="DIRECCION ADMINISTRATIVA"/>
    <s v="Administrativa"/>
    <x v="0"/>
    <x v="4"/>
    <s v="0"/>
    <s v="4"/>
    <s v="1"/>
    <s v="4"/>
    <m/>
    <m/>
    <s v="Propios"/>
    <s v="27"/>
    <s v="CSF"/>
    <s v="AUDIOVISUALES Y ACCESORIOS"/>
    <n v="0"/>
    <n v="17404340"/>
    <n v="0"/>
    <n v="17404340"/>
    <n v="0"/>
    <n v="17330000"/>
    <n v="74340"/>
    <n v="17330000"/>
    <n v="17330000"/>
    <n v="17330000"/>
    <n v="17330000"/>
  </r>
  <r>
    <s v="41-06-00-047"/>
    <s v="REGIONAL"/>
    <x v="18"/>
    <x v="19"/>
    <s v="A-2-0-4-1-9"/>
    <s v="A-2-0-4"/>
    <x v="0"/>
    <s v="DIRECCION ADMINISTRATIVA"/>
    <s v="Administrativa"/>
    <x v="0"/>
    <x v="4"/>
    <s v="0"/>
    <s v="4"/>
    <s v="1"/>
    <s v="9"/>
    <m/>
    <m/>
    <s v="Propios"/>
    <s v="27"/>
    <s v="CSF"/>
    <s v="EQUIPO DE CAFETERIA"/>
    <n v="0"/>
    <n v="3810000"/>
    <n v="0"/>
    <n v="3810000"/>
    <n v="0"/>
    <n v="3802500"/>
    <n v="7500"/>
    <n v="3802500"/>
    <n v="3802500"/>
    <n v="3802500"/>
    <n v="3802500"/>
  </r>
  <r>
    <s v="41-06-00-047"/>
    <s v="REGIONAL"/>
    <x v="18"/>
    <x v="19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5000000"/>
    <n v="0"/>
    <n v="122300"/>
    <n v="24877700"/>
    <n v="0"/>
    <n v="24877700"/>
    <n v="0"/>
    <n v="24877700"/>
    <n v="23717904"/>
    <n v="20233904"/>
    <n v="20233904"/>
  </r>
  <r>
    <s v="41-06-00-047"/>
    <s v="REGIONAL"/>
    <x v="18"/>
    <x v="19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3500000"/>
    <n v="0"/>
    <n v="15462039"/>
    <n v="8037961"/>
    <n v="0"/>
    <n v="8037960.46"/>
    <n v="0.54"/>
    <n v="8037960.46"/>
    <n v="0"/>
    <n v="0"/>
    <n v="0"/>
  </r>
  <r>
    <s v="41-06-00-047"/>
    <s v="REGIONAL"/>
    <x v="18"/>
    <x v="19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0"/>
    <n v="3810000"/>
    <n v="3810000"/>
    <n v="0"/>
    <n v="0"/>
    <n v="0"/>
    <n v="0"/>
    <n v="0"/>
    <n v="0"/>
    <n v="0"/>
    <n v="0"/>
  </r>
  <r>
    <s v="41-06-00-047"/>
    <s v="REGIONAL"/>
    <x v="18"/>
    <x v="19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1000000"/>
    <n v="21000000"/>
    <n v="9333"/>
    <n v="31990667"/>
    <n v="0"/>
    <n v="31635667"/>
    <n v="355000"/>
    <n v="31635667"/>
    <n v="31635667"/>
    <n v="31635667"/>
    <n v="31635667"/>
  </r>
  <r>
    <s v="41-06-00-047"/>
    <s v="REGIONAL"/>
    <x v="18"/>
    <x v="19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7000000"/>
    <n v="0"/>
    <n v="32480"/>
    <n v="6967520"/>
    <n v="0"/>
    <n v="6948516.9100000001"/>
    <n v="19003.09"/>
    <n v="6948516.9100000001"/>
    <n v="6948516.9100000001"/>
    <n v="6948516.9100000001"/>
    <n v="6948516.9100000001"/>
  </r>
  <r>
    <s v="41-06-00-047"/>
    <s v="REGIONAL"/>
    <x v="18"/>
    <x v="19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89000000"/>
    <n v="0"/>
    <n v="0"/>
    <n v="189000000"/>
    <n v="0"/>
    <n v="188943919.46000001"/>
    <n v="56080.54"/>
    <n v="188943919.46000001"/>
    <n v="188943919.46000001"/>
    <n v="188943919.46000001"/>
    <n v="188943919.46000001"/>
  </r>
  <r>
    <s v="41-06-00-047"/>
    <s v="REGIONAL"/>
    <x v="18"/>
    <x v="19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1100000"/>
    <n v="0"/>
    <n v="0"/>
    <n v="1100000"/>
    <n v="0"/>
    <n v="988499.48"/>
    <n v="111500.52"/>
    <n v="988499.48"/>
    <n v="988499.48"/>
    <n v="988499.48"/>
    <n v="988499.48"/>
  </r>
  <r>
    <s v="41-06-00-047"/>
    <s v="REGIONAL"/>
    <x v="18"/>
    <x v="19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6000000"/>
    <n v="0"/>
    <n v="0"/>
    <n v="6000000"/>
    <n v="0"/>
    <n v="5981044.3499999996"/>
    <n v="18955.650000000001"/>
    <n v="5981044.3499999996"/>
    <n v="5981044.3499999996"/>
    <n v="5981044.3499999996"/>
    <n v="5981044.3499999996"/>
  </r>
  <r>
    <s v="41-06-00-047"/>
    <s v="REGIONAL"/>
    <x v="18"/>
    <x v="19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3000000"/>
    <n v="6000000"/>
    <n v="0"/>
    <n v="19000000"/>
    <n v="0"/>
    <n v="18235616"/>
    <n v="764384"/>
    <n v="18235616"/>
    <n v="18235616"/>
    <n v="16909631"/>
    <n v="16909631"/>
  </r>
  <r>
    <s v="41-06-00-047"/>
    <s v="REGIONAL"/>
    <x v="18"/>
    <x v="19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9084224"/>
    <n v="0"/>
    <n v="9084224"/>
    <n v="0"/>
    <n v="8063590.5899999999"/>
    <n v="1020633.41"/>
    <n v="8063590.5899999999"/>
    <n v="8063590.5899999999"/>
    <n v="8063590.5899999999"/>
    <n v="8063590.5899999999"/>
  </r>
  <r>
    <s v="41-06-00-047"/>
    <s v="REGIONAL"/>
    <x v="18"/>
    <x v="19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79727516"/>
    <n v="10485825"/>
    <n v="0"/>
    <n v="90213341"/>
    <n v="0"/>
    <n v="90154537"/>
    <n v="58804"/>
    <n v="90154537"/>
    <n v="90154537"/>
    <n v="42410110"/>
    <n v="42410110"/>
  </r>
  <r>
    <s v="41-06-00-047"/>
    <s v="REGIONAL"/>
    <x v="18"/>
    <x v="19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3694669222"/>
    <n v="154118803"/>
    <n v="591198016"/>
    <n v="3257590009"/>
    <n v="0"/>
    <n v="3181830952"/>
    <n v="75759057"/>
    <n v="3181830952"/>
    <n v="3181830952"/>
    <n v="3004731788"/>
    <n v="3004731788"/>
  </r>
  <r>
    <s v="41-06-00-047"/>
    <s v="REGIONAL"/>
    <x v="18"/>
    <x v="19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2184956"/>
    <n v="21287000"/>
    <n v="4715008"/>
    <n v="48756948"/>
    <n v="0"/>
    <n v="44195502"/>
    <n v="4561446"/>
    <n v="44195502"/>
    <n v="44195502"/>
    <n v="43080465"/>
    <n v="43080465"/>
  </r>
  <r>
    <s v="41-06-00-047"/>
    <s v="REGIONAL"/>
    <x v="18"/>
    <x v="19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3295894"/>
    <n v="0"/>
    <n v="0"/>
    <n v="13295894"/>
    <n v="0"/>
    <n v="13204797"/>
    <n v="91097"/>
    <n v="13204797"/>
    <n v="13204797"/>
    <n v="13204797"/>
    <n v="13204797"/>
  </r>
  <r>
    <s v="41-06-00-047"/>
    <s v="REGIONAL"/>
    <x v="18"/>
    <x v="19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778152497"/>
    <n v="161528567"/>
    <n v="228014493"/>
    <n v="1711666571"/>
    <n v="0"/>
    <n v="1703272486"/>
    <n v="8394085"/>
    <n v="1703272486"/>
    <n v="1703272486"/>
    <n v="1515312429"/>
    <n v="1515312429"/>
  </r>
  <r>
    <s v="41-06-00-047"/>
    <s v="REGIONAL"/>
    <x v="18"/>
    <x v="19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695861322"/>
    <n v="453236512"/>
    <n v="15188504"/>
    <n v="3133909330"/>
    <n v="0"/>
    <n v="3125957198.3099999"/>
    <n v="7952131.6900000004"/>
    <n v="3125957198.3099999"/>
    <n v="3125957198.3099999"/>
    <n v="2837401733"/>
    <n v="2837401733"/>
  </r>
  <r>
    <s v="41-06-00-047"/>
    <s v="REGIONAL"/>
    <x v="18"/>
    <x v="19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695541110"/>
    <n v="60802210"/>
    <n v="75464312"/>
    <n v="680879008"/>
    <n v="0"/>
    <n v="634727008"/>
    <n v="46152000"/>
    <n v="634727008"/>
    <n v="634727008"/>
    <n v="482419215"/>
    <n v="482419215"/>
  </r>
  <r>
    <s v="41-06-00-047"/>
    <s v="REGIONAL"/>
    <x v="18"/>
    <x v="19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604010274"/>
    <n v="841814378"/>
    <n v="38843947"/>
    <n v="2406980705"/>
    <n v="0"/>
    <n v="2372612889"/>
    <n v="34367816"/>
    <n v="2372612889"/>
    <n v="2372612889"/>
    <n v="2333269444"/>
    <n v="2333269444"/>
  </r>
  <r>
    <s v="41-06-00-047"/>
    <s v="REGIONAL"/>
    <x v="18"/>
    <x v="19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75738000"/>
    <n v="72495467"/>
    <n v="0"/>
    <n v="248233467"/>
    <n v="0"/>
    <n v="242525682"/>
    <n v="5707785"/>
    <n v="242525682"/>
    <n v="242525682"/>
    <n v="239375895"/>
    <n v="239375895"/>
  </r>
  <r>
    <s v="41-06-00-047"/>
    <s v="REGIONAL"/>
    <x v="18"/>
    <x v="19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6884000"/>
    <n v="9360000"/>
    <n v="0"/>
    <n v="36244000"/>
    <n v="0"/>
    <n v="36244000"/>
    <n v="0"/>
    <n v="36244000"/>
    <n v="36244000"/>
    <n v="35739300"/>
    <n v="35739300"/>
  </r>
  <r>
    <s v="41-06-00-047"/>
    <s v="REGIONAL"/>
    <x v="18"/>
    <x v="1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925212065"/>
    <n v="34933255"/>
    <n v="1890278810"/>
    <n v="0"/>
    <n v="1890278810"/>
    <n v="0"/>
    <n v="1890278810"/>
    <n v="1890278810"/>
    <n v="1877368220"/>
    <n v="1877368220"/>
  </r>
  <r>
    <s v="41-06-00-047"/>
    <s v="REGIONAL"/>
    <x v="18"/>
    <x v="1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94393071111"/>
    <n v="10361332524"/>
    <n v="1399929440"/>
    <n v="103354474195"/>
    <n v="0"/>
    <n v="103320835797"/>
    <n v="33638398"/>
    <n v="103320835797"/>
    <n v="103320835797"/>
    <n v="103276515824"/>
    <n v="103276515824"/>
  </r>
  <r>
    <s v="41-06-00-047"/>
    <s v="REGIONAL"/>
    <x v="18"/>
    <x v="19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64253942772"/>
    <n v="0"/>
    <n v="1204947208"/>
    <n v="63048995564"/>
    <n v="0"/>
    <n v="62945178641"/>
    <n v="103816923"/>
    <n v="62945178641"/>
    <n v="62945178641"/>
    <n v="62943322137"/>
    <n v="62943322137"/>
  </r>
  <r>
    <s v="41-06-00-047"/>
    <s v="REGIONAL"/>
    <x v="18"/>
    <x v="19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3023708754"/>
    <n v="381101421"/>
    <n v="2642607333"/>
    <n v="0"/>
    <n v="2630542737"/>
    <n v="12064596"/>
    <n v="2630542737"/>
    <n v="2630542737"/>
    <n v="2630542737"/>
    <n v="2630542737"/>
  </r>
  <r>
    <s v="41-06-00-047"/>
    <s v="REGIONAL"/>
    <x v="18"/>
    <x v="19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4221648781"/>
    <n v="32456576"/>
    <n v="4189192205"/>
    <n v="0"/>
    <n v="4189192205"/>
    <n v="0"/>
    <n v="4189192205"/>
    <n v="4189192205"/>
    <n v="4189192205"/>
    <n v="4189192205"/>
  </r>
  <r>
    <s v="41-06-00-047"/>
    <s v="REGIONAL"/>
    <x v="18"/>
    <x v="19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4204948735"/>
    <n v="64530863"/>
    <n v="4140417872"/>
    <n v="0"/>
    <n v="4140417872"/>
    <n v="0"/>
    <n v="4140417872"/>
    <n v="4140417872"/>
    <n v="4140417872"/>
    <n v="4140417872"/>
  </r>
  <r>
    <s v="41-06-00-047"/>
    <s v="REGIONAL"/>
    <x v="18"/>
    <x v="19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5000000"/>
    <n v="13674000"/>
    <n v="1326000"/>
    <n v="0"/>
    <n v="1326000"/>
    <n v="0"/>
    <n v="1326000"/>
    <n v="1326000"/>
    <n v="1326000"/>
    <n v="1326000"/>
  </r>
  <r>
    <s v="41-06-00-047"/>
    <s v="REGIONAL"/>
    <x v="18"/>
    <x v="19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959803351"/>
    <n v="82229492"/>
    <n v="877573859"/>
    <n v="0"/>
    <n v="874192626"/>
    <n v="3381233"/>
    <n v="874192626"/>
    <n v="874192626"/>
    <n v="830183984"/>
    <n v="830183984"/>
  </r>
  <r>
    <s v="41-06-00-047"/>
    <s v="REGIONAL"/>
    <x v="18"/>
    <x v="19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1730204"/>
    <n v="176323514"/>
    <n v="5575497"/>
    <n v="182478221"/>
    <n v="0"/>
    <n v="181475192"/>
    <n v="1003029"/>
    <n v="181475192"/>
    <n v="181475192"/>
    <n v="180500911"/>
    <n v="180500911"/>
  </r>
  <r>
    <s v="41-06-00-047"/>
    <s v="REGIONAL"/>
    <x v="18"/>
    <x v="19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317962880"/>
    <n v="719825978"/>
    <n v="307499919"/>
    <n v="1730288939"/>
    <n v="0"/>
    <n v="1730288939"/>
    <n v="0"/>
    <n v="1730288939"/>
    <n v="1730288939"/>
    <n v="1690711777"/>
    <n v="1690711777"/>
  </r>
  <r>
    <s v="41-06-00-047"/>
    <s v="REGIONAL"/>
    <x v="18"/>
    <x v="19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96947544"/>
    <n v="21084300"/>
    <n v="0"/>
    <n v="418031844"/>
    <n v="0"/>
    <n v="418031844"/>
    <n v="0"/>
    <n v="418031844"/>
    <n v="418031844"/>
    <n v="410429819"/>
    <n v="410429819"/>
  </r>
  <r>
    <s v="41-06-00-047"/>
    <s v="REGIONAL"/>
    <x v="18"/>
    <x v="19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34877700"/>
    <n v="33784667"/>
    <n v="33784667"/>
  </r>
  <r>
    <s v="41-06-00-047"/>
    <s v="REGIONAL"/>
    <x v="18"/>
    <x v="19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9609622"/>
    <n v="16569527"/>
    <n v="0"/>
    <n v="26179149"/>
    <n v="0"/>
    <n v="25843009"/>
    <n v="336140"/>
    <n v="25843009"/>
    <n v="25843009"/>
    <n v="25843009"/>
    <n v="25843009"/>
  </r>
  <r>
    <s v="41-06-00-047"/>
    <s v="REGIONAL"/>
    <x v="18"/>
    <x v="19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47"/>
    <s v="REGIONAL"/>
    <x v="18"/>
    <x v="19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3092249675"/>
    <n v="84042040"/>
    <n v="156106850"/>
    <n v="3020184865"/>
    <n v="0"/>
    <n v="3020184865"/>
    <n v="0"/>
    <n v="3020184865"/>
    <n v="3020184865"/>
    <n v="2946776575"/>
    <n v="2946776575"/>
  </r>
  <r>
    <s v="41-06-00-047"/>
    <s v="REGIONAL"/>
    <x v="18"/>
    <x v="19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35697525"/>
    <n v="3708960"/>
    <n v="7421350"/>
    <n v="131985135"/>
    <n v="0"/>
    <n v="130386804"/>
    <n v="1598331"/>
    <n v="130386804"/>
    <n v="130386804"/>
    <n v="126904094"/>
    <n v="126904094"/>
  </r>
  <r>
    <s v="41-06-00-047"/>
    <s v="REGIONAL"/>
    <x v="18"/>
    <x v="19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464345185"/>
    <n v="0"/>
    <n v="464345185"/>
    <n v="0"/>
    <n v="464345185"/>
    <n v="0"/>
    <n v="464345185"/>
    <n v="464345185"/>
    <n v="424768023"/>
    <n v="424768023"/>
  </r>
  <r>
    <s v="41-06-00-047"/>
    <s v="REGIONAL"/>
    <x v="18"/>
    <x v="19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2870100"/>
    <n v="65799700"/>
    <n v="0"/>
    <n v="65587100"/>
    <n v="212600"/>
    <n v="65587100"/>
    <n v="65587100"/>
    <n v="63248500"/>
    <n v="63248500"/>
  </r>
  <r>
    <s v="41-06-00-047"/>
    <s v="REGIONAL"/>
    <x v="18"/>
    <x v="19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6000000"/>
    <n v="1339119"/>
    <n v="17660881"/>
    <n v="0"/>
    <n v="17547310"/>
    <n v="113571"/>
    <n v="17547310"/>
    <n v="17547310"/>
    <n v="17547310"/>
    <n v="17547310"/>
  </r>
  <r>
    <s v="41-06-00-047"/>
    <s v="REGIONAL"/>
    <x v="18"/>
    <x v="19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12911789"/>
    <n v="12911789"/>
    <n v="0"/>
    <n v="0"/>
    <n v="0"/>
    <n v="0"/>
    <n v="0"/>
    <n v="0"/>
    <n v="0"/>
    <n v="0"/>
  </r>
  <r>
    <s v="41-06-00-047"/>
    <s v="REGIONAL"/>
    <x v="18"/>
    <x v="19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97415340"/>
    <n v="2981000"/>
    <n v="8979008"/>
    <n v="91417332"/>
    <n v="0"/>
    <n v="91218599"/>
    <n v="198733"/>
    <n v="91218599"/>
    <n v="91218599"/>
    <n v="87144364"/>
    <n v="87144364"/>
  </r>
  <r>
    <s v="41-06-00-047"/>
    <s v="REGIONAL"/>
    <x v="18"/>
    <x v="19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15854778"/>
    <n v="0"/>
    <n v="44034504"/>
    <n v="0"/>
    <n v="41438464"/>
    <n v="2596040"/>
    <n v="41438464"/>
    <n v="41438464"/>
    <n v="40466810"/>
    <n v="40466810"/>
  </r>
  <r>
    <s v="41-06-00-047"/>
    <s v="REGIONAL"/>
    <x v="18"/>
    <x v="19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79705005"/>
    <n v="233274"/>
    <n v="394353"/>
    <n v="79543926"/>
    <n v="0"/>
    <n v="79543926"/>
    <n v="0"/>
    <n v="79543926"/>
    <n v="79543926"/>
    <n v="77211266"/>
    <n v="77211266"/>
  </r>
  <r>
    <s v="41-06-00-047"/>
    <s v="REGIONAL"/>
    <x v="18"/>
    <x v="19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523012"/>
    <n v="0"/>
    <n v="0"/>
    <n v="9523012"/>
    <n v="0"/>
    <n v="9468655"/>
    <n v="54357"/>
    <n v="9468655"/>
    <n v="9468655"/>
    <n v="9468655"/>
    <n v="9468655"/>
  </r>
  <r>
    <s v="41-06-00-047"/>
    <s v="REGIONAL"/>
    <x v="18"/>
    <x v="1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32860263"/>
    <n v="1412529"/>
    <n v="31447734"/>
    <n v="0"/>
    <n v="31431400"/>
    <n v="16334"/>
    <n v="31431400"/>
    <n v="31431400"/>
    <n v="26736233"/>
    <n v="26736233"/>
  </r>
  <r>
    <s v="41-06-00-047"/>
    <s v="REGIONAL"/>
    <x v="18"/>
    <x v="1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12247242"/>
    <n v="182254158"/>
    <n v="0"/>
    <n v="394501400"/>
    <n v="0"/>
    <n v="386314181"/>
    <n v="8187219"/>
    <n v="386314181"/>
    <n v="386314181"/>
    <n v="376041151"/>
    <n v="376041151"/>
  </r>
  <r>
    <s v="41-06-00-047"/>
    <s v="REGIONAL"/>
    <x v="18"/>
    <x v="1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4824771"/>
    <n v="0"/>
    <n v="4824771"/>
    <n v="0"/>
    <n v="4548010"/>
    <n v="276761"/>
    <n v="4548010"/>
    <n v="4548010"/>
    <n v="4548010"/>
    <n v="4548010"/>
  </r>
  <r>
    <s v="41-06-00-047"/>
    <s v="REGIONAL"/>
    <x v="18"/>
    <x v="1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64071000"/>
    <n v="0"/>
    <n v="64071000"/>
    <n v="0"/>
    <n v="60546238"/>
    <n v="3524762"/>
    <n v="60546238"/>
    <n v="60546238"/>
    <n v="60214805"/>
    <n v="60214805"/>
  </r>
  <r>
    <s v="41-06-00-047"/>
    <s v="REGIONAL"/>
    <x v="18"/>
    <x v="19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200000"/>
    <n v="0"/>
    <n v="2200000"/>
    <n v="0"/>
    <n v="0"/>
    <n v="0"/>
    <n v="0"/>
    <n v="0"/>
    <n v="0"/>
    <n v="0"/>
    <n v="0"/>
  </r>
  <r>
    <s v="41-06-00-047"/>
    <s v="REGIONAL"/>
    <x v="18"/>
    <x v="1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074333"/>
    <n v="397167"/>
    <n v="4074333"/>
    <n v="4074333"/>
    <n v="2981000"/>
    <n v="2981000"/>
  </r>
  <r>
    <s v="41-06-00-047"/>
    <s v="REGIONAL"/>
    <x v="18"/>
    <x v="1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47"/>
    <s v="REGIONAL"/>
    <x v="18"/>
    <x v="19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692657"/>
    <n v="0"/>
    <n v="0"/>
    <n v="12692657"/>
    <n v="0"/>
    <n v="12692657"/>
    <n v="0"/>
    <n v="12692657"/>
    <n v="12692657"/>
    <n v="12692640"/>
    <n v="12692640"/>
  </r>
  <r>
    <s v="41-06-00-047"/>
    <s v="REGIONAL"/>
    <x v="18"/>
    <x v="19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5729723"/>
    <n v="3102166"/>
    <n v="0"/>
    <n v="168831889"/>
    <n v="0"/>
    <n v="168831889"/>
    <n v="0"/>
    <n v="168831889"/>
    <n v="168831889"/>
    <n v="154155434"/>
    <n v="154155434"/>
  </r>
  <r>
    <s v="41-06-00-047"/>
    <s v="REGIONAL"/>
    <x v="18"/>
    <x v="19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37074000"/>
    <n v="25000000"/>
    <n v="112074000"/>
    <n v="0"/>
    <n v="111813805"/>
    <n v="260195"/>
    <n v="111813805"/>
    <n v="111813805"/>
    <n v="111813805"/>
    <n v="111813805"/>
  </r>
  <r>
    <s v="41-06-00-047"/>
    <s v="REGIONAL"/>
    <x v="18"/>
    <x v="19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1000000"/>
    <n v="0"/>
    <n v="11000000"/>
    <n v="0"/>
    <n v="7905000"/>
    <n v="3095000"/>
    <n v="7905000"/>
    <n v="7905000"/>
    <n v="5739000"/>
    <n v="5739000"/>
  </r>
  <r>
    <s v="41-06-00-047"/>
    <s v="REGIONAL"/>
    <x v="18"/>
    <x v="19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3227000"/>
    <n v="0"/>
    <n v="7307000"/>
    <n v="0"/>
    <n v="7246088"/>
    <n v="60912"/>
    <n v="7246088"/>
    <n v="7246088"/>
    <n v="7246088"/>
    <n v="7246088"/>
  </r>
  <r>
    <s v="41-06-00-047"/>
    <s v="REGIONAL"/>
    <x v="18"/>
    <x v="19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1615"/>
    <n v="532296"/>
    <n v="0"/>
    <n v="703911"/>
    <n v="0"/>
    <n v="522493.75"/>
    <n v="181417.25"/>
    <n v="522493.75"/>
    <n v="522493.75"/>
    <n v="402493.75"/>
    <n v="402493.75"/>
  </r>
  <r>
    <s v="41-06-00-047"/>
    <s v="REGIONAL"/>
    <x v="18"/>
    <x v="19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362499919"/>
    <n v="273999919"/>
    <n v="88500000"/>
    <n v="0"/>
    <n v="88500000"/>
    <n v="0"/>
    <n v="88500000"/>
    <n v="88500000"/>
    <n v="88500000"/>
    <n v="88500000"/>
  </r>
  <r>
    <s v="41-06-00-047"/>
    <s v="REGIONAL"/>
    <x v="18"/>
    <x v="1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9000000"/>
    <n v="0"/>
    <n v="4179910"/>
    <n v="124820090"/>
    <n v="0"/>
    <n v="124597572"/>
    <n v="222518"/>
    <n v="124597572"/>
    <n v="124597572"/>
    <n v="121021958"/>
    <n v="121021958"/>
  </r>
  <r>
    <s v="41-06-00-047"/>
    <s v="REGIONAL"/>
    <x v="18"/>
    <x v="19"/>
    <s v="C-4199-1500-5-0-103"/>
    <s v="C-4199-1500-5"/>
    <x v="11"/>
    <s v="DIRECCION ADMINISTRATIVA"/>
    <s v="Administrativa CONS"/>
    <x v="1"/>
    <x v="5"/>
    <s v="1500"/>
    <s v="5"/>
    <s v="0"/>
    <s v="103"/>
    <m/>
    <m/>
    <s v="Nación"/>
    <s v="16"/>
    <s v="CSF"/>
    <s v="DOTACIÓN"/>
    <n v="0"/>
    <n v="65154751"/>
    <n v="11636251"/>
    <n v="53518500"/>
    <n v="0"/>
    <n v="53518500"/>
    <n v="0"/>
    <n v="53518500"/>
    <n v="53518500"/>
    <n v="53518500"/>
    <n v="53518500"/>
  </r>
  <r>
    <s v="41-06-00-047"/>
    <s v="REGIONAL"/>
    <x v="18"/>
    <x v="1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269850"/>
    <n v="19730150"/>
    <n v="0"/>
    <n v="19729930"/>
    <n v="220"/>
    <n v="19729930"/>
    <n v="19729930"/>
    <n v="19729930"/>
    <n v="19729930"/>
  </r>
  <r>
    <s v="41-06-00-047"/>
    <s v="REGIONAL"/>
    <x v="18"/>
    <x v="1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2750957"/>
    <n v="873623"/>
    <n v="88158334"/>
    <n v="0"/>
    <n v="87760875"/>
    <n v="397459"/>
    <n v="87760875"/>
    <n v="87760875"/>
    <n v="84824738"/>
    <n v="84824738"/>
  </r>
  <r>
    <s v="41-06-00-047"/>
    <s v="REGIONAL"/>
    <x v="18"/>
    <x v="1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255000"/>
    <n v="6333532"/>
    <n v="554998"/>
    <n v="15033534"/>
    <n v="0"/>
    <n v="14128945"/>
    <n v="904589"/>
    <n v="14128945"/>
    <n v="14128945"/>
    <n v="13996372"/>
    <n v="13996372"/>
  </r>
  <r>
    <s v="41-06-00-050"/>
    <s v="REGIONAL"/>
    <x v="19"/>
    <x v="20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1000000"/>
    <n v="0"/>
    <n v="15655256"/>
    <n v="25344744"/>
    <n v="0"/>
    <n v="25344743.649999999"/>
    <n v="0.35"/>
    <n v="25344743.649999999"/>
    <n v="25344743.649999999"/>
    <n v="25344743.649999999"/>
    <n v="25344743.649999999"/>
  </r>
  <r>
    <s v="41-06-00-050"/>
    <s v="REGIONAL"/>
    <x v="19"/>
    <x v="20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346000"/>
    <n v="0"/>
    <n v="704000"/>
    <n v="642000"/>
    <n v="0"/>
    <n v="575400"/>
    <n v="66600"/>
    <n v="575400"/>
    <n v="575400"/>
    <n v="575400"/>
    <n v="575400"/>
  </r>
  <r>
    <s v="41-06-00-050"/>
    <s v="REGIONAL"/>
    <x v="19"/>
    <x v="20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1050000"/>
    <n v="0"/>
    <n v="10708712"/>
    <n v="10341288"/>
    <n v="0"/>
    <n v="10341288"/>
    <n v="0"/>
    <n v="10341288"/>
    <n v="10341288"/>
    <n v="9896649"/>
    <n v="9896649"/>
  </r>
  <r>
    <s v="41-06-00-050"/>
    <s v="REGIONAL"/>
    <x v="19"/>
    <x v="20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0900000"/>
    <n v="0"/>
    <n v="6803551"/>
    <n v="4096449"/>
    <n v="0"/>
    <n v="4096448.31"/>
    <n v="0.69"/>
    <n v="4096448.31"/>
    <n v="3853688.31"/>
    <n v="3416691.31"/>
    <n v="3416691.31"/>
  </r>
  <r>
    <s v="41-06-00-050"/>
    <s v="REGIONAL"/>
    <x v="19"/>
    <x v="20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9500000"/>
    <n v="12501283"/>
    <n v="295108"/>
    <n v="21706175"/>
    <n v="0"/>
    <n v="20037175"/>
    <n v="1669000"/>
    <n v="20037175"/>
    <n v="20037175"/>
    <n v="17079175"/>
    <n v="17079175"/>
  </r>
  <r>
    <s v="41-06-00-050"/>
    <s v="REGIONAL"/>
    <x v="19"/>
    <x v="20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4000000"/>
    <n v="0"/>
    <n v="0"/>
    <n v="4000000"/>
    <n v="0"/>
    <n v="3982847.96"/>
    <n v="17152.04"/>
    <n v="3982847.96"/>
    <n v="3982847.96"/>
    <n v="3982847.96"/>
    <n v="3982847.96"/>
  </r>
  <r>
    <s v="41-06-00-050"/>
    <s v="REGIONAL"/>
    <x v="19"/>
    <x v="20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55000000"/>
    <n v="0"/>
    <n v="0"/>
    <n v="55000000"/>
    <n v="0"/>
    <n v="54978438.060000002"/>
    <n v="21561.94"/>
    <n v="54978438.060000002"/>
    <n v="54978438.060000002"/>
    <n v="54978438.060000002"/>
    <n v="54978438.060000002"/>
  </r>
  <r>
    <s v="41-06-00-050"/>
    <s v="REGIONAL"/>
    <x v="19"/>
    <x v="20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00000"/>
    <n v="0"/>
    <n v="0"/>
    <n v="300000"/>
    <n v="0"/>
    <n v="239403.33"/>
    <n v="60596.67"/>
    <n v="239403.33"/>
    <n v="239403.33"/>
    <n v="239403.33"/>
    <n v="239403.33"/>
  </r>
  <r>
    <s v="41-06-00-050"/>
    <s v="REGIONAL"/>
    <x v="19"/>
    <x v="20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9000000"/>
    <n v="0"/>
    <n v="0"/>
    <n v="9000000"/>
    <n v="0"/>
    <n v="8995541.5299999993"/>
    <n v="4458.47"/>
    <n v="8995541.5299999993"/>
    <n v="8995541.5299999993"/>
    <n v="8995541.5299999993"/>
    <n v="8995541.5299999993"/>
  </r>
  <r>
    <s v="41-06-00-050"/>
    <s v="REGIONAL"/>
    <x v="19"/>
    <x v="20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0000000"/>
    <n v="6603137"/>
    <n v="0"/>
    <n v="26603137"/>
    <n v="0"/>
    <n v="25857304"/>
    <n v="745833"/>
    <n v="25857304"/>
    <n v="25857304"/>
    <n v="25857304"/>
    <n v="25857304"/>
  </r>
  <r>
    <s v="41-06-00-050"/>
    <s v="REGIONAL"/>
    <x v="19"/>
    <x v="20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000000"/>
    <n v="0"/>
    <n v="1000000"/>
    <n v="0"/>
    <n v="244000"/>
    <n v="756000"/>
    <n v="244000"/>
    <n v="244000"/>
    <n v="244000"/>
    <n v="244000"/>
  </r>
  <r>
    <s v="41-06-00-050"/>
    <s v="REGIONAL"/>
    <x v="19"/>
    <x v="20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58357254"/>
    <n v="30459579"/>
    <n v="0"/>
    <n v="88816833"/>
    <n v="0"/>
    <n v="88800000"/>
    <n v="16833"/>
    <n v="88800000"/>
    <n v="88800000"/>
    <n v="88800000"/>
    <n v="88800000"/>
  </r>
  <r>
    <s v="41-06-00-050"/>
    <s v="REGIONAL"/>
    <x v="19"/>
    <x v="20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3422203840"/>
    <n v="191699376"/>
    <n v="227597760"/>
    <n v="3386305456"/>
    <n v="0"/>
    <n v="3326305440"/>
    <n v="60000016"/>
    <n v="3326305440"/>
    <n v="3326305440"/>
    <n v="3324975820"/>
    <n v="3324975820"/>
  </r>
  <r>
    <s v="41-06-00-050"/>
    <s v="REGIONAL"/>
    <x v="19"/>
    <x v="20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43486396"/>
    <n v="803570"/>
    <n v="18495265"/>
    <n v="25794701"/>
    <n v="0"/>
    <n v="25794701"/>
    <n v="0"/>
    <n v="25794701"/>
    <n v="25794701"/>
    <n v="24991131"/>
    <n v="24991131"/>
  </r>
  <r>
    <s v="41-06-00-050"/>
    <s v="REGIONAL"/>
    <x v="19"/>
    <x v="20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28512469"/>
    <n v="0"/>
    <n v="30041387"/>
    <n v="98471082"/>
    <n v="0"/>
    <n v="91394013"/>
    <n v="7077069"/>
    <n v="91394013"/>
    <n v="91394013"/>
    <n v="88150329"/>
    <n v="88150329"/>
  </r>
  <r>
    <s v="41-06-00-050"/>
    <s v="REGIONAL"/>
    <x v="19"/>
    <x v="20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1507666"/>
    <n v="8000000"/>
    <n v="0"/>
    <n v="19507666"/>
    <n v="0"/>
    <n v="19216125"/>
    <n v="291541"/>
    <n v="19216125"/>
    <n v="19216125"/>
    <n v="19216125"/>
    <n v="19216125"/>
  </r>
  <r>
    <s v="41-06-00-050"/>
    <s v="REGIONAL"/>
    <x v="19"/>
    <x v="20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0"/>
    <n v="4766724"/>
    <n v="4766724"/>
    <n v="0"/>
    <n v="0"/>
    <n v="0"/>
    <n v="0"/>
    <n v="0"/>
    <n v="0"/>
    <n v="0"/>
    <n v="0"/>
  </r>
  <r>
    <s v="41-06-00-050"/>
    <s v="REGIONAL"/>
    <x v="19"/>
    <x v="20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022465180"/>
    <n v="469989714"/>
    <n v="54663565"/>
    <n v="1437791329"/>
    <n v="0"/>
    <n v="1431699728"/>
    <n v="6091601"/>
    <n v="1431699728"/>
    <n v="1287117186"/>
    <n v="1287117186"/>
    <n v="1287117186"/>
  </r>
  <r>
    <s v="41-06-00-050"/>
    <s v="REGIONAL"/>
    <x v="19"/>
    <x v="20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94116911"/>
    <n v="0"/>
    <n v="94116911"/>
    <n v="0"/>
    <n v="90840299"/>
    <n v="3276612"/>
    <n v="90840299"/>
    <n v="90840299"/>
    <n v="90840299"/>
    <n v="90840299"/>
  </r>
  <r>
    <s v="41-06-00-050"/>
    <s v="REGIONAL"/>
    <x v="19"/>
    <x v="20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3538330828"/>
    <n v="1395260652"/>
    <n v="257231027"/>
    <n v="14676360453"/>
    <n v="0"/>
    <n v="14662524420"/>
    <n v="13836033"/>
    <n v="14662524420"/>
    <n v="13843438198"/>
    <n v="13711943141"/>
    <n v="13711943141"/>
  </r>
  <r>
    <s v="41-06-00-050"/>
    <s v="REGIONAL"/>
    <x v="19"/>
    <x v="20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515769705"/>
    <n v="57705661"/>
    <n v="50894892"/>
    <n v="522580474"/>
    <n v="0"/>
    <n v="522372357"/>
    <n v="208117"/>
    <n v="522372357"/>
    <n v="484200500"/>
    <n v="440616435"/>
    <n v="440616435"/>
  </r>
  <r>
    <s v="41-06-00-050"/>
    <s v="REGIONAL"/>
    <x v="19"/>
    <x v="2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1515410164"/>
    <n v="203686563"/>
    <n v="87211980"/>
    <n v="1631884747"/>
    <n v="0"/>
    <n v="1617457975"/>
    <n v="14426772"/>
    <n v="1617457975"/>
    <n v="1394516783"/>
    <n v="1394516783"/>
    <n v="1394516783"/>
  </r>
  <r>
    <s v="41-06-00-050"/>
    <s v="REGIONAL"/>
    <x v="19"/>
    <x v="2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899569150"/>
    <n v="39346560"/>
    <n v="39351157"/>
    <n v="899564553"/>
    <n v="0"/>
    <n v="894866991"/>
    <n v="4697562"/>
    <n v="894866991"/>
    <n v="893201829"/>
    <n v="884994295"/>
    <n v="884994295"/>
  </r>
  <r>
    <s v="41-06-00-050"/>
    <s v="REGIONAL"/>
    <x v="19"/>
    <x v="20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19140000"/>
    <n v="0"/>
    <n v="19140000"/>
    <n v="0"/>
    <n v="19140000"/>
    <n v="0"/>
    <n v="19140000"/>
    <n v="19140000"/>
    <n v="17518994"/>
    <n v="17518994"/>
  </r>
  <r>
    <s v="41-06-00-050"/>
    <s v="REGIONAL"/>
    <x v="19"/>
    <x v="20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5038000"/>
    <n v="0"/>
    <n v="5038000"/>
    <n v="0"/>
    <n v="5038000"/>
    <n v="0"/>
    <n v="5038000"/>
    <n v="5038000"/>
    <n v="4768000"/>
    <n v="4768000"/>
  </r>
  <r>
    <s v="41-06-00-050"/>
    <s v="REGIONAL"/>
    <x v="19"/>
    <x v="20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469094286"/>
    <n v="810569186"/>
    <n v="33053132"/>
    <n v="2246610340"/>
    <n v="0"/>
    <n v="2231084007"/>
    <n v="15526333"/>
    <n v="2231084007"/>
    <n v="2231084007"/>
    <n v="2204632634"/>
    <n v="2204632634"/>
  </r>
  <r>
    <s v="41-06-00-050"/>
    <s v="REGIONAL"/>
    <x v="19"/>
    <x v="20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90132000"/>
    <n v="0"/>
    <n v="0"/>
    <n v="190132000"/>
    <n v="0"/>
    <n v="171875230"/>
    <n v="18256770"/>
    <n v="171875230"/>
    <n v="171875230"/>
    <n v="165014583"/>
    <n v="165014583"/>
  </r>
  <r>
    <s v="41-06-00-050"/>
    <s v="REGIONAL"/>
    <x v="19"/>
    <x v="20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900000"/>
    <n v="0"/>
    <n v="900000"/>
    <n v="0"/>
    <n v="0"/>
    <n v="900000"/>
    <n v="0"/>
    <n v="0"/>
    <n v="0"/>
    <n v="0"/>
  </r>
  <r>
    <s v="41-06-00-050"/>
    <s v="REGIONAL"/>
    <x v="19"/>
    <x v="20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46682000"/>
    <n v="9000000"/>
    <n v="53333"/>
    <n v="155628667"/>
    <n v="0"/>
    <n v="151907841"/>
    <n v="3720826"/>
    <n v="151907841"/>
    <n v="136581174"/>
    <n v="134271105"/>
    <n v="134271105"/>
  </r>
  <r>
    <s v="41-06-00-050"/>
    <s v="REGIONAL"/>
    <x v="19"/>
    <x v="20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352257763"/>
    <n v="3009457"/>
    <n v="349248306"/>
    <n v="0"/>
    <n v="345844906"/>
    <n v="3403400"/>
    <n v="345844906"/>
    <n v="345844906"/>
    <n v="345844906"/>
    <n v="345844906"/>
  </r>
  <r>
    <s v="41-06-00-050"/>
    <s v="REGIONAL"/>
    <x v="19"/>
    <x v="20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38401140985"/>
    <n v="4167527585"/>
    <n v="648081687"/>
    <n v="41920586883"/>
    <n v="0"/>
    <n v="41858481705"/>
    <n v="62105178"/>
    <n v="41858481705"/>
    <n v="41858481705"/>
    <n v="41852077886"/>
    <n v="41852077886"/>
  </r>
  <r>
    <s v="41-06-00-050"/>
    <s v="REGIONAL"/>
    <x v="19"/>
    <x v="20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1351210823"/>
    <n v="185740144"/>
    <n v="1165470679"/>
    <n v="0"/>
    <n v="1165470679"/>
    <n v="0"/>
    <n v="1165470679"/>
    <n v="1165470679"/>
    <n v="1165470679"/>
    <n v="1165470679"/>
  </r>
  <r>
    <s v="41-06-00-050"/>
    <s v="REGIONAL"/>
    <x v="19"/>
    <x v="20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16369713575"/>
    <n v="0"/>
    <n v="465354010"/>
    <n v="15904359565"/>
    <n v="0"/>
    <n v="15763533371"/>
    <n v="140826194"/>
    <n v="15763533371"/>
    <n v="15763533371"/>
    <n v="15730765020"/>
    <n v="15730765020"/>
  </r>
  <r>
    <s v="41-06-00-050"/>
    <s v="REGIONAL"/>
    <x v="19"/>
    <x v="20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1036720308"/>
    <n v="188077578"/>
    <n v="848642730"/>
    <n v="0"/>
    <n v="830293668"/>
    <n v="18349062"/>
    <n v="830293668"/>
    <n v="830293668"/>
    <n v="830293668"/>
    <n v="830293668"/>
  </r>
  <r>
    <s v="41-06-00-050"/>
    <s v="REGIONAL"/>
    <x v="19"/>
    <x v="20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1936129514"/>
    <n v="141999834"/>
    <n v="1794129680"/>
    <n v="0"/>
    <n v="1794129680"/>
    <n v="0"/>
    <n v="1794129680"/>
    <n v="1794129680"/>
    <n v="1794129680"/>
    <n v="1794129680"/>
  </r>
  <r>
    <s v="41-06-00-050"/>
    <s v="REGIONAL"/>
    <x v="19"/>
    <x v="20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048635932"/>
    <n v="61567949"/>
    <n v="987067983"/>
    <n v="0"/>
    <n v="984124258"/>
    <n v="2943725"/>
    <n v="984124258"/>
    <n v="984124258"/>
    <n v="984124258"/>
    <n v="984124258"/>
  </r>
  <r>
    <s v="41-06-00-050"/>
    <s v="REGIONAL"/>
    <x v="19"/>
    <x v="20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9000000"/>
    <n v="6904613"/>
    <n v="12095387"/>
    <n v="0"/>
    <n v="1621531"/>
    <n v="10473856"/>
    <n v="1621531"/>
    <n v="1621531"/>
    <n v="1621531"/>
    <n v="1621531"/>
  </r>
  <r>
    <s v="41-06-00-050"/>
    <s v="REGIONAL"/>
    <x v="19"/>
    <x v="20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536016655"/>
    <n v="22329991"/>
    <n v="513686664"/>
    <n v="0"/>
    <n v="508853331"/>
    <n v="4833333"/>
    <n v="508853331"/>
    <n v="508853331"/>
    <n v="486619999"/>
    <n v="486619999"/>
  </r>
  <r>
    <s v="41-06-00-050"/>
    <s v="REGIONAL"/>
    <x v="19"/>
    <x v="20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101331702"/>
    <n v="4000000"/>
    <n v="100331702"/>
    <n v="0"/>
    <n v="90723620"/>
    <n v="9608082"/>
    <n v="90723620"/>
    <n v="90723620"/>
    <n v="89820670"/>
    <n v="89820670"/>
  </r>
  <r>
    <s v="41-06-00-050"/>
    <s v="REGIONAL"/>
    <x v="19"/>
    <x v="20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926253440"/>
    <n v="361950220"/>
    <n v="81130630"/>
    <n v="2207073030"/>
    <n v="0"/>
    <n v="2207073030"/>
    <n v="0"/>
    <n v="2207073030"/>
    <n v="2115829446"/>
    <n v="2115829446"/>
    <n v="2115829446"/>
  </r>
  <r>
    <s v="41-06-00-050"/>
    <s v="REGIONAL"/>
    <x v="19"/>
    <x v="20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647812000"/>
    <n v="1009346000"/>
    <n v="0"/>
    <n v="1657158000"/>
    <n v="0"/>
    <n v="1657158000"/>
    <n v="0"/>
    <n v="1657158000"/>
    <n v="1657158000"/>
    <n v="1657158000"/>
    <n v="1657158000"/>
  </r>
  <r>
    <s v="41-06-00-050"/>
    <s v="REGIONAL"/>
    <x v="19"/>
    <x v="20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4579600"/>
    <n v="0"/>
    <n v="34579600"/>
    <n v="34579600"/>
    <n v="33486567"/>
    <n v="33486567"/>
  </r>
  <r>
    <s v="41-06-00-050"/>
    <s v="REGIONAL"/>
    <x v="19"/>
    <x v="20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2456649"/>
    <n v="1800000"/>
    <n v="1800000"/>
    <n v="12456649"/>
    <n v="0"/>
    <n v="10222762"/>
    <n v="2233887"/>
    <n v="10222762"/>
    <n v="10222762"/>
    <n v="10222762"/>
    <n v="10222762"/>
  </r>
  <r>
    <s v="41-06-00-050"/>
    <s v="REGIONAL"/>
    <x v="19"/>
    <x v="20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50"/>
    <s v="REGIONAL"/>
    <x v="19"/>
    <x v="20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146904190"/>
    <n v="32838280"/>
    <n v="172351555"/>
    <n v="1007390915"/>
    <n v="0"/>
    <n v="1007390915"/>
    <n v="0"/>
    <n v="1007390915"/>
    <n v="1007390915"/>
    <n v="1007390915"/>
    <n v="1007390915"/>
  </r>
  <r>
    <s v="41-06-00-050"/>
    <s v="REGIONAL"/>
    <x v="19"/>
    <x v="20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327821710"/>
    <n v="41451970"/>
    <n v="8565095"/>
    <n v="360708585"/>
    <n v="0"/>
    <n v="360708585"/>
    <n v="0"/>
    <n v="360708585"/>
    <n v="360708585"/>
    <n v="360708585"/>
    <n v="360708585"/>
  </r>
  <r>
    <s v="41-06-00-050"/>
    <s v="REGIONAL"/>
    <x v="19"/>
    <x v="20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309794346"/>
    <n v="0"/>
    <n v="309794346"/>
    <n v="0"/>
    <n v="309794346"/>
    <n v="0"/>
    <n v="309794346"/>
    <n v="309794346"/>
    <n v="309794346"/>
    <n v="309794346"/>
  </r>
  <r>
    <s v="41-06-00-050"/>
    <s v="REGIONAL"/>
    <x v="19"/>
    <x v="20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8716600"/>
    <n v="59953200"/>
    <n v="0"/>
    <n v="59953200"/>
    <n v="0"/>
    <n v="59953200"/>
    <n v="59953200"/>
    <n v="57614600"/>
    <n v="57614600"/>
  </r>
  <r>
    <s v="41-06-00-050"/>
    <s v="REGIONAL"/>
    <x v="19"/>
    <x v="20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2000000"/>
    <n v="11000000"/>
    <n v="0"/>
    <n v="13000000"/>
    <n v="0"/>
    <n v="12166891"/>
    <n v="833109"/>
    <n v="12166891"/>
    <n v="12166891"/>
    <n v="12166891"/>
    <n v="12166891"/>
  </r>
  <r>
    <s v="41-06-00-050"/>
    <s v="REGIONAL"/>
    <x v="19"/>
    <x v="20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898904"/>
    <n v="5898904"/>
    <n v="0"/>
    <n v="0"/>
    <n v="0"/>
    <n v="0"/>
    <n v="0"/>
    <n v="0"/>
    <n v="0"/>
    <n v="0"/>
  </r>
  <r>
    <s v="41-06-00-050"/>
    <s v="REGIONAL"/>
    <x v="19"/>
    <x v="20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38115340"/>
    <n v="26687553"/>
    <n v="5441593"/>
    <n v="159361300"/>
    <n v="0"/>
    <n v="156377266"/>
    <n v="2984034"/>
    <n v="156377266"/>
    <n v="156377266"/>
    <n v="153441003"/>
    <n v="153441003"/>
  </r>
  <r>
    <s v="41-06-00-050"/>
    <s v="REGIONAL"/>
    <x v="19"/>
    <x v="20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20000000"/>
    <n v="0"/>
    <n v="48179726"/>
    <n v="0"/>
    <n v="43230737"/>
    <n v="4948989"/>
    <n v="43230737"/>
    <n v="43230737"/>
    <n v="43173365"/>
    <n v="43173365"/>
  </r>
  <r>
    <s v="41-06-00-050"/>
    <s v="REGIONAL"/>
    <x v="19"/>
    <x v="20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64697390"/>
    <n v="689972"/>
    <n v="446029"/>
    <n v="64941333"/>
    <n v="0"/>
    <n v="64941333"/>
    <n v="0"/>
    <n v="64941333"/>
    <n v="64941333"/>
    <n v="62858667"/>
    <n v="62858667"/>
  </r>
  <r>
    <s v="41-06-00-050"/>
    <s v="REGIONAL"/>
    <x v="19"/>
    <x v="20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243975"/>
    <n v="2092480"/>
    <n v="0"/>
    <n v="7336455"/>
    <n v="0"/>
    <n v="6125261"/>
    <n v="1211194"/>
    <n v="6125261"/>
    <n v="6125261"/>
    <n v="6125261"/>
    <n v="6125261"/>
  </r>
  <r>
    <s v="41-06-00-050"/>
    <s v="REGIONAL"/>
    <x v="19"/>
    <x v="2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57070502"/>
    <n v="0"/>
    <n v="57070502"/>
    <n v="0"/>
    <n v="56474302"/>
    <n v="596200"/>
    <n v="56474302"/>
    <n v="56474302"/>
    <n v="45114231"/>
    <n v="45114231"/>
  </r>
  <r>
    <s v="41-06-00-050"/>
    <s v="REGIONAL"/>
    <x v="19"/>
    <x v="2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12757946"/>
    <n v="102945834"/>
    <n v="10459080"/>
    <n v="505244700"/>
    <n v="0"/>
    <n v="504310300"/>
    <n v="934400"/>
    <n v="504310300"/>
    <n v="504310300"/>
    <n v="495961252"/>
    <n v="495961252"/>
  </r>
  <r>
    <s v="41-06-00-050"/>
    <s v="REGIONAL"/>
    <x v="19"/>
    <x v="20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519345"/>
    <n v="0"/>
    <n v="2519345"/>
    <n v="0"/>
    <n v="2355036"/>
    <n v="164309"/>
    <n v="2355036"/>
    <n v="2355036"/>
    <n v="2266465"/>
    <n v="2266465"/>
  </r>
  <r>
    <s v="41-06-00-050"/>
    <s v="REGIONAL"/>
    <x v="19"/>
    <x v="20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38993000"/>
    <n v="0"/>
    <n v="38993000"/>
    <n v="0"/>
    <n v="38407938"/>
    <n v="585062"/>
    <n v="38407938"/>
    <n v="38407938"/>
    <n v="37441913"/>
    <n v="37441913"/>
  </r>
  <r>
    <s v="41-06-00-050"/>
    <s v="REGIONAL"/>
    <x v="19"/>
    <x v="20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000000"/>
    <n v="0"/>
    <n v="1000000"/>
    <n v="0"/>
    <n v="0"/>
    <n v="0"/>
    <n v="0"/>
    <n v="0"/>
    <n v="0"/>
    <n v="0"/>
    <n v="0"/>
  </r>
  <r>
    <s v="41-06-00-050"/>
    <s v="REGIONAL"/>
    <x v="19"/>
    <x v="2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3775933"/>
    <n v="99366"/>
    <n v="3676567"/>
    <n v="0"/>
    <n v="3676567"/>
    <n v="0"/>
    <n v="3676567"/>
    <n v="3676567"/>
    <n v="2981000"/>
    <n v="2981000"/>
  </r>
  <r>
    <s v="41-06-00-050"/>
    <s v="REGIONAL"/>
    <x v="19"/>
    <x v="2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511900"/>
    <n v="29511900"/>
  </r>
  <r>
    <s v="41-06-00-050"/>
    <s v="REGIONAL"/>
    <x v="19"/>
    <x v="20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883680"/>
    <n v="0"/>
    <n v="0"/>
    <n v="18883680"/>
    <n v="0"/>
    <n v="18883680"/>
    <n v="0"/>
    <n v="18883680"/>
    <n v="18883680"/>
    <n v="18883680"/>
    <n v="18883680"/>
  </r>
  <r>
    <s v="41-06-00-050"/>
    <s v="REGIONAL"/>
    <x v="19"/>
    <x v="20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746428192"/>
    <n v="0"/>
    <n v="0"/>
    <n v="746428192"/>
    <n v="0"/>
    <n v="746428192"/>
    <n v="0"/>
    <n v="746428192"/>
    <n v="746428192"/>
    <n v="746428192"/>
    <n v="746428192"/>
  </r>
  <r>
    <s v="41-06-00-050"/>
    <s v="REGIONAL"/>
    <x v="19"/>
    <x v="20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64021285"/>
    <n v="16767285"/>
    <n v="147254000"/>
    <n v="0"/>
    <n v="146307194.84999999"/>
    <n v="946805.15"/>
    <n v="146307194.84999999"/>
    <n v="146307194.84999999"/>
    <n v="146307194.84999999"/>
    <n v="146307194.84999999"/>
  </r>
  <r>
    <s v="41-06-00-050"/>
    <s v="REGIONAL"/>
    <x v="19"/>
    <x v="20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6410000"/>
    <n v="1014000"/>
    <n v="5396000"/>
    <n v="0"/>
    <n v="5396000"/>
    <n v="0"/>
    <n v="5396000"/>
    <n v="5396000"/>
    <n v="5396000"/>
    <n v="5396000"/>
  </r>
  <r>
    <s v="41-06-00-050"/>
    <s v="REGIONAL"/>
    <x v="19"/>
    <x v="20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1522000"/>
    <n v="0"/>
    <n v="3522000"/>
    <n v="0"/>
    <n v="2995663"/>
    <n v="526337"/>
    <n v="2995663"/>
    <n v="2995663"/>
    <n v="2995663"/>
    <n v="2995663"/>
  </r>
  <r>
    <s v="41-06-00-050"/>
    <s v="REGIONAL"/>
    <x v="19"/>
    <x v="20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85263"/>
    <n v="521016"/>
    <n v="521016"/>
    <n v="485263"/>
    <n v="0"/>
    <n v="74862.36"/>
    <n v="410400.64"/>
    <n v="74862.36"/>
    <n v="74862.36"/>
    <n v="74862.36"/>
    <n v="74862.36"/>
  </r>
  <r>
    <s v="41-06-00-050"/>
    <s v="REGIONAL"/>
    <x v="19"/>
    <x v="20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31130630"/>
    <n v="10983814"/>
    <n v="120146816"/>
    <n v="0"/>
    <n v="120146816"/>
    <n v="0"/>
    <n v="120146816"/>
    <n v="120146816"/>
    <n v="120146816"/>
    <n v="120146816"/>
  </r>
  <r>
    <s v="41-06-00-050"/>
    <s v="REGIONAL"/>
    <x v="19"/>
    <x v="2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59000000"/>
    <n v="0"/>
    <n v="6363000"/>
    <n v="52637000"/>
    <n v="0"/>
    <n v="52636959"/>
    <n v="41"/>
    <n v="52636959"/>
    <n v="52636959"/>
    <n v="52636959"/>
    <n v="52636959"/>
  </r>
  <r>
    <s v="41-06-00-050"/>
    <s v="REGIONAL"/>
    <x v="19"/>
    <x v="2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1000000"/>
    <n v="0"/>
    <n v="4141000"/>
    <n v="6859000"/>
    <n v="0"/>
    <n v="6859000"/>
    <n v="0"/>
    <n v="6859000"/>
    <n v="6859000"/>
    <n v="6859000"/>
    <n v="6859000"/>
  </r>
  <r>
    <s v="41-06-00-050"/>
    <s v="REGIONAL"/>
    <x v="19"/>
    <x v="2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419933"/>
    <n v="342500"/>
    <n v="93358433"/>
    <n v="0"/>
    <n v="93358433"/>
    <n v="0"/>
    <n v="93358433"/>
    <n v="93358433"/>
    <n v="90308134"/>
    <n v="90308134"/>
  </r>
  <r>
    <s v="41-06-00-050"/>
    <s v="REGIONAL"/>
    <x v="19"/>
    <x v="20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5091000"/>
    <n v="6530395"/>
    <n v="0"/>
    <n v="11621395"/>
    <n v="0"/>
    <n v="10654372"/>
    <n v="967023"/>
    <n v="10654372"/>
    <n v="10654372"/>
    <n v="10654372"/>
    <n v="10654372"/>
  </r>
  <r>
    <s v="41-06-00-052"/>
    <s v="REGIONAL"/>
    <x v="9"/>
    <x v="9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1000000"/>
    <n v="0"/>
    <n v="2025162"/>
    <n v="38974838"/>
    <n v="0"/>
    <n v="38974838"/>
    <n v="0"/>
    <n v="38974838"/>
    <n v="38974838"/>
    <n v="38974838"/>
    <n v="38974838"/>
  </r>
  <r>
    <s v="41-06-00-052"/>
    <s v="REGIONAL"/>
    <x v="9"/>
    <x v="9"/>
    <s v="A-2-0-3-50-16"/>
    <s v="A-2-0-3"/>
    <x v="0"/>
    <s v="DIRECCION ADMINISTRATIVA"/>
    <s v="Administrativa"/>
    <x v="0"/>
    <x v="4"/>
    <s v="0"/>
    <s v="3"/>
    <s v="50"/>
    <s v="16"/>
    <m/>
    <m/>
    <s v="Propios"/>
    <s v="27"/>
    <s v="CSF"/>
    <s v="VALORIZACION EDIFICACIONES"/>
    <n v="0"/>
    <n v="15224122"/>
    <n v="0"/>
    <n v="15224122"/>
    <n v="0"/>
    <n v="15163468"/>
    <n v="60654"/>
    <n v="15163468"/>
    <n v="15163468"/>
    <n v="15163468"/>
    <n v="15163468"/>
  </r>
  <r>
    <s v="41-06-00-052"/>
    <s v="REGIONAL"/>
    <x v="9"/>
    <x v="9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35000000"/>
    <n v="0"/>
    <n v="16111783"/>
    <n v="18888217"/>
    <n v="0"/>
    <n v="18888214.359999999"/>
    <n v="2.64"/>
    <n v="18888214.359999999"/>
    <n v="18888214.359999999"/>
    <n v="8610741.8599999994"/>
    <n v="8610741.8599999994"/>
  </r>
  <r>
    <s v="41-06-00-052"/>
    <s v="REGIONAL"/>
    <x v="9"/>
    <x v="9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800000"/>
    <n v="172000"/>
    <n v="176200"/>
    <n v="795800"/>
    <n v="0"/>
    <n v="795800"/>
    <n v="0"/>
    <n v="795800"/>
    <n v="795800"/>
    <n v="795800"/>
    <n v="795800"/>
  </r>
  <r>
    <s v="41-06-00-052"/>
    <s v="REGIONAL"/>
    <x v="9"/>
    <x v="9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8000000"/>
    <n v="0"/>
    <n v="0"/>
    <n v="8000000"/>
    <n v="0"/>
    <n v="7789334.1100000003"/>
    <n v="210665.89"/>
    <n v="7789334.1100000003"/>
    <n v="7789334.1100000003"/>
    <n v="7789334.1100000003"/>
    <n v="7789334.1100000003"/>
  </r>
  <r>
    <s v="41-06-00-052"/>
    <s v="REGIONAL"/>
    <x v="9"/>
    <x v="9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65000000"/>
    <n v="0"/>
    <n v="0"/>
    <n v="65000000"/>
    <n v="0"/>
    <n v="64999999.82"/>
    <n v="0.18"/>
    <n v="64999999.82"/>
    <n v="64999999.82"/>
    <n v="64999999.82"/>
    <n v="64999999.82"/>
  </r>
  <r>
    <s v="41-06-00-052"/>
    <s v="REGIONAL"/>
    <x v="9"/>
    <x v="9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1000000"/>
    <n v="0"/>
    <n v="6054"/>
    <n v="10993946"/>
    <n v="0"/>
    <n v="10993945.9"/>
    <n v="0.1"/>
    <n v="10993945.9"/>
    <n v="10993945.9"/>
    <n v="10993945.9"/>
    <n v="10993945.9"/>
  </r>
  <r>
    <s v="41-06-00-052"/>
    <s v="REGIONAL"/>
    <x v="9"/>
    <x v="9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0000000"/>
    <n v="21002339"/>
    <n v="0"/>
    <n v="41002339"/>
    <n v="0"/>
    <n v="33234437"/>
    <n v="7767902"/>
    <n v="33234437"/>
    <n v="33234437"/>
    <n v="33234437"/>
    <n v="33234437"/>
  </r>
  <r>
    <s v="41-06-00-052"/>
    <s v="REGIONAL"/>
    <x v="9"/>
    <x v="9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000000"/>
    <n v="0"/>
    <n v="2000000"/>
    <n v="0"/>
    <n v="2000000"/>
    <n v="0"/>
    <n v="2000000"/>
    <n v="2000000"/>
    <n v="2000000"/>
    <n v="2000000"/>
  </r>
  <r>
    <s v="41-06-00-052"/>
    <s v="REGIONAL"/>
    <x v="9"/>
    <x v="9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05618411"/>
    <n v="15000000"/>
    <n v="0"/>
    <n v="120618411"/>
    <n v="0"/>
    <n v="111152449"/>
    <n v="9465962"/>
    <n v="111152449"/>
    <n v="111152449"/>
    <n v="111152449"/>
    <n v="111152449"/>
  </r>
  <r>
    <s v="41-06-00-052"/>
    <s v="REGIONAL"/>
    <x v="9"/>
    <x v="9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3859155278"/>
    <n v="358610888"/>
    <n v="523526718"/>
    <n v="3694239448"/>
    <n v="0"/>
    <n v="3694239448"/>
    <n v="0"/>
    <n v="3694239448"/>
    <n v="3694239448"/>
    <n v="3056967112"/>
    <n v="3056967112"/>
  </r>
  <r>
    <s v="41-06-00-052"/>
    <s v="REGIONAL"/>
    <x v="9"/>
    <x v="9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26468053"/>
    <n v="1901000"/>
    <n v="14220000"/>
    <n v="114149053"/>
    <n v="0"/>
    <n v="114146795"/>
    <n v="2258"/>
    <n v="114146795"/>
    <n v="114146795"/>
    <n v="106985215"/>
    <n v="106985215"/>
  </r>
  <r>
    <s v="41-06-00-052"/>
    <s v="REGIONAL"/>
    <x v="9"/>
    <x v="9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01312037"/>
    <n v="3120000"/>
    <n v="8799276"/>
    <n v="95632761"/>
    <n v="0"/>
    <n v="95632630"/>
    <n v="131"/>
    <n v="95632630"/>
    <n v="95632630"/>
    <n v="92314027"/>
    <n v="92314027"/>
  </r>
  <r>
    <s v="41-06-00-052"/>
    <s v="REGIONAL"/>
    <x v="9"/>
    <x v="9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6308295"/>
    <n v="17800000"/>
    <n v="0"/>
    <n v="34108295"/>
    <n v="0"/>
    <n v="29192916"/>
    <n v="4915379"/>
    <n v="29192916"/>
    <n v="29192916"/>
    <n v="29192916"/>
    <n v="29192916"/>
  </r>
  <r>
    <s v="41-06-00-052"/>
    <s v="REGIONAL"/>
    <x v="9"/>
    <x v="9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Nación"/>
    <s v="16"/>
    <s v="CSF"/>
    <s v="APOYO Y FORTALECIMIENTO A LA FAMILIA"/>
    <n v="0"/>
    <n v="99585750"/>
    <n v="0"/>
    <n v="99585750"/>
    <n v="0"/>
    <n v="98202098"/>
    <n v="1383652"/>
    <n v="98202098"/>
    <n v="86811321"/>
    <n v="83780010"/>
    <n v="83780010"/>
  </r>
  <r>
    <s v="41-06-00-052"/>
    <s v="REGIONAL"/>
    <x v="9"/>
    <x v="9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4060002210"/>
    <n v="364438484"/>
    <n v="15253276"/>
    <n v="4409187418"/>
    <n v="0"/>
    <n v="4380583965"/>
    <n v="28603453"/>
    <n v="4380583965"/>
    <n v="4269603502"/>
    <n v="3898166680"/>
    <n v="3898166680"/>
  </r>
  <r>
    <s v="41-06-00-052"/>
    <s v="REGIONAL"/>
    <x v="9"/>
    <x v="9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3645260970"/>
    <n v="2778646647"/>
    <n v="1019757569"/>
    <n v="15404150048"/>
    <n v="0"/>
    <n v="15355617700"/>
    <n v="48532348"/>
    <n v="15355617700"/>
    <n v="14841191021"/>
    <n v="13938005854"/>
    <n v="13938005854"/>
  </r>
  <r>
    <s v="41-06-00-052"/>
    <s v="REGIONAL"/>
    <x v="9"/>
    <x v="9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537018856"/>
    <n v="0"/>
    <n v="54866267"/>
    <n v="482152589"/>
    <n v="0"/>
    <n v="468487579"/>
    <n v="13665010"/>
    <n v="468487579"/>
    <n v="468487579"/>
    <n v="428865937"/>
    <n v="428865937"/>
  </r>
  <r>
    <s v="41-06-00-052"/>
    <s v="REGIONAL"/>
    <x v="9"/>
    <x v="9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378384935"/>
    <n v="369562760"/>
    <n v="0"/>
    <n v="747947695"/>
    <n v="0"/>
    <n v="693591925"/>
    <n v="54355770"/>
    <n v="693591925"/>
    <n v="401117068"/>
    <n v="307920824"/>
    <n v="307920824"/>
  </r>
  <r>
    <s v="41-06-00-052"/>
    <s v="REGIONAL"/>
    <x v="9"/>
    <x v="9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3359553819"/>
    <n v="0"/>
    <n v="92648370"/>
    <n v="3266905449"/>
    <n v="0"/>
    <n v="3209885127"/>
    <n v="57020322"/>
    <n v="3209885127"/>
    <n v="2888817251"/>
    <n v="2861673960"/>
    <n v="2861673960"/>
  </r>
  <r>
    <s v="41-06-00-052"/>
    <s v="REGIONAL"/>
    <x v="9"/>
    <x v="9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9991160"/>
    <n v="0"/>
    <n v="19991160"/>
    <n v="0"/>
    <n v="9191240"/>
    <n v="10799920"/>
    <n v="9191240"/>
    <n v="9191240"/>
    <n v="4767120"/>
    <n v="4767120"/>
  </r>
  <r>
    <s v="41-06-00-052"/>
    <s v="REGIONAL"/>
    <x v="9"/>
    <x v="9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369121612"/>
    <n v="952962482"/>
    <n v="72553128"/>
    <n v="2249530966"/>
    <n v="0"/>
    <n v="2221737199.27"/>
    <n v="27793766.73"/>
    <n v="2221737199.27"/>
    <n v="2221737199.27"/>
    <n v="2190302111.27"/>
    <n v="2190302111.27"/>
  </r>
  <r>
    <s v="41-06-00-052"/>
    <s v="REGIONAL"/>
    <x v="9"/>
    <x v="9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83415000"/>
    <n v="225000000"/>
    <n v="0"/>
    <n v="508415000"/>
    <n v="0"/>
    <n v="471030495"/>
    <n v="37384505"/>
    <n v="471030495"/>
    <n v="471030495"/>
    <n v="465646226"/>
    <n v="465646226"/>
  </r>
  <r>
    <s v="41-06-00-052"/>
    <s v="REGIONAL"/>
    <x v="9"/>
    <x v="9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3725000"/>
    <n v="0"/>
    <n v="0"/>
    <n v="3725000"/>
    <n v="0"/>
    <n v="2500000"/>
    <n v="1225000"/>
    <n v="2500000"/>
    <n v="2500000"/>
    <n v="2500000"/>
    <n v="2500000"/>
  </r>
  <r>
    <s v="41-06-00-052"/>
    <s v="REGIONAL"/>
    <x v="9"/>
    <x v="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423945019"/>
    <n v="22712144"/>
    <n v="401232875"/>
    <n v="0"/>
    <n v="401232875"/>
    <n v="0"/>
    <n v="401232875"/>
    <n v="401232875"/>
    <n v="401232875"/>
    <n v="401232875"/>
  </r>
  <r>
    <s v="41-06-00-052"/>
    <s v="REGIONAL"/>
    <x v="9"/>
    <x v="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84318810345"/>
    <n v="4205298851"/>
    <n v="5800481998"/>
    <n v="82723627198"/>
    <n v="0"/>
    <n v="82712877424"/>
    <n v="10749774"/>
    <n v="82712877424"/>
    <n v="82712877424"/>
    <n v="82442424764"/>
    <n v="82442424764"/>
  </r>
  <r>
    <s v="41-06-00-052"/>
    <s v="REGIONAL"/>
    <x v="9"/>
    <x v="9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4636280941"/>
    <n v="10912999"/>
    <n v="4625367942"/>
    <n v="0"/>
    <n v="4618919794"/>
    <n v="6448148"/>
    <n v="4618919794"/>
    <n v="4550550336"/>
    <n v="4542792945"/>
    <n v="4542792945"/>
  </r>
  <r>
    <s v="41-06-00-052"/>
    <s v="REGIONAL"/>
    <x v="9"/>
    <x v="9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80115068"/>
    <n v="0"/>
    <n v="80115068"/>
    <n v="0"/>
    <n v="80115068"/>
    <n v="0"/>
    <n v="80115068"/>
    <n v="80115068"/>
    <n v="80115068"/>
    <n v="80115068"/>
  </r>
  <r>
    <s v="41-06-00-052"/>
    <s v="REGIONAL"/>
    <x v="9"/>
    <x v="9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61635490399"/>
    <n v="2584889078"/>
    <n v="5001058110"/>
    <n v="59219321367"/>
    <n v="0"/>
    <n v="58681677082"/>
    <n v="537644285"/>
    <n v="58681677082"/>
    <n v="58681677082"/>
    <n v="57658522554"/>
    <n v="57658522554"/>
  </r>
  <r>
    <s v="41-06-00-052"/>
    <s v="REGIONAL"/>
    <x v="9"/>
    <x v="9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5018460252"/>
    <n v="50471441"/>
    <n v="4967988811"/>
    <n v="0"/>
    <n v="4957111874"/>
    <n v="10876937"/>
    <n v="4957111874"/>
    <n v="4957111874"/>
    <n v="4936043677"/>
    <n v="4936043677"/>
  </r>
  <r>
    <s v="41-06-00-052"/>
    <s v="REGIONAL"/>
    <x v="9"/>
    <x v="9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3654482114"/>
    <n v="714216792"/>
    <n v="64624849"/>
    <n v="4304074057"/>
    <n v="0"/>
    <n v="4303754612"/>
    <n v="319445"/>
    <n v="4303754612"/>
    <n v="4293532372"/>
    <n v="4293532372"/>
    <n v="4293532372"/>
  </r>
  <r>
    <s v="41-06-00-052"/>
    <s v="REGIONAL"/>
    <x v="9"/>
    <x v="9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4168195002"/>
    <n v="28924009"/>
    <n v="4139270993"/>
    <n v="0"/>
    <n v="4112204859"/>
    <n v="27066134"/>
    <n v="4112204859"/>
    <n v="4112204859"/>
    <n v="4078165485"/>
    <n v="4078165485"/>
  </r>
  <r>
    <s v="41-06-00-052"/>
    <s v="REGIONAL"/>
    <x v="9"/>
    <x v="9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3235361"/>
    <n v="321733"/>
    <n v="2913628"/>
    <n v="0"/>
    <n v="2857008"/>
    <n v="56620"/>
    <n v="2857008"/>
    <n v="2857008"/>
    <n v="2857008"/>
    <n v="2857008"/>
  </r>
  <r>
    <s v="41-06-00-052"/>
    <s v="REGIONAL"/>
    <x v="9"/>
    <x v="9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841676666"/>
    <n v="5606671"/>
    <n v="836069995"/>
    <n v="0"/>
    <n v="836069995"/>
    <n v="0"/>
    <n v="836069995"/>
    <n v="824179995"/>
    <n v="784546667"/>
    <n v="784546667"/>
  </r>
  <r>
    <s v="41-06-00-052"/>
    <s v="REGIONAL"/>
    <x v="9"/>
    <x v="9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315445262"/>
    <n v="1082941"/>
    <n v="317362321"/>
    <n v="0"/>
    <n v="299988879"/>
    <n v="17373442"/>
    <n v="299988879"/>
    <n v="299988879"/>
    <n v="297443745"/>
    <n v="297443745"/>
  </r>
  <r>
    <s v="41-06-00-052"/>
    <s v="REGIONAL"/>
    <x v="9"/>
    <x v="9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824871680"/>
    <n v="1350616571"/>
    <n v="193730616"/>
    <n v="2981757635"/>
    <n v="0"/>
    <n v="2981757635"/>
    <n v="0"/>
    <n v="2981757635"/>
    <n v="2981757635"/>
    <n v="2892564682"/>
    <n v="2892564682"/>
  </r>
  <r>
    <s v="41-06-00-052"/>
    <s v="REGIONAL"/>
    <x v="9"/>
    <x v="9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44404526"/>
    <n v="999347932"/>
    <n v="41035793"/>
    <n v="1402716665"/>
    <n v="0"/>
    <n v="1402641665"/>
    <n v="75000"/>
    <n v="1402641665"/>
    <n v="1398541665"/>
    <n v="1389953365"/>
    <n v="1389953365"/>
  </r>
  <r>
    <s v="41-06-00-052"/>
    <s v="REGIONAL"/>
    <x v="9"/>
    <x v="9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496833"/>
    <n v="34380867"/>
    <n v="0"/>
    <n v="34380867"/>
    <n v="0"/>
    <n v="34380867"/>
    <n v="34380867"/>
    <n v="33287834"/>
    <n v="33287834"/>
  </r>
  <r>
    <s v="41-06-00-052"/>
    <s v="REGIONAL"/>
    <x v="9"/>
    <x v="9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24434197"/>
    <n v="0"/>
    <n v="3066201"/>
    <n v="21367996"/>
    <n v="0"/>
    <n v="19768425"/>
    <n v="1599571"/>
    <n v="19768425"/>
    <n v="19768425"/>
    <n v="19768425"/>
    <n v="19768425"/>
  </r>
  <r>
    <s v="41-06-00-052"/>
    <s v="REGIONAL"/>
    <x v="9"/>
    <x v="9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52"/>
    <s v="REGIONAL"/>
    <x v="9"/>
    <x v="9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3973955730"/>
    <n v="97437020"/>
    <n v="1023605670"/>
    <n v="3047787080"/>
    <n v="0"/>
    <n v="3047787080"/>
    <n v="0"/>
    <n v="3047787080"/>
    <n v="3045977080"/>
    <n v="2925933490"/>
    <n v="2925933490"/>
  </r>
  <r>
    <s v="41-06-00-052"/>
    <s v="REGIONAL"/>
    <x v="9"/>
    <x v="9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580430370"/>
    <n v="12034780"/>
    <n v="78671430"/>
    <n v="513793720"/>
    <n v="0"/>
    <n v="512412757"/>
    <n v="1380963"/>
    <n v="512412757"/>
    <n v="510602757"/>
    <n v="500377977"/>
    <n v="500377977"/>
  </r>
  <r>
    <s v="41-06-00-052"/>
    <s v="REGIONAL"/>
    <x v="9"/>
    <x v="9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296000000"/>
    <n v="0"/>
    <n v="296000000"/>
    <n v="0"/>
    <n v="296000000"/>
    <n v="0"/>
    <n v="296000000"/>
    <n v="296000000"/>
    <n v="237200000"/>
    <n v="237200000"/>
  </r>
  <r>
    <s v="41-06-00-052"/>
    <s v="REGIONAL"/>
    <x v="9"/>
    <x v="9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298133333"/>
    <n v="0"/>
    <n v="1298133333"/>
    <n v="0"/>
    <n v="1298133333"/>
    <n v="0"/>
    <n v="1298133333"/>
    <n v="1298133333"/>
    <n v="1106656620"/>
    <n v="1106656620"/>
  </r>
  <r>
    <s v="41-06-00-052"/>
    <s v="REGIONAL"/>
    <x v="9"/>
    <x v="9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212600"/>
    <n v="68457200"/>
    <n v="0"/>
    <n v="68457200"/>
    <n v="0"/>
    <n v="68457200"/>
    <n v="68457200"/>
    <n v="66118600"/>
    <n v="66118600"/>
  </r>
  <r>
    <s v="41-06-00-052"/>
    <s v="REGIONAL"/>
    <x v="9"/>
    <x v="9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0"/>
    <n v="18000000"/>
    <n v="87346"/>
    <n v="17912654"/>
    <n v="0"/>
    <n v="17696539"/>
    <n v="216115"/>
    <n v="17696539"/>
    <n v="17696539"/>
    <n v="17696539"/>
    <n v="17696539"/>
  </r>
  <r>
    <s v="41-06-00-052"/>
    <s v="REGIONAL"/>
    <x v="9"/>
    <x v="9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18217544"/>
    <n v="18217544"/>
    <n v="0"/>
    <n v="0"/>
    <n v="0"/>
    <n v="0"/>
    <n v="0"/>
    <n v="0"/>
    <n v="0"/>
    <n v="0"/>
  </r>
  <r>
    <s v="41-06-00-052"/>
    <s v="REGIONAL"/>
    <x v="9"/>
    <x v="9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03058900"/>
    <n v="2961000"/>
    <n v="15181700"/>
    <n v="190838200"/>
    <n v="0"/>
    <n v="187852134"/>
    <n v="2986066"/>
    <n v="187852134"/>
    <n v="187852134"/>
    <n v="182287600"/>
    <n v="182287600"/>
  </r>
  <r>
    <s v="41-06-00-052"/>
    <s v="REGIONAL"/>
    <x v="9"/>
    <x v="9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50201540"/>
    <n v="30000000"/>
    <n v="0"/>
    <n v="80201540"/>
    <n v="0"/>
    <n v="80072103"/>
    <n v="129437"/>
    <n v="80072103"/>
    <n v="80072103"/>
    <n v="80026731"/>
    <n v="80026731"/>
  </r>
  <r>
    <s v="41-06-00-052"/>
    <s v="REGIONAL"/>
    <x v="9"/>
    <x v="9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5634000"/>
    <n v="0"/>
    <n v="95634000"/>
    <n v="95634000"/>
    <n v="94109400"/>
    <n v="94109400"/>
  </r>
  <r>
    <s v="41-06-00-052"/>
    <s v="REGIONAL"/>
    <x v="9"/>
    <x v="9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949486"/>
    <n v="1169696"/>
    <n v="0"/>
    <n v="10119182"/>
    <n v="0"/>
    <n v="10071733"/>
    <n v="47449"/>
    <n v="10071733"/>
    <n v="10071733"/>
    <n v="10071733"/>
    <n v="10071733"/>
  </r>
  <r>
    <s v="41-06-00-052"/>
    <s v="REGIONAL"/>
    <x v="9"/>
    <x v="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14349634"/>
    <n v="1859534"/>
    <n v="112490100"/>
    <n v="0"/>
    <n v="112490100"/>
    <n v="0"/>
    <n v="112490100"/>
    <n v="112490100"/>
    <n v="87126669"/>
    <n v="87126669"/>
  </r>
  <r>
    <s v="41-06-00-052"/>
    <s v="REGIONAL"/>
    <x v="9"/>
    <x v="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840474228"/>
    <n v="78117500"/>
    <n v="91625328"/>
    <n v="826966400"/>
    <n v="0"/>
    <n v="826966400"/>
    <n v="0"/>
    <n v="826966400"/>
    <n v="826966400"/>
    <n v="825324033"/>
    <n v="825324033"/>
  </r>
  <r>
    <s v="41-06-00-052"/>
    <s v="REGIONAL"/>
    <x v="9"/>
    <x v="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14343655"/>
    <n v="0"/>
    <n v="14343655"/>
    <n v="0"/>
    <n v="9678797"/>
    <n v="4664858"/>
    <n v="9678797"/>
    <n v="9678797"/>
    <n v="8461778"/>
    <n v="8461778"/>
  </r>
  <r>
    <s v="41-06-00-052"/>
    <s v="REGIONAL"/>
    <x v="9"/>
    <x v="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70035000"/>
    <n v="0"/>
    <n v="70035000"/>
    <n v="0"/>
    <n v="59147065"/>
    <n v="10887935"/>
    <n v="59147065"/>
    <n v="59147065"/>
    <n v="55993089"/>
    <n v="55993089"/>
  </r>
  <r>
    <s v="41-06-00-052"/>
    <s v="REGIONAL"/>
    <x v="9"/>
    <x v="9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7500000"/>
    <n v="0"/>
    <n v="7500000"/>
    <n v="0"/>
    <n v="0"/>
    <n v="0"/>
    <n v="0"/>
    <n v="0"/>
    <n v="0"/>
    <n v="0"/>
    <n v="0"/>
  </r>
  <r>
    <s v="41-06-00-052"/>
    <s v="REGIONAL"/>
    <x v="9"/>
    <x v="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52"/>
    <s v="REGIONAL"/>
    <x v="9"/>
    <x v="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52"/>
    <s v="REGIONAL"/>
    <x v="9"/>
    <x v="9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0442000"/>
    <n v="0"/>
    <n v="0"/>
    <n v="10442000"/>
    <n v="0"/>
    <n v="10441960"/>
    <n v="40"/>
    <n v="10441960"/>
    <n v="10441960"/>
    <n v="9865560"/>
    <n v="9865560"/>
  </r>
  <r>
    <s v="41-06-00-052"/>
    <s v="REGIONAL"/>
    <x v="9"/>
    <x v="9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395070563"/>
    <n v="24681508"/>
    <n v="6785562"/>
    <n v="412966509"/>
    <n v="0"/>
    <n v="412474029"/>
    <n v="492480"/>
    <n v="412474029"/>
    <n v="412474029"/>
    <n v="382238433"/>
    <n v="382238433"/>
  </r>
  <r>
    <s v="41-06-00-052"/>
    <s v="REGIONAL"/>
    <x v="9"/>
    <x v="9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83463000"/>
    <n v="0"/>
    <n v="83463000"/>
    <n v="0"/>
    <n v="77230320.799999997"/>
    <n v="6232679.2000000002"/>
    <n v="77230320.799999997"/>
    <n v="77230320.799999997"/>
    <n v="77230320.799999997"/>
    <n v="77230320.799999997"/>
  </r>
  <r>
    <s v="41-06-00-052"/>
    <s v="REGIONAL"/>
    <x v="9"/>
    <x v="9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1100000"/>
    <n v="230000"/>
    <n v="10870000"/>
    <n v="0"/>
    <n v="10800000"/>
    <n v="70000"/>
    <n v="10800000"/>
    <n v="10800000"/>
    <n v="10800000"/>
    <n v="10800000"/>
  </r>
  <r>
    <s v="41-06-00-052"/>
    <s v="REGIONAL"/>
    <x v="9"/>
    <x v="9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3100000"/>
    <n v="0"/>
    <n v="7180000"/>
    <n v="0"/>
    <n v="5253958"/>
    <n v="1926042"/>
    <n v="5253958"/>
    <n v="5253958"/>
    <n v="5253958"/>
    <n v="5253958"/>
  </r>
  <r>
    <s v="41-06-00-052"/>
    <s v="REGIONAL"/>
    <x v="9"/>
    <x v="9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15862"/>
    <n v="333852"/>
    <n v="0"/>
    <n v="849714"/>
    <n v="0"/>
    <n v="384717.68"/>
    <n v="464996.32"/>
    <n v="384717.68"/>
    <n v="384717.68"/>
    <n v="184717.68"/>
    <n v="184717.68"/>
  </r>
  <r>
    <s v="41-06-00-052"/>
    <s v="REGIONAL"/>
    <x v="9"/>
    <x v="9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140280183"/>
    <n v="1621812"/>
    <n v="138658371"/>
    <n v="0"/>
    <n v="138639371"/>
    <n v="19000"/>
    <n v="138639371"/>
    <n v="138639371"/>
    <n v="101932010"/>
    <n v="101932010"/>
  </r>
  <r>
    <s v="41-06-00-052"/>
    <s v="REGIONAL"/>
    <x v="9"/>
    <x v="9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335778700"/>
    <n v="348862"/>
    <n v="335429838"/>
    <n v="0"/>
    <n v="335429612"/>
    <n v="226"/>
    <n v="335429612"/>
    <n v="335429612"/>
    <n v="335429612"/>
    <n v="335429612"/>
  </r>
  <r>
    <s v="41-06-00-052"/>
    <s v="REGIONAL"/>
    <x v="9"/>
    <x v="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7000000"/>
    <n v="0"/>
    <n v="30365860"/>
    <n v="96634140"/>
    <n v="0"/>
    <n v="96628110"/>
    <n v="6030"/>
    <n v="96628110"/>
    <n v="96628110"/>
    <n v="96328110"/>
    <n v="96328110"/>
  </r>
  <r>
    <s v="41-06-00-052"/>
    <s v="REGIONAL"/>
    <x v="9"/>
    <x v="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4000000"/>
    <n v="2544000"/>
    <n v="20332"/>
    <n v="26523668"/>
    <n v="0"/>
    <n v="26335668"/>
    <n v="188000"/>
    <n v="26335668"/>
    <n v="26335668"/>
    <n v="26335668"/>
    <n v="26335668"/>
  </r>
  <r>
    <s v="41-06-00-052"/>
    <s v="REGIONAL"/>
    <x v="9"/>
    <x v="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26299900"/>
    <n v="0"/>
    <n v="82580900"/>
    <n v="0"/>
    <n v="82580900"/>
    <n v="0"/>
    <n v="82580900"/>
    <n v="82580900"/>
    <n v="79530600"/>
    <n v="79530600"/>
  </r>
  <r>
    <s v="41-06-00-052"/>
    <s v="REGIONAL"/>
    <x v="9"/>
    <x v="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7526000"/>
    <n v="15433175"/>
    <n v="0"/>
    <n v="22959175"/>
    <n v="0"/>
    <n v="16150714"/>
    <n v="6808461"/>
    <n v="16150714"/>
    <n v="16150714"/>
    <n v="16150714"/>
    <n v="16150714"/>
  </r>
  <r>
    <s v="41-06-00-054"/>
    <s v="REGIONAL"/>
    <x v="20"/>
    <x v="21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353000"/>
    <n v="0"/>
    <n v="16559"/>
    <n v="336441"/>
    <n v="0"/>
    <n v="336440.4"/>
    <n v="0.6"/>
    <n v="336440.4"/>
    <n v="336440.4"/>
    <n v="336440.4"/>
    <n v="336440.4"/>
  </r>
  <r>
    <s v="41-06-00-054"/>
    <s v="REGIONAL"/>
    <x v="20"/>
    <x v="21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126000000"/>
    <n v="9352000"/>
    <n v="199314"/>
    <n v="135152686"/>
    <n v="0"/>
    <n v="135152685.11000001"/>
    <n v="0.89"/>
    <n v="135152685.11000001"/>
    <n v="135152685.11000001"/>
    <n v="135152685.11000001"/>
    <n v="135152685.11000001"/>
  </r>
  <r>
    <s v="41-06-00-054"/>
    <s v="REGIONAL"/>
    <x v="20"/>
    <x v="21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56000"/>
    <n v="0"/>
    <n v="56000"/>
    <n v="0"/>
    <n v="0"/>
    <n v="0"/>
    <n v="0"/>
    <n v="0"/>
    <n v="0"/>
    <n v="0"/>
    <n v="0"/>
  </r>
  <r>
    <s v="41-06-00-054"/>
    <s v="REGIONAL"/>
    <x v="20"/>
    <x v="21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8150000"/>
    <n v="0"/>
    <n v="0"/>
    <n v="8150000"/>
    <n v="0"/>
    <n v="8149270"/>
    <n v="730"/>
    <n v="8149270"/>
    <n v="8149270"/>
    <n v="6683150"/>
    <n v="6683150"/>
  </r>
  <r>
    <s v="41-06-00-054"/>
    <s v="REGIONAL"/>
    <x v="20"/>
    <x v="21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4500000"/>
    <n v="0"/>
    <n v="12989913"/>
    <n v="11510087"/>
    <n v="0"/>
    <n v="11510087"/>
    <n v="0"/>
    <n v="11510087"/>
    <n v="11510087"/>
    <n v="7662506"/>
    <n v="7662506"/>
  </r>
  <r>
    <s v="41-06-00-054"/>
    <s v="REGIONAL"/>
    <x v="20"/>
    <x v="21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0"/>
    <n v="3774000"/>
    <n v="985000"/>
    <n v="2789000"/>
    <n v="0"/>
    <n v="2789000"/>
    <n v="0"/>
    <n v="2789000"/>
    <n v="2789000"/>
    <n v="2789000"/>
    <n v="2789000"/>
  </r>
  <r>
    <s v="41-06-00-054"/>
    <s v="REGIONAL"/>
    <x v="20"/>
    <x v="21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6500000"/>
    <n v="2981000"/>
    <n v="0"/>
    <n v="9481000"/>
    <n v="0"/>
    <n v="9481000"/>
    <n v="0"/>
    <n v="9481000"/>
    <n v="9481000"/>
    <n v="9481000"/>
    <n v="9481000"/>
  </r>
  <r>
    <s v="41-06-00-054"/>
    <s v="REGIONAL"/>
    <x v="20"/>
    <x v="21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0000000"/>
    <n v="0"/>
    <n v="0"/>
    <n v="20000000"/>
    <n v="0"/>
    <n v="19999999.600000001"/>
    <n v="0.4"/>
    <n v="19999999.600000001"/>
    <n v="19999999.600000001"/>
    <n v="19999999.600000001"/>
    <n v="19999999.600000001"/>
  </r>
  <r>
    <s v="41-06-00-054"/>
    <s v="REGIONAL"/>
    <x v="20"/>
    <x v="21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68500000"/>
    <n v="0"/>
    <n v="0"/>
    <n v="168500000"/>
    <n v="0"/>
    <n v="168499999.21000001"/>
    <n v="0.79"/>
    <n v="168499999.21000001"/>
    <n v="168499999.21000001"/>
    <n v="168499999.21000001"/>
    <n v="168499999.21000001"/>
  </r>
  <r>
    <s v="41-06-00-054"/>
    <s v="REGIONAL"/>
    <x v="20"/>
    <x v="21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0000000"/>
    <n v="0"/>
    <n v="0"/>
    <n v="10000000"/>
    <n v="0"/>
    <n v="10000000"/>
    <n v="0"/>
    <n v="10000000"/>
    <n v="10000000"/>
    <n v="10000000"/>
    <n v="10000000"/>
  </r>
  <r>
    <s v="41-06-00-054"/>
    <s v="REGIONAL"/>
    <x v="20"/>
    <x v="21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5000000"/>
    <n v="11632643"/>
    <n v="2266882"/>
    <n v="24365761"/>
    <n v="0"/>
    <n v="24365761"/>
    <n v="0"/>
    <n v="24365761"/>
    <n v="24365761"/>
    <n v="24365761"/>
    <n v="24365761"/>
  </r>
  <r>
    <s v="41-06-00-054"/>
    <s v="REGIONAL"/>
    <x v="20"/>
    <x v="21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00000"/>
    <n v="500000"/>
    <n v="0"/>
    <n v="0"/>
    <n v="0"/>
    <n v="0"/>
    <n v="0"/>
    <n v="0"/>
    <n v="0"/>
    <n v="0"/>
  </r>
  <r>
    <s v="41-06-00-054"/>
    <s v="REGIONAL"/>
    <x v="20"/>
    <x v="21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73973984"/>
    <n v="2130378"/>
    <n v="635449"/>
    <n v="75468913"/>
    <n v="0"/>
    <n v="75468900"/>
    <n v="13"/>
    <n v="75468900"/>
    <n v="75468900"/>
    <n v="75468900"/>
    <n v="75468900"/>
  </r>
  <r>
    <s v="41-06-00-054"/>
    <s v="REGIONAL"/>
    <x v="20"/>
    <x v="21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713664640"/>
    <n v="175306820"/>
    <n v="384542925"/>
    <n v="1504428535"/>
    <n v="0"/>
    <n v="1504428535"/>
    <n v="0"/>
    <n v="1504428535"/>
    <n v="1504428535"/>
    <n v="1414522290"/>
    <n v="1414522290"/>
  </r>
  <r>
    <s v="41-06-00-054"/>
    <s v="REGIONAL"/>
    <x v="20"/>
    <x v="21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69819759"/>
    <n v="810923"/>
    <n v="5858234"/>
    <n v="64772448"/>
    <n v="0"/>
    <n v="64772448"/>
    <n v="0"/>
    <n v="64772448"/>
    <n v="64772448"/>
    <n v="62745140"/>
    <n v="62745140"/>
  </r>
  <r>
    <s v="41-06-00-054"/>
    <s v="REGIONAL"/>
    <x v="20"/>
    <x v="21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4617842"/>
    <n v="10000000"/>
    <n v="0"/>
    <n v="14617842"/>
    <n v="0"/>
    <n v="10827474"/>
    <n v="3790368"/>
    <n v="10827474"/>
    <n v="10827474"/>
    <n v="10827474"/>
    <n v="10827474"/>
  </r>
  <r>
    <s v="41-06-00-054"/>
    <s v="REGIONAL"/>
    <x v="20"/>
    <x v="21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334684900"/>
    <n v="29761653"/>
    <n v="16911247"/>
    <n v="347535306"/>
    <n v="0"/>
    <n v="345832825"/>
    <n v="1702481"/>
    <n v="345832825"/>
    <n v="315406925"/>
    <n v="315406925"/>
    <n v="315406925"/>
  </r>
  <r>
    <s v="41-06-00-054"/>
    <s v="REGIONAL"/>
    <x v="20"/>
    <x v="21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978630830"/>
    <n v="103591034"/>
    <n v="268342528"/>
    <n v="1813879336"/>
    <n v="0"/>
    <n v="1788767158"/>
    <n v="25112178"/>
    <n v="1788767158"/>
    <n v="1623166053"/>
    <n v="1623166053"/>
    <n v="1623166053"/>
  </r>
  <r>
    <s v="41-06-00-054"/>
    <s v="REGIONAL"/>
    <x v="20"/>
    <x v="21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7395474207"/>
    <n v="720921169"/>
    <n v="412507494"/>
    <n v="7703887882"/>
    <n v="0"/>
    <n v="7619821765"/>
    <n v="84066117"/>
    <n v="7619821765"/>
    <n v="7149556541"/>
    <n v="7149556541"/>
    <n v="7149556541"/>
  </r>
  <r>
    <s v="41-06-00-054"/>
    <s v="REGIONAL"/>
    <x v="20"/>
    <x v="21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0121067"/>
    <n v="0"/>
    <n v="2990319"/>
    <n v="7130748"/>
    <n v="0"/>
    <n v="7130748"/>
    <n v="0"/>
    <n v="7130748"/>
    <n v="7130748"/>
    <n v="7130748"/>
    <n v="7130748"/>
  </r>
  <r>
    <s v="41-06-00-054"/>
    <s v="REGIONAL"/>
    <x v="20"/>
    <x v="21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2918660745"/>
    <n v="300421246"/>
    <n v="163941245"/>
    <n v="3055140746"/>
    <n v="0"/>
    <n v="2999362641"/>
    <n v="55778105"/>
    <n v="2999362641"/>
    <n v="2684405505"/>
    <n v="2684405505"/>
    <n v="2684405505"/>
  </r>
  <r>
    <s v="41-06-00-054"/>
    <s v="REGIONAL"/>
    <x v="20"/>
    <x v="21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0"/>
    <n v="177903252"/>
    <n v="23875768"/>
    <n v="154027484"/>
    <n v="0"/>
    <n v="132912930"/>
    <n v="21114554"/>
    <n v="132912930"/>
    <n v="132912930"/>
    <n v="132912930"/>
    <n v="132912930"/>
  </r>
  <r>
    <s v="41-06-00-054"/>
    <s v="REGIONAL"/>
    <x v="20"/>
    <x v="21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32000510"/>
    <n v="0"/>
    <n v="32000510"/>
    <n v="0"/>
    <n v="32000510"/>
    <n v="0"/>
    <n v="32000510"/>
    <n v="32000510"/>
    <n v="32000510"/>
    <n v="32000510"/>
  </r>
  <r>
    <s v="41-06-00-054"/>
    <s v="REGIONAL"/>
    <x v="20"/>
    <x v="21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191056472"/>
    <n v="768505095"/>
    <n v="93581041"/>
    <n v="1865980526"/>
    <n v="0"/>
    <n v="1864316931"/>
    <n v="1663595"/>
    <n v="1864316931"/>
    <n v="1864316931"/>
    <n v="1840397315"/>
    <n v="1840397315"/>
  </r>
  <r>
    <s v="41-06-00-054"/>
    <s v="REGIONAL"/>
    <x v="20"/>
    <x v="21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83034000"/>
    <n v="80000000"/>
    <n v="0"/>
    <n v="163034000"/>
    <n v="0"/>
    <n v="160280680"/>
    <n v="2753320"/>
    <n v="160280680"/>
    <n v="160280680"/>
    <n v="160280680"/>
    <n v="160280680"/>
  </r>
  <r>
    <s v="41-06-00-054"/>
    <s v="REGIONAL"/>
    <x v="20"/>
    <x v="21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5968000"/>
    <n v="600000"/>
    <n v="0"/>
    <n v="16568000"/>
    <n v="0"/>
    <n v="14946640"/>
    <n v="1621360"/>
    <n v="14946640"/>
    <n v="14946640"/>
    <n v="14946640"/>
    <n v="14946640"/>
  </r>
  <r>
    <s v="41-06-00-054"/>
    <s v="REGIONAL"/>
    <x v="20"/>
    <x v="2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56686500"/>
    <n v="0"/>
    <n v="56686500"/>
    <n v="0"/>
    <n v="55957200"/>
    <n v="729300"/>
    <n v="55957200"/>
    <n v="55957200"/>
    <n v="54012400"/>
    <n v="54012400"/>
  </r>
  <r>
    <s v="41-06-00-054"/>
    <s v="REGIONAL"/>
    <x v="20"/>
    <x v="2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56037935599"/>
    <n v="7804831115"/>
    <n v="8427095008"/>
    <n v="55415671706"/>
    <n v="0"/>
    <n v="55403352561"/>
    <n v="12319145"/>
    <n v="55403352561"/>
    <n v="55403352561"/>
    <n v="55325782836"/>
    <n v="55325782836"/>
  </r>
  <r>
    <s v="41-06-00-054"/>
    <s v="REGIONAL"/>
    <x v="20"/>
    <x v="21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8013181444"/>
    <n v="20817613"/>
    <n v="7992363831"/>
    <n v="0"/>
    <n v="7979010159"/>
    <n v="13353672"/>
    <n v="7979010159"/>
    <n v="7979010159"/>
    <n v="7974506989"/>
    <n v="7974506989"/>
  </r>
  <r>
    <s v="41-06-00-054"/>
    <s v="REGIONAL"/>
    <x v="20"/>
    <x v="21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23781391"/>
    <n v="0"/>
    <n v="23781391"/>
    <n v="0"/>
    <n v="23592321"/>
    <n v="189070"/>
    <n v="23592321"/>
    <n v="23592321"/>
    <n v="23592321"/>
    <n v="23592321"/>
  </r>
  <r>
    <s v="41-06-00-054"/>
    <s v="REGIONAL"/>
    <x v="20"/>
    <x v="21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38498406868"/>
    <n v="0"/>
    <n v="889365925"/>
    <n v="37609040943"/>
    <n v="0"/>
    <n v="37499102316"/>
    <n v="109938627"/>
    <n v="37499102316"/>
    <n v="37459122496"/>
    <n v="37459122496"/>
    <n v="37459122496"/>
  </r>
  <r>
    <s v="41-06-00-054"/>
    <s v="REGIONAL"/>
    <x v="20"/>
    <x v="21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2990772260"/>
    <n v="8468784"/>
    <n v="2982303476"/>
    <n v="0"/>
    <n v="2971533554"/>
    <n v="10769922"/>
    <n v="2971533554"/>
    <n v="2971533554"/>
    <n v="2971533554"/>
    <n v="2971533554"/>
  </r>
  <r>
    <s v="41-06-00-054"/>
    <s v="REGIONAL"/>
    <x v="20"/>
    <x v="21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2298962916"/>
    <n v="416450750"/>
    <n v="1882512166"/>
    <n v="0"/>
    <n v="1882512166"/>
    <n v="0"/>
    <n v="1882512166"/>
    <n v="1882512166"/>
    <n v="1882512166"/>
    <n v="1882512166"/>
  </r>
  <r>
    <s v="41-06-00-054"/>
    <s v="REGIONAL"/>
    <x v="20"/>
    <x v="21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558995157"/>
    <n v="55399860"/>
    <n v="2503595297"/>
    <n v="0"/>
    <n v="2500806001"/>
    <n v="2789296"/>
    <n v="2500806001"/>
    <n v="2500806001"/>
    <n v="2500806001"/>
    <n v="2500806001"/>
  </r>
  <r>
    <s v="41-06-00-054"/>
    <s v="REGIONAL"/>
    <x v="20"/>
    <x v="21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69070000"/>
    <n v="6219181"/>
    <n v="62850819"/>
    <n v="0"/>
    <n v="48950001"/>
    <n v="13900818"/>
    <n v="48950001"/>
    <n v="48950001"/>
    <n v="48950001"/>
    <n v="48950001"/>
  </r>
  <r>
    <s v="41-06-00-054"/>
    <s v="REGIONAL"/>
    <x v="20"/>
    <x v="21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985130000"/>
    <n v="54183849"/>
    <n v="930946151"/>
    <n v="0"/>
    <n v="927272818"/>
    <n v="3673333"/>
    <n v="927272818"/>
    <n v="927272818"/>
    <n v="891700422"/>
    <n v="891700422"/>
  </r>
  <r>
    <s v="41-06-00-054"/>
    <s v="REGIONAL"/>
    <x v="20"/>
    <x v="21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189681420"/>
    <n v="9555010"/>
    <n v="183126410"/>
    <n v="0"/>
    <n v="183126410"/>
    <n v="0"/>
    <n v="183126410"/>
    <n v="183126410"/>
    <n v="183126410"/>
    <n v="183126410"/>
  </r>
  <r>
    <s v="41-06-00-054"/>
    <s v="REGIONAL"/>
    <x v="20"/>
    <x v="21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824871680"/>
    <n v="403334793"/>
    <n v="30000000"/>
    <n v="2198206473"/>
    <n v="0"/>
    <n v="2198206473"/>
    <n v="0"/>
    <n v="2198206473"/>
    <n v="2198206473"/>
    <n v="2177634240"/>
    <n v="2177634240"/>
  </r>
  <r>
    <s v="41-06-00-054"/>
    <s v="REGIONAL"/>
    <x v="20"/>
    <x v="21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77856985"/>
    <n v="991352635"/>
    <n v="3300000"/>
    <n v="1365909620"/>
    <n v="0"/>
    <n v="1365909620"/>
    <n v="0"/>
    <n v="1365909620"/>
    <n v="1365909620"/>
    <n v="1359053274"/>
    <n v="1359053274"/>
  </r>
  <r>
    <s v="41-06-00-054"/>
    <s v="REGIONAL"/>
    <x v="20"/>
    <x v="21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4678967"/>
    <n v="0"/>
    <n v="34678967"/>
    <n v="34678967"/>
    <n v="33585933"/>
    <n v="33585933"/>
  </r>
  <r>
    <s v="41-06-00-054"/>
    <s v="REGIONAL"/>
    <x v="20"/>
    <x v="21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7247668"/>
    <n v="12807100"/>
    <n v="3566713"/>
    <n v="26488055"/>
    <n v="0"/>
    <n v="26465055"/>
    <n v="23000"/>
    <n v="26465055"/>
    <n v="26465055"/>
    <n v="26465055"/>
    <n v="26465055"/>
  </r>
  <r>
    <s v="41-06-00-054"/>
    <s v="REGIONAL"/>
    <x v="20"/>
    <x v="21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54"/>
    <s v="REGIONAL"/>
    <x v="20"/>
    <x v="21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125424580"/>
    <n v="344100800"/>
    <n v="375093700"/>
    <n v="2094431680"/>
    <n v="0"/>
    <n v="2094431680"/>
    <n v="0"/>
    <n v="2094431680"/>
    <n v="2094431680"/>
    <n v="1950267923"/>
    <n v="1950267923"/>
  </r>
  <r>
    <s v="41-06-00-054"/>
    <s v="REGIONAL"/>
    <x v="20"/>
    <x v="21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254065520"/>
    <n v="6333400"/>
    <n v="20725900"/>
    <n v="239673020"/>
    <n v="0"/>
    <n v="239673020"/>
    <n v="0"/>
    <n v="239673020"/>
    <n v="239673020"/>
    <n v="228708874"/>
    <n v="228708874"/>
  </r>
  <r>
    <s v="41-06-00-054"/>
    <s v="REGIONAL"/>
    <x v="20"/>
    <x v="21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566277805"/>
    <n v="146984400"/>
    <n v="419293405"/>
    <n v="0"/>
    <n v="419293405"/>
    <n v="0"/>
    <n v="419293405"/>
    <n v="419293405"/>
    <n v="352762560"/>
    <n v="352762560"/>
  </r>
  <r>
    <s v="41-06-00-054"/>
    <s v="REGIONAL"/>
    <x v="20"/>
    <x v="21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212600"/>
    <n v="68457200"/>
    <n v="0"/>
    <n v="68457200"/>
    <n v="0"/>
    <n v="68457200"/>
    <n v="68457200"/>
    <n v="66118600"/>
    <n v="66118600"/>
  </r>
  <r>
    <s v="41-06-00-054"/>
    <s v="REGIONAL"/>
    <x v="20"/>
    <x v="21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5997565"/>
    <n v="1002435"/>
    <n v="15997565"/>
    <n v="15997565"/>
    <n v="15997565"/>
    <n v="15997565"/>
  </r>
  <r>
    <s v="41-06-00-054"/>
    <s v="REGIONAL"/>
    <x v="20"/>
    <x v="21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9517960"/>
    <n v="9517960"/>
    <n v="0"/>
    <n v="0"/>
    <n v="0"/>
    <n v="0"/>
    <n v="0"/>
    <n v="0"/>
    <n v="0"/>
    <n v="0"/>
  </r>
  <r>
    <s v="41-06-00-054"/>
    <s v="REGIONAL"/>
    <x v="20"/>
    <x v="21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05643560"/>
    <n v="2981000"/>
    <n v="2650560"/>
    <n v="105974000"/>
    <n v="0"/>
    <n v="105906234"/>
    <n v="67766"/>
    <n v="105906234"/>
    <n v="105906234"/>
    <n v="102694899"/>
    <n v="102694899"/>
  </r>
  <r>
    <s v="41-06-00-054"/>
    <s v="REGIONAL"/>
    <x v="20"/>
    <x v="21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31861846"/>
    <n v="16000000"/>
    <n v="9868701"/>
    <n v="37993145"/>
    <n v="0"/>
    <n v="36283294"/>
    <n v="1709851"/>
    <n v="36283294"/>
    <n v="36283294"/>
    <n v="36283294"/>
    <n v="36283294"/>
  </r>
  <r>
    <s v="41-06-00-054"/>
    <s v="REGIONAL"/>
    <x v="20"/>
    <x v="21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3080265"/>
    <n v="412735"/>
    <n v="0"/>
    <n v="43493000"/>
    <n v="0"/>
    <n v="43493000"/>
    <n v="0"/>
    <n v="43493000"/>
    <n v="43493000"/>
    <n v="42610533"/>
    <n v="42610533"/>
  </r>
  <r>
    <s v="41-06-00-054"/>
    <s v="REGIONAL"/>
    <x v="20"/>
    <x v="21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112901"/>
    <n v="2328897"/>
    <n v="629201"/>
    <n v="11812597"/>
    <n v="0"/>
    <n v="11774380"/>
    <n v="38217"/>
    <n v="11774380"/>
    <n v="11774380"/>
    <n v="11774380"/>
    <n v="11774380"/>
  </r>
  <r>
    <s v="41-06-00-054"/>
    <s v="REGIONAL"/>
    <x v="20"/>
    <x v="2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54938799"/>
    <n v="0"/>
    <n v="54938799"/>
    <n v="0"/>
    <n v="54164300"/>
    <n v="774499"/>
    <n v="54164300"/>
    <n v="54164300"/>
    <n v="43739593"/>
    <n v="43739593"/>
  </r>
  <r>
    <s v="41-06-00-054"/>
    <s v="REGIONAL"/>
    <x v="20"/>
    <x v="2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5739964"/>
    <n v="89006199"/>
    <n v="14387264"/>
    <n v="470358899"/>
    <n v="0"/>
    <n v="469365233"/>
    <n v="993666"/>
    <n v="469365233"/>
    <n v="469365233"/>
    <n v="465621931"/>
    <n v="465621931"/>
  </r>
  <r>
    <s v="41-06-00-054"/>
    <s v="REGIONAL"/>
    <x v="20"/>
    <x v="2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4636257"/>
    <n v="0"/>
    <n v="4636257"/>
    <n v="0"/>
    <n v="4448150"/>
    <n v="188107"/>
    <n v="4448150"/>
    <n v="4448150"/>
    <n v="4448150"/>
    <n v="4448150"/>
  </r>
  <r>
    <s v="41-06-00-054"/>
    <s v="REGIONAL"/>
    <x v="20"/>
    <x v="2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58705804"/>
    <n v="0"/>
    <n v="58705804"/>
    <n v="0"/>
    <n v="50706908"/>
    <n v="7998896"/>
    <n v="50706908"/>
    <n v="50706908"/>
    <n v="50706908"/>
    <n v="50706908"/>
  </r>
  <r>
    <s v="41-06-00-054"/>
    <s v="REGIONAL"/>
    <x v="20"/>
    <x v="21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490000"/>
    <n v="0"/>
    <n v="2490000"/>
    <n v="0"/>
    <n v="0"/>
    <n v="0"/>
    <n v="0"/>
    <n v="0"/>
    <n v="0"/>
    <n v="0"/>
    <n v="0"/>
  </r>
  <r>
    <s v="41-06-00-054"/>
    <s v="REGIONAL"/>
    <x v="20"/>
    <x v="21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074033"/>
    <n v="397467"/>
    <n v="4074033"/>
    <n v="4074033"/>
    <n v="2981000"/>
    <n v="2981000"/>
  </r>
  <r>
    <s v="41-06-00-054"/>
    <s v="REGIONAL"/>
    <x v="20"/>
    <x v="21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54"/>
    <s v="REGIONAL"/>
    <x v="20"/>
    <x v="21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111824"/>
    <n v="0"/>
    <n v="0"/>
    <n v="12111824"/>
    <n v="0"/>
    <n v="12111770"/>
    <n v="54"/>
    <n v="12111770"/>
    <n v="12111770"/>
    <n v="11079310"/>
    <n v="11079310"/>
  </r>
  <r>
    <s v="41-06-00-054"/>
    <s v="REGIONAL"/>
    <x v="20"/>
    <x v="21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9698540"/>
    <n v="0"/>
    <n v="0"/>
    <n v="59698540"/>
    <n v="0"/>
    <n v="59698536"/>
    <n v="4"/>
    <n v="59698536"/>
    <n v="59698536"/>
    <n v="54723658"/>
    <n v="54723658"/>
  </r>
  <r>
    <s v="41-06-00-054"/>
    <s v="REGIONAL"/>
    <x v="20"/>
    <x v="21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22046000"/>
    <n v="0"/>
    <n v="122046000"/>
    <n v="0"/>
    <n v="119259253"/>
    <n v="2786747"/>
    <n v="119259253"/>
    <n v="119259253"/>
    <n v="119259253"/>
    <n v="119259253"/>
  </r>
  <r>
    <s v="41-06-00-054"/>
    <s v="REGIONAL"/>
    <x v="20"/>
    <x v="21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6504000"/>
    <n v="0"/>
    <n v="6504000"/>
    <n v="0"/>
    <n v="6504000"/>
    <n v="0"/>
    <n v="6504000"/>
    <n v="6504000"/>
    <n v="5504000"/>
    <n v="5504000"/>
  </r>
  <r>
    <s v="41-06-00-054"/>
    <s v="REGIONAL"/>
    <x v="20"/>
    <x v="21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100000"/>
    <n v="1606000"/>
    <n v="500000"/>
    <n v="4206000"/>
    <n v="0"/>
    <n v="3659485"/>
    <n v="546515"/>
    <n v="3659485"/>
    <n v="3659485"/>
    <n v="3659485"/>
    <n v="3659485"/>
  </r>
  <r>
    <s v="41-06-00-054"/>
    <s v="REGIONAL"/>
    <x v="20"/>
    <x v="21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02091"/>
    <n v="488184"/>
    <n v="617747"/>
    <n v="72528"/>
    <n v="0"/>
    <n v="72528"/>
    <n v="0"/>
    <n v="72528"/>
    <n v="72528"/>
    <n v="59782.41"/>
    <n v="59782.41"/>
  </r>
  <r>
    <s v="41-06-00-054"/>
    <s v="REGIONAL"/>
    <x v="20"/>
    <x v="21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150000"/>
    <n v="150000"/>
    <n v="0"/>
    <n v="0"/>
    <n v="0"/>
    <n v="0"/>
    <n v="0"/>
    <n v="0"/>
    <n v="0"/>
    <n v="0"/>
  </r>
  <r>
    <s v="41-06-00-054"/>
    <s v="REGIONAL"/>
    <x v="20"/>
    <x v="2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6050000"/>
    <n v="3750000"/>
    <n v="0"/>
    <n v="19800000"/>
    <n v="0"/>
    <n v="19800000"/>
    <n v="0"/>
    <n v="19800000"/>
    <n v="19800000"/>
    <n v="19800000"/>
    <n v="19800000"/>
  </r>
  <r>
    <s v="41-06-00-054"/>
    <s v="REGIONAL"/>
    <x v="20"/>
    <x v="2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60000000"/>
    <n v="0"/>
    <n v="160000000"/>
    <n v="0"/>
    <n v="160000000"/>
    <n v="0"/>
    <n v="160000000"/>
    <n v="160000000"/>
    <n v="160000000"/>
    <n v="160000000"/>
  </r>
  <r>
    <s v="41-06-00-054"/>
    <s v="REGIONAL"/>
    <x v="20"/>
    <x v="2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39000000"/>
    <n v="5788298"/>
    <n v="0"/>
    <n v="244788298"/>
    <n v="0"/>
    <n v="244788298"/>
    <n v="0"/>
    <n v="244788298"/>
    <n v="244788298"/>
    <n v="241393798"/>
    <n v="241393798"/>
  </r>
  <r>
    <s v="41-06-00-054"/>
    <s v="REGIONAL"/>
    <x v="20"/>
    <x v="2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7"/>
    <s v="CSF"/>
    <s v="MANTENIMIENTO"/>
    <n v="0"/>
    <n v="11577550"/>
    <n v="0"/>
    <n v="11577550"/>
    <n v="0"/>
    <n v="11577526"/>
    <n v="24"/>
    <n v="11577526"/>
    <n v="11577526"/>
    <n v="11577526"/>
    <n v="11577526"/>
  </r>
  <r>
    <s v="41-06-00-054"/>
    <s v="REGIONAL"/>
    <x v="20"/>
    <x v="21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3000003"/>
    <n v="0"/>
    <n v="33000003"/>
    <n v="0"/>
    <n v="33000003"/>
    <n v="0"/>
    <n v="33000003"/>
    <n v="33000003"/>
    <n v="33000003"/>
    <n v="33000003"/>
  </r>
  <r>
    <s v="41-06-00-054"/>
    <s v="REGIONAL"/>
    <x v="20"/>
    <x v="2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36647500"/>
    <n v="2042634"/>
    <n v="112885366"/>
    <n v="0"/>
    <n v="112883466"/>
    <n v="1900"/>
    <n v="112883466"/>
    <n v="112883466"/>
    <n v="109678900"/>
    <n v="109678900"/>
  </r>
  <r>
    <s v="41-06-00-054"/>
    <s v="REGIONAL"/>
    <x v="20"/>
    <x v="2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854000"/>
    <n v="8675868"/>
    <n v="0"/>
    <n v="17529868"/>
    <n v="0"/>
    <n v="16604623"/>
    <n v="925245"/>
    <n v="16604623"/>
    <n v="16604623"/>
    <n v="16604623"/>
    <n v="16604623"/>
  </r>
  <r>
    <s v="41-06-00-063"/>
    <s v="REGIONAL"/>
    <x v="10"/>
    <x v="10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8000000"/>
    <n v="0"/>
    <n v="1428236"/>
    <n v="26571764"/>
    <n v="0"/>
    <n v="26571764"/>
    <n v="0"/>
    <n v="26571764"/>
    <n v="26571764"/>
    <n v="26571764"/>
    <n v="26571764"/>
  </r>
  <r>
    <s v="41-06-00-063"/>
    <s v="REGIONAL"/>
    <x v="10"/>
    <x v="10"/>
    <s v="A-2-0-4-1-4"/>
    <s v="A-2-0-4"/>
    <x v="0"/>
    <s v="DIRECCION ADMINISTRATIVA"/>
    <s v="Administrativa"/>
    <x v="0"/>
    <x v="4"/>
    <s v="0"/>
    <s v="4"/>
    <s v="1"/>
    <s v="4"/>
    <m/>
    <m/>
    <s v="Propios"/>
    <s v="27"/>
    <s v="CSF"/>
    <s v="AUDIOVISUALES Y ACCESORIOS"/>
    <n v="0"/>
    <n v="6320849"/>
    <n v="14849"/>
    <n v="6306000"/>
    <n v="0"/>
    <n v="6306000"/>
    <n v="0"/>
    <n v="6306000"/>
    <n v="6306000"/>
    <n v="6306000"/>
    <n v="6306000"/>
  </r>
  <r>
    <s v="41-06-00-063"/>
    <s v="REGIONAL"/>
    <x v="10"/>
    <x v="10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8500000"/>
    <n v="0"/>
    <n v="3972460"/>
    <n v="4527540"/>
    <n v="0"/>
    <n v="4451142"/>
    <n v="76398"/>
    <n v="4451142"/>
    <n v="4451142"/>
    <n v="3836150"/>
    <n v="3836150"/>
  </r>
  <r>
    <s v="41-06-00-063"/>
    <s v="REGIONAL"/>
    <x v="10"/>
    <x v="10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300000"/>
    <n v="0"/>
    <n v="300000"/>
    <n v="0"/>
    <n v="0"/>
    <n v="0"/>
    <n v="0"/>
    <n v="0"/>
    <n v="0"/>
    <n v="0"/>
    <n v="0"/>
  </r>
  <r>
    <s v="41-06-00-063"/>
    <s v="REGIONAL"/>
    <x v="10"/>
    <x v="10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300000"/>
    <n v="0"/>
    <n v="0"/>
    <n v="300000"/>
    <n v="0"/>
    <n v="300000"/>
    <n v="0"/>
    <n v="300000"/>
    <n v="300000"/>
    <n v="300000"/>
    <n v="300000"/>
  </r>
  <r>
    <s v="41-06-00-063"/>
    <s v="REGIONAL"/>
    <x v="10"/>
    <x v="10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000000"/>
    <n v="0"/>
    <n v="9180"/>
    <n v="1990820"/>
    <n v="0"/>
    <n v="1990820"/>
    <n v="0"/>
    <n v="1990820"/>
    <n v="1990820"/>
    <n v="1990820"/>
    <n v="1990820"/>
  </r>
  <r>
    <s v="41-06-00-063"/>
    <s v="REGIONAL"/>
    <x v="10"/>
    <x v="10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32000000"/>
    <n v="0"/>
    <n v="0"/>
    <n v="32000000"/>
    <n v="0"/>
    <n v="31677869"/>
    <n v="322131"/>
    <n v="31677869"/>
    <n v="31677869"/>
    <n v="31677869"/>
    <n v="31677869"/>
  </r>
  <r>
    <s v="41-06-00-063"/>
    <s v="REGIONAL"/>
    <x v="10"/>
    <x v="10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8000000"/>
    <n v="0"/>
    <n v="0"/>
    <n v="8000000"/>
    <n v="0"/>
    <n v="7801683"/>
    <n v="198317"/>
    <n v="7801683"/>
    <n v="7801683"/>
    <n v="7801683"/>
    <n v="7801683"/>
  </r>
  <r>
    <s v="41-06-00-063"/>
    <s v="REGIONAL"/>
    <x v="10"/>
    <x v="10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8000000"/>
    <n v="3000000"/>
    <n v="1957060"/>
    <n v="9042940"/>
    <n v="0"/>
    <n v="9042940"/>
    <n v="0"/>
    <n v="9042940"/>
    <n v="9042940"/>
    <n v="9042940"/>
    <n v="9042940"/>
  </r>
  <r>
    <s v="41-06-00-063"/>
    <s v="REGIONAL"/>
    <x v="10"/>
    <x v="10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000000"/>
    <n v="0"/>
    <n v="1000000"/>
    <n v="0"/>
    <n v="0"/>
    <n v="1000000"/>
    <n v="0"/>
    <n v="0"/>
    <n v="0"/>
    <n v="0"/>
  </r>
  <r>
    <s v="41-06-00-063"/>
    <s v="REGIONAL"/>
    <x v="10"/>
    <x v="10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48905023"/>
    <n v="2286800"/>
    <n v="0"/>
    <n v="51191823"/>
    <n v="0"/>
    <n v="51191823"/>
    <n v="0"/>
    <n v="51191823"/>
    <n v="51191823"/>
    <n v="51191823"/>
    <n v="51191823"/>
  </r>
  <r>
    <s v="41-06-00-063"/>
    <s v="REGIONAL"/>
    <x v="10"/>
    <x v="10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91863070"/>
    <n v="2666144"/>
    <n v="6400000"/>
    <n v="88129214"/>
    <n v="0"/>
    <n v="87982752"/>
    <n v="146462"/>
    <n v="87982752"/>
    <n v="87982752"/>
    <n v="85960160"/>
    <n v="85960160"/>
  </r>
  <r>
    <s v="41-06-00-063"/>
    <s v="REGIONAL"/>
    <x v="10"/>
    <x v="10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5166948"/>
    <n v="2432760"/>
    <n v="4047791"/>
    <n v="33551917"/>
    <n v="0"/>
    <n v="33551917"/>
    <n v="0"/>
    <n v="33551917"/>
    <n v="33551917"/>
    <n v="32436907"/>
    <n v="32436907"/>
  </r>
  <r>
    <s v="41-06-00-063"/>
    <s v="REGIONAL"/>
    <x v="10"/>
    <x v="10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487686"/>
    <n v="0"/>
    <n v="0"/>
    <n v="487686"/>
    <n v="0"/>
    <n v="380169"/>
    <n v="107517"/>
    <n v="380169"/>
    <n v="380169"/>
    <n v="380169"/>
    <n v="380169"/>
  </r>
  <r>
    <s v="41-06-00-063"/>
    <s v="REGIONAL"/>
    <x v="10"/>
    <x v="10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334684900"/>
    <n v="0"/>
    <n v="78138401"/>
    <n v="256546499"/>
    <n v="0"/>
    <n v="249135540"/>
    <n v="7410959"/>
    <n v="249135540"/>
    <n v="249135540"/>
    <n v="227057373"/>
    <n v="227057373"/>
  </r>
  <r>
    <s v="41-06-00-063"/>
    <s v="REGIONAL"/>
    <x v="10"/>
    <x v="10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3406505872"/>
    <n v="363091625"/>
    <n v="209145372"/>
    <n v="3560452125"/>
    <n v="0"/>
    <n v="3547663412"/>
    <n v="12788713"/>
    <n v="3547663412"/>
    <n v="3237557196"/>
    <n v="3166196560"/>
    <n v="3166196560"/>
  </r>
  <r>
    <s v="41-06-00-063"/>
    <s v="REGIONAL"/>
    <x v="10"/>
    <x v="10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0128399589"/>
    <n v="824585445"/>
    <n v="1248875298"/>
    <n v="9704109736"/>
    <n v="0"/>
    <n v="9476172660"/>
    <n v="227937076"/>
    <n v="9476172660"/>
    <n v="9144789646"/>
    <n v="8805318951"/>
    <n v="8805318951"/>
  </r>
  <r>
    <s v="41-06-00-063"/>
    <s v="REGIONAL"/>
    <x v="10"/>
    <x v="10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624363014"/>
    <n v="139604206"/>
    <n v="53415553"/>
    <n v="710551667"/>
    <n v="0"/>
    <n v="710343550"/>
    <n v="208117"/>
    <n v="710343550"/>
    <n v="639654950"/>
    <n v="634094813"/>
    <n v="634094813"/>
  </r>
  <r>
    <s v="41-06-00-063"/>
    <s v="REGIONAL"/>
    <x v="10"/>
    <x v="1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4365336096"/>
    <n v="345543799"/>
    <n v="508803701"/>
    <n v="4202076194"/>
    <n v="0"/>
    <n v="4202056194"/>
    <n v="20000"/>
    <n v="4202056194"/>
    <n v="3811694299"/>
    <n v="3703444120"/>
    <n v="3703444120"/>
  </r>
  <r>
    <s v="41-06-00-063"/>
    <s v="REGIONAL"/>
    <x v="10"/>
    <x v="1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0"/>
    <n v="104539392"/>
    <n v="0"/>
    <n v="104539392"/>
    <n v="0"/>
    <n v="104539392"/>
    <n v="0"/>
    <n v="104539392"/>
    <n v="104539392"/>
    <n v="104539392"/>
    <n v="104539392"/>
  </r>
  <r>
    <s v="41-06-00-063"/>
    <s v="REGIONAL"/>
    <x v="10"/>
    <x v="10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18798960"/>
    <n v="0"/>
    <n v="18798960"/>
    <n v="0"/>
    <n v="18798960"/>
    <n v="0"/>
    <n v="18798960"/>
    <n v="18798960"/>
    <n v="18798960"/>
    <n v="18798960"/>
  </r>
  <r>
    <s v="41-06-00-063"/>
    <s v="REGIONAL"/>
    <x v="10"/>
    <x v="10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7840000"/>
    <n v="0"/>
    <n v="7840000"/>
    <n v="0"/>
    <n v="7840000"/>
    <n v="0"/>
    <n v="7840000"/>
    <n v="7840000"/>
    <n v="7840000"/>
    <n v="7840000"/>
  </r>
  <r>
    <s v="41-06-00-063"/>
    <s v="REGIONAL"/>
    <x v="10"/>
    <x v="10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257569443"/>
    <n v="822512479"/>
    <n v="9482696"/>
    <n v="2070599226"/>
    <n v="0"/>
    <n v="2061854958"/>
    <n v="8744268"/>
    <n v="2061854958"/>
    <n v="2061854958"/>
    <n v="2034240262"/>
    <n v="2034240262"/>
  </r>
  <r>
    <s v="41-06-00-063"/>
    <s v="REGIONAL"/>
    <x v="10"/>
    <x v="10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66916000"/>
    <n v="35000000"/>
    <n v="0"/>
    <n v="101916000"/>
    <n v="0"/>
    <n v="101309071"/>
    <n v="606929"/>
    <n v="101309071"/>
    <n v="101309071"/>
    <n v="100898695"/>
    <n v="100898695"/>
  </r>
  <r>
    <s v="41-06-00-063"/>
    <s v="REGIONAL"/>
    <x v="10"/>
    <x v="10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2914413"/>
    <n v="0"/>
    <n v="2914413"/>
    <n v="0"/>
    <n v="1700000"/>
    <n v="1214413"/>
    <n v="1700000"/>
    <n v="1700000"/>
    <n v="1700000"/>
    <n v="1700000"/>
  </r>
  <r>
    <s v="41-06-00-063"/>
    <s v="REGIONAL"/>
    <x v="10"/>
    <x v="10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8551000"/>
    <n v="0"/>
    <n v="0"/>
    <n v="8551000"/>
    <n v="0"/>
    <n v="6027100"/>
    <n v="2523900"/>
    <n v="6027100"/>
    <n v="6027100"/>
    <n v="4508100"/>
    <n v="4508100"/>
  </r>
  <r>
    <s v="41-06-00-063"/>
    <s v="REGIONAL"/>
    <x v="10"/>
    <x v="10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68954"/>
    <n v="0"/>
    <n v="68954"/>
    <n v="0"/>
    <n v="68954"/>
    <n v="0"/>
    <n v="68954"/>
    <n v="68954"/>
    <n v="68954"/>
    <n v="68954"/>
  </r>
  <r>
    <s v="41-06-00-063"/>
    <s v="REGIONAL"/>
    <x v="10"/>
    <x v="10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64421809"/>
    <n v="2696200"/>
    <n v="161725609"/>
    <n v="0"/>
    <n v="161725609"/>
    <n v="0"/>
    <n v="161725609"/>
    <n v="161725609"/>
    <n v="159094809"/>
    <n v="159094809"/>
  </r>
  <r>
    <s v="41-06-00-063"/>
    <s v="REGIONAL"/>
    <x v="10"/>
    <x v="10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15882640036"/>
    <n v="2519062884"/>
    <n v="917595238"/>
    <n v="17484107682"/>
    <n v="0"/>
    <n v="17368113684"/>
    <n v="115993998"/>
    <n v="17368113684"/>
    <n v="17368113684"/>
    <n v="17202653094.470001"/>
    <n v="17202653094.470001"/>
  </r>
  <r>
    <s v="41-06-00-063"/>
    <s v="REGIONAL"/>
    <x v="10"/>
    <x v="10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15205906695"/>
    <n v="0"/>
    <n v="1178924059"/>
    <n v="14026982636"/>
    <n v="0"/>
    <n v="14026982636"/>
    <n v="0"/>
    <n v="14026982636"/>
    <n v="14026982636"/>
    <n v="13710593981"/>
    <n v="13710593981"/>
  </r>
  <r>
    <s v="41-06-00-063"/>
    <s v="REGIONAL"/>
    <x v="10"/>
    <x v="10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685971504"/>
    <n v="13068208"/>
    <n v="672903296"/>
    <n v="0"/>
    <n v="672903296"/>
    <n v="0"/>
    <n v="672903296"/>
    <n v="672903296"/>
    <n v="669014646"/>
    <n v="669014646"/>
  </r>
  <r>
    <s v="41-06-00-063"/>
    <s v="REGIONAL"/>
    <x v="10"/>
    <x v="10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718396381"/>
    <n v="222686250"/>
    <n v="286724"/>
    <n v="940795907"/>
    <n v="0"/>
    <n v="940795907"/>
    <n v="0"/>
    <n v="940795907"/>
    <n v="940795907"/>
    <n v="940795907"/>
    <n v="940795907"/>
  </r>
  <r>
    <s v="41-06-00-063"/>
    <s v="REGIONAL"/>
    <x v="10"/>
    <x v="10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178294822"/>
    <n v="393909845"/>
    <n v="784384977"/>
    <n v="0"/>
    <n v="784384977"/>
    <n v="0"/>
    <n v="784384977"/>
    <n v="784384977"/>
    <n v="784384977"/>
    <n v="784384977"/>
  </r>
  <r>
    <s v="41-06-00-063"/>
    <s v="REGIONAL"/>
    <x v="10"/>
    <x v="10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7000000"/>
    <n v="6756600"/>
    <n v="243400"/>
    <n v="0"/>
    <n v="243400"/>
    <n v="0"/>
    <n v="243400"/>
    <n v="243400"/>
    <n v="243400"/>
    <n v="243400"/>
  </r>
  <r>
    <s v="41-06-00-063"/>
    <s v="REGIONAL"/>
    <x v="10"/>
    <x v="10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378063345"/>
    <n v="2223350"/>
    <n v="375839995"/>
    <n v="0"/>
    <n v="375839995"/>
    <n v="0"/>
    <n v="375839995"/>
    <n v="375839995"/>
    <n v="361147000"/>
    <n v="361147000"/>
  </r>
  <r>
    <s v="41-06-00-063"/>
    <s v="REGIONAL"/>
    <x v="10"/>
    <x v="10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41144909"/>
    <n v="2915232"/>
    <n v="41229677"/>
    <n v="0"/>
    <n v="41229677"/>
    <n v="0"/>
    <n v="41229677"/>
    <n v="41229677"/>
    <n v="41229677"/>
    <n v="41229677"/>
  </r>
  <r>
    <s v="41-06-00-063"/>
    <s v="REGIONAL"/>
    <x v="10"/>
    <x v="10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419344640"/>
    <n v="130922024"/>
    <n v="7318235"/>
    <n v="1542948429"/>
    <n v="0"/>
    <n v="1542948429"/>
    <n v="0"/>
    <n v="1542948429"/>
    <n v="1542948429"/>
    <n v="1393619614"/>
    <n v="1393619614"/>
  </r>
  <r>
    <s v="41-06-00-063"/>
    <s v="REGIONAL"/>
    <x v="10"/>
    <x v="10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98826696"/>
    <n v="4606443"/>
    <n v="15271279"/>
    <n v="88161860"/>
    <n v="0"/>
    <n v="88161860"/>
    <n v="0"/>
    <n v="88161860"/>
    <n v="86555325"/>
    <n v="79425405"/>
    <n v="79425405"/>
  </r>
  <r>
    <s v="41-06-00-063"/>
    <s v="REGIONAL"/>
    <x v="10"/>
    <x v="10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99367"/>
    <n v="34579600"/>
    <n v="0"/>
    <n v="34579600"/>
    <n v="0"/>
    <n v="34579600"/>
    <n v="34579600"/>
    <n v="33585933"/>
    <n v="33585933"/>
  </r>
  <r>
    <s v="41-06-00-063"/>
    <s v="REGIONAL"/>
    <x v="10"/>
    <x v="10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4359689"/>
    <n v="4500000"/>
    <n v="597975"/>
    <n v="8261714"/>
    <n v="0"/>
    <n v="8261714"/>
    <n v="0"/>
    <n v="8261714"/>
    <n v="8261714"/>
    <n v="8261714"/>
    <n v="8261714"/>
  </r>
  <r>
    <s v="41-06-00-063"/>
    <s v="REGIONAL"/>
    <x v="10"/>
    <x v="10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177936050"/>
    <n v="191203222"/>
    <n v="185927952"/>
    <n v="1183211320"/>
    <n v="0"/>
    <n v="1183211320"/>
    <n v="0"/>
    <n v="1183211320"/>
    <n v="1042962720"/>
    <n v="1002767159"/>
    <n v="1002767159"/>
  </r>
  <r>
    <s v="41-06-00-063"/>
    <s v="REGIONAL"/>
    <x v="10"/>
    <x v="10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80436650"/>
    <n v="9899700"/>
    <n v="7281641"/>
    <n v="183054709"/>
    <n v="0"/>
    <n v="183054708"/>
    <n v="1"/>
    <n v="183054708"/>
    <n v="177226908"/>
    <n v="171752017"/>
    <n v="171752017"/>
  </r>
  <r>
    <s v="41-06-00-063"/>
    <s v="REGIONAL"/>
    <x v="10"/>
    <x v="10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54339251"/>
    <n v="0"/>
    <n v="154339251"/>
    <n v="0"/>
    <n v="154339251"/>
    <n v="0"/>
    <n v="154339251"/>
    <n v="154339251"/>
    <n v="122795850"/>
    <n v="122795850"/>
  </r>
  <r>
    <s v="41-06-00-063"/>
    <s v="REGIONAL"/>
    <x v="10"/>
    <x v="10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68563500"/>
    <n v="66224900"/>
    <n v="66224900"/>
  </r>
  <r>
    <s v="41-06-00-063"/>
    <s v="REGIONAL"/>
    <x v="10"/>
    <x v="10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1500000"/>
    <n v="8000000"/>
    <n v="4421677"/>
    <n v="5078323"/>
    <n v="0"/>
    <n v="5078323"/>
    <n v="0"/>
    <n v="5078323"/>
    <n v="5078323"/>
    <n v="5078323"/>
    <n v="5078323"/>
  </r>
  <r>
    <s v="41-06-00-063"/>
    <s v="REGIONAL"/>
    <x v="10"/>
    <x v="10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433491"/>
    <n v="5433491"/>
    <n v="0"/>
    <n v="0"/>
    <n v="0"/>
    <n v="0"/>
    <n v="0"/>
    <n v="0"/>
    <n v="0"/>
    <n v="0"/>
  </r>
  <r>
    <s v="41-06-00-063"/>
    <s v="REGIONAL"/>
    <x v="10"/>
    <x v="10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3326500"/>
    <n v="1479280"/>
    <n v="75019000"/>
    <n v="0"/>
    <n v="75019000"/>
    <n v="0"/>
    <n v="75019000"/>
    <n v="75019000"/>
    <n v="72579596"/>
    <n v="72579596"/>
  </r>
  <r>
    <s v="41-06-00-063"/>
    <s v="REGIONAL"/>
    <x v="10"/>
    <x v="10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981187"/>
    <n v="472571"/>
    <n v="0"/>
    <n v="16453758"/>
    <n v="0"/>
    <n v="10947776"/>
    <n v="5505982"/>
    <n v="10947776"/>
    <n v="10947776"/>
    <n v="10947776"/>
    <n v="10947776"/>
  </r>
  <r>
    <s v="41-06-00-063"/>
    <s v="REGIONAL"/>
    <x v="10"/>
    <x v="10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834934"/>
    <n v="33040"/>
    <n v="83823499"/>
    <n v="0"/>
    <n v="83823499"/>
    <n v="0"/>
    <n v="83823499"/>
    <n v="83823499"/>
    <n v="81150867"/>
    <n v="81150867"/>
  </r>
  <r>
    <s v="41-06-00-063"/>
    <s v="REGIONAL"/>
    <x v="10"/>
    <x v="10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070764"/>
    <n v="0"/>
    <n v="0"/>
    <n v="2070764"/>
    <n v="0"/>
    <n v="1564787"/>
    <n v="505977"/>
    <n v="1564787"/>
    <n v="1564787"/>
    <n v="1564787"/>
    <n v="1564787"/>
  </r>
  <r>
    <s v="41-06-00-063"/>
    <s v="REGIONAL"/>
    <x v="10"/>
    <x v="1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57231332"/>
    <n v="3637165"/>
    <n v="53594167"/>
    <n v="0"/>
    <n v="53452767"/>
    <n v="141400"/>
    <n v="53452767"/>
    <n v="53452767"/>
    <n v="40979436"/>
    <n v="40979436"/>
  </r>
  <r>
    <s v="41-06-00-063"/>
    <s v="REGIONAL"/>
    <x v="10"/>
    <x v="1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3645799"/>
    <n v="45579366"/>
    <n v="46312867"/>
    <n v="392912298"/>
    <n v="0"/>
    <n v="392912297"/>
    <n v="1"/>
    <n v="392912297"/>
    <n v="392912297"/>
    <n v="392912297"/>
    <n v="392912297"/>
  </r>
  <r>
    <s v="41-06-00-063"/>
    <s v="REGIONAL"/>
    <x v="10"/>
    <x v="10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2664000"/>
    <n v="0"/>
    <n v="22664000"/>
    <n v="0"/>
    <n v="19219658"/>
    <n v="3444342"/>
    <n v="19219658"/>
    <n v="19219658"/>
    <n v="19219658"/>
    <n v="19219658"/>
  </r>
  <r>
    <s v="41-06-00-063"/>
    <s v="REGIONAL"/>
    <x v="10"/>
    <x v="10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500000"/>
    <n v="0"/>
    <n v="1500000"/>
    <n v="0"/>
    <n v="0"/>
    <n v="0"/>
    <n v="0"/>
    <n v="0"/>
    <n v="0"/>
    <n v="0"/>
    <n v="0"/>
  </r>
  <r>
    <s v="41-06-00-063"/>
    <s v="REGIONAL"/>
    <x v="10"/>
    <x v="1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63"/>
    <s v="REGIONAL"/>
    <x v="10"/>
    <x v="1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63"/>
    <s v="REGIONAL"/>
    <x v="10"/>
    <x v="10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398072"/>
    <n v="2700000"/>
    <n v="1040"/>
    <n v="8097032"/>
    <n v="0"/>
    <n v="8097032"/>
    <n v="0"/>
    <n v="8097032"/>
    <n v="8097032"/>
    <n v="8097032"/>
    <n v="8097032"/>
  </r>
  <r>
    <s v="41-06-00-063"/>
    <s v="REGIONAL"/>
    <x v="10"/>
    <x v="10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36046000"/>
    <n v="0"/>
    <n v="36046000"/>
    <n v="0"/>
    <n v="32650375"/>
    <n v="3395625"/>
    <n v="32650375"/>
    <n v="32650375"/>
    <n v="32650375"/>
    <n v="32650375"/>
  </r>
  <r>
    <s v="41-06-00-063"/>
    <s v="REGIONAL"/>
    <x v="10"/>
    <x v="10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7780000"/>
    <n v="0"/>
    <n v="7780000"/>
    <n v="0"/>
    <n v="7780000"/>
    <n v="0"/>
    <n v="7780000"/>
    <n v="7780000"/>
    <n v="4091100"/>
    <n v="4091100"/>
  </r>
  <r>
    <s v="41-06-00-063"/>
    <s v="REGIONAL"/>
    <x v="10"/>
    <x v="10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1900000"/>
    <n v="1000000"/>
    <n v="2900000"/>
    <n v="0"/>
    <n v="2876658"/>
    <n v="23342"/>
    <n v="2876658"/>
    <n v="2876658"/>
    <n v="2876658"/>
    <n v="2876658"/>
  </r>
  <r>
    <s v="41-06-00-063"/>
    <s v="REGIONAL"/>
    <x v="10"/>
    <x v="10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3853"/>
    <n v="144184"/>
    <n v="308037"/>
    <n v="10000"/>
    <n v="0"/>
    <n v="10000"/>
    <n v="0"/>
    <n v="10000"/>
    <n v="10000"/>
    <n v="10000"/>
    <n v="10000"/>
  </r>
  <r>
    <s v="41-06-00-063"/>
    <s v="REGIONAL"/>
    <x v="10"/>
    <x v="10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23721657"/>
    <n v="23325374"/>
    <n v="200396283"/>
    <n v="0"/>
    <n v="200396283"/>
    <n v="0"/>
    <n v="200396283"/>
    <n v="174527109"/>
    <n v="174527109"/>
    <n v="174527109"/>
  </r>
  <r>
    <s v="41-06-00-063"/>
    <s v="REGIONAL"/>
    <x v="10"/>
    <x v="1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0000000"/>
    <n v="0"/>
    <n v="6526331"/>
    <n v="33473669"/>
    <n v="0"/>
    <n v="33473669"/>
    <n v="0"/>
    <n v="33473669"/>
    <n v="33473669"/>
    <n v="33230335"/>
    <n v="33230335"/>
  </r>
  <r>
    <s v="41-06-00-063"/>
    <s v="REGIONAL"/>
    <x v="10"/>
    <x v="1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0000000"/>
    <n v="10712365"/>
    <n v="5113360"/>
    <n v="15599005"/>
    <n v="0"/>
    <n v="15599005"/>
    <n v="0"/>
    <n v="15599005"/>
    <n v="534761"/>
    <n v="534761"/>
    <n v="534761"/>
  </r>
  <r>
    <s v="41-06-00-063"/>
    <s v="REGIONAL"/>
    <x v="10"/>
    <x v="1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888032"/>
    <n v="1169532"/>
    <n v="92999500"/>
    <n v="0"/>
    <n v="92999500"/>
    <n v="0"/>
    <n v="92999500"/>
    <n v="92999500"/>
    <n v="89949201"/>
    <n v="89949201"/>
  </r>
  <r>
    <s v="41-06-00-063"/>
    <s v="REGIONAL"/>
    <x v="10"/>
    <x v="10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0"/>
    <n v="858501"/>
    <n v="0"/>
    <n v="858501"/>
    <n v="0"/>
    <n v="858501"/>
    <n v="0"/>
    <n v="858501"/>
    <n v="858501"/>
    <n v="858501"/>
    <n v="858501"/>
  </r>
  <r>
    <s v="41-06-00-066"/>
    <s v="REGIONAL"/>
    <x v="21"/>
    <x v="22"/>
    <s v="A-2-0-3-50-2"/>
    <s v="A-2-0-3"/>
    <x v="0"/>
    <s v="DIRECCION ADMINISTRATIVA"/>
    <s v="Administrativa"/>
    <x v="0"/>
    <x v="4"/>
    <s v="0"/>
    <s v="3"/>
    <s v="50"/>
    <s v="2"/>
    <m/>
    <m/>
    <s v="Propios"/>
    <s v="27"/>
    <s v="CSF"/>
    <s v="IMPUESTO DE VEHICULO"/>
    <n v="25000"/>
    <n v="0"/>
    <n v="904"/>
    <n v="24096"/>
    <n v="0"/>
    <n v="24096"/>
    <n v="0"/>
    <n v="24096"/>
    <n v="24096"/>
    <n v="24096"/>
    <n v="24096"/>
  </r>
  <r>
    <s v="41-06-00-066"/>
    <s v="REGIONAL"/>
    <x v="21"/>
    <x v="22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32000000"/>
    <n v="140000"/>
    <n v="2049675"/>
    <n v="30090325"/>
    <n v="0"/>
    <n v="30090325"/>
    <n v="0"/>
    <n v="30090325"/>
    <n v="30090325"/>
    <n v="30090325"/>
    <n v="30090325"/>
  </r>
  <r>
    <s v="41-06-00-066"/>
    <s v="REGIONAL"/>
    <x v="21"/>
    <x v="22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0500000"/>
    <n v="0"/>
    <n v="1277442"/>
    <n v="9222558"/>
    <n v="0"/>
    <n v="9222557.5399999991"/>
    <n v="0.46"/>
    <n v="9222557.5399999991"/>
    <n v="9222557.5399999991"/>
    <n v="6669619.1200000001"/>
    <n v="6669619.1200000001"/>
  </r>
  <r>
    <s v="41-06-00-066"/>
    <s v="REGIONAL"/>
    <x v="21"/>
    <x v="22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1900000"/>
    <n v="0"/>
    <n v="0"/>
    <n v="1900000"/>
    <n v="0"/>
    <n v="1900000"/>
    <n v="0"/>
    <n v="1900000"/>
    <n v="1900000"/>
    <n v="1900000"/>
    <n v="1900000"/>
  </r>
  <r>
    <s v="41-06-00-066"/>
    <s v="REGIONAL"/>
    <x v="21"/>
    <x v="22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7000000"/>
    <n v="0"/>
    <n v="331474"/>
    <n v="6668526"/>
    <n v="0"/>
    <n v="6668526"/>
    <n v="0"/>
    <n v="6668526"/>
    <n v="6668526"/>
    <n v="6668526"/>
    <n v="6668526"/>
  </r>
  <r>
    <s v="41-06-00-066"/>
    <s v="REGIONAL"/>
    <x v="21"/>
    <x v="22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6500000"/>
    <n v="0"/>
    <n v="0"/>
    <n v="6500000"/>
    <n v="0"/>
    <n v="6500000"/>
    <n v="0"/>
    <n v="6500000"/>
    <n v="6500000"/>
    <n v="6500000"/>
    <n v="6500000"/>
  </r>
  <r>
    <s v="41-06-00-066"/>
    <s v="REGIONAL"/>
    <x v="21"/>
    <x v="22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51500000"/>
    <n v="0"/>
    <n v="0"/>
    <n v="51500000"/>
    <n v="0"/>
    <n v="51500000"/>
    <n v="0"/>
    <n v="51500000"/>
    <n v="51500000"/>
    <n v="51500000"/>
    <n v="51500000"/>
  </r>
  <r>
    <s v="41-06-00-066"/>
    <s v="REGIONAL"/>
    <x v="21"/>
    <x v="22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6500000"/>
    <n v="0"/>
    <n v="0"/>
    <n v="16500000"/>
    <n v="0"/>
    <n v="16500000"/>
    <n v="0"/>
    <n v="16500000"/>
    <n v="16500000"/>
    <n v="16500000"/>
    <n v="16500000"/>
  </r>
  <r>
    <s v="41-06-00-066"/>
    <s v="REGIONAL"/>
    <x v="21"/>
    <x v="22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11000000"/>
    <n v="2603370"/>
    <n v="20396630"/>
    <n v="0"/>
    <n v="20375630"/>
    <n v="21000"/>
    <n v="20375630"/>
    <n v="20375630"/>
    <n v="20375630"/>
    <n v="20375630"/>
  </r>
  <r>
    <s v="41-06-00-066"/>
    <s v="REGIONAL"/>
    <x v="21"/>
    <x v="22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000000"/>
    <n v="700000"/>
    <n v="300000"/>
    <n v="0"/>
    <n v="100000"/>
    <n v="200000"/>
    <n v="100000"/>
    <n v="100000"/>
    <n v="100000"/>
    <n v="100000"/>
  </r>
  <r>
    <s v="41-06-00-066"/>
    <s v="REGIONAL"/>
    <x v="21"/>
    <x v="22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68220452"/>
    <n v="17568120"/>
    <n v="0"/>
    <n v="85788572"/>
    <n v="0"/>
    <n v="85788572"/>
    <n v="0"/>
    <n v="85788572"/>
    <n v="85788572"/>
    <n v="68669698"/>
    <n v="68669698"/>
  </r>
  <r>
    <s v="41-06-00-066"/>
    <s v="REGIONAL"/>
    <x v="21"/>
    <x v="22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40953920"/>
    <n v="187876821"/>
    <n v="38039246"/>
    <n v="990791495"/>
    <n v="0"/>
    <n v="974818065"/>
    <n v="15973430"/>
    <n v="974818065"/>
    <n v="974818065"/>
    <n v="941643705"/>
    <n v="941643705"/>
  </r>
  <r>
    <s v="41-06-00-066"/>
    <s v="REGIONAL"/>
    <x v="21"/>
    <x v="22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747722"/>
    <n v="0"/>
    <n v="3747722"/>
    <n v="0"/>
    <n v="0"/>
    <n v="0"/>
    <n v="0"/>
    <n v="0"/>
    <n v="0"/>
    <n v="0"/>
    <n v="0"/>
  </r>
  <r>
    <s v="41-06-00-066"/>
    <s v="REGIONAL"/>
    <x v="21"/>
    <x v="22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065879"/>
    <n v="0"/>
    <n v="0"/>
    <n v="2065879"/>
    <n v="0"/>
    <n v="1524106"/>
    <n v="541773"/>
    <n v="1524106"/>
    <n v="1524106"/>
    <n v="1524106"/>
    <n v="1524106"/>
  </r>
  <r>
    <s v="41-06-00-066"/>
    <s v="REGIONAL"/>
    <x v="21"/>
    <x v="22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451824615"/>
    <n v="41074965"/>
    <n v="61926374"/>
    <n v="430973206"/>
    <n v="0"/>
    <n v="421233710"/>
    <n v="9739496"/>
    <n v="421233710"/>
    <n v="380158745"/>
    <n v="370040881"/>
    <n v="370040881"/>
  </r>
  <r>
    <s v="41-06-00-066"/>
    <s v="REGIONAL"/>
    <x v="21"/>
    <x v="22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889280381"/>
    <n v="77335588"/>
    <n v="70129748"/>
    <n v="896486221"/>
    <n v="0"/>
    <n v="890153505"/>
    <n v="6332716"/>
    <n v="890153505"/>
    <n v="809309834"/>
    <n v="806134087"/>
    <n v="806134087"/>
  </r>
  <r>
    <s v="41-06-00-066"/>
    <s v="REGIONAL"/>
    <x v="21"/>
    <x v="22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2652649306"/>
    <n v="969334832"/>
    <n v="1235112483"/>
    <n v="12386871655"/>
    <n v="0"/>
    <n v="12338283393"/>
    <n v="48588262"/>
    <n v="12338283393"/>
    <n v="11437019579"/>
    <n v="11324370616"/>
    <n v="11324370616"/>
  </r>
  <r>
    <s v="41-06-00-066"/>
    <s v="REGIONAL"/>
    <x v="21"/>
    <x v="2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4629969916"/>
    <n v="371528483"/>
    <n v="319577501"/>
    <n v="4681920898"/>
    <n v="0"/>
    <n v="4681636820"/>
    <n v="284078"/>
    <n v="4681636820"/>
    <n v="4239092422"/>
    <n v="4198276660"/>
    <n v="4198276660"/>
  </r>
  <r>
    <s v="41-06-00-066"/>
    <s v="REGIONAL"/>
    <x v="21"/>
    <x v="2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479138880"/>
    <n v="0"/>
    <n v="205437909"/>
    <n v="273700971"/>
    <n v="0"/>
    <n v="273700971"/>
    <n v="0"/>
    <n v="273700971"/>
    <n v="273700971"/>
    <n v="266649245"/>
    <n v="266649245"/>
  </r>
  <r>
    <s v="41-06-00-066"/>
    <s v="REGIONAL"/>
    <x v="21"/>
    <x v="22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12115440"/>
    <n v="0"/>
    <n v="12115440"/>
    <n v="0"/>
    <n v="12115440"/>
    <n v="0"/>
    <n v="12115440"/>
    <n v="12115440"/>
    <n v="12115440"/>
    <n v="12115440"/>
  </r>
  <r>
    <s v="41-06-00-066"/>
    <s v="REGIONAL"/>
    <x v="21"/>
    <x v="22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4896640"/>
    <n v="423040"/>
    <n v="14473600"/>
    <n v="0"/>
    <n v="14473600"/>
    <n v="0"/>
    <n v="14473600"/>
    <n v="14473600"/>
    <n v="14473600"/>
    <n v="14473600"/>
  </r>
  <r>
    <s v="41-06-00-066"/>
    <s v="REGIONAL"/>
    <x v="21"/>
    <x v="22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1723285479"/>
    <n v="959268379"/>
    <n v="138752405"/>
    <n v="2543801453"/>
    <n v="0"/>
    <n v="2525818250"/>
    <n v="17983203"/>
    <n v="2525818250"/>
    <n v="2525818250"/>
    <n v="2491577814"/>
    <n v="2491577814"/>
  </r>
  <r>
    <s v="41-06-00-066"/>
    <s v="REGIONAL"/>
    <x v="21"/>
    <x v="22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61573000"/>
    <n v="18000000"/>
    <n v="0"/>
    <n v="79573000"/>
    <n v="0"/>
    <n v="75653256"/>
    <n v="3919744"/>
    <n v="75653256"/>
    <n v="75653256"/>
    <n v="75653256"/>
    <n v="75653256"/>
  </r>
  <r>
    <s v="41-06-00-066"/>
    <s v="REGIONAL"/>
    <x v="21"/>
    <x v="22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7008000"/>
    <n v="0"/>
    <n v="7008000"/>
    <n v="0"/>
    <n v="3270400"/>
    <n v="3737600"/>
    <n v="3270400"/>
    <n v="0"/>
    <n v="0"/>
    <n v="0"/>
  </r>
  <r>
    <s v="41-06-00-066"/>
    <s v="REGIONAL"/>
    <x v="21"/>
    <x v="22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9888000"/>
    <n v="0"/>
    <n v="0"/>
    <n v="19888000"/>
    <n v="0"/>
    <n v="19888000"/>
    <n v="0"/>
    <n v="19888000"/>
    <n v="19888000"/>
    <n v="19888000"/>
    <n v="19888000"/>
  </r>
  <r>
    <s v="41-06-00-066"/>
    <s v="REGIONAL"/>
    <x v="21"/>
    <x v="2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223972140"/>
    <n v="3138200"/>
    <n v="220833940"/>
    <n v="0"/>
    <n v="204977184"/>
    <n v="15856756"/>
    <n v="204977184"/>
    <n v="204977184"/>
    <n v="204977184"/>
    <n v="204977184"/>
  </r>
  <r>
    <s v="41-06-00-066"/>
    <s v="REGIONAL"/>
    <x v="21"/>
    <x v="2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36192405777"/>
    <n v="4743451764"/>
    <n v="1700273950"/>
    <n v="39235583591"/>
    <n v="0"/>
    <n v="39078555991"/>
    <n v="157027600"/>
    <n v="39078555991"/>
    <n v="39078555991"/>
    <n v="39067204040"/>
    <n v="39067204040"/>
  </r>
  <r>
    <s v="41-06-00-066"/>
    <s v="REGIONAL"/>
    <x v="21"/>
    <x v="2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1625384779"/>
    <n v="49131199"/>
    <n v="1576253580"/>
    <n v="0"/>
    <n v="1574063477"/>
    <n v="2190103"/>
    <n v="1574063477"/>
    <n v="1574063477"/>
    <n v="1574063477"/>
    <n v="1574063477"/>
  </r>
  <r>
    <s v="41-06-00-066"/>
    <s v="REGIONAL"/>
    <x v="21"/>
    <x v="2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602577802"/>
    <n v="1307598759"/>
    <n v="294979043"/>
    <n v="0"/>
    <n v="294979043"/>
    <n v="0"/>
    <n v="294979043"/>
    <n v="294979043"/>
    <n v="294979043"/>
    <n v="294979043"/>
  </r>
  <r>
    <s v="41-06-00-066"/>
    <s v="REGIONAL"/>
    <x v="21"/>
    <x v="22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16066935255"/>
    <n v="0"/>
    <n v="967357849"/>
    <n v="15099577406"/>
    <n v="0"/>
    <n v="15063472412"/>
    <n v="36104994"/>
    <n v="15063472412"/>
    <n v="15063472412"/>
    <n v="15063472412"/>
    <n v="15063472412"/>
  </r>
  <r>
    <s v="41-06-00-066"/>
    <s v="REGIONAL"/>
    <x v="21"/>
    <x v="22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650622369"/>
    <n v="26028924"/>
    <n v="624593445"/>
    <n v="0"/>
    <n v="621464514"/>
    <n v="3128931"/>
    <n v="621464514"/>
    <n v="621464514"/>
    <n v="621464514"/>
    <n v="621464514"/>
  </r>
  <r>
    <s v="41-06-00-066"/>
    <s v="REGIONAL"/>
    <x v="21"/>
    <x v="22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1711172527"/>
    <n v="0"/>
    <n v="1711172527"/>
    <n v="0"/>
    <n v="1711172527"/>
    <n v="0"/>
    <n v="1711172527"/>
    <n v="1711172527"/>
    <n v="1711172527"/>
    <n v="1711172527"/>
  </r>
  <r>
    <s v="41-06-00-066"/>
    <s v="REGIONAL"/>
    <x v="21"/>
    <x v="22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502911541"/>
    <n v="48287608"/>
    <n v="1454623933"/>
    <n v="0"/>
    <n v="1452931249"/>
    <n v="1692684"/>
    <n v="1452931249"/>
    <n v="1452931249"/>
    <n v="1452931249"/>
    <n v="1452931249"/>
  </r>
  <r>
    <s v="41-06-00-066"/>
    <s v="REGIONAL"/>
    <x v="21"/>
    <x v="22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460230000"/>
    <n v="29773668"/>
    <n v="430456332"/>
    <n v="0"/>
    <n v="430456332"/>
    <n v="0"/>
    <n v="430456332"/>
    <n v="430456332"/>
    <n v="409286335"/>
    <n v="409286335"/>
  </r>
  <r>
    <s v="41-06-00-066"/>
    <s v="REGIONAL"/>
    <x v="21"/>
    <x v="22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4870000"/>
    <n v="57718611"/>
    <n v="9547799"/>
    <n v="53040812"/>
    <n v="0"/>
    <n v="52156646"/>
    <n v="884166"/>
    <n v="52156646"/>
    <n v="52156646"/>
    <n v="52156646"/>
    <n v="52156646"/>
  </r>
  <r>
    <s v="41-06-00-066"/>
    <s v="REGIONAL"/>
    <x v="21"/>
    <x v="22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317962880"/>
    <n v="337100869"/>
    <n v="64921686"/>
    <n v="1590142063"/>
    <n v="0"/>
    <n v="1589719639"/>
    <n v="422424"/>
    <n v="1589719639"/>
    <n v="1589719639"/>
    <n v="1576051716"/>
    <n v="1576051716"/>
  </r>
  <r>
    <s v="41-06-00-066"/>
    <s v="REGIONAL"/>
    <x v="21"/>
    <x v="22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73560082"/>
    <n v="19238572"/>
    <n v="0"/>
    <n v="392798654"/>
    <n v="0"/>
    <n v="392798654"/>
    <n v="0"/>
    <n v="392798654"/>
    <n v="392798654"/>
    <n v="384229003"/>
    <n v="384229003"/>
  </r>
  <r>
    <s v="41-06-00-066"/>
    <s v="REGIONAL"/>
    <x v="21"/>
    <x v="22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32791000"/>
    <n v="32393533"/>
    <n v="32393533"/>
  </r>
  <r>
    <s v="41-06-00-066"/>
    <s v="REGIONAL"/>
    <x v="21"/>
    <x v="22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7190629"/>
    <n v="3000000"/>
    <n v="4490659"/>
    <n v="5699970"/>
    <n v="0"/>
    <n v="5470727"/>
    <n v="229243"/>
    <n v="5470727"/>
    <n v="5470727"/>
    <n v="5470727"/>
    <n v="5470727"/>
  </r>
  <r>
    <s v="41-06-00-066"/>
    <s v="REGIONAL"/>
    <x v="21"/>
    <x v="22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826204760"/>
    <n v="24243280"/>
    <n v="87663930"/>
    <n v="762784110"/>
    <n v="0"/>
    <n v="759251970"/>
    <n v="3532140"/>
    <n v="759251970"/>
    <n v="759251970"/>
    <n v="735008690"/>
    <n v="735008690"/>
  </r>
  <r>
    <s v="41-06-00-066"/>
    <s v="REGIONAL"/>
    <x v="21"/>
    <x v="22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563339140"/>
    <n v="12850520"/>
    <n v="2152620"/>
    <n v="574037040"/>
    <n v="0"/>
    <n v="548837333"/>
    <n v="25199707"/>
    <n v="548837333"/>
    <n v="548837333"/>
    <n v="535986813"/>
    <n v="535986813"/>
  </r>
  <r>
    <s v="41-06-00-066"/>
    <s v="REGIONAL"/>
    <x v="21"/>
    <x v="22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300000000"/>
    <n v="0"/>
    <n v="300000000"/>
    <n v="0"/>
    <n v="300000000"/>
    <n v="0"/>
    <n v="300000000"/>
    <n v="300000000"/>
    <n v="300000000"/>
    <n v="300000000"/>
  </r>
  <r>
    <s v="41-06-00-066"/>
    <s v="REGIONAL"/>
    <x v="21"/>
    <x v="22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305191806"/>
    <n v="0"/>
    <n v="305191806"/>
    <n v="0"/>
    <n v="305191806"/>
    <n v="0"/>
    <n v="305191806"/>
    <n v="305191806"/>
    <n v="258511260"/>
    <n v="258511260"/>
  </r>
  <r>
    <s v="41-06-00-066"/>
    <s v="REGIONAL"/>
    <x v="21"/>
    <x v="22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5413500"/>
    <n v="53256300"/>
    <n v="0"/>
    <n v="53256300"/>
    <n v="0"/>
    <n v="53256300"/>
    <n v="53256300"/>
    <n v="50917700"/>
    <n v="50917700"/>
  </r>
  <r>
    <s v="41-06-00-066"/>
    <s v="REGIONAL"/>
    <x v="21"/>
    <x v="22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8156028"/>
    <n v="2843972"/>
    <n v="8156028"/>
    <n v="8156028"/>
    <n v="8156028"/>
    <n v="8156028"/>
  </r>
  <r>
    <s v="41-06-00-066"/>
    <s v="REGIONAL"/>
    <x v="21"/>
    <x v="22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5558176"/>
    <n v="5558176"/>
    <n v="0"/>
    <n v="0"/>
    <n v="0"/>
    <n v="0"/>
    <n v="0"/>
    <n v="0"/>
    <n v="0"/>
    <n v="0"/>
  </r>
  <r>
    <s v="41-06-00-066"/>
    <s v="REGIONAL"/>
    <x v="21"/>
    <x v="22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05643560"/>
    <n v="2981000"/>
    <n v="2833493"/>
    <n v="105791067"/>
    <n v="0"/>
    <n v="104896767"/>
    <n v="894300"/>
    <n v="104896767"/>
    <n v="104896767"/>
    <n v="101364300"/>
    <n v="101364300"/>
  </r>
  <r>
    <s v="41-06-00-066"/>
    <s v="REGIONAL"/>
    <x v="21"/>
    <x v="22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2072079"/>
    <n v="5000000"/>
    <n v="0"/>
    <n v="27072079"/>
    <n v="0"/>
    <n v="22487974"/>
    <n v="4584105"/>
    <n v="22487974"/>
    <n v="22487974"/>
    <n v="22487974"/>
    <n v="22487974"/>
  </r>
  <r>
    <s v="41-06-00-066"/>
    <s v="REGIONAL"/>
    <x v="21"/>
    <x v="22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554400"/>
    <n v="93710"/>
    <n v="47817000"/>
    <n v="0"/>
    <n v="47817000"/>
    <n v="0"/>
    <n v="47817000"/>
    <n v="47817000"/>
    <n v="46292400"/>
    <n v="46292400"/>
  </r>
  <r>
    <s v="41-06-00-066"/>
    <s v="REGIONAL"/>
    <x v="21"/>
    <x v="22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606823"/>
    <n v="589365"/>
    <n v="0"/>
    <n v="3196188"/>
    <n v="0"/>
    <n v="2678239"/>
    <n v="517949"/>
    <n v="2678239"/>
    <n v="2678239"/>
    <n v="2678239"/>
    <n v="2678239"/>
  </r>
  <r>
    <s v="41-06-00-066"/>
    <s v="REGIONAL"/>
    <x v="21"/>
    <x v="2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57775334"/>
    <n v="0"/>
    <n v="57775334"/>
    <n v="0"/>
    <n v="57775334"/>
    <n v="0"/>
    <n v="57775334"/>
    <n v="57775334"/>
    <n v="47057130"/>
    <n v="47057130"/>
  </r>
  <r>
    <s v="41-06-00-066"/>
    <s v="REGIONAL"/>
    <x v="21"/>
    <x v="2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22653458"/>
    <n v="104878200"/>
    <n v="47406860"/>
    <n v="480124798"/>
    <n v="0"/>
    <n v="480124798"/>
    <n v="0"/>
    <n v="480124798"/>
    <n v="480124798"/>
    <n v="476163498"/>
    <n v="476163498"/>
  </r>
  <r>
    <s v="41-06-00-066"/>
    <s v="REGIONAL"/>
    <x v="21"/>
    <x v="2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4360178"/>
    <n v="0"/>
    <n v="4360178"/>
    <n v="0"/>
    <n v="4360178"/>
    <n v="0"/>
    <n v="4360178"/>
    <n v="4360178"/>
    <n v="4360178"/>
    <n v="4360178"/>
  </r>
  <r>
    <s v="41-06-00-066"/>
    <s v="REGIONAL"/>
    <x v="21"/>
    <x v="2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8486000"/>
    <n v="0"/>
    <n v="28486000"/>
    <n v="0"/>
    <n v="26567222"/>
    <n v="1918778"/>
    <n v="26567222"/>
    <n v="26567222"/>
    <n v="26567222"/>
    <n v="26567222"/>
  </r>
  <r>
    <s v="41-06-00-066"/>
    <s v="REGIONAL"/>
    <x v="21"/>
    <x v="22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954000"/>
    <n v="0"/>
    <n v="1954000"/>
    <n v="0"/>
    <n v="0"/>
    <n v="0"/>
    <n v="0"/>
    <n v="0"/>
    <n v="0"/>
    <n v="0"/>
    <n v="0"/>
  </r>
  <r>
    <s v="41-06-00-066"/>
    <s v="REGIONAL"/>
    <x v="21"/>
    <x v="2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372133"/>
    <n v="0"/>
    <n v="4372133"/>
    <n v="0"/>
    <n v="4372133"/>
    <n v="0"/>
    <n v="4372133"/>
    <n v="4372133"/>
    <n v="3279100"/>
    <n v="3279100"/>
  </r>
  <r>
    <s v="41-06-00-066"/>
    <s v="REGIONAL"/>
    <x v="21"/>
    <x v="2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66"/>
    <s v="REGIONAL"/>
    <x v="21"/>
    <x v="22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4880048"/>
    <n v="0"/>
    <n v="0"/>
    <n v="24880048"/>
    <n v="0"/>
    <n v="22928586"/>
    <n v="1951462"/>
    <n v="22928586"/>
    <n v="22928586"/>
    <n v="22928586"/>
    <n v="22928586"/>
  </r>
  <r>
    <s v="41-06-00-066"/>
    <s v="REGIONAL"/>
    <x v="21"/>
    <x v="22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13708315"/>
    <n v="0"/>
    <n v="12"/>
    <n v="413708303"/>
    <n v="0"/>
    <n v="413708303"/>
    <n v="0"/>
    <n v="413708303"/>
    <n v="413708303"/>
    <n v="413631018"/>
    <n v="413631018"/>
  </r>
  <r>
    <s v="41-06-00-066"/>
    <s v="REGIONAL"/>
    <x v="21"/>
    <x v="22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44125000"/>
    <n v="8571542"/>
    <n v="35553458"/>
    <n v="0"/>
    <n v="29922822"/>
    <n v="5630636"/>
    <n v="29922822"/>
    <n v="29922822"/>
    <n v="29922822"/>
    <n v="29922822"/>
  </r>
  <r>
    <s v="41-06-00-066"/>
    <s v="REGIONAL"/>
    <x v="21"/>
    <x v="22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6891300"/>
    <n v="712300"/>
    <n v="6179000"/>
    <n v="0"/>
    <n v="4338000"/>
    <n v="1841000"/>
    <n v="4338000"/>
    <n v="4338000"/>
    <n v="4338000"/>
    <n v="4338000"/>
  </r>
  <r>
    <s v="41-06-00-066"/>
    <s v="REGIONAL"/>
    <x v="21"/>
    <x v="22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2137000"/>
    <n v="473297"/>
    <n v="3663703"/>
    <n v="0"/>
    <n v="3432051"/>
    <n v="231652"/>
    <n v="3432051"/>
    <n v="3432051"/>
    <n v="3432051"/>
    <n v="3432051"/>
  </r>
  <r>
    <s v="41-06-00-066"/>
    <s v="REGIONAL"/>
    <x v="21"/>
    <x v="22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58914"/>
    <n v="216500"/>
    <n v="513308"/>
    <n v="62106"/>
    <n v="0"/>
    <n v="29949.919999999998"/>
    <n v="32156.080000000002"/>
    <n v="29949.919999999998"/>
    <n v="29949.919999999998"/>
    <n v="29949.919999999998"/>
    <n v="29949.919999999998"/>
  </r>
  <r>
    <s v="41-06-00-066"/>
    <s v="REGIONAL"/>
    <x v="21"/>
    <x v="2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44940000"/>
    <n v="0"/>
    <n v="0"/>
    <n v="44940000"/>
    <n v="0"/>
    <n v="44940000"/>
    <n v="0"/>
    <n v="44940000"/>
    <n v="44940000"/>
    <n v="44940000"/>
    <n v="44940000"/>
  </r>
  <r>
    <s v="41-06-00-066"/>
    <s v="REGIONAL"/>
    <x v="21"/>
    <x v="2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244921686"/>
    <n v="483617"/>
    <n v="244438069"/>
    <n v="0"/>
    <n v="244438068"/>
    <n v="1"/>
    <n v="244438068"/>
    <n v="244438068"/>
    <n v="236844490"/>
    <n v="236844490"/>
  </r>
  <r>
    <s v="41-06-00-066"/>
    <s v="REGIONAL"/>
    <x v="21"/>
    <x v="2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5000000"/>
    <n v="0"/>
    <n v="28961"/>
    <n v="64971039"/>
    <n v="0"/>
    <n v="64971039"/>
    <n v="0"/>
    <n v="64971039"/>
    <n v="64971039"/>
    <n v="64971039"/>
    <n v="64971039"/>
  </r>
  <r>
    <s v="41-06-00-066"/>
    <s v="REGIONAL"/>
    <x v="21"/>
    <x v="2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30000000"/>
    <n v="0"/>
    <n v="30000000"/>
    <n v="30000000"/>
    <n v="30000000"/>
    <n v="30000000"/>
  </r>
  <r>
    <s v="41-06-00-066"/>
    <s v="REGIONAL"/>
    <x v="21"/>
    <x v="2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6607400"/>
    <n v="1886201"/>
    <n v="91002199"/>
    <n v="0"/>
    <n v="91002199"/>
    <n v="0"/>
    <n v="91002199"/>
    <n v="91002199"/>
    <n v="88979400"/>
    <n v="88979400"/>
  </r>
  <r>
    <s v="41-06-00-066"/>
    <s v="REGIONAL"/>
    <x v="21"/>
    <x v="2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742000"/>
    <n v="795481"/>
    <n v="1811676"/>
    <n v="2725805"/>
    <n v="0"/>
    <n v="2725805"/>
    <n v="0"/>
    <n v="2725805"/>
    <n v="2725805"/>
    <n v="2725805"/>
    <n v="2725805"/>
  </r>
  <r>
    <s v="41-06-00-068"/>
    <s v="REGIONAL"/>
    <x v="22"/>
    <x v="23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95000000"/>
    <n v="0"/>
    <n v="0"/>
    <n v="95000000"/>
    <n v="0"/>
    <n v="87634891"/>
    <n v="7365109"/>
    <n v="87634891"/>
    <n v="87634891"/>
    <n v="83607488"/>
    <n v="83607488"/>
  </r>
  <r>
    <s v="41-06-00-068"/>
    <s v="REGIONAL"/>
    <x v="22"/>
    <x v="23"/>
    <s v="A-2-0-3-50-90"/>
    <s v="A-2-0-3"/>
    <x v="0"/>
    <s v="DIRECCION ADMINISTRATIVA"/>
    <s v="Administrativa"/>
    <x v="0"/>
    <x v="4"/>
    <s v="0"/>
    <s v="3"/>
    <s v="50"/>
    <s v="90"/>
    <m/>
    <m/>
    <s v="Propios"/>
    <s v="27"/>
    <s v="CSF"/>
    <s v="OTROS IMPUESTOS"/>
    <n v="69000"/>
    <n v="0"/>
    <n v="7000"/>
    <n v="62000"/>
    <n v="0"/>
    <n v="62000"/>
    <n v="0"/>
    <n v="62000"/>
    <n v="62000"/>
    <n v="62000"/>
    <n v="62000"/>
  </r>
  <r>
    <s v="41-06-00-068"/>
    <s v="REGIONAL"/>
    <x v="22"/>
    <x v="23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0"/>
    <n v="1272000"/>
    <n v="1272000"/>
    <n v="0"/>
    <n v="0"/>
    <n v="0"/>
    <n v="0"/>
    <n v="0"/>
    <n v="0"/>
    <n v="0"/>
    <n v="0"/>
  </r>
  <r>
    <s v="41-06-00-068"/>
    <s v="REGIONAL"/>
    <x v="22"/>
    <x v="23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9200000"/>
    <n v="0"/>
    <n v="8000000"/>
    <n v="11200000"/>
    <n v="0"/>
    <n v="8116816.9400000004"/>
    <n v="3083183.06"/>
    <n v="8116816.9400000004"/>
    <n v="3662082.94"/>
    <n v="3027409.94"/>
    <n v="3027409.94"/>
  </r>
  <r>
    <s v="41-06-00-068"/>
    <s v="REGIONAL"/>
    <x v="22"/>
    <x v="23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72000000"/>
    <n v="0"/>
    <n v="0"/>
    <n v="72000000"/>
    <n v="0"/>
    <n v="59137652"/>
    <n v="12862348"/>
    <n v="59137652"/>
    <n v="59137652"/>
    <n v="51195282"/>
    <n v="51195282"/>
  </r>
  <r>
    <s v="41-06-00-068"/>
    <s v="REGIONAL"/>
    <x v="22"/>
    <x v="23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500000"/>
    <n v="6643605"/>
    <n v="0"/>
    <n v="7143605"/>
    <n v="0"/>
    <n v="7141048"/>
    <n v="2557"/>
    <n v="7141048"/>
    <n v="7141048"/>
    <n v="7141048"/>
    <n v="7141048"/>
  </r>
  <r>
    <s v="41-06-00-068"/>
    <s v="REGIONAL"/>
    <x v="22"/>
    <x v="23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5000000"/>
    <n v="0"/>
    <n v="0"/>
    <n v="25000000"/>
    <n v="0"/>
    <n v="25000000"/>
    <n v="0"/>
    <n v="25000000"/>
    <n v="25000000"/>
    <n v="25000000"/>
    <n v="25000000"/>
  </r>
  <r>
    <s v="41-06-00-068"/>
    <s v="REGIONAL"/>
    <x v="22"/>
    <x v="23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85500000"/>
    <n v="0"/>
    <n v="0"/>
    <n v="185500000"/>
    <n v="0"/>
    <n v="185500000"/>
    <n v="0"/>
    <n v="185500000"/>
    <n v="185500000"/>
    <n v="185500000"/>
    <n v="185500000"/>
  </r>
  <r>
    <s v="41-06-00-068"/>
    <s v="REGIONAL"/>
    <x v="22"/>
    <x v="23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2077000"/>
    <n v="0"/>
    <n v="5409"/>
    <n v="2071591"/>
    <n v="0"/>
    <n v="2071591"/>
    <n v="0"/>
    <n v="2071591"/>
    <n v="2071591"/>
    <n v="2071591"/>
    <n v="2071591"/>
  </r>
  <r>
    <s v="41-06-00-068"/>
    <s v="REGIONAL"/>
    <x v="22"/>
    <x v="23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38000000"/>
    <n v="0"/>
    <n v="0"/>
    <n v="38000000"/>
    <n v="0"/>
    <n v="38000000"/>
    <n v="0"/>
    <n v="38000000"/>
    <n v="38000000"/>
    <n v="38000000"/>
    <n v="38000000"/>
  </r>
  <r>
    <s v="41-06-00-068"/>
    <s v="REGIONAL"/>
    <x v="22"/>
    <x v="23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25000000"/>
    <n v="8721336"/>
    <n v="0"/>
    <n v="33721336"/>
    <n v="0"/>
    <n v="33255415"/>
    <n v="465921"/>
    <n v="33255415"/>
    <n v="33255415"/>
    <n v="31963035"/>
    <n v="31963035"/>
  </r>
  <r>
    <s v="41-06-00-068"/>
    <s v="REGIONAL"/>
    <x v="22"/>
    <x v="23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2500000"/>
    <n v="0"/>
    <n v="2500000"/>
    <n v="0"/>
    <n v="294752"/>
    <n v="2205248"/>
    <n v="294752"/>
    <n v="294752"/>
    <n v="294752"/>
    <n v="294752"/>
  </r>
  <r>
    <s v="41-06-00-068"/>
    <s v="REGIONAL"/>
    <x v="22"/>
    <x v="23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08495177"/>
    <n v="36000000"/>
    <n v="0"/>
    <n v="144495177"/>
    <n v="0"/>
    <n v="144495177"/>
    <n v="0"/>
    <n v="144495177"/>
    <n v="144495177"/>
    <n v="144495177"/>
    <n v="144495177"/>
  </r>
  <r>
    <s v="41-06-00-068"/>
    <s v="REGIONAL"/>
    <x v="22"/>
    <x v="23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15895969"/>
    <n v="7832067"/>
    <n v="101365"/>
    <n v="123626671"/>
    <n v="0"/>
    <n v="114981745"/>
    <n v="8644926"/>
    <n v="114981745"/>
    <n v="114981745"/>
    <n v="111150618"/>
    <n v="111150618"/>
  </r>
  <r>
    <s v="41-06-00-068"/>
    <s v="REGIONAL"/>
    <x v="22"/>
    <x v="23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191875"/>
    <n v="0"/>
    <n v="0"/>
    <n v="1191875"/>
    <n v="0"/>
    <n v="1152421"/>
    <n v="39454"/>
    <n v="1152421"/>
    <n v="1152421"/>
    <n v="1152421"/>
    <n v="1152421"/>
  </r>
  <r>
    <s v="41-06-00-068"/>
    <s v="REGIONAL"/>
    <x v="22"/>
    <x v="23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846466149"/>
    <n v="617641323"/>
    <n v="335400138"/>
    <n v="2128707334"/>
    <n v="0"/>
    <n v="2116389458"/>
    <n v="12317876"/>
    <n v="2116389458"/>
    <n v="1935775652"/>
    <n v="1935775652"/>
    <n v="1935775652"/>
  </r>
  <r>
    <s v="41-06-00-068"/>
    <s v="REGIONAL"/>
    <x v="22"/>
    <x v="23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8543760"/>
    <n v="0"/>
    <n v="8543760"/>
    <n v="0"/>
    <n v="8543760"/>
    <n v="0"/>
    <n v="8543760"/>
    <n v="8543760"/>
    <n v="8543760"/>
    <n v="8543760"/>
  </r>
  <r>
    <s v="41-06-00-068"/>
    <s v="REGIONAL"/>
    <x v="22"/>
    <x v="23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19398915910"/>
    <n v="1533763979"/>
    <n v="1108876744"/>
    <n v="19823803145"/>
    <n v="0"/>
    <n v="19424466373"/>
    <n v="399336772"/>
    <n v="19424466373"/>
    <n v="18209206664"/>
    <n v="18132316601"/>
    <n v="18132316601"/>
  </r>
  <r>
    <s v="41-06-00-068"/>
    <s v="REGIONAL"/>
    <x v="22"/>
    <x v="23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62364630"/>
    <n v="24015633"/>
    <n v="0"/>
    <n v="286380263"/>
    <n v="0"/>
    <n v="285356107"/>
    <n v="1024156"/>
    <n v="285356107"/>
    <n v="285356107"/>
    <n v="273044330"/>
    <n v="273044330"/>
  </r>
  <r>
    <s v="41-06-00-068"/>
    <s v="REGIONAL"/>
    <x v="22"/>
    <x v="2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7000116750"/>
    <n v="558003671"/>
    <n v="902301443"/>
    <n v="6655818978"/>
    <n v="0"/>
    <n v="6536325527"/>
    <n v="119493451"/>
    <n v="6536325527"/>
    <n v="6068016580"/>
    <n v="5955483606"/>
    <n v="5955483606"/>
  </r>
  <r>
    <s v="41-06-00-068"/>
    <s v="REGIONAL"/>
    <x v="22"/>
    <x v="23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45491420"/>
    <n v="0"/>
    <n v="45491420"/>
    <n v="0"/>
    <n v="28138154"/>
    <n v="17353266"/>
    <n v="28138154"/>
    <n v="28138154"/>
    <n v="28138154"/>
    <n v="28138154"/>
  </r>
  <r>
    <s v="41-06-00-068"/>
    <s v="REGIONAL"/>
    <x v="22"/>
    <x v="23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986488498"/>
    <n v="2139053914"/>
    <n v="249010972"/>
    <n v="4876531440"/>
    <n v="0"/>
    <n v="4838049035"/>
    <n v="38482405"/>
    <n v="4838049035"/>
    <n v="4838049035"/>
    <n v="4731314573"/>
    <n v="4731314573"/>
  </r>
  <r>
    <s v="41-06-00-068"/>
    <s v="REGIONAL"/>
    <x v="22"/>
    <x v="23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12125000"/>
    <n v="15000000"/>
    <n v="0"/>
    <n v="227125000"/>
    <n v="0"/>
    <n v="221643003"/>
    <n v="5481997"/>
    <n v="221643003"/>
    <n v="221643003"/>
    <n v="220985819"/>
    <n v="220985819"/>
  </r>
  <r>
    <s v="41-06-00-068"/>
    <s v="REGIONAL"/>
    <x v="22"/>
    <x v="2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1100421"/>
    <n v="0"/>
    <n v="11100421"/>
    <n v="0"/>
    <n v="0"/>
    <n v="11100421"/>
    <n v="0"/>
    <n v="0"/>
    <n v="0"/>
    <n v="0"/>
  </r>
  <r>
    <s v="41-06-00-068"/>
    <s v="REGIONAL"/>
    <x v="22"/>
    <x v="2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61663000"/>
    <n v="10000000"/>
    <n v="0"/>
    <n v="71663000"/>
    <n v="0"/>
    <n v="51726511"/>
    <n v="19936489"/>
    <n v="51726511"/>
    <n v="51726511"/>
    <n v="50726511"/>
    <n v="50726511"/>
  </r>
  <r>
    <s v="41-06-00-068"/>
    <s v="REGIONAL"/>
    <x v="22"/>
    <x v="2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74587500"/>
    <n v="3270800"/>
    <n v="71316700"/>
    <n v="0"/>
    <n v="71206200"/>
    <n v="110500"/>
    <n v="71206200"/>
    <n v="71206200"/>
    <n v="71206200"/>
    <n v="71206200"/>
  </r>
  <r>
    <s v="41-06-00-068"/>
    <s v="REGIONAL"/>
    <x v="22"/>
    <x v="2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69012922195"/>
    <n v="10241118387"/>
    <n v="7988313363"/>
    <n v="71265727219"/>
    <n v="0"/>
    <n v="71265727218"/>
    <n v="1"/>
    <n v="71265727218"/>
    <n v="71245900218"/>
    <n v="71224580821"/>
    <n v="71224580821"/>
  </r>
  <r>
    <s v="41-06-00-068"/>
    <s v="REGIONAL"/>
    <x v="22"/>
    <x v="2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9634471498"/>
    <n v="32607059"/>
    <n v="9601864439"/>
    <n v="0"/>
    <n v="9601072805"/>
    <n v="791634"/>
    <n v="9601072805"/>
    <n v="9601072805"/>
    <n v="9537423172"/>
    <n v="9537423172"/>
  </r>
  <r>
    <s v="41-06-00-068"/>
    <s v="REGIONAL"/>
    <x v="22"/>
    <x v="23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49134739182"/>
    <n v="0"/>
    <n v="1055471211"/>
    <n v="48079267971"/>
    <n v="0"/>
    <n v="47940870735"/>
    <n v="138397236"/>
    <n v="47940870735"/>
    <n v="47940870735"/>
    <n v="47937363945"/>
    <n v="47937363945"/>
  </r>
  <r>
    <s v="41-06-00-068"/>
    <s v="REGIONAL"/>
    <x v="22"/>
    <x v="23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2160374531"/>
    <n v="9880248"/>
    <n v="2150494283"/>
    <n v="0"/>
    <n v="2149439499"/>
    <n v="1054784"/>
    <n v="2149439499"/>
    <n v="2149439499"/>
    <n v="2108219417"/>
    <n v="2108219417"/>
  </r>
  <r>
    <s v="41-06-00-068"/>
    <s v="REGIONAL"/>
    <x v="22"/>
    <x v="23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5724773786"/>
    <n v="1694135870"/>
    <n v="4030637916"/>
    <n v="0"/>
    <n v="4017287916"/>
    <n v="13350000"/>
    <n v="4017287916"/>
    <n v="4017287916"/>
    <n v="4017287916"/>
    <n v="4017287916"/>
  </r>
  <r>
    <s v="41-06-00-068"/>
    <s v="REGIONAL"/>
    <x v="22"/>
    <x v="23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3404376587"/>
    <n v="0"/>
    <n v="3404376587"/>
    <n v="0"/>
    <n v="3401587291"/>
    <n v="2789296"/>
    <n v="3401587291"/>
    <n v="3401587291"/>
    <n v="3401587291"/>
    <n v="3401587291"/>
  </r>
  <r>
    <s v="41-06-00-068"/>
    <s v="REGIONAL"/>
    <x v="22"/>
    <x v="23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42000000"/>
    <n v="31776207"/>
    <n v="10223793"/>
    <n v="0"/>
    <n v="7924228"/>
    <n v="2299565"/>
    <n v="7924228"/>
    <n v="7924228"/>
    <n v="7924228"/>
    <n v="7924228"/>
  </r>
  <r>
    <s v="41-06-00-068"/>
    <s v="REGIONAL"/>
    <x v="22"/>
    <x v="23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899580000"/>
    <n v="31610003"/>
    <n v="867969997"/>
    <n v="0"/>
    <n v="848346669"/>
    <n v="19623328"/>
    <n v="848346669"/>
    <n v="848346669"/>
    <n v="810260003"/>
    <n v="810260003"/>
  </r>
  <r>
    <s v="41-06-00-068"/>
    <s v="REGIONAL"/>
    <x v="22"/>
    <x v="23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156760409"/>
    <n v="0"/>
    <n v="159760409"/>
    <n v="0"/>
    <n v="154916553"/>
    <n v="4843856"/>
    <n v="154916553"/>
    <n v="154916553"/>
    <n v="154103559"/>
    <n v="154103559"/>
  </r>
  <r>
    <s v="41-06-00-068"/>
    <s v="REGIONAL"/>
    <x v="22"/>
    <x v="23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534544000"/>
    <n v="274161767"/>
    <n v="52256445"/>
    <n v="2756449322"/>
    <n v="0"/>
    <n v="2749094828"/>
    <n v="7354494"/>
    <n v="2749094828"/>
    <n v="2749094828"/>
    <n v="2736867456"/>
    <n v="2736867456"/>
  </r>
  <r>
    <s v="41-06-00-068"/>
    <s v="REGIONAL"/>
    <x v="22"/>
    <x v="23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658598672"/>
    <n v="16651063"/>
    <n v="1523412"/>
    <n v="673726323"/>
    <n v="0"/>
    <n v="673726323"/>
    <n v="0"/>
    <n v="673726323"/>
    <n v="670226323"/>
    <n v="661266823"/>
    <n v="661266823"/>
  </r>
  <r>
    <s v="41-06-00-068"/>
    <s v="REGIONAL"/>
    <x v="22"/>
    <x v="23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34281500"/>
    <n v="33188467"/>
    <n v="33188467"/>
  </r>
  <r>
    <s v="41-06-00-068"/>
    <s v="REGIONAL"/>
    <x v="22"/>
    <x v="23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1721996"/>
    <n v="734653"/>
    <n v="11721996"/>
    <n v="11721996"/>
    <n v="11721996"/>
    <n v="11721996"/>
  </r>
  <r>
    <s v="41-06-00-068"/>
    <s v="REGIONAL"/>
    <x v="22"/>
    <x v="23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68"/>
    <s v="REGIONAL"/>
    <x v="22"/>
    <x v="23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468275460"/>
    <n v="40345160"/>
    <n v="297373782"/>
    <n v="1211246838"/>
    <n v="0"/>
    <n v="1182728583"/>
    <n v="28518255"/>
    <n v="1182728583"/>
    <n v="1182728583"/>
    <n v="1142157259"/>
    <n v="1142157259"/>
  </r>
  <r>
    <s v="41-06-00-068"/>
    <s v="REGIONAL"/>
    <x v="22"/>
    <x v="23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26557040"/>
    <n v="3076040"/>
    <n v="13889709"/>
    <n v="115743371"/>
    <n v="0"/>
    <n v="115743371"/>
    <n v="0"/>
    <n v="115743371"/>
    <n v="115743371"/>
    <n v="111167958"/>
    <n v="111167958"/>
  </r>
  <r>
    <s v="41-06-00-068"/>
    <s v="REGIONAL"/>
    <x v="22"/>
    <x v="23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44183583"/>
    <n v="0"/>
    <n v="244183583"/>
    <n v="0"/>
    <n v="244183583"/>
    <n v="0"/>
    <n v="244183583"/>
    <n v="244183583"/>
    <n v="209677950"/>
    <n v="209677950"/>
  </r>
  <r>
    <s v="41-06-00-068"/>
    <s v="REGIONAL"/>
    <x v="22"/>
    <x v="23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1480400"/>
    <n v="57189400"/>
    <n v="0"/>
    <n v="57189400"/>
    <n v="0"/>
    <n v="57189400"/>
    <n v="57189400"/>
    <n v="56020100"/>
    <n v="56020100"/>
  </r>
  <r>
    <s v="41-06-00-068"/>
    <s v="REGIONAL"/>
    <x v="22"/>
    <x v="23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8189893"/>
    <n v="2810107"/>
    <n v="8189893"/>
    <n v="8189893"/>
    <n v="8189893"/>
    <n v="8189893"/>
  </r>
  <r>
    <s v="41-06-00-068"/>
    <s v="REGIONAL"/>
    <x v="22"/>
    <x v="23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6379330"/>
    <n v="6364330"/>
    <n v="15000"/>
    <n v="0"/>
    <n v="0"/>
    <n v="15000"/>
    <n v="0"/>
    <n v="0"/>
    <n v="0"/>
    <n v="0"/>
  </r>
  <r>
    <s v="41-06-00-068"/>
    <s v="REGIONAL"/>
    <x v="22"/>
    <x v="23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50070073"/>
    <n v="7452500"/>
    <n v="40412073"/>
    <n v="217110500"/>
    <n v="0"/>
    <n v="215123167"/>
    <n v="1987333"/>
    <n v="215123167"/>
    <n v="215123167"/>
    <n v="208058234"/>
    <n v="208058234"/>
  </r>
  <r>
    <s v="41-06-00-068"/>
    <s v="REGIONAL"/>
    <x v="22"/>
    <x v="23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50201540"/>
    <n v="21700000"/>
    <n v="0"/>
    <n v="71901540"/>
    <n v="0"/>
    <n v="71191283"/>
    <n v="710257"/>
    <n v="71191283"/>
    <n v="71191283"/>
    <n v="71191283"/>
    <n v="71191283"/>
  </r>
  <r>
    <s v="41-06-00-068"/>
    <s v="REGIONAL"/>
    <x v="22"/>
    <x v="23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801895"/>
    <n v="0"/>
    <n v="83823500"/>
    <n v="0"/>
    <n v="83823500"/>
    <n v="0"/>
    <n v="83823500"/>
    <n v="83823500"/>
    <n v="82298900"/>
    <n v="82298900"/>
  </r>
  <r>
    <s v="41-06-00-068"/>
    <s v="REGIONAL"/>
    <x v="22"/>
    <x v="23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92350"/>
    <n v="1444115"/>
    <n v="0"/>
    <n v="10536465"/>
    <n v="0"/>
    <n v="9707485"/>
    <n v="828980"/>
    <n v="9707485"/>
    <n v="9707485"/>
    <n v="9707485"/>
    <n v="9707485"/>
  </r>
  <r>
    <s v="41-06-00-068"/>
    <s v="REGIONAL"/>
    <x v="22"/>
    <x v="2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96502900"/>
    <n v="2539266"/>
    <n v="93963634"/>
    <n v="0"/>
    <n v="85437967"/>
    <n v="8525667"/>
    <n v="85437967"/>
    <n v="85437967"/>
    <n v="68608333"/>
    <n v="68608333"/>
  </r>
  <r>
    <s v="41-06-00-068"/>
    <s v="REGIONAL"/>
    <x v="22"/>
    <x v="2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79209676"/>
    <n v="203968200"/>
    <n v="75153000"/>
    <n v="708024876"/>
    <n v="0"/>
    <n v="699020464"/>
    <n v="9004412"/>
    <n v="699020464"/>
    <n v="699020464"/>
    <n v="685132928"/>
    <n v="685132928"/>
  </r>
  <r>
    <s v="41-06-00-068"/>
    <s v="REGIONAL"/>
    <x v="22"/>
    <x v="2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6145394"/>
    <n v="0"/>
    <n v="6145394"/>
    <n v="0"/>
    <n v="4966673"/>
    <n v="1178721"/>
    <n v="4966673"/>
    <n v="4966673"/>
    <n v="4966673"/>
    <n v="4966673"/>
  </r>
  <r>
    <s v="41-06-00-068"/>
    <s v="REGIONAL"/>
    <x v="22"/>
    <x v="2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65497597"/>
    <n v="0"/>
    <n v="65497597"/>
    <n v="0"/>
    <n v="62107258"/>
    <n v="3390339"/>
    <n v="62107258"/>
    <n v="62107258"/>
    <n v="59559381"/>
    <n v="59559381"/>
  </r>
  <r>
    <s v="41-06-00-068"/>
    <s v="REGIONAL"/>
    <x v="22"/>
    <x v="23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9000000"/>
    <n v="0"/>
    <n v="9000000"/>
    <n v="0"/>
    <n v="0"/>
    <n v="0"/>
    <n v="0"/>
    <n v="0"/>
    <n v="0"/>
    <n v="0"/>
    <n v="0"/>
  </r>
  <r>
    <s v="41-06-00-068"/>
    <s v="REGIONAL"/>
    <x v="22"/>
    <x v="23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198733"/>
    <n v="4272767"/>
    <n v="0"/>
    <n v="4272767"/>
    <n v="0"/>
    <n v="4272767"/>
    <n v="4272767"/>
    <n v="3279100"/>
    <n v="3279100"/>
  </r>
  <r>
    <s v="41-06-00-068"/>
    <s v="REGIONAL"/>
    <x v="22"/>
    <x v="23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29213800"/>
    <n v="2874435"/>
    <n v="29213800"/>
    <n v="29213800"/>
    <n v="29213800"/>
    <n v="29213800"/>
  </r>
  <r>
    <s v="41-06-00-068"/>
    <s v="REGIONAL"/>
    <x v="22"/>
    <x v="23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2857977"/>
    <n v="0"/>
    <n v="11178310"/>
    <n v="31679667"/>
    <n v="0"/>
    <n v="31679667"/>
    <n v="0"/>
    <n v="31679667"/>
    <n v="31679667"/>
    <n v="31679667"/>
    <n v="31679667"/>
  </r>
  <r>
    <s v="41-06-00-068"/>
    <s v="REGIONAL"/>
    <x v="22"/>
    <x v="23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88332700"/>
    <n v="0"/>
    <n v="0"/>
    <n v="488332700"/>
    <n v="0"/>
    <n v="488332692"/>
    <n v="8"/>
    <n v="488332692"/>
    <n v="483813258"/>
    <n v="483813258"/>
    <n v="483813258"/>
  </r>
  <r>
    <s v="41-06-00-068"/>
    <s v="REGIONAL"/>
    <x v="22"/>
    <x v="23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60072000"/>
    <n v="26000000"/>
    <n v="134072000"/>
    <n v="0"/>
    <n v="132871533"/>
    <n v="1200467"/>
    <n v="132871533"/>
    <n v="132871533"/>
    <n v="132871533"/>
    <n v="132871533"/>
  </r>
  <r>
    <s v="41-06-00-068"/>
    <s v="REGIONAL"/>
    <x v="22"/>
    <x v="23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0424000"/>
    <n v="0"/>
    <n v="10424000"/>
    <n v="0"/>
    <n v="10424000"/>
    <n v="0"/>
    <n v="10424000"/>
    <n v="10424000"/>
    <n v="9643000"/>
    <n v="9643000"/>
  </r>
  <r>
    <s v="41-06-00-068"/>
    <s v="REGIONAL"/>
    <x v="22"/>
    <x v="23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100000"/>
    <n v="300000"/>
    <n v="0"/>
    <n v="3400000"/>
    <n v="0"/>
    <n v="3242385"/>
    <n v="157615"/>
    <n v="3242385"/>
    <n v="3242385"/>
    <n v="3242385"/>
    <n v="3242385"/>
  </r>
  <r>
    <s v="41-06-00-068"/>
    <s v="REGIONAL"/>
    <x v="22"/>
    <x v="23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1835"/>
    <n v="640288"/>
    <n v="0"/>
    <n v="1102123"/>
    <n v="0"/>
    <n v="7569"/>
    <n v="1094554"/>
    <n v="7569"/>
    <n v="7569"/>
    <n v="0"/>
    <n v="0"/>
  </r>
  <r>
    <s v="41-06-00-068"/>
    <s v="REGIONAL"/>
    <x v="22"/>
    <x v="2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26964000"/>
    <n v="0"/>
    <n v="0"/>
    <n v="26964000"/>
    <n v="0"/>
    <n v="26964000"/>
    <n v="0"/>
    <n v="26964000"/>
    <n v="26964000"/>
    <n v="26964000"/>
    <n v="26964000"/>
  </r>
  <r>
    <s v="41-06-00-068"/>
    <s v="REGIONAL"/>
    <x v="22"/>
    <x v="2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82256445"/>
    <n v="66414755"/>
    <n v="115841690"/>
    <n v="0"/>
    <n v="103200070"/>
    <n v="12641620"/>
    <n v="103200070"/>
    <n v="60289064"/>
    <n v="21970416"/>
    <n v="21970416"/>
  </r>
  <r>
    <s v="41-06-00-068"/>
    <s v="REGIONAL"/>
    <x v="22"/>
    <x v="2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4000000"/>
    <n v="0"/>
    <n v="0"/>
    <n v="114000000"/>
    <n v="0"/>
    <n v="114000000"/>
    <n v="0"/>
    <n v="114000000"/>
    <n v="114000000"/>
    <n v="93137705"/>
    <n v="93137705"/>
  </r>
  <r>
    <s v="41-06-00-068"/>
    <s v="REGIONAL"/>
    <x v="22"/>
    <x v="23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14890000"/>
    <n v="8000000"/>
    <n v="6890000"/>
    <n v="0"/>
    <n v="6890000"/>
    <n v="0"/>
    <n v="6890000"/>
    <n v="6890000"/>
    <n v="0"/>
    <n v="0"/>
  </r>
  <r>
    <s v="41-06-00-068"/>
    <s v="REGIONAL"/>
    <x v="22"/>
    <x v="23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4310000"/>
    <n v="0"/>
    <n v="4310000"/>
    <n v="0"/>
    <n v="4310000"/>
    <n v="0"/>
    <n v="4310000"/>
    <n v="4310000"/>
    <n v="0"/>
    <n v="0"/>
  </r>
  <r>
    <s v="41-06-00-068"/>
    <s v="REGIONAL"/>
    <x v="22"/>
    <x v="2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15430000"/>
    <n v="4570000"/>
    <n v="15430000"/>
    <n v="0"/>
    <n v="0"/>
    <n v="0"/>
  </r>
  <r>
    <s v="41-06-00-068"/>
    <s v="REGIONAL"/>
    <x v="22"/>
    <x v="2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80068160"/>
    <n v="5390528"/>
    <n v="152958132"/>
    <n v="0"/>
    <n v="152958132"/>
    <n v="0"/>
    <n v="152958132"/>
    <n v="152958132"/>
    <n v="148697297"/>
    <n v="148697297"/>
  </r>
  <r>
    <s v="41-06-00-068"/>
    <s v="REGIONAL"/>
    <x v="22"/>
    <x v="2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343000"/>
    <n v="8582753"/>
    <n v="0"/>
    <n v="12925753"/>
    <n v="0"/>
    <n v="9919563"/>
    <n v="3006190"/>
    <n v="9919563"/>
    <n v="9919563"/>
    <n v="9919563"/>
    <n v="9919563"/>
  </r>
  <r>
    <s v="41-06-00-070"/>
    <s v="REGIONAL"/>
    <x v="23"/>
    <x v="24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3000000"/>
    <n v="2342807"/>
    <n v="54242"/>
    <n v="25288565"/>
    <n v="0"/>
    <n v="25288565"/>
    <n v="0"/>
    <n v="25288565"/>
    <n v="25288565"/>
    <n v="25288565"/>
    <n v="25288565"/>
  </r>
  <r>
    <s v="41-06-00-070"/>
    <s v="REGIONAL"/>
    <x v="23"/>
    <x v="24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6965142"/>
    <n v="0"/>
    <n v="13000000"/>
    <n v="3965142"/>
    <n v="0"/>
    <n v="1251266"/>
    <n v="2713876"/>
    <n v="1251266"/>
    <n v="1251266"/>
    <n v="1251266"/>
    <n v="1251266"/>
  </r>
  <r>
    <s v="41-06-00-070"/>
    <s v="REGIONAL"/>
    <x v="23"/>
    <x v="24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5200000"/>
    <n v="0"/>
    <n v="8586130"/>
    <n v="6613870"/>
    <n v="0"/>
    <n v="6613869.9400000004"/>
    <n v="0.06"/>
    <n v="6613869.9400000004"/>
    <n v="2671325"/>
    <n v="2260485.63"/>
    <n v="2260485.63"/>
  </r>
  <r>
    <s v="41-06-00-070"/>
    <s v="REGIONAL"/>
    <x v="23"/>
    <x v="24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7500000"/>
    <n v="18000000"/>
    <n v="0"/>
    <n v="25500000"/>
    <n v="0"/>
    <n v="23046600"/>
    <n v="2453400"/>
    <n v="23046600"/>
    <n v="23046600"/>
    <n v="23046430"/>
    <n v="23046430"/>
  </r>
  <r>
    <s v="41-06-00-070"/>
    <s v="REGIONAL"/>
    <x v="23"/>
    <x v="24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7000000"/>
    <n v="0"/>
    <n v="1439522"/>
    <n v="5560478"/>
    <n v="0"/>
    <n v="5560477.7000000002"/>
    <n v="0.3"/>
    <n v="5560477.7000000002"/>
    <n v="5560477.7000000002"/>
    <n v="5560477.7000000002"/>
    <n v="5560477.7000000002"/>
  </r>
  <r>
    <s v="41-06-00-070"/>
    <s v="REGIONAL"/>
    <x v="23"/>
    <x v="24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53500000"/>
    <n v="0"/>
    <n v="4816873"/>
    <n v="148683127"/>
    <n v="0"/>
    <n v="148683126.63999999"/>
    <n v="0.36"/>
    <n v="148683126.63999999"/>
    <n v="148683126.63999999"/>
    <n v="148683126.63999999"/>
    <n v="148683126.63999999"/>
  </r>
  <r>
    <s v="41-06-00-070"/>
    <s v="REGIONAL"/>
    <x v="23"/>
    <x v="24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470000"/>
    <n v="0"/>
    <n v="10526"/>
    <n v="459474"/>
    <n v="0"/>
    <n v="459473.26"/>
    <n v="0.74"/>
    <n v="459473.26"/>
    <n v="459473.26"/>
    <n v="459473.26"/>
    <n v="459473.26"/>
  </r>
  <r>
    <s v="41-06-00-070"/>
    <s v="REGIONAL"/>
    <x v="23"/>
    <x v="24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50000"/>
    <n v="0"/>
    <n v="10561"/>
    <n v="39439"/>
    <n v="0"/>
    <n v="39439"/>
    <n v="0"/>
    <n v="39439"/>
    <n v="39439"/>
    <n v="39439"/>
    <n v="39439"/>
  </r>
  <r>
    <s v="41-06-00-070"/>
    <s v="REGIONAL"/>
    <x v="23"/>
    <x v="24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9000000"/>
    <n v="4200000"/>
    <n v="2106022"/>
    <n v="21093978"/>
    <n v="0"/>
    <n v="20851132"/>
    <n v="242846"/>
    <n v="20851132"/>
    <n v="20851132"/>
    <n v="20851132"/>
    <n v="20851132"/>
  </r>
  <r>
    <s v="41-06-00-070"/>
    <s v="REGIONAL"/>
    <x v="23"/>
    <x v="24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600000"/>
    <n v="0"/>
    <n v="600000"/>
    <n v="0"/>
    <n v="600000"/>
    <n v="0"/>
    <n v="600000"/>
    <n v="600000"/>
    <n v="600000"/>
    <n v="600000"/>
  </r>
  <r>
    <s v="41-06-00-070"/>
    <s v="REGIONAL"/>
    <x v="23"/>
    <x v="24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64521753"/>
    <n v="11991359"/>
    <n v="11461051"/>
    <n v="65052061"/>
    <n v="0"/>
    <n v="61045794"/>
    <n v="4006267"/>
    <n v="61045794"/>
    <n v="61045794"/>
    <n v="0"/>
    <n v="0"/>
  </r>
  <r>
    <s v="41-06-00-070"/>
    <s v="REGIONAL"/>
    <x v="23"/>
    <x v="24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2476241952"/>
    <n v="131545612"/>
    <n v="211824085"/>
    <n v="2395963479"/>
    <n v="0"/>
    <n v="2394350922"/>
    <n v="1612557"/>
    <n v="2394350922"/>
    <n v="2394350922"/>
    <n v="2015215730"/>
    <n v="2015215730"/>
  </r>
  <r>
    <s v="41-06-00-070"/>
    <s v="REGIONAL"/>
    <x v="23"/>
    <x v="24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3761420"/>
    <n v="12755000"/>
    <n v="1006420"/>
    <n v="25510000"/>
    <n v="0"/>
    <n v="22959000"/>
    <n v="2551000"/>
    <n v="22959000"/>
    <n v="22959000"/>
    <n v="21768533"/>
    <n v="21768533"/>
  </r>
  <r>
    <s v="41-06-00-070"/>
    <s v="REGIONAL"/>
    <x v="23"/>
    <x v="24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77334576"/>
    <n v="0"/>
    <n v="7743143"/>
    <n v="69591433"/>
    <n v="0"/>
    <n v="69591433"/>
    <n v="0"/>
    <n v="69591433"/>
    <n v="69591433"/>
    <n v="68612233"/>
    <n v="68612233"/>
  </r>
  <r>
    <s v="41-06-00-070"/>
    <s v="REGIONAL"/>
    <x v="23"/>
    <x v="24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5334927"/>
    <n v="3000000"/>
    <n v="0"/>
    <n v="8334927"/>
    <n v="0"/>
    <n v="5425605"/>
    <n v="2909322"/>
    <n v="5425605"/>
    <n v="5425605"/>
    <n v="5425605"/>
    <n v="5425605"/>
  </r>
  <r>
    <s v="41-06-00-070"/>
    <s v="REGIONAL"/>
    <x v="23"/>
    <x v="24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456434540"/>
    <n v="132403140"/>
    <n v="0"/>
    <n v="1588837680"/>
    <n v="0"/>
    <n v="1588837680"/>
    <n v="0"/>
    <n v="1588837680"/>
    <n v="1588837680"/>
    <n v="1448694840"/>
    <n v="1448694840"/>
  </r>
  <r>
    <s v="41-06-00-070"/>
    <s v="REGIONAL"/>
    <x v="23"/>
    <x v="24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3452613879"/>
    <n v="23776258"/>
    <n v="440774912"/>
    <n v="3035615225"/>
    <n v="0"/>
    <n v="2916129250"/>
    <n v="119485975"/>
    <n v="2916129250"/>
    <n v="2916129250"/>
    <n v="2767367571"/>
    <n v="2767367571"/>
  </r>
  <r>
    <s v="41-06-00-070"/>
    <s v="REGIONAL"/>
    <x v="23"/>
    <x v="24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85016479"/>
    <n v="0"/>
    <n v="121367807"/>
    <n v="163648672"/>
    <n v="0"/>
    <n v="150144483"/>
    <n v="13504189"/>
    <n v="150144483"/>
    <n v="150144483"/>
    <n v="145439945"/>
    <n v="145439945"/>
  </r>
  <r>
    <s v="41-06-00-070"/>
    <s v="REGIONAL"/>
    <x v="23"/>
    <x v="2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150597040"/>
    <n v="20420795"/>
    <n v="148434221"/>
    <n v="22583614"/>
    <n v="0"/>
    <n v="20788906"/>
    <n v="1794708"/>
    <n v="20788906"/>
    <n v="20788906"/>
    <n v="2162819"/>
    <n v="2162819"/>
  </r>
  <r>
    <s v="41-06-00-070"/>
    <s v="REGIONAL"/>
    <x v="23"/>
    <x v="24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228213799"/>
    <n v="0"/>
    <n v="228213799"/>
    <n v="0"/>
    <n v="0"/>
    <n v="0"/>
    <n v="0"/>
    <n v="0"/>
    <n v="0"/>
    <n v="0"/>
    <n v="0"/>
  </r>
  <r>
    <s v="41-06-00-070"/>
    <s v="REGIONAL"/>
    <x v="23"/>
    <x v="24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0"/>
    <n v="1446000"/>
    <n v="0"/>
    <n v="1446000"/>
    <n v="0"/>
    <n v="1446000"/>
    <n v="0"/>
    <n v="1446000"/>
    <n v="1446000"/>
    <n v="1446000"/>
    <n v="1446000"/>
  </r>
  <r>
    <s v="41-06-00-070"/>
    <s v="REGIONAL"/>
    <x v="23"/>
    <x v="24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446000"/>
    <n v="0"/>
    <n v="1446000"/>
    <n v="0"/>
    <n v="1446000"/>
    <n v="0"/>
    <n v="1446000"/>
    <n v="1446000"/>
    <n v="1446000"/>
    <n v="1446000"/>
  </r>
  <r>
    <s v="41-06-00-070"/>
    <s v="REGIONAL"/>
    <x v="23"/>
    <x v="24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952644000"/>
    <n v="625467450"/>
    <n v="68481412"/>
    <n v="1509630038"/>
    <n v="0"/>
    <n v="1503020960"/>
    <n v="6609078"/>
    <n v="1503020960"/>
    <n v="1503020960"/>
    <n v="1482113284"/>
    <n v="1482113284"/>
  </r>
  <r>
    <s v="41-06-00-070"/>
    <s v="REGIONAL"/>
    <x v="23"/>
    <x v="24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62354000"/>
    <n v="82125248"/>
    <n v="0"/>
    <n v="244479248"/>
    <n v="0"/>
    <n v="237639799"/>
    <n v="6839449"/>
    <n v="237639799"/>
    <n v="237639799"/>
    <n v="237639799"/>
    <n v="237639799"/>
  </r>
  <r>
    <s v="41-06-00-070"/>
    <s v="REGIONAL"/>
    <x v="23"/>
    <x v="2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5934000"/>
    <n v="12470592"/>
    <n v="0"/>
    <n v="18404592"/>
    <n v="0"/>
    <n v="11905000"/>
    <n v="6499592"/>
    <n v="11905000"/>
    <n v="11905000"/>
    <n v="11905000"/>
    <n v="11905000"/>
  </r>
  <r>
    <s v="41-06-00-070"/>
    <s v="REGIONAL"/>
    <x v="23"/>
    <x v="2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10332300"/>
    <n v="22908700"/>
    <n v="87423600"/>
    <n v="0"/>
    <n v="87423600"/>
    <n v="0"/>
    <n v="87423600"/>
    <n v="87423600"/>
    <n v="87423600"/>
    <n v="87423600"/>
  </r>
  <r>
    <s v="41-06-00-070"/>
    <s v="REGIONAL"/>
    <x v="23"/>
    <x v="2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8369080335"/>
    <n v="1355360243"/>
    <n v="7013720092"/>
    <n v="0"/>
    <n v="7013720092"/>
    <n v="0"/>
    <n v="7013720092"/>
    <n v="7013720092"/>
    <n v="6982980156"/>
    <n v="6982980156"/>
  </r>
  <r>
    <s v="41-06-00-070"/>
    <s v="REGIONAL"/>
    <x v="23"/>
    <x v="24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53376609968"/>
    <n v="649402845"/>
    <n v="6278700043"/>
    <n v="47747312770"/>
    <n v="0"/>
    <n v="47635829565"/>
    <n v="111483205"/>
    <n v="47635829565"/>
    <n v="47635829565"/>
    <n v="47327314348"/>
    <n v="47327314348"/>
  </r>
  <r>
    <s v="41-06-00-070"/>
    <s v="REGIONAL"/>
    <x v="23"/>
    <x v="24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0"/>
    <n v="49046942234"/>
    <n v="832859980"/>
    <n v="48214082254"/>
    <n v="0"/>
    <n v="48203494339"/>
    <n v="10587915"/>
    <n v="48203494339"/>
    <n v="48203494339"/>
    <n v="48065289541"/>
    <n v="48065289541"/>
  </r>
  <r>
    <s v="41-06-00-070"/>
    <s v="REGIONAL"/>
    <x v="23"/>
    <x v="24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49046942234"/>
    <n v="2780643363"/>
    <n v="49060800767"/>
    <n v="2766784830"/>
    <n v="0"/>
    <n v="2766784830"/>
    <n v="0"/>
    <n v="2766784830"/>
    <n v="2766784830"/>
    <n v="2750145292"/>
    <n v="2750145292"/>
  </r>
  <r>
    <s v="41-06-00-070"/>
    <s v="REGIONAL"/>
    <x v="23"/>
    <x v="24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1764307536"/>
    <n v="2441344"/>
    <n v="1761866192"/>
    <n v="0"/>
    <n v="1761866192"/>
    <n v="0"/>
    <n v="1761866192"/>
    <n v="1761866192"/>
    <n v="1760077014"/>
    <n v="1760077014"/>
  </r>
  <r>
    <s v="41-06-00-070"/>
    <s v="REGIONAL"/>
    <x v="23"/>
    <x v="24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3589416060"/>
    <n v="50380502"/>
    <n v="3539035558"/>
    <n v="0"/>
    <n v="3537640910"/>
    <n v="1394648"/>
    <n v="3537640910"/>
    <n v="3537640910"/>
    <n v="3528640910"/>
    <n v="3528640910"/>
  </r>
  <r>
    <s v="41-06-00-070"/>
    <s v="REGIONAL"/>
    <x v="23"/>
    <x v="24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37695200"/>
    <n v="33397068"/>
    <n v="4298132"/>
    <n v="0"/>
    <n v="4298132"/>
    <n v="0"/>
    <n v="4298132"/>
    <n v="4298132"/>
    <n v="4298132"/>
    <n v="4298132"/>
  </r>
  <r>
    <s v="41-06-00-070"/>
    <s v="REGIONAL"/>
    <x v="23"/>
    <x v="24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637840012"/>
    <n v="9617651"/>
    <n v="628222361"/>
    <n v="0"/>
    <n v="619232361"/>
    <n v="8990000"/>
    <n v="619232361"/>
    <n v="619232361"/>
    <n v="584379684"/>
    <n v="584379684"/>
  </r>
  <r>
    <s v="41-06-00-070"/>
    <s v="REGIONAL"/>
    <x v="23"/>
    <x v="24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9167612"/>
    <n v="191263513"/>
    <n v="4544700"/>
    <n v="205886425"/>
    <n v="0"/>
    <n v="202284456"/>
    <n v="3601969"/>
    <n v="202284456"/>
    <n v="202284456"/>
    <n v="202284456"/>
    <n v="202284456"/>
  </r>
  <r>
    <s v="41-06-00-070"/>
    <s v="REGIONAL"/>
    <x v="23"/>
    <x v="24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622108160"/>
    <n v="181426702"/>
    <n v="166048084"/>
    <n v="1637486778"/>
    <n v="0"/>
    <n v="1637486778"/>
    <n v="0"/>
    <n v="1637486778"/>
    <n v="1637486778"/>
    <n v="1463443651"/>
    <n v="1463443651"/>
  </r>
  <r>
    <s v="41-06-00-070"/>
    <s v="REGIONAL"/>
    <x v="23"/>
    <x v="24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077696901"/>
    <n v="1018796332"/>
    <n v="17431743"/>
    <n v="2079061490"/>
    <n v="0"/>
    <n v="2079061490"/>
    <n v="0"/>
    <n v="2079061490"/>
    <n v="2079061490"/>
    <n v="2036880425"/>
    <n v="2036880425"/>
  </r>
  <r>
    <s v="41-06-00-070"/>
    <s v="REGIONAL"/>
    <x v="23"/>
    <x v="24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4579600"/>
    <n v="0"/>
    <n v="34579600"/>
    <n v="34579600"/>
    <n v="33486569"/>
    <n v="33486569"/>
  </r>
  <r>
    <s v="41-06-00-070"/>
    <s v="REGIONAL"/>
    <x v="23"/>
    <x v="24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2255679"/>
    <n v="4535845"/>
    <n v="1277749"/>
    <n v="15513775"/>
    <n v="0"/>
    <n v="15355204"/>
    <n v="158571"/>
    <n v="15355204"/>
    <n v="15355204"/>
    <n v="15355204"/>
    <n v="15355204"/>
  </r>
  <r>
    <s v="41-06-00-070"/>
    <s v="REGIONAL"/>
    <x v="23"/>
    <x v="24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70"/>
    <s v="REGIONAL"/>
    <x v="23"/>
    <x v="24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322025480"/>
    <n v="36637900"/>
    <n v="1808260"/>
    <n v="1356855120"/>
    <n v="0"/>
    <n v="1356855120"/>
    <n v="0"/>
    <n v="1356855120"/>
    <n v="1356855120"/>
    <n v="1320217220"/>
    <n v="1320217220"/>
  </r>
  <r>
    <s v="41-06-00-070"/>
    <s v="REGIONAL"/>
    <x v="23"/>
    <x v="24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281601620"/>
    <n v="6786500"/>
    <n v="157240"/>
    <n v="288230880"/>
    <n v="0"/>
    <n v="288230880"/>
    <n v="0"/>
    <n v="288230880"/>
    <n v="288230880"/>
    <n v="281444380"/>
    <n v="281444380"/>
  </r>
  <r>
    <s v="41-06-00-070"/>
    <s v="REGIONAL"/>
    <x v="23"/>
    <x v="24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91152849"/>
    <n v="0"/>
    <n v="191152849"/>
    <n v="0"/>
    <n v="191152849"/>
    <n v="0"/>
    <n v="191152849"/>
    <n v="191152849"/>
    <n v="157762080"/>
    <n v="157762080"/>
  </r>
  <r>
    <s v="41-06-00-070"/>
    <s v="REGIONAL"/>
    <x v="23"/>
    <x v="24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68669800"/>
    <n v="65906000"/>
    <n v="65906000"/>
  </r>
  <r>
    <s v="41-06-00-070"/>
    <s v="REGIONAL"/>
    <x v="23"/>
    <x v="24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3000000"/>
    <n v="0"/>
    <n v="16000000"/>
    <n v="0"/>
    <n v="13865674"/>
    <n v="2134326"/>
    <n v="13865674"/>
    <n v="13865674"/>
    <n v="13865674"/>
    <n v="13865674"/>
  </r>
  <r>
    <s v="41-06-00-070"/>
    <s v="REGIONAL"/>
    <x v="23"/>
    <x v="24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6414508"/>
    <n v="6414508"/>
    <n v="0"/>
    <n v="0"/>
    <n v="0"/>
    <n v="0"/>
    <n v="0"/>
    <n v="0"/>
    <n v="0"/>
    <n v="0"/>
  </r>
  <r>
    <s v="41-06-00-070"/>
    <s v="REGIONAL"/>
    <x v="23"/>
    <x v="24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97415340"/>
    <n v="4471500"/>
    <n v="3513840"/>
    <n v="98373000"/>
    <n v="0"/>
    <n v="96683766"/>
    <n v="1689234"/>
    <n v="96683766"/>
    <n v="96683766"/>
    <n v="92311620"/>
    <n v="92311620"/>
  </r>
  <r>
    <s v="41-06-00-070"/>
    <s v="REGIONAL"/>
    <x v="23"/>
    <x v="24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10125248"/>
    <n v="0"/>
    <n v="38304974"/>
    <n v="0"/>
    <n v="34860492"/>
    <n v="3444482"/>
    <n v="34860492"/>
    <n v="34860492"/>
    <n v="34860492"/>
    <n v="34860492"/>
  </r>
  <r>
    <s v="41-06-00-070"/>
    <s v="REGIONAL"/>
    <x v="23"/>
    <x v="24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0"/>
    <n v="46434930"/>
    <n v="95634000"/>
    <n v="0"/>
    <n v="95634000"/>
    <n v="0"/>
    <n v="95634000"/>
    <n v="95634000"/>
    <n v="94386600"/>
    <n v="94386600"/>
  </r>
  <r>
    <s v="41-06-00-070"/>
    <s v="REGIONAL"/>
    <x v="23"/>
    <x v="24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537395"/>
    <n v="0"/>
    <n v="0"/>
    <n v="4537395"/>
    <n v="0"/>
    <n v="4442066"/>
    <n v="95329"/>
    <n v="4442066"/>
    <n v="4442066"/>
    <n v="4442066"/>
    <n v="4442066"/>
  </r>
  <r>
    <s v="41-06-00-070"/>
    <s v="REGIONAL"/>
    <x v="23"/>
    <x v="2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31005479"/>
    <n v="1588479"/>
    <n v="129417000"/>
    <n v="0"/>
    <n v="127334032"/>
    <n v="2082968"/>
    <n v="127334032"/>
    <n v="127334032"/>
    <n v="98885769"/>
    <n v="98885769"/>
  </r>
  <r>
    <s v="41-06-00-070"/>
    <s v="REGIONAL"/>
    <x v="23"/>
    <x v="2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810707142"/>
    <n v="83535100"/>
    <n v="102592030"/>
    <n v="791650212"/>
    <n v="0"/>
    <n v="791650212"/>
    <n v="0"/>
    <n v="791650212"/>
    <n v="791650212"/>
    <n v="790081744"/>
    <n v="790081744"/>
  </r>
  <r>
    <s v="41-06-00-070"/>
    <s v="REGIONAL"/>
    <x v="23"/>
    <x v="2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261558"/>
    <n v="0"/>
    <n v="2261558"/>
    <n v="0"/>
    <n v="2247518"/>
    <n v="14040"/>
    <n v="2247518"/>
    <n v="2247518"/>
    <n v="2247518"/>
    <n v="2247518"/>
  </r>
  <r>
    <s v="41-06-00-070"/>
    <s v="REGIONAL"/>
    <x v="23"/>
    <x v="2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45973000"/>
    <n v="0"/>
    <n v="45973000"/>
    <n v="0"/>
    <n v="39740925"/>
    <n v="6232075"/>
    <n v="39740925"/>
    <n v="39740925"/>
    <n v="38951910"/>
    <n v="38951910"/>
  </r>
  <r>
    <s v="41-06-00-070"/>
    <s v="REGIONAL"/>
    <x v="23"/>
    <x v="24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400000"/>
    <n v="200000"/>
    <n v="1000000"/>
    <n v="600000"/>
    <n v="0"/>
    <n v="600000"/>
    <n v="0"/>
    <n v="600000"/>
    <n v="600000"/>
    <n v="600000"/>
    <n v="600000"/>
  </r>
  <r>
    <s v="41-06-00-070"/>
    <s v="REGIONAL"/>
    <x v="23"/>
    <x v="2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5067700"/>
    <n v="198733"/>
    <n v="4868967"/>
    <n v="0"/>
    <n v="4868967"/>
    <n v="0"/>
    <n v="4868967"/>
    <n v="4868967"/>
    <n v="3676566"/>
    <n v="3676566"/>
  </r>
  <r>
    <s v="41-06-00-070"/>
    <s v="REGIONAL"/>
    <x v="23"/>
    <x v="2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70"/>
    <s v="REGIONAL"/>
    <x v="23"/>
    <x v="24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347094"/>
    <n v="0"/>
    <n v="0"/>
    <n v="12347094"/>
    <n v="0"/>
    <n v="12347094"/>
    <n v="0"/>
    <n v="12347094"/>
    <n v="12347094"/>
    <n v="12347000"/>
    <n v="12347000"/>
  </r>
  <r>
    <s v="41-06-00-070"/>
    <s v="REGIONAL"/>
    <x v="23"/>
    <x v="24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5854597"/>
    <n v="0"/>
    <n v="5"/>
    <n v="165854592"/>
    <n v="0"/>
    <n v="165854592"/>
    <n v="0"/>
    <n v="165854592"/>
    <n v="165854592"/>
    <n v="152033376"/>
    <n v="152033376"/>
  </r>
  <r>
    <s v="41-06-00-070"/>
    <s v="REGIONAL"/>
    <x v="23"/>
    <x v="24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84508000"/>
    <n v="16163592"/>
    <n v="68344408"/>
    <n v="0"/>
    <n v="66738261"/>
    <n v="1606147"/>
    <n v="66738261"/>
    <n v="66738261"/>
    <n v="66738261"/>
    <n v="66738261"/>
  </r>
  <r>
    <s v="41-06-00-070"/>
    <s v="REGIONAL"/>
    <x v="23"/>
    <x v="24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9039000"/>
    <n v="0"/>
    <n v="9039000"/>
    <n v="0"/>
    <n v="9039000"/>
    <n v="0"/>
    <n v="9039000"/>
    <n v="9039000"/>
    <n v="7045000"/>
    <n v="7045000"/>
  </r>
  <r>
    <s v="41-06-00-070"/>
    <s v="REGIONAL"/>
    <x v="23"/>
    <x v="24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900000"/>
    <n v="1900000"/>
    <n v="0"/>
    <n v="4800000"/>
    <n v="0"/>
    <n v="4713202"/>
    <n v="86798"/>
    <n v="4713202"/>
    <n v="4713202"/>
    <n v="4713202"/>
    <n v="4713202"/>
  </r>
  <r>
    <s v="41-06-00-070"/>
    <s v="REGIONAL"/>
    <x v="23"/>
    <x v="24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10119"/>
    <n v="338032"/>
    <n v="442400"/>
    <n v="305751"/>
    <n v="0"/>
    <n v="48341.64"/>
    <n v="257409.36"/>
    <n v="48341.64"/>
    <n v="48341.64"/>
    <n v="48341.64"/>
    <n v="48341.64"/>
  </r>
  <r>
    <s v="41-06-00-070"/>
    <s v="REGIONAL"/>
    <x v="23"/>
    <x v="2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98844461"/>
    <n v="1155539"/>
    <n v="98844461"/>
    <n v="98844461"/>
    <n v="50896307"/>
    <n v="50896307"/>
  </r>
  <r>
    <s v="41-06-00-070"/>
    <s v="REGIONAL"/>
    <x v="23"/>
    <x v="2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7000000"/>
    <n v="0"/>
    <n v="48880"/>
    <n v="146951120"/>
    <n v="0"/>
    <n v="146951120"/>
    <n v="0"/>
    <n v="146951120"/>
    <n v="146951120"/>
    <n v="146951120"/>
    <n v="146951120"/>
  </r>
  <r>
    <s v="41-06-00-070"/>
    <s v="REGIONAL"/>
    <x v="23"/>
    <x v="2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4468903"/>
    <n v="25531097"/>
    <n v="0"/>
    <n v="25527990"/>
    <n v="3107"/>
    <n v="25527990"/>
    <n v="25527990"/>
    <n v="23961990"/>
    <n v="23961990"/>
  </r>
  <r>
    <s v="41-06-00-070"/>
    <s v="REGIONAL"/>
    <x v="23"/>
    <x v="2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6114623"/>
    <n v="315256"/>
    <n v="92080367"/>
    <n v="0"/>
    <n v="92080367"/>
    <n v="0"/>
    <n v="92080367"/>
    <n v="92080367"/>
    <n v="88966301"/>
    <n v="88966301"/>
  </r>
  <r>
    <s v="41-06-00-070"/>
    <s v="REGIONAL"/>
    <x v="23"/>
    <x v="2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975000"/>
    <n v="4536267"/>
    <n v="0"/>
    <n v="9511267"/>
    <n v="0"/>
    <n v="6962587"/>
    <n v="2548680"/>
    <n v="6962587"/>
    <n v="6962587"/>
    <n v="6962587"/>
    <n v="6962587"/>
  </r>
  <r>
    <s v="41-06-00-073"/>
    <s v="REGIONAL"/>
    <x v="24"/>
    <x v="25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113000000"/>
    <n v="9800000"/>
    <n v="15598152"/>
    <n v="107201848"/>
    <n v="0"/>
    <n v="107201847.98999999"/>
    <n v="0.01"/>
    <n v="107201847.98999999"/>
    <n v="107201847.98999999"/>
    <n v="107201847.98999999"/>
    <n v="107201847.98999999"/>
  </r>
  <r>
    <s v="41-06-00-073"/>
    <s v="REGIONAL"/>
    <x v="24"/>
    <x v="25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900000"/>
    <n v="2183000"/>
    <n v="540"/>
    <n v="5082460"/>
    <n v="0"/>
    <n v="5082460"/>
    <n v="0"/>
    <n v="5082460"/>
    <n v="5082460"/>
    <n v="2650130"/>
    <n v="2650130"/>
  </r>
  <r>
    <s v="41-06-00-073"/>
    <s v="REGIONAL"/>
    <x v="24"/>
    <x v="25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6500000"/>
    <n v="0"/>
    <n v="3943519"/>
    <n v="12556481"/>
    <n v="0"/>
    <n v="12556480.140000001"/>
    <n v="0.86"/>
    <n v="12556480.140000001"/>
    <n v="12556480.140000001"/>
    <n v="3053998.95"/>
    <n v="3053998.95"/>
  </r>
  <r>
    <s v="41-06-00-073"/>
    <s v="REGIONAL"/>
    <x v="24"/>
    <x v="25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0"/>
    <n v="1600000"/>
    <n v="366000"/>
    <n v="1234000"/>
    <n v="0"/>
    <n v="1234000"/>
    <n v="0"/>
    <n v="1234000"/>
    <n v="1234000"/>
    <n v="1234000"/>
    <n v="1234000"/>
  </r>
  <r>
    <s v="41-06-00-073"/>
    <s v="REGIONAL"/>
    <x v="24"/>
    <x v="25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1600000"/>
    <n v="0"/>
    <n v="1600000"/>
    <n v="0"/>
    <n v="0"/>
    <n v="0"/>
    <n v="0"/>
    <n v="0"/>
    <n v="0"/>
    <n v="0"/>
    <n v="0"/>
  </r>
  <r>
    <s v="41-06-00-073"/>
    <s v="REGIONAL"/>
    <x v="24"/>
    <x v="25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800000"/>
    <n v="0"/>
    <n v="184000"/>
    <n v="616000"/>
    <n v="0"/>
    <n v="616000"/>
    <n v="0"/>
    <n v="616000"/>
    <n v="616000"/>
    <n v="616000"/>
    <n v="616000"/>
  </r>
  <r>
    <s v="41-06-00-073"/>
    <s v="REGIONAL"/>
    <x v="24"/>
    <x v="25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4500000"/>
    <n v="0"/>
    <n v="2509"/>
    <n v="4497491"/>
    <n v="0"/>
    <n v="4497490.8499999996"/>
    <n v="0.15"/>
    <n v="4497490.8499999996"/>
    <n v="4497490.8499999996"/>
    <n v="4497490.8499999996"/>
    <n v="4497490.8499999996"/>
  </r>
  <r>
    <s v="41-06-00-073"/>
    <s v="REGIONAL"/>
    <x v="24"/>
    <x v="25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94000000"/>
    <n v="0"/>
    <n v="48"/>
    <n v="93999952"/>
    <n v="0"/>
    <n v="93999951.189999998"/>
    <n v="0.81"/>
    <n v="93999951.189999998"/>
    <n v="93999951.189999998"/>
    <n v="93999951.189999998"/>
    <n v="93999951.189999998"/>
  </r>
  <r>
    <s v="41-06-00-073"/>
    <s v="REGIONAL"/>
    <x v="24"/>
    <x v="25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8000000"/>
    <n v="0"/>
    <n v="777"/>
    <n v="7999223"/>
    <n v="0"/>
    <n v="7999222.96"/>
    <n v="0.04"/>
    <n v="7999222.96"/>
    <n v="7999222.96"/>
    <n v="7999222.96"/>
    <n v="7999222.96"/>
  </r>
  <r>
    <s v="41-06-00-073"/>
    <s v="REGIONAL"/>
    <x v="24"/>
    <x v="25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5000000"/>
    <n v="943645"/>
    <n v="16056355"/>
    <n v="0"/>
    <n v="16056355"/>
    <n v="0"/>
    <n v="16056355"/>
    <n v="16056355"/>
    <n v="16056355"/>
    <n v="16056355"/>
  </r>
  <r>
    <s v="41-06-00-073"/>
    <s v="REGIONAL"/>
    <x v="24"/>
    <x v="25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00000"/>
    <n v="0"/>
    <n v="500000"/>
    <n v="0"/>
    <n v="463417.19"/>
    <n v="36582.81"/>
    <n v="463417.19"/>
    <n v="463417.19"/>
    <n v="463417.19"/>
    <n v="463417.19"/>
  </r>
  <r>
    <s v="41-06-00-073"/>
    <s v="REGIONAL"/>
    <x v="24"/>
    <x v="25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08495177"/>
    <n v="0"/>
    <n v="9600860"/>
    <n v="98894317"/>
    <n v="0"/>
    <n v="96639317"/>
    <n v="2255000"/>
    <n v="96639317"/>
    <n v="96639317"/>
    <n v="35136800"/>
    <n v="35136800"/>
  </r>
  <r>
    <s v="41-06-00-073"/>
    <s v="REGIONAL"/>
    <x v="24"/>
    <x v="25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284123360"/>
    <n v="104620154"/>
    <n v="267912346"/>
    <n v="1120831168"/>
    <n v="0"/>
    <n v="1107372172"/>
    <n v="13458996"/>
    <n v="1107372172"/>
    <n v="1107372172"/>
    <n v="1035173533"/>
    <n v="1035173533"/>
  </r>
  <r>
    <s v="41-06-00-073"/>
    <s v="REGIONAL"/>
    <x v="24"/>
    <x v="25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34858466"/>
    <n v="0"/>
    <n v="8903047"/>
    <n v="25955419"/>
    <n v="0"/>
    <n v="25955419"/>
    <n v="0"/>
    <n v="25955419"/>
    <n v="25955419"/>
    <n v="25955419"/>
    <n v="25955419"/>
  </r>
  <r>
    <s v="41-06-00-073"/>
    <s v="REGIONAL"/>
    <x v="24"/>
    <x v="25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28435732"/>
    <n v="13550000"/>
    <n v="1292"/>
    <n v="41984440"/>
    <n v="0"/>
    <n v="37197056"/>
    <n v="4787384"/>
    <n v="37197056"/>
    <n v="37197056"/>
    <n v="34607574"/>
    <n v="34607574"/>
  </r>
  <r>
    <s v="41-06-00-073"/>
    <s v="REGIONAL"/>
    <x v="24"/>
    <x v="25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2202790"/>
    <n v="13853891"/>
    <n v="0"/>
    <n v="26056681"/>
    <n v="0"/>
    <n v="24964790"/>
    <n v="1091891"/>
    <n v="24964790"/>
    <n v="24964790"/>
    <n v="24964790"/>
    <n v="24964790"/>
  </r>
  <r>
    <s v="41-06-00-073"/>
    <s v="REGIONAL"/>
    <x v="24"/>
    <x v="25"/>
    <s v="C-4102-1500-3-0-101"/>
    <s v="C-4102-1500-3"/>
    <x v="1"/>
    <s v="DIRECCIÓN DE PROTECCIÓN "/>
    <s v="Dirección de Protección"/>
    <x v="1"/>
    <x v="6"/>
    <s v="1500"/>
    <s v="3"/>
    <s v="0"/>
    <s v="101"/>
    <m/>
    <m/>
    <s v="Propios"/>
    <s v="27"/>
    <s v="CSF"/>
    <s v="UBICACIÓN INICIAL"/>
    <n v="836712250"/>
    <n v="76064750"/>
    <n v="2060009"/>
    <n v="910716991"/>
    <n v="0"/>
    <n v="910716991"/>
    <n v="0"/>
    <n v="910716991"/>
    <n v="900575024"/>
    <n v="834652241"/>
    <n v="834652241"/>
  </r>
  <r>
    <s v="41-06-00-073"/>
    <s v="REGIONAL"/>
    <x v="24"/>
    <x v="25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4808111462"/>
    <n v="417995843"/>
    <n v="392174919"/>
    <n v="4833932386"/>
    <n v="0"/>
    <n v="4819523436"/>
    <n v="14408950"/>
    <n v="4819523436"/>
    <n v="4462136999"/>
    <n v="4396253341"/>
    <n v="4396253341"/>
  </r>
  <r>
    <s v="41-06-00-073"/>
    <s v="REGIONAL"/>
    <x v="24"/>
    <x v="25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4131294704"/>
    <n v="2031195809"/>
    <n v="1776122363"/>
    <n v="24386368150"/>
    <n v="0"/>
    <n v="24272656714"/>
    <n v="113711436"/>
    <n v="24272656714"/>
    <n v="23327662858"/>
    <n v="22824331961"/>
    <n v="22824331961"/>
  </r>
  <r>
    <s v="41-06-00-073"/>
    <s v="REGIONAL"/>
    <x v="24"/>
    <x v="25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076026259"/>
    <n v="33610926"/>
    <n v="347028382"/>
    <n v="762608803"/>
    <n v="0"/>
    <n v="754379962"/>
    <n v="8228841"/>
    <n v="754379962"/>
    <n v="754379962"/>
    <n v="730453794"/>
    <n v="730453794"/>
  </r>
  <r>
    <s v="41-06-00-073"/>
    <s v="REGIONAL"/>
    <x v="24"/>
    <x v="25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5269755106"/>
    <n v="411285065"/>
    <n v="695535840"/>
    <n v="4985504331"/>
    <n v="0"/>
    <n v="4947022481"/>
    <n v="38481850"/>
    <n v="4947022481"/>
    <n v="4574994040"/>
    <n v="4159564363"/>
    <n v="4159564363"/>
  </r>
  <r>
    <s v="41-06-00-073"/>
    <s v="REGIONAL"/>
    <x v="24"/>
    <x v="25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Nación"/>
    <s v="16"/>
    <s v="CSF"/>
    <s v="ORIENTACIÓN PARA LA VIDA PERSONAL, SOCIAL Y VOCACIONAL"/>
    <n v="33697600"/>
    <n v="0"/>
    <n v="6981400"/>
    <n v="26716200"/>
    <n v="0"/>
    <n v="24296360"/>
    <n v="2419840"/>
    <n v="24296360"/>
    <n v="24296360"/>
    <n v="16930560"/>
    <n v="16930560"/>
  </r>
  <r>
    <s v="41-06-00-073"/>
    <s v="REGIONAL"/>
    <x v="24"/>
    <x v="25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52063800"/>
    <n v="4494681"/>
    <n v="47569119"/>
    <n v="0"/>
    <n v="47569119"/>
    <n v="0"/>
    <n v="47569119"/>
    <n v="47569119"/>
    <n v="42387219"/>
    <n v="42387219"/>
  </r>
  <r>
    <s v="41-06-00-073"/>
    <s v="REGIONAL"/>
    <x v="24"/>
    <x v="25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3258992236"/>
    <n v="2230979051"/>
    <n v="179616068"/>
    <n v="5310355219"/>
    <n v="0"/>
    <n v="5284276910"/>
    <n v="26078309"/>
    <n v="5284276910"/>
    <n v="5284276910"/>
    <n v="5164269342"/>
    <n v="5164269342"/>
  </r>
  <r>
    <s v="41-06-00-073"/>
    <s v="REGIONAL"/>
    <x v="24"/>
    <x v="25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276219000"/>
    <n v="83000000"/>
    <n v="0"/>
    <n v="359219000"/>
    <n v="0"/>
    <n v="355889175"/>
    <n v="3329825"/>
    <n v="355889175"/>
    <n v="355889175"/>
    <n v="355889175"/>
    <n v="355889175"/>
  </r>
  <r>
    <s v="41-06-00-073"/>
    <s v="REGIONAL"/>
    <x v="24"/>
    <x v="25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24475600"/>
    <n v="8000000"/>
    <n v="16475600"/>
    <n v="0"/>
    <n v="13076623"/>
    <n v="3398977"/>
    <n v="13076623"/>
    <n v="9962450"/>
    <n v="9962450"/>
    <n v="9962450"/>
  </r>
  <r>
    <s v="41-06-00-073"/>
    <s v="REGIONAL"/>
    <x v="24"/>
    <x v="25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84662000"/>
    <n v="60520622"/>
    <n v="43731971"/>
    <n v="101450651"/>
    <n v="0"/>
    <n v="100383882.61"/>
    <n v="1066768.3899999999"/>
    <n v="100383882.61"/>
    <n v="98383882.609999999"/>
    <n v="97611852.609999999"/>
    <n v="97611852.609999999"/>
  </r>
  <r>
    <s v="41-06-00-073"/>
    <s v="REGIONAL"/>
    <x v="24"/>
    <x v="25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59157"/>
    <n v="0"/>
    <n v="59157"/>
    <n v="0"/>
    <n v="56842"/>
    <n v="2315"/>
    <n v="56842"/>
    <n v="56842"/>
    <n v="56842"/>
    <n v="56842"/>
  </r>
  <r>
    <s v="41-06-00-073"/>
    <s v="REGIONAL"/>
    <x v="24"/>
    <x v="2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50122800"/>
    <n v="1437744"/>
    <n v="48685056"/>
    <n v="0"/>
    <n v="46762356"/>
    <n v="1922700"/>
    <n v="46762356"/>
    <n v="46762356"/>
    <n v="44994356"/>
    <n v="44994356"/>
  </r>
  <r>
    <s v="41-06-00-073"/>
    <s v="REGIONAL"/>
    <x v="24"/>
    <x v="2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8052043508"/>
    <n v="218898594"/>
    <n v="7833144914"/>
    <n v="0"/>
    <n v="7830628877"/>
    <n v="2516037"/>
    <n v="7830628877"/>
    <n v="7830628877"/>
    <n v="7826837966"/>
    <n v="7826837966"/>
  </r>
  <r>
    <s v="41-06-00-073"/>
    <s v="REGIONAL"/>
    <x v="24"/>
    <x v="25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85796136578"/>
    <n v="0"/>
    <n v="1144325741"/>
    <n v="84651810837"/>
    <n v="0"/>
    <n v="84635453693"/>
    <n v="16357144"/>
    <n v="84635453693"/>
    <n v="84635453693"/>
    <n v="84499693986"/>
    <n v="84499693986"/>
  </r>
  <r>
    <s v="41-06-00-073"/>
    <s v="REGIONAL"/>
    <x v="24"/>
    <x v="25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30447657"/>
    <n v="5339043"/>
    <n v="125108614"/>
    <n v="0"/>
    <n v="125108614"/>
    <n v="0"/>
    <n v="125108614"/>
    <n v="125108614"/>
    <n v="125108614"/>
    <n v="125108614"/>
  </r>
  <r>
    <s v="41-06-00-073"/>
    <s v="REGIONAL"/>
    <x v="24"/>
    <x v="25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0"/>
    <n v="2369850496"/>
    <n v="193492520"/>
    <n v="2176357976"/>
    <n v="0"/>
    <n v="2176357976"/>
    <n v="0"/>
    <n v="2176357976"/>
    <n v="2176357976"/>
    <n v="2176357976"/>
    <n v="2176357976"/>
  </r>
  <r>
    <s v="41-06-00-073"/>
    <s v="REGIONAL"/>
    <x v="24"/>
    <x v="25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10496759389"/>
    <n v="288997254"/>
    <n v="2585533700"/>
    <n v="8200222943"/>
    <n v="0"/>
    <n v="8199715155"/>
    <n v="507788"/>
    <n v="8199715155"/>
    <n v="8199715155"/>
    <n v="8197970564"/>
    <n v="8197970564"/>
  </r>
  <r>
    <s v="41-06-00-073"/>
    <s v="REGIONAL"/>
    <x v="24"/>
    <x v="25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2850261156"/>
    <n v="0"/>
    <n v="2850261156"/>
    <n v="0"/>
    <n v="2850261156"/>
    <n v="0"/>
    <n v="2850261156"/>
    <n v="2850261156"/>
    <n v="2850261156"/>
    <n v="2850261156"/>
  </r>
  <r>
    <s v="41-06-00-073"/>
    <s v="REGIONAL"/>
    <x v="24"/>
    <x v="25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643386021"/>
    <n v="28769600"/>
    <n v="614616421"/>
    <n v="0"/>
    <n v="614616421"/>
    <n v="0"/>
    <n v="614616421"/>
    <n v="614616421"/>
    <n v="614616421"/>
    <n v="614616421"/>
  </r>
  <r>
    <s v="41-06-00-073"/>
    <s v="REGIONAL"/>
    <x v="24"/>
    <x v="25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050525334"/>
    <n v="93960010"/>
    <n v="956565324"/>
    <n v="0"/>
    <n v="955598658"/>
    <n v="966666"/>
    <n v="955598658"/>
    <n v="955598658"/>
    <n v="901198342"/>
    <n v="901198342"/>
  </r>
  <r>
    <s v="41-06-00-073"/>
    <s v="REGIONAL"/>
    <x v="24"/>
    <x v="25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4300000"/>
    <n v="184146373"/>
    <n v="3604444"/>
    <n v="184841929"/>
    <n v="0"/>
    <n v="184670727"/>
    <n v="171202"/>
    <n v="184670727"/>
    <n v="184670727"/>
    <n v="184670727"/>
    <n v="184670727"/>
  </r>
  <r>
    <s v="41-06-00-073"/>
    <s v="REGIONAL"/>
    <x v="24"/>
    <x v="25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534544000"/>
    <n v="188001634"/>
    <n v="0"/>
    <n v="2722545634"/>
    <n v="0"/>
    <n v="2722545634"/>
    <n v="0"/>
    <n v="2722545634"/>
    <n v="2722545634"/>
    <n v="2722545634"/>
    <n v="2722545634"/>
  </r>
  <r>
    <s v="41-06-00-073"/>
    <s v="REGIONAL"/>
    <x v="24"/>
    <x v="25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947400000"/>
    <n v="56075700"/>
    <n v="0"/>
    <n v="2003475700"/>
    <n v="0"/>
    <n v="2003475700"/>
    <n v="0"/>
    <n v="2003475700"/>
    <n v="2003475700"/>
    <n v="2003475700"/>
    <n v="2003475700"/>
  </r>
  <r>
    <s v="41-06-00-073"/>
    <s v="REGIONAL"/>
    <x v="24"/>
    <x v="25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32791000"/>
    <n v="31697967"/>
    <n v="31697967"/>
  </r>
  <r>
    <s v="41-06-00-073"/>
    <s v="REGIONAL"/>
    <x v="24"/>
    <x v="25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28448199"/>
    <n v="1761375"/>
    <n v="81131"/>
    <n v="30128443"/>
    <n v="0"/>
    <n v="30079806"/>
    <n v="48637"/>
    <n v="30079806"/>
    <n v="30079806"/>
    <n v="30079806"/>
    <n v="30079806"/>
  </r>
  <r>
    <s v="41-06-00-073"/>
    <s v="REGIONAL"/>
    <x v="24"/>
    <x v="25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4984"/>
    <n v="1160.45"/>
    <n v="1160.45"/>
  </r>
  <r>
    <s v="41-06-00-073"/>
    <s v="REGIONAL"/>
    <x v="24"/>
    <x v="25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614449370"/>
    <n v="599674640"/>
    <n v="380918177"/>
    <n v="1833205833"/>
    <n v="0"/>
    <n v="1833205833"/>
    <n v="0"/>
    <n v="1833205833"/>
    <n v="1833205833"/>
    <n v="1594980190"/>
    <n v="1594980190"/>
  </r>
  <r>
    <s v="41-06-00-073"/>
    <s v="REGIONAL"/>
    <x v="24"/>
    <x v="25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280086430"/>
    <n v="41091455"/>
    <n v="17967080"/>
    <n v="303210805"/>
    <n v="0"/>
    <n v="303210805"/>
    <n v="0"/>
    <n v="303210805"/>
    <n v="303210805"/>
    <n v="283268553"/>
    <n v="283268553"/>
  </r>
  <r>
    <s v="41-06-00-073"/>
    <s v="REGIONAL"/>
    <x v="24"/>
    <x v="25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09389048"/>
    <n v="0"/>
    <n v="209389048"/>
    <n v="0"/>
    <n v="209389048"/>
    <n v="0"/>
    <n v="209389048"/>
    <n v="209389048"/>
    <n v="209389048"/>
    <n v="209389048"/>
  </r>
  <r>
    <s v="41-06-00-073"/>
    <s v="REGIONAL"/>
    <x v="24"/>
    <x v="25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68669800"/>
    <n v="66331200"/>
    <n v="66331200"/>
  </r>
  <r>
    <s v="41-06-00-073"/>
    <s v="REGIONAL"/>
    <x v="24"/>
    <x v="25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6000000"/>
    <n v="0"/>
    <n v="19000000"/>
    <n v="0"/>
    <n v="18114927"/>
    <n v="885073"/>
    <n v="18114927"/>
    <n v="18114927"/>
    <n v="18114927"/>
    <n v="18114927"/>
  </r>
  <r>
    <s v="41-06-00-073"/>
    <s v="REGIONAL"/>
    <x v="24"/>
    <x v="25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7578143"/>
    <n v="7563143"/>
    <n v="15000"/>
    <n v="0"/>
    <n v="15000"/>
    <n v="0"/>
    <n v="15000"/>
    <n v="15000"/>
    <n v="2878.69"/>
    <n v="2878.69"/>
  </r>
  <r>
    <s v="41-06-00-073"/>
    <s v="REGIONAL"/>
    <x v="24"/>
    <x v="25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38115340"/>
    <n v="2968000"/>
    <n v="4318673"/>
    <n v="136764667"/>
    <n v="0"/>
    <n v="136755967"/>
    <n v="8700"/>
    <n v="136755967"/>
    <n v="136755967"/>
    <n v="133865773"/>
    <n v="133865773"/>
  </r>
  <r>
    <s v="41-06-00-073"/>
    <s v="REGIONAL"/>
    <x v="24"/>
    <x v="25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12000000"/>
    <n v="0"/>
    <n v="40179726"/>
    <n v="0"/>
    <n v="34971649"/>
    <n v="5208077"/>
    <n v="34971649"/>
    <n v="34971649"/>
    <n v="34971649"/>
    <n v="34971649"/>
  </r>
  <r>
    <s v="41-06-00-073"/>
    <s v="REGIONAL"/>
    <x v="24"/>
    <x v="25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1386000"/>
    <n v="3930"/>
    <n v="143451000"/>
    <n v="0"/>
    <n v="143451000"/>
    <n v="0"/>
    <n v="143451000"/>
    <n v="143451000"/>
    <n v="141233400"/>
    <n v="141233400"/>
  </r>
  <r>
    <s v="41-06-00-073"/>
    <s v="REGIONAL"/>
    <x v="24"/>
    <x v="25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748137"/>
    <n v="2000000"/>
    <n v="0"/>
    <n v="16748137"/>
    <n v="0"/>
    <n v="16711469"/>
    <n v="36668"/>
    <n v="16711469"/>
    <n v="16711469"/>
    <n v="16711469"/>
    <n v="16711469"/>
  </r>
  <r>
    <s v="41-06-00-073"/>
    <s v="REGIONAL"/>
    <x v="24"/>
    <x v="2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92676168"/>
    <n v="1331300"/>
    <n v="91344868"/>
    <n v="0"/>
    <n v="91344868"/>
    <n v="0"/>
    <n v="91344868"/>
    <n v="91344868"/>
    <n v="73552546"/>
    <n v="73552546"/>
  </r>
  <r>
    <s v="41-06-00-073"/>
    <s v="REGIONAL"/>
    <x v="24"/>
    <x v="2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12150317"/>
    <n v="218069698"/>
    <n v="21599851"/>
    <n v="708620164"/>
    <n v="0"/>
    <n v="705440430"/>
    <n v="3179734"/>
    <n v="705440430"/>
    <n v="705440430"/>
    <n v="701428128"/>
    <n v="701428128"/>
  </r>
  <r>
    <s v="41-06-00-073"/>
    <s v="REGIONAL"/>
    <x v="24"/>
    <x v="2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4313256"/>
    <n v="0"/>
    <n v="4313256"/>
    <n v="0"/>
    <n v="4313256"/>
    <n v="0"/>
    <n v="4313256"/>
    <n v="4313256"/>
    <n v="4313256"/>
    <n v="4313256"/>
  </r>
  <r>
    <s v="41-06-00-073"/>
    <s v="REGIONAL"/>
    <x v="24"/>
    <x v="2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76427885"/>
    <n v="0"/>
    <n v="76427885"/>
    <n v="0"/>
    <n v="72646237"/>
    <n v="3781648"/>
    <n v="72646237"/>
    <n v="72646237"/>
    <n v="72646237"/>
    <n v="72646237"/>
  </r>
  <r>
    <s v="41-06-00-073"/>
    <s v="REGIONAL"/>
    <x v="24"/>
    <x v="25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200000"/>
    <n v="4500000"/>
    <n v="0"/>
    <n v="5700000"/>
    <n v="0"/>
    <n v="5700000"/>
    <n v="0"/>
    <n v="5700000"/>
    <n v="5700000"/>
    <n v="5700000"/>
    <n v="5700000"/>
  </r>
  <r>
    <s v="41-06-00-073"/>
    <s v="REGIONAL"/>
    <x v="24"/>
    <x v="2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73"/>
    <s v="REGIONAL"/>
    <x v="24"/>
    <x v="2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73"/>
    <s v="REGIONAL"/>
    <x v="24"/>
    <x v="25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2196253"/>
    <n v="0"/>
    <n v="19340000"/>
    <n v="22856253"/>
    <n v="0"/>
    <n v="22856253"/>
    <n v="0"/>
    <n v="22856253"/>
    <n v="22856253"/>
    <n v="13567546"/>
    <n v="13567546"/>
  </r>
  <r>
    <s v="41-06-00-073"/>
    <s v="REGIONAL"/>
    <x v="24"/>
    <x v="25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85518503"/>
    <n v="37485000"/>
    <n v="1288050"/>
    <n v="521715453"/>
    <n v="0"/>
    <n v="521715453"/>
    <n v="0"/>
    <n v="521715453"/>
    <n v="521715453"/>
    <n v="519570248"/>
    <n v="519570248"/>
  </r>
  <r>
    <s v="41-06-00-073"/>
    <s v="REGIONAL"/>
    <x v="24"/>
    <x v="25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88668000"/>
    <n v="0"/>
    <n v="188668000"/>
    <n v="0"/>
    <n v="188667999"/>
    <n v="1"/>
    <n v="188667999"/>
    <n v="188667999"/>
    <n v="188537654.30000001"/>
    <n v="188537654.30000001"/>
  </r>
  <r>
    <s v="41-06-00-073"/>
    <s v="REGIONAL"/>
    <x v="24"/>
    <x v="25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8598000"/>
    <n v="0"/>
    <n v="8598000"/>
    <n v="0"/>
    <n v="5983000"/>
    <n v="2615000"/>
    <n v="5983000"/>
    <n v="5983000"/>
    <n v="5983000"/>
    <n v="5983000"/>
  </r>
  <r>
    <s v="41-06-00-073"/>
    <s v="REGIONAL"/>
    <x v="24"/>
    <x v="25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753000"/>
    <n v="2000000"/>
    <n v="4153000"/>
    <n v="0"/>
    <n v="3933782"/>
    <n v="219218"/>
    <n v="3933782"/>
    <n v="3933782"/>
    <n v="3933782"/>
    <n v="3933782"/>
  </r>
  <r>
    <s v="41-06-00-073"/>
    <s v="REGIONAL"/>
    <x v="24"/>
    <x v="25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72402"/>
    <n v="702672"/>
    <n v="0"/>
    <n v="1075074"/>
    <n v="0"/>
    <n v="1075073.25"/>
    <n v="0.75"/>
    <n v="1075073.25"/>
    <n v="1075073.25"/>
    <n v="1075073.25"/>
    <n v="1075073.25"/>
  </r>
  <r>
    <s v="41-06-00-073"/>
    <s v="REGIONAL"/>
    <x v="24"/>
    <x v="25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145620996"/>
    <n v="26220091"/>
    <n v="119400905"/>
    <n v="0"/>
    <n v="119400905"/>
    <n v="0"/>
    <n v="119400905"/>
    <n v="51092341"/>
    <n v="51092341"/>
    <n v="51092341"/>
  </r>
  <r>
    <s v="41-06-00-073"/>
    <s v="REGIONAL"/>
    <x v="24"/>
    <x v="2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32100000"/>
    <n v="28840000"/>
    <n v="0"/>
    <n v="60940000"/>
    <n v="0"/>
    <n v="60940000"/>
    <n v="0"/>
    <n v="60940000"/>
    <n v="28840000"/>
    <n v="28840000"/>
    <n v="28840000"/>
  </r>
  <r>
    <s v="41-06-00-073"/>
    <s v="REGIONAL"/>
    <x v="24"/>
    <x v="2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33200000"/>
    <n v="18517160"/>
    <n v="114682840"/>
    <n v="0"/>
    <n v="114682840"/>
    <n v="0"/>
    <n v="114682840"/>
    <n v="83163429.349999994"/>
    <n v="83163429.349999994"/>
    <n v="83163429.349999994"/>
  </r>
  <r>
    <s v="41-06-00-073"/>
    <s v="REGIONAL"/>
    <x v="24"/>
    <x v="2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8000000"/>
    <n v="0"/>
    <n v="0"/>
    <n v="148000000"/>
    <n v="0"/>
    <n v="146242386"/>
    <n v="1757614"/>
    <n v="146242386"/>
    <n v="122850844"/>
    <n v="120470844"/>
    <n v="120470844"/>
  </r>
  <r>
    <s v="41-06-00-073"/>
    <s v="REGIONAL"/>
    <x v="24"/>
    <x v="25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2000000"/>
    <n v="651000"/>
    <n v="1349000"/>
    <n v="0"/>
    <n v="1349000"/>
    <n v="0"/>
    <n v="1349000"/>
    <n v="1349000"/>
    <n v="1349000"/>
    <n v="1349000"/>
  </r>
  <r>
    <s v="41-06-00-073"/>
    <s v="REGIONAL"/>
    <x v="24"/>
    <x v="25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5402465"/>
    <n v="202465"/>
    <n v="5200000"/>
    <n v="0"/>
    <n v="5200000"/>
    <n v="0"/>
    <n v="5200000"/>
    <n v="5200000"/>
    <n v="5200000"/>
    <n v="5200000"/>
  </r>
  <r>
    <s v="41-06-00-073"/>
    <s v="REGIONAL"/>
    <x v="24"/>
    <x v="2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6000000"/>
    <n v="0"/>
    <n v="82779"/>
    <n v="25917221"/>
    <n v="0"/>
    <n v="25917221"/>
    <n v="0"/>
    <n v="25917221"/>
    <n v="20017953"/>
    <n v="20017953"/>
    <n v="20017953"/>
  </r>
  <r>
    <s v="41-06-00-073"/>
    <s v="REGIONAL"/>
    <x v="24"/>
    <x v="2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36990000"/>
    <n v="13246778"/>
    <n v="124023222"/>
    <n v="0"/>
    <n v="123317133"/>
    <n v="706089"/>
    <n v="123317133"/>
    <n v="123317133"/>
    <n v="118863967"/>
    <n v="118863967"/>
  </r>
  <r>
    <s v="41-06-00-073"/>
    <s v="REGIONAL"/>
    <x v="24"/>
    <x v="2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403000"/>
    <n v="8243415"/>
    <n v="0"/>
    <n v="17646415"/>
    <n v="0"/>
    <n v="17123276"/>
    <n v="523139"/>
    <n v="17123276"/>
    <n v="17123276"/>
    <n v="17123276"/>
    <n v="17123276"/>
  </r>
  <r>
    <s v="41-06-00-076"/>
    <s v="REGIONAL"/>
    <x v="25"/>
    <x v="26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157000000"/>
    <n v="11802751"/>
    <n v="1252672"/>
    <n v="167550079"/>
    <n v="0"/>
    <n v="167550079"/>
    <n v="0"/>
    <n v="167550079"/>
    <n v="167267151.11000001"/>
    <n v="167267151.11000001"/>
    <n v="167267151.11000001"/>
  </r>
  <r>
    <s v="41-06-00-076"/>
    <s v="REGIONAL"/>
    <x v="25"/>
    <x v="26"/>
    <s v="A-2-0-3-50-5"/>
    <s v="A-2-0-3"/>
    <x v="0"/>
    <s v="DIRECCION ADMINISTRATIVA"/>
    <s v="Administrativa"/>
    <x v="0"/>
    <x v="4"/>
    <s v="0"/>
    <s v="3"/>
    <s v="50"/>
    <s v="5"/>
    <m/>
    <m/>
    <s v="Propios"/>
    <s v="27"/>
    <s v="CSF"/>
    <s v="CONTRIBUCIONES"/>
    <n v="1800000"/>
    <n v="2322894"/>
    <n v="1945522"/>
    <n v="2177372"/>
    <n v="0"/>
    <n v="1513829"/>
    <n v="663543"/>
    <n v="1513829"/>
    <n v="1506657"/>
    <n v="1506657"/>
    <n v="1506657"/>
  </r>
  <r>
    <s v="41-06-00-076"/>
    <s v="REGIONAL"/>
    <x v="25"/>
    <x v="26"/>
    <s v="A-2-0-4-1-4"/>
    <s v="A-2-0-4"/>
    <x v="0"/>
    <s v="DIRECCION ADMINISTRATIVA"/>
    <s v="Administrativa"/>
    <x v="0"/>
    <x v="4"/>
    <s v="0"/>
    <s v="4"/>
    <s v="1"/>
    <s v="4"/>
    <m/>
    <m/>
    <s v="Propios"/>
    <s v="27"/>
    <s v="CSF"/>
    <s v="AUDIOVISUALES Y ACCESORIOS"/>
    <n v="0"/>
    <n v="11600000"/>
    <n v="85000"/>
    <n v="11515000"/>
    <n v="0"/>
    <n v="11515000"/>
    <n v="0"/>
    <n v="11515000"/>
    <n v="11515000"/>
    <n v="11515000"/>
    <n v="11515000"/>
  </r>
  <r>
    <s v="41-06-00-076"/>
    <s v="REGIONAL"/>
    <x v="25"/>
    <x v="26"/>
    <s v="A-2-0-4-1-9"/>
    <s v="A-2-0-4"/>
    <x v="0"/>
    <s v="DIRECCION ADMINISTRATIVA"/>
    <s v="Administrativa"/>
    <x v="0"/>
    <x v="4"/>
    <s v="0"/>
    <s v="4"/>
    <s v="1"/>
    <s v="9"/>
    <m/>
    <m/>
    <s v="Propios"/>
    <s v="27"/>
    <s v="CSF"/>
    <s v="EQUIPO DE CAFETERIA"/>
    <n v="0"/>
    <n v="15274346"/>
    <n v="328346"/>
    <n v="14946000"/>
    <n v="0"/>
    <n v="14946000"/>
    <n v="0"/>
    <n v="14946000"/>
    <n v="14945970"/>
    <n v="14945970"/>
    <n v="14945970"/>
  </r>
  <r>
    <s v="41-06-00-076"/>
    <s v="REGIONAL"/>
    <x v="25"/>
    <x v="26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33000000"/>
    <n v="1300000"/>
    <n v="500"/>
    <n v="34299500"/>
    <n v="0"/>
    <n v="34299500"/>
    <n v="0"/>
    <n v="34299500"/>
    <n v="34299500"/>
    <n v="30704561"/>
    <n v="30704561"/>
  </r>
  <r>
    <s v="41-06-00-076"/>
    <s v="REGIONAL"/>
    <x v="25"/>
    <x v="26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34000000"/>
    <n v="0"/>
    <n v="8623916"/>
    <n v="25376084"/>
    <n v="0"/>
    <n v="25376084"/>
    <n v="0"/>
    <n v="25376084"/>
    <n v="25376005.370000001"/>
    <n v="8385926.3700000001"/>
    <n v="8385926.3700000001"/>
  </r>
  <r>
    <s v="41-06-00-076"/>
    <s v="REGIONAL"/>
    <x v="25"/>
    <x v="26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284000000"/>
    <n v="0"/>
    <n v="53200400"/>
    <n v="230799600"/>
    <n v="0"/>
    <n v="227417339"/>
    <n v="3382261"/>
    <n v="227417339"/>
    <n v="220339301"/>
    <n v="189198330"/>
    <n v="189198330"/>
  </r>
  <r>
    <s v="41-06-00-076"/>
    <s v="REGIONAL"/>
    <x v="25"/>
    <x v="26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1500000"/>
    <n v="28000000"/>
    <n v="130300"/>
    <n v="39369700"/>
    <n v="0"/>
    <n v="39369700"/>
    <n v="0"/>
    <n v="39369700"/>
    <n v="39369241"/>
    <n v="30492041"/>
    <n v="30492041"/>
  </r>
  <r>
    <s v="41-06-00-076"/>
    <s v="REGIONAL"/>
    <x v="25"/>
    <x v="26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3500000"/>
    <n v="0"/>
    <n v="0"/>
    <n v="3500000"/>
    <n v="0"/>
    <n v="3500000"/>
    <n v="0"/>
    <n v="3500000"/>
    <n v="3499944.01"/>
    <n v="3499944.01"/>
    <n v="3499944.01"/>
  </r>
  <r>
    <s v="41-06-00-076"/>
    <s v="REGIONAL"/>
    <x v="25"/>
    <x v="26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03000000"/>
    <n v="572138"/>
    <n v="0"/>
    <n v="203572138"/>
    <n v="0"/>
    <n v="203572138"/>
    <n v="0"/>
    <n v="203572138"/>
    <n v="203559735.52000001"/>
    <n v="203559735.52000001"/>
    <n v="203559735.52000001"/>
  </r>
  <r>
    <s v="41-06-00-076"/>
    <s v="REGIONAL"/>
    <x v="25"/>
    <x v="26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28000000"/>
    <n v="0"/>
    <n v="0"/>
    <n v="28000000"/>
    <n v="0"/>
    <n v="27969632"/>
    <n v="30368"/>
    <n v="27969632"/>
    <n v="27948759.539999999"/>
    <n v="27948759.539999999"/>
    <n v="27948759.539999999"/>
  </r>
  <r>
    <s v="41-06-00-076"/>
    <s v="REGIONAL"/>
    <x v="25"/>
    <x v="26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40000000"/>
    <n v="4000000"/>
    <n v="128224"/>
    <n v="43871776"/>
    <n v="0"/>
    <n v="43419445"/>
    <n v="452331"/>
    <n v="43419445"/>
    <n v="43419445"/>
    <n v="43243381"/>
    <n v="43243381"/>
  </r>
  <r>
    <s v="41-06-00-076"/>
    <s v="REGIONAL"/>
    <x v="25"/>
    <x v="26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000000"/>
    <n v="0"/>
    <n v="5000000"/>
    <n v="0"/>
    <n v="3275784"/>
    <n v="1724216"/>
    <n v="3275784"/>
    <n v="3197840.37"/>
    <n v="3197840.37"/>
    <n v="3197840.37"/>
  </r>
  <r>
    <s v="41-06-00-076"/>
    <s v="REGIONAL"/>
    <x v="25"/>
    <x v="26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40044482"/>
    <n v="20000000"/>
    <n v="0"/>
    <n v="260044482"/>
    <n v="0"/>
    <n v="260044482"/>
    <n v="0"/>
    <n v="260044482"/>
    <n v="260044482"/>
    <n v="240044482"/>
    <n v="240044482"/>
  </r>
  <r>
    <s v="41-06-00-076"/>
    <s v="REGIONAL"/>
    <x v="25"/>
    <x v="26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680124800"/>
    <n v="517966153"/>
    <n v="260793027"/>
    <n v="1937297926"/>
    <n v="0"/>
    <n v="1897447283"/>
    <n v="39850643"/>
    <n v="1897447283"/>
    <n v="1890873392"/>
    <n v="1834387408"/>
    <n v="1834387408"/>
  </r>
  <r>
    <s v="41-06-00-076"/>
    <s v="REGIONAL"/>
    <x v="25"/>
    <x v="26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35511759"/>
    <n v="32000000"/>
    <n v="284752"/>
    <n v="167227007"/>
    <n v="0"/>
    <n v="167196879"/>
    <n v="30128"/>
    <n v="167196879"/>
    <n v="166959586"/>
    <n v="165013764"/>
    <n v="165013764"/>
  </r>
  <r>
    <s v="41-06-00-076"/>
    <s v="REGIONAL"/>
    <x v="25"/>
    <x v="26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5269776"/>
    <n v="0"/>
    <n v="3745157"/>
    <n v="31524619"/>
    <n v="0"/>
    <n v="31524619"/>
    <n v="0"/>
    <n v="31524619"/>
    <n v="31524619"/>
    <n v="30713696"/>
    <n v="30713696"/>
  </r>
  <r>
    <s v="41-06-00-076"/>
    <s v="REGIONAL"/>
    <x v="25"/>
    <x v="26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1545810"/>
    <n v="8000000"/>
    <n v="0"/>
    <n v="19545810"/>
    <n v="0"/>
    <n v="13559025"/>
    <n v="5986785"/>
    <n v="13559025"/>
    <n v="13506653"/>
    <n v="13180475"/>
    <n v="13180475"/>
  </r>
  <r>
    <s v="41-06-00-076"/>
    <s v="REGIONAL"/>
    <x v="25"/>
    <x v="26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Nación"/>
    <s v="16"/>
    <s v="CSF"/>
    <s v="APOYO Y FORTALECIMIENTO A LA FAMILIA"/>
    <n v="0"/>
    <n v="99635184"/>
    <n v="432"/>
    <n v="99634752"/>
    <n v="0"/>
    <n v="99634752"/>
    <n v="0"/>
    <n v="99634752"/>
    <n v="99634752"/>
    <n v="99634752"/>
    <n v="99634752"/>
  </r>
  <r>
    <s v="41-06-00-076"/>
    <s v="REGIONAL"/>
    <x v="25"/>
    <x v="26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26836658629"/>
    <n v="2374259959"/>
    <n v="913707924"/>
    <n v="28297210664"/>
    <n v="0"/>
    <n v="27733575485"/>
    <n v="563635179"/>
    <n v="27733575485"/>
    <n v="24535246325"/>
    <n v="24535246325"/>
    <n v="24535246325"/>
  </r>
  <r>
    <s v="41-06-00-076"/>
    <s v="REGIONAL"/>
    <x v="25"/>
    <x v="26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4226713"/>
    <n v="0"/>
    <n v="4226713"/>
    <n v="0"/>
    <n v="4226713"/>
    <n v="0"/>
    <n v="4226713"/>
    <n v="4226713"/>
    <n v="4226713"/>
    <n v="4226713"/>
  </r>
  <r>
    <s v="41-06-00-076"/>
    <s v="REGIONAL"/>
    <x v="25"/>
    <x v="26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48190151977"/>
    <n v="4313207709"/>
    <n v="1499016555"/>
    <n v="51004343131"/>
    <n v="0"/>
    <n v="50632492068"/>
    <n v="371851063"/>
    <n v="50632492068"/>
    <n v="45988560742"/>
    <n v="45933026277"/>
    <n v="45933026277"/>
  </r>
  <r>
    <s v="41-06-00-076"/>
    <s v="REGIONAL"/>
    <x v="25"/>
    <x v="26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Nación"/>
    <s v="16"/>
    <s v="CSF"/>
    <s v="VÍCTIMA DE CONFLICTO ARMADO"/>
    <n v="0"/>
    <n v="51064169"/>
    <n v="427188"/>
    <n v="50636981"/>
    <n v="0"/>
    <n v="50636981"/>
    <n v="0"/>
    <n v="50636981"/>
    <n v="50280991"/>
    <n v="50280991"/>
    <n v="50280991"/>
  </r>
  <r>
    <s v="41-06-00-076"/>
    <s v="REGIONAL"/>
    <x v="25"/>
    <x v="26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1418431278"/>
    <n v="153791250"/>
    <n v="170741293"/>
    <n v="1401481235"/>
    <n v="0"/>
    <n v="1370571271"/>
    <n v="30909964"/>
    <n v="1370571271"/>
    <n v="1265244130"/>
    <n v="1247749084"/>
    <n v="1247749084"/>
  </r>
  <r>
    <s v="41-06-00-076"/>
    <s v="REGIONAL"/>
    <x v="25"/>
    <x v="26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21297753510"/>
    <n v="1907591426"/>
    <n v="476173782"/>
    <n v="22729171154"/>
    <n v="0"/>
    <n v="22694875622"/>
    <n v="34295532"/>
    <n v="22694875622"/>
    <n v="20748415970"/>
    <n v="20748415970"/>
    <n v="20748415970"/>
  </r>
  <r>
    <s v="41-06-00-076"/>
    <s v="REGIONAL"/>
    <x v="25"/>
    <x v="26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3900000"/>
    <n v="3900000"/>
    <n v="0"/>
    <n v="0"/>
    <n v="0"/>
    <n v="0"/>
    <n v="0"/>
    <n v="0"/>
    <n v="0"/>
    <n v="0"/>
  </r>
  <r>
    <s v="41-06-00-076"/>
    <s v="REGIONAL"/>
    <x v="25"/>
    <x v="26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5068887944"/>
    <n v="2849107930"/>
    <n v="277911860"/>
    <n v="7640084014"/>
    <n v="0"/>
    <n v="7554751394"/>
    <n v="85332620"/>
    <n v="7554751394"/>
    <n v="7495571404"/>
    <n v="7365587472"/>
    <n v="7365587472"/>
  </r>
  <r>
    <s v="41-06-00-076"/>
    <s v="REGIONAL"/>
    <x v="25"/>
    <x v="26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380048000"/>
    <n v="80000000"/>
    <n v="0"/>
    <n v="460048000"/>
    <n v="0"/>
    <n v="394739346"/>
    <n v="65308654"/>
    <n v="394739346"/>
    <n v="393998284"/>
    <n v="391066397"/>
    <n v="391066397"/>
  </r>
  <r>
    <s v="41-06-00-076"/>
    <s v="REGIONAL"/>
    <x v="25"/>
    <x v="26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2677677"/>
    <n v="0"/>
    <n v="12677677"/>
    <n v="0"/>
    <n v="0"/>
    <n v="12677677"/>
    <n v="0"/>
    <n v="0"/>
    <n v="0"/>
    <n v="0"/>
  </r>
  <r>
    <s v="41-06-00-076"/>
    <s v="REGIONAL"/>
    <x v="25"/>
    <x v="26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66547000"/>
    <n v="155008652"/>
    <n v="0"/>
    <n v="321555652"/>
    <n v="0"/>
    <n v="261925302"/>
    <n v="59630350"/>
    <n v="261925302"/>
    <n v="233627186"/>
    <n v="222924418"/>
    <n v="222924418"/>
  </r>
  <r>
    <s v="41-06-00-076"/>
    <s v="REGIONAL"/>
    <x v="25"/>
    <x v="2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212982800"/>
    <n v="1053310300"/>
    <n v="159672500"/>
    <n v="0"/>
    <n v="159230500"/>
    <n v="442000"/>
    <n v="159230500"/>
    <n v="152646949"/>
    <n v="152337549"/>
    <n v="152337549"/>
  </r>
  <r>
    <s v="41-06-00-076"/>
    <s v="REGIONAL"/>
    <x v="25"/>
    <x v="26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26917480638"/>
    <n v="4993794540"/>
    <n v="21923686098"/>
    <n v="0"/>
    <n v="21673442587"/>
    <n v="250243511"/>
    <n v="21673442587"/>
    <n v="21561773299"/>
    <n v="21022897467"/>
    <n v="21022897467"/>
  </r>
  <r>
    <s v="41-06-00-076"/>
    <s v="REGIONAL"/>
    <x v="25"/>
    <x v="2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123621371879"/>
    <n v="581909321"/>
    <n v="1640003030"/>
    <n v="122563278170"/>
    <n v="0"/>
    <n v="122288964040"/>
    <n v="274314130"/>
    <n v="122288964040"/>
    <n v="122080016143"/>
    <n v="121816060929"/>
    <n v="121816060929"/>
  </r>
  <r>
    <s v="41-06-00-076"/>
    <s v="REGIONAL"/>
    <x v="25"/>
    <x v="26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2468399372"/>
    <n v="259329514"/>
    <n v="2209069858"/>
    <n v="0"/>
    <n v="2209069857"/>
    <n v="1"/>
    <n v="2209069857"/>
    <n v="2145928580"/>
    <n v="1564087142"/>
    <n v="1564087142"/>
  </r>
  <r>
    <s v="41-06-00-076"/>
    <s v="REGIONAL"/>
    <x v="25"/>
    <x v="26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0"/>
    <n v="89388155057"/>
    <n v="3156855583"/>
    <n v="86231299474"/>
    <n v="0"/>
    <n v="85856461692"/>
    <n v="374837782"/>
    <n v="85856461692"/>
    <n v="85657173586"/>
    <n v="85652976426"/>
    <n v="85652976426"/>
  </r>
  <r>
    <s v="41-06-00-076"/>
    <s v="REGIONAL"/>
    <x v="25"/>
    <x v="26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0"/>
    <n v="2605050764"/>
    <n v="97425942"/>
    <n v="2507624822"/>
    <n v="0"/>
    <n v="2495807279"/>
    <n v="11817543"/>
    <n v="2495807279"/>
    <n v="2493946985"/>
    <n v="2493946985"/>
    <n v="2493946985"/>
  </r>
  <r>
    <s v="41-06-00-076"/>
    <s v="REGIONAL"/>
    <x v="25"/>
    <x v="26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92517555207"/>
    <n v="2722575729"/>
    <n v="92606339112"/>
    <n v="2633791824"/>
    <n v="0"/>
    <n v="2617412160"/>
    <n v="16379664"/>
    <n v="2617412160"/>
    <n v="2559372540"/>
    <n v="2559372540"/>
    <n v="2559372540"/>
  </r>
  <r>
    <s v="41-06-00-076"/>
    <s v="REGIONAL"/>
    <x v="25"/>
    <x v="26"/>
    <s v="C-4102-1500-4-0-103"/>
    <s v="C-4102-1500-4"/>
    <x v="5"/>
    <s v="DIRECCIÓN DE PRIMERA INFANCIA"/>
    <s v="Primera Infancia"/>
    <x v="1"/>
    <x v="6"/>
    <s v="1500"/>
    <s v="4"/>
    <s v="0"/>
    <s v="103"/>
    <m/>
    <m/>
    <s v="Nación"/>
    <s v="16"/>
    <s v="CSF"/>
    <s v="CONVENIOS ESPECIALES"/>
    <n v="0"/>
    <n v="909382238"/>
    <n v="199748030"/>
    <n v="709634208"/>
    <n v="0"/>
    <n v="709634208"/>
    <n v="0"/>
    <n v="709634208"/>
    <n v="709634208"/>
    <n v="709634208"/>
    <n v="709634208"/>
  </r>
  <r>
    <s v="41-06-00-076"/>
    <s v="REGIONAL"/>
    <x v="25"/>
    <x v="26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7747838268"/>
    <n v="215867601"/>
    <n v="7531970667"/>
    <n v="0"/>
    <n v="7526125139"/>
    <n v="5845528"/>
    <n v="7526125139"/>
    <n v="7504800994"/>
    <n v="7504800994"/>
    <n v="7504800994"/>
  </r>
  <r>
    <s v="41-06-00-076"/>
    <s v="REGIONAL"/>
    <x v="25"/>
    <x v="26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6346062916"/>
    <n v="247958286"/>
    <n v="6098104630"/>
    <n v="0"/>
    <n v="6076462679"/>
    <n v="21641951"/>
    <n v="6076462679"/>
    <n v="5980629324"/>
    <n v="5980629324"/>
    <n v="5980629324"/>
  </r>
  <r>
    <s v="41-06-00-076"/>
    <s v="REGIONAL"/>
    <x v="25"/>
    <x v="26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2800000"/>
    <n v="1766710"/>
    <n v="11033290"/>
    <n v="0"/>
    <n v="7878235"/>
    <n v="3155055"/>
    <n v="7878235"/>
    <n v="6822215"/>
    <n v="6822215"/>
    <n v="6822215"/>
  </r>
  <r>
    <s v="41-06-00-076"/>
    <s v="REGIONAL"/>
    <x v="25"/>
    <x v="26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1463339999"/>
    <n v="13630008"/>
    <n v="1449709991"/>
    <n v="0"/>
    <n v="1444779978"/>
    <n v="4930013"/>
    <n v="1444779978"/>
    <n v="1429023312"/>
    <n v="1370539999"/>
    <n v="1370539999"/>
  </r>
  <r>
    <s v="41-06-00-076"/>
    <s v="REGIONAL"/>
    <x v="25"/>
    <x v="26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6000000"/>
    <n v="252518037"/>
    <n v="0"/>
    <n v="258518037"/>
    <n v="0"/>
    <n v="255736081"/>
    <n v="2781956"/>
    <n v="255736081"/>
    <n v="255515647"/>
    <n v="252652494"/>
    <n v="252652494"/>
  </r>
  <r>
    <s v="41-06-00-076"/>
    <s v="REGIONAL"/>
    <x v="25"/>
    <x v="26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635925760"/>
    <n v="402486637"/>
    <n v="0"/>
    <n v="3038412397"/>
    <n v="0"/>
    <n v="3020851117"/>
    <n v="17561280"/>
    <n v="3020851117"/>
    <n v="3020851117"/>
    <n v="2996020500"/>
    <n v="2996020500"/>
  </r>
  <r>
    <s v="41-06-00-076"/>
    <s v="REGIONAL"/>
    <x v="25"/>
    <x v="26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059033040"/>
    <n v="79091315"/>
    <n v="0"/>
    <n v="1138124355"/>
    <n v="0"/>
    <n v="1138124355"/>
    <n v="0"/>
    <n v="1138124355"/>
    <n v="1113573242"/>
    <n v="1097573242"/>
    <n v="1097573242"/>
  </r>
  <r>
    <s v="41-06-00-076"/>
    <s v="REGIONAL"/>
    <x v="25"/>
    <x v="26"/>
    <s v="C-4102-1500-5-0-103"/>
    <s v="C-4102-1500-5"/>
    <x v="6"/>
    <s v="DIRECCIÓN DE FAMILIAS Y COMUNIDADES"/>
    <s v="Familia"/>
    <x v="1"/>
    <x v="6"/>
    <s v="1500"/>
    <s v="5"/>
    <s v="0"/>
    <s v="103"/>
    <m/>
    <m/>
    <s v="Propios"/>
    <s v="27"/>
    <s v="CSF"/>
    <s v="POLÍTICAS Y ESTRATEGIAS PARA LAS  FAMILIAS Y COMUNIDADES"/>
    <n v="0"/>
    <n v="120000000"/>
    <n v="120000000"/>
    <n v="0"/>
    <n v="0"/>
    <n v="0"/>
    <n v="0"/>
    <n v="0"/>
    <n v="0"/>
    <n v="0"/>
    <n v="0"/>
  </r>
  <r>
    <s v="41-06-00-076"/>
    <s v="REGIONAL"/>
    <x v="25"/>
    <x v="26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34182133"/>
    <n v="33089100"/>
    <n v="33089100"/>
  </r>
  <r>
    <s v="41-06-00-076"/>
    <s v="REGIONAL"/>
    <x v="25"/>
    <x v="26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6289465"/>
    <n v="0"/>
    <n v="11904777"/>
    <n v="4384688"/>
    <n v="0"/>
    <n v="4147414"/>
    <n v="237274"/>
    <n v="4147414"/>
    <n v="4147414"/>
    <n v="4147414"/>
    <n v="4147414"/>
  </r>
  <r>
    <s v="41-06-00-076"/>
    <s v="REGIONAL"/>
    <x v="25"/>
    <x v="26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76"/>
    <s v="REGIONAL"/>
    <x v="25"/>
    <x v="26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2042755700"/>
    <n v="59027050"/>
    <n v="94686175"/>
    <n v="2007096575"/>
    <n v="0"/>
    <n v="2004985625"/>
    <n v="2110950"/>
    <n v="2004985625"/>
    <n v="1941830842"/>
    <n v="1884387542"/>
    <n v="1884387542"/>
  </r>
  <r>
    <s v="41-06-00-076"/>
    <s v="REGIONAL"/>
    <x v="25"/>
    <x v="26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312280100"/>
    <n v="29637350"/>
    <n v="5569775"/>
    <n v="1336347675"/>
    <n v="0"/>
    <n v="1330691425"/>
    <n v="5656250"/>
    <n v="1330691425"/>
    <n v="1323591588"/>
    <n v="1299610488"/>
    <n v="1299610488"/>
  </r>
  <r>
    <s v="41-06-00-076"/>
    <s v="REGIONAL"/>
    <x v="25"/>
    <x v="26"/>
    <s v="C-4102-1500-6-0-104"/>
    <s v="C-4102-1500-6"/>
    <x v="2"/>
    <s v="DIRECCIÓN DE NIÑEZ Y ADOLESCENCIA"/>
    <s v="Niñez y adolescencia"/>
    <x v="1"/>
    <x v="6"/>
    <s v="1500"/>
    <s v="6"/>
    <s v="0"/>
    <s v="104"/>
    <m/>
    <m/>
    <s v="Propios"/>
    <s v="27"/>
    <s v="CSF"/>
    <s v="ACCIONES MASIVAS DE ALTO IMPACTO SOCIAL - AMAS"/>
    <n v="0"/>
    <n v="715000000"/>
    <n v="0"/>
    <n v="715000000"/>
    <n v="0"/>
    <n v="715000000"/>
    <n v="0"/>
    <n v="715000000"/>
    <n v="715000000"/>
    <n v="250250000"/>
    <n v="250250000"/>
  </r>
  <r>
    <s v="41-06-00-076"/>
    <s v="REGIONAL"/>
    <x v="25"/>
    <x v="26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447727998"/>
    <n v="0"/>
    <n v="447727998"/>
    <n v="0"/>
    <n v="447727998"/>
    <n v="0"/>
    <n v="447727998"/>
    <n v="447727998"/>
    <n v="377656020"/>
    <n v="377656020"/>
  </r>
  <r>
    <s v="41-06-00-076"/>
    <s v="REGIONAL"/>
    <x v="25"/>
    <x v="26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67394200"/>
    <n v="65055600"/>
    <n v="65055600"/>
  </r>
  <r>
    <s v="41-06-00-076"/>
    <s v="REGIONAL"/>
    <x v="25"/>
    <x v="26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2000000"/>
    <n v="0"/>
    <n v="15000000"/>
    <n v="0"/>
    <n v="14113655"/>
    <n v="886345"/>
    <n v="14113655"/>
    <n v="14113655"/>
    <n v="13966952"/>
    <n v="13966952"/>
  </r>
  <r>
    <s v="41-06-00-076"/>
    <s v="REGIONAL"/>
    <x v="25"/>
    <x v="26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13420143"/>
    <n v="13420143"/>
    <n v="0"/>
    <n v="0"/>
    <n v="0"/>
    <n v="0"/>
    <n v="0"/>
    <n v="0"/>
    <n v="0"/>
    <n v="0"/>
  </r>
  <r>
    <s v="41-06-00-076"/>
    <s v="REGIONAL"/>
    <x v="25"/>
    <x v="26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241841853"/>
    <n v="0"/>
    <n v="85540917"/>
    <n v="156300936"/>
    <n v="0"/>
    <n v="138017470"/>
    <n v="18283466"/>
    <n v="138017470"/>
    <n v="137772670"/>
    <n v="134240203"/>
    <n v="134240203"/>
  </r>
  <r>
    <s v="41-06-00-076"/>
    <s v="REGIONAL"/>
    <x v="25"/>
    <x v="26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56309187"/>
    <n v="5000000"/>
    <n v="0"/>
    <n v="61309187"/>
    <n v="0"/>
    <n v="53524982"/>
    <n v="7784205"/>
    <n v="53524982"/>
    <n v="53524982"/>
    <n v="52662050"/>
    <n v="52662050"/>
  </r>
  <r>
    <s v="41-06-00-076"/>
    <s v="REGIONAL"/>
    <x v="25"/>
    <x v="26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1382070"/>
    <n v="0"/>
    <n v="143451000"/>
    <n v="0"/>
    <n v="143451000"/>
    <n v="0"/>
    <n v="143451000"/>
    <n v="143451000"/>
    <n v="138877200"/>
    <n v="138877200"/>
  </r>
  <r>
    <s v="41-06-00-076"/>
    <s v="REGIONAL"/>
    <x v="25"/>
    <x v="26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542137"/>
    <n v="0"/>
    <n v="0"/>
    <n v="14542137"/>
    <n v="0"/>
    <n v="13934495"/>
    <n v="607642"/>
    <n v="13934495"/>
    <n v="13934495"/>
    <n v="13934495"/>
    <n v="13934495"/>
  </r>
  <r>
    <s v="41-06-00-076"/>
    <s v="REGIONAL"/>
    <x v="25"/>
    <x v="2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99627803"/>
    <n v="0"/>
    <n v="99627803"/>
    <n v="0"/>
    <n v="93524898"/>
    <n v="6102905"/>
    <n v="93524898"/>
    <n v="93127427"/>
    <n v="72689330"/>
    <n v="72689330"/>
  </r>
  <r>
    <s v="41-06-00-076"/>
    <s v="REGIONAL"/>
    <x v="25"/>
    <x v="26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75990092"/>
    <n v="305905232"/>
    <n v="31151227"/>
    <n v="950744097"/>
    <n v="0"/>
    <n v="945149930"/>
    <n v="5594167"/>
    <n v="945149930"/>
    <n v="942680230"/>
    <n v="938949463"/>
    <n v="938949463"/>
  </r>
  <r>
    <s v="41-06-00-076"/>
    <s v="REGIONAL"/>
    <x v="25"/>
    <x v="26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8246016"/>
    <n v="0"/>
    <n v="28246016"/>
    <n v="0"/>
    <n v="21988971"/>
    <n v="6257045"/>
    <n v="21988971"/>
    <n v="21420429"/>
    <n v="5892757"/>
    <n v="5892757"/>
  </r>
  <r>
    <s v="41-06-00-076"/>
    <s v="REGIONAL"/>
    <x v="25"/>
    <x v="26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88391000"/>
    <n v="25602557"/>
    <n v="62788443"/>
    <n v="0"/>
    <n v="54631629"/>
    <n v="8156814"/>
    <n v="54631629"/>
    <n v="54631629"/>
    <n v="43899775"/>
    <n v="43899775"/>
  </r>
  <r>
    <s v="41-06-00-076"/>
    <s v="REGIONAL"/>
    <x v="25"/>
    <x v="26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100000"/>
    <n v="0"/>
    <n v="5000000"/>
    <n v="3100000"/>
    <n v="0"/>
    <n v="2240000"/>
    <n v="860000"/>
    <n v="2240000"/>
    <n v="2240000"/>
    <n v="2240000"/>
    <n v="2240000"/>
  </r>
  <r>
    <s v="41-06-00-076"/>
    <s v="REGIONAL"/>
    <x v="25"/>
    <x v="2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4074033"/>
    <n v="0"/>
    <n v="4074033"/>
    <n v="0"/>
    <n v="4074033"/>
    <n v="0"/>
    <n v="4074033"/>
    <n v="4074032"/>
    <n v="2981000"/>
    <n v="2981000"/>
  </r>
  <r>
    <s v="41-06-00-076"/>
    <s v="REGIONAL"/>
    <x v="25"/>
    <x v="26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9810000"/>
    <n v="29810000"/>
    <n v="29810000"/>
  </r>
  <r>
    <s v="41-06-00-076"/>
    <s v="REGIONAL"/>
    <x v="25"/>
    <x v="26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9789676"/>
    <n v="0"/>
    <n v="26448727"/>
    <n v="123340949"/>
    <n v="0"/>
    <n v="119964549"/>
    <n v="3376400"/>
    <n v="119964549"/>
    <n v="118975461"/>
    <n v="109494057"/>
    <n v="109494057"/>
  </r>
  <r>
    <s v="41-06-00-076"/>
    <s v="REGIONAL"/>
    <x v="25"/>
    <x v="26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74726358"/>
    <n v="67873000"/>
    <n v="10"/>
    <n v="542599348"/>
    <n v="0"/>
    <n v="542599348"/>
    <n v="0"/>
    <n v="542599348"/>
    <n v="541726337"/>
    <n v="541726337"/>
    <n v="541726337"/>
  </r>
  <r>
    <s v="41-06-00-076"/>
    <s v="REGIONAL"/>
    <x v="25"/>
    <x v="26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302169000"/>
    <n v="13538229"/>
    <n v="288630771"/>
    <n v="0"/>
    <n v="288624332.29000002"/>
    <n v="6438.71"/>
    <n v="288624332.29000002"/>
    <n v="288496240.18000001"/>
    <n v="288220400.18000001"/>
    <n v="288220400.18000001"/>
  </r>
  <r>
    <s v="41-06-00-076"/>
    <s v="REGIONAL"/>
    <x v="25"/>
    <x v="26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18224600"/>
    <n v="4188900"/>
    <n v="14035700"/>
    <n v="0"/>
    <n v="14035700"/>
    <n v="0"/>
    <n v="14035700"/>
    <n v="14035700"/>
    <n v="7017850"/>
    <n v="7017850"/>
  </r>
  <r>
    <s v="41-06-00-076"/>
    <s v="REGIONAL"/>
    <x v="25"/>
    <x v="26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40000"/>
    <n v="5270000"/>
    <n v="1000000"/>
    <n v="9710000"/>
    <n v="0"/>
    <n v="7397209"/>
    <n v="2312791"/>
    <n v="7397209"/>
    <n v="7397209"/>
    <n v="7397209"/>
    <n v="7397209"/>
  </r>
  <r>
    <s v="41-06-00-076"/>
    <s v="REGIONAL"/>
    <x v="25"/>
    <x v="26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38454"/>
    <n v="1208676"/>
    <n v="0"/>
    <n v="1747130"/>
    <n v="0"/>
    <n v="538454"/>
    <n v="1208676"/>
    <n v="538454"/>
    <n v="538454"/>
    <n v="538454"/>
    <n v="538454"/>
  </r>
  <r>
    <s v="41-06-00-076"/>
    <s v="REGIONAL"/>
    <x v="25"/>
    <x v="26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394493574"/>
    <n v="24994159"/>
    <n v="369499415"/>
    <n v="0"/>
    <n v="369499415"/>
    <n v="0"/>
    <n v="369499415"/>
    <n v="313821416"/>
    <n v="175342401"/>
    <n v="175342401"/>
  </r>
  <r>
    <s v="41-06-00-076"/>
    <s v="REGIONAL"/>
    <x v="25"/>
    <x v="26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20000000"/>
    <n v="399956"/>
    <n v="119600044"/>
    <n v="0"/>
    <n v="119600044"/>
    <n v="0"/>
    <n v="119600044"/>
    <n v="119600044"/>
    <n v="119600044"/>
    <n v="119600044"/>
  </r>
  <r>
    <s v="41-06-00-076"/>
    <s v="REGIONAL"/>
    <x v="25"/>
    <x v="2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71000000"/>
    <n v="0"/>
    <n v="0"/>
    <n v="171000000"/>
    <n v="0"/>
    <n v="171000000"/>
    <n v="0"/>
    <n v="171000000"/>
    <n v="171000000"/>
    <n v="143809251"/>
    <n v="143809251"/>
  </r>
  <r>
    <s v="41-06-00-076"/>
    <s v="REGIONAL"/>
    <x v="25"/>
    <x v="2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7"/>
    <s v="CSF"/>
    <s v="MANTENIMIENTO"/>
    <n v="0"/>
    <n v="330000"/>
    <n v="0"/>
    <n v="330000"/>
    <n v="0"/>
    <n v="330000"/>
    <n v="0"/>
    <n v="330000"/>
    <n v="330000"/>
    <n v="0"/>
    <n v="0"/>
  </r>
  <r>
    <s v="41-06-00-076"/>
    <s v="REGIONAL"/>
    <x v="25"/>
    <x v="26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26851000"/>
    <n v="0"/>
    <n v="4210477"/>
    <n v="22640523"/>
    <n v="0"/>
    <n v="22640523"/>
    <n v="0"/>
    <n v="22640523"/>
    <n v="22640523"/>
    <n v="22640523"/>
    <n v="22640523"/>
  </r>
  <r>
    <s v="41-06-00-076"/>
    <s v="REGIONAL"/>
    <x v="25"/>
    <x v="2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5000000"/>
    <n v="0"/>
    <n v="6365408"/>
    <n v="28634592"/>
    <n v="0"/>
    <n v="28501039"/>
    <n v="133553"/>
    <n v="28501039"/>
    <n v="28501039"/>
    <n v="20001039"/>
    <n v="20001039"/>
  </r>
  <r>
    <s v="41-06-00-076"/>
    <s v="REGIONAL"/>
    <x v="25"/>
    <x v="2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80430533"/>
    <n v="3617099"/>
    <n v="177093434"/>
    <n v="0"/>
    <n v="177093434"/>
    <n v="0"/>
    <n v="177093434"/>
    <n v="177093434"/>
    <n v="171247234"/>
    <n v="171247234"/>
  </r>
  <r>
    <s v="41-06-00-076"/>
    <s v="REGIONAL"/>
    <x v="25"/>
    <x v="2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185000"/>
    <n v="7000000"/>
    <n v="25051"/>
    <n v="15159949"/>
    <n v="0"/>
    <n v="15049530"/>
    <n v="110419"/>
    <n v="15049530"/>
    <n v="15049530"/>
    <n v="15049530"/>
    <n v="15049530"/>
  </r>
  <r>
    <s v="41-06-00-081"/>
    <s v="REGIONAL"/>
    <x v="26"/>
    <x v="27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6523000"/>
    <n v="952556"/>
    <n v="114205"/>
    <n v="7361351"/>
    <n v="0"/>
    <n v="7361350.0899999999"/>
    <n v="0.91"/>
    <n v="7361350.0899999999"/>
    <n v="7361350.0899999999"/>
    <n v="7361350.0899999999"/>
    <n v="7361350.0899999999"/>
  </r>
  <r>
    <s v="41-06-00-081"/>
    <s v="REGIONAL"/>
    <x v="26"/>
    <x v="27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6500000"/>
    <n v="0"/>
    <n v="70000"/>
    <n v="6430000"/>
    <n v="0"/>
    <n v="6429732.0199999996"/>
    <n v="267.98"/>
    <n v="6429732.0199999996"/>
    <n v="6429732.0199999996"/>
    <n v="5629200"/>
    <n v="5629200"/>
  </r>
  <r>
    <s v="41-06-00-081"/>
    <s v="REGIONAL"/>
    <x v="26"/>
    <x v="27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7900000"/>
    <n v="0"/>
    <n v="2295261"/>
    <n v="5604739"/>
    <n v="0"/>
    <n v="5604288.0300000003"/>
    <n v="450.97"/>
    <n v="5604288.0300000003"/>
    <n v="3137083.67"/>
    <n v="2070040.33"/>
    <n v="2070040.33"/>
  </r>
  <r>
    <s v="41-06-00-081"/>
    <s v="REGIONAL"/>
    <x v="26"/>
    <x v="27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1999800"/>
    <n v="200"/>
    <n v="1999800"/>
    <n v="1999800"/>
    <n v="1999800"/>
    <n v="1999800"/>
  </r>
  <r>
    <s v="41-06-00-081"/>
    <s v="REGIONAL"/>
    <x v="26"/>
    <x v="27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500000"/>
    <n v="0"/>
    <n v="196750"/>
    <n v="1303250"/>
    <n v="0"/>
    <n v="1303067.52"/>
    <n v="182.48"/>
    <n v="1303067.52"/>
    <n v="1303067.52"/>
    <n v="1303067.52"/>
    <n v="1303067.52"/>
  </r>
  <r>
    <s v="41-06-00-081"/>
    <s v="REGIONAL"/>
    <x v="26"/>
    <x v="27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5500000"/>
    <n v="0"/>
    <n v="10049077"/>
    <n v="5450923"/>
    <n v="0"/>
    <n v="5450922.79"/>
    <n v="0.21"/>
    <n v="5450922.79"/>
    <n v="5450922.79"/>
    <n v="5450922.79"/>
    <n v="5450922.79"/>
  </r>
  <r>
    <s v="41-06-00-081"/>
    <s v="REGIONAL"/>
    <x v="26"/>
    <x v="27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51000000"/>
    <n v="0"/>
    <n v="416571"/>
    <n v="50583429"/>
    <n v="0"/>
    <n v="50583428.869999997"/>
    <n v="0.13"/>
    <n v="50583428.869999997"/>
    <n v="50583428.869999997"/>
    <n v="50583428.869999997"/>
    <n v="50583428.869999997"/>
  </r>
  <r>
    <s v="41-06-00-081"/>
    <s v="REGIONAL"/>
    <x v="26"/>
    <x v="27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800000"/>
    <n v="0"/>
    <n v="157116"/>
    <n v="642884"/>
    <n v="0"/>
    <n v="642884"/>
    <n v="0"/>
    <n v="642884"/>
    <n v="642884"/>
    <n v="642884"/>
    <n v="642884"/>
  </r>
  <r>
    <s v="41-06-00-081"/>
    <s v="REGIONAL"/>
    <x v="26"/>
    <x v="27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4000000"/>
    <n v="0"/>
    <n v="8964"/>
    <n v="3991036"/>
    <n v="0"/>
    <n v="3991035.58"/>
    <n v="0.42"/>
    <n v="3991035.58"/>
    <n v="3991035.58"/>
    <n v="3991035.58"/>
    <n v="3991035.58"/>
  </r>
  <r>
    <s v="41-06-00-081"/>
    <s v="REGIONAL"/>
    <x v="26"/>
    <x v="27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2448936"/>
    <n v="1152314"/>
    <n v="13296622"/>
    <n v="0"/>
    <n v="13290621.42"/>
    <n v="6000.58"/>
    <n v="13290621.42"/>
    <n v="13290621.42"/>
    <n v="13290621.42"/>
    <n v="13290621.42"/>
  </r>
  <r>
    <s v="41-06-00-081"/>
    <s v="REGIONAL"/>
    <x v="26"/>
    <x v="27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500000"/>
    <n v="500000"/>
    <n v="0"/>
    <n v="0"/>
    <n v="0"/>
    <n v="0"/>
    <n v="0"/>
    <n v="0"/>
    <n v="0"/>
    <n v="0"/>
  </r>
  <r>
    <s v="41-06-00-081"/>
    <s v="REGIONAL"/>
    <x v="26"/>
    <x v="27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1370262"/>
    <n v="3044932"/>
    <n v="0"/>
    <n v="24415194"/>
    <n v="0"/>
    <n v="24414382.800000001"/>
    <n v="811.2"/>
    <n v="24414382.800000001"/>
    <n v="24414382.800000001"/>
    <n v="24414382.800000001"/>
    <n v="24414382.800000001"/>
  </r>
  <r>
    <s v="41-06-00-081"/>
    <s v="REGIONAL"/>
    <x v="26"/>
    <x v="27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431376160"/>
    <n v="22132083"/>
    <n v="53623747"/>
    <n v="399884496"/>
    <n v="0"/>
    <n v="397040612"/>
    <n v="2843884"/>
    <n v="397040612"/>
    <n v="397040612"/>
    <n v="383944768"/>
    <n v="383944768"/>
  </r>
  <r>
    <s v="41-06-00-081"/>
    <s v="REGIONAL"/>
    <x v="26"/>
    <x v="27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18547499"/>
    <n v="0"/>
    <n v="50053410"/>
    <n v="68494089"/>
    <n v="0"/>
    <n v="68494089"/>
    <n v="0"/>
    <n v="68494089"/>
    <n v="68494089"/>
    <n v="68211345"/>
    <n v="68211345"/>
  </r>
  <r>
    <s v="41-06-00-081"/>
    <s v="REGIONAL"/>
    <x v="26"/>
    <x v="27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4652812"/>
    <n v="0"/>
    <n v="3128193"/>
    <n v="31524619"/>
    <n v="0"/>
    <n v="31524619"/>
    <n v="0"/>
    <n v="31524619"/>
    <n v="31524619"/>
    <n v="31524619"/>
    <n v="31524619"/>
  </r>
  <r>
    <s v="41-06-00-081"/>
    <s v="REGIONAL"/>
    <x v="26"/>
    <x v="27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4258018"/>
    <n v="10301824"/>
    <n v="0"/>
    <n v="24559842"/>
    <n v="0"/>
    <n v="24219983"/>
    <n v="339859"/>
    <n v="24219983"/>
    <n v="24219983"/>
    <n v="24219983"/>
    <n v="24219983"/>
  </r>
  <r>
    <s v="41-06-00-081"/>
    <s v="REGIONAL"/>
    <x v="26"/>
    <x v="27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800481882"/>
    <n v="120629305"/>
    <n v="90172505"/>
    <n v="2830938682"/>
    <n v="0"/>
    <n v="2816495255"/>
    <n v="14443427"/>
    <n v="2816495255"/>
    <n v="2816495255"/>
    <n v="2699249563"/>
    <n v="2699249563"/>
  </r>
  <r>
    <s v="41-06-00-081"/>
    <s v="REGIONAL"/>
    <x v="26"/>
    <x v="27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23808035"/>
    <n v="18922226"/>
    <n v="6993277"/>
    <n v="235736984"/>
    <n v="0"/>
    <n v="235736984"/>
    <n v="0"/>
    <n v="235736984"/>
    <n v="235736984"/>
    <n v="225899171"/>
    <n v="225899171"/>
  </r>
  <r>
    <s v="41-06-00-081"/>
    <s v="REGIONAL"/>
    <x v="26"/>
    <x v="27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632018013"/>
    <n v="0"/>
    <n v="103989204"/>
    <n v="528028809"/>
    <n v="0"/>
    <n v="523377933"/>
    <n v="4650876"/>
    <n v="523377933"/>
    <n v="467197711"/>
    <n v="467197711"/>
    <n v="467197711"/>
  </r>
  <r>
    <s v="41-06-00-081"/>
    <s v="REGIONAL"/>
    <x v="26"/>
    <x v="27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0593600"/>
    <n v="6825600"/>
    <n v="3768000"/>
    <n v="0"/>
    <n v="3251000"/>
    <n v="517000"/>
    <n v="3251000"/>
    <n v="3251000"/>
    <n v="3251000"/>
    <n v="3251000"/>
  </r>
  <r>
    <s v="41-06-00-081"/>
    <s v="REGIONAL"/>
    <x v="26"/>
    <x v="27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511364807"/>
    <n v="809046745"/>
    <n v="68048974"/>
    <n v="1252362578"/>
    <n v="0"/>
    <n v="1234263828"/>
    <n v="18098750"/>
    <n v="1234263828"/>
    <n v="1234263828"/>
    <n v="1213031911"/>
    <n v="1213031911"/>
  </r>
  <r>
    <s v="41-06-00-081"/>
    <s v="REGIONAL"/>
    <x v="26"/>
    <x v="27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01434000"/>
    <n v="110000000"/>
    <n v="0"/>
    <n v="211434000"/>
    <n v="0"/>
    <n v="206789647"/>
    <n v="4644353"/>
    <n v="206789647"/>
    <n v="206789647"/>
    <n v="205940510"/>
    <n v="205940510"/>
  </r>
  <r>
    <s v="41-06-00-081"/>
    <s v="REGIONAL"/>
    <x v="26"/>
    <x v="27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77860000"/>
    <n v="2405749"/>
    <n v="25783733"/>
    <n v="154482016"/>
    <n v="0"/>
    <n v="151383317"/>
    <n v="3098699"/>
    <n v="151383317"/>
    <n v="151383317"/>
    <n v="127082517"/>
    <n v="127082517"/>
  </r>
  <r>
    <s v="41-06-00-081"/>
    <s v="REGIONAL"/>
    <x v="26"/>
    <x v="27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27000"/>
    <n v="0"/>
    <n v="27000"/>
    <n v="0"/>
    <n v="27000"/>
    <n v="0"/>
    <n v="27000"/>
    <n v="27000"/>
    <n v="27000"/>
    <n v="27000"/>
  </r>
  <r>
    <s v="41-06-00-081"/>
    <s v="REGIONAL"/>
    <x v="26"/>
    <x v="2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26325114480"/>
    <n v="77864941"/>
    <n v="294539473"/>
    <n v="26108439948"/>
    <n v="0"/>
    <n v="26108439948"/>
    <n v="0"/>
    <n v="26108439948"/>
    <n v="26108439948"/>
    <n v="26108439948"/>
    <n v="26108439948"/>
  </r>
  <r>
    <s v="41-06-00-081"/>
    <s v="REGIONAL"/>
    <x v="26"/>
    <x v="27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1291756962"/>
    <n v="145711094"/>
    <n v="1146045868"/>
    <n v="0"/>
    <n v="1146045868"/>
    <n v="0"/>
    <n v="1146045868"/>
    <n v="1146045868"/>
    <n v="1146045868"/>
    <n v="1146045868"/>
  </r>
  <r>
    <s v="41-06-00-081"/>
    <s v="REGIONAL"/>
    <x v="26"/>
    <x v="27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825876107"/>
    <n v="40244212"/>
    <n v="785631895"/>
    <n v="0"/>
    <n v="785631895"/>
    <n v="0"/>
    <n v="785631895"/>
    <n v="785631895"/>
    <n v="785631895"/>
    <n v="785631895"/>
  </r>
  <r>
    <s v="41-06-00-081"/>
    <s v="REGIONAL"/>
    <x v="26"/>
    <x v="27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1"/>
    <s v="CSF"/>
    <s v="TRADICIONAL - COMUNITARIO"/>
    <n v="1563263214"/>
    <n v="0"/>
    <n v="30615390"/>
    <n v="1532647824"/>
    <n v="0"/>
    <n v="1532647824"/>
    <n v="0"/>
    <n v="1532647824"/>
    <n v="1532647824"/>
    <n v="1532647824"/>
    <n v="1532647824"/>
  </r>
  <r>
    <s v="41-06-00-081"/>
    <s v="REGIONAL"/>
    <x v="26"/>
    <x v="27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55047096"/>
    <n v="0"/>
    <n v="55047096"/>
    <n v="0"/>
    <n v="55047096"/>
    <n v="0"/>
    <n v="55047096"/>
    <n v="55047096"/>
    <n v="55047096"/>
    <n v="55047096"/>
  </r>
  <r>
    <s v="41-06-00-081"/>
    <s v="REGIONAL"/>
    <x v="26"/>
    <x v="27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904412280"/>
    <n v="2445430"/>
    <n v="901966850"/>
    <n v="0"/>
    <n v="901966850"/>
    <n v="0"/>
    <n v="901966850"/>
    <n v="901966850"/>
    <n v="901966850"/>
    <n v="901966850"/>
  </r>
  <r>
    <s v="41-06-00-081"/>
    <s v="REGIONAL"/>
    <x v="26"/>
    <x v="27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138073795"/>
    <n v="1394648"/>
    <n v="136679147"/>
    <n v="0"/>
    <n v="136679147"/>
    <n v="0"/>
    <n v="136679147"/>
    <n v="136679147"/>
    <n v="136679147"/>
    <n v="136679147"/>
  </r>
  <r>
    <s v="41-06-00-081"/>
    <s v="REGIONAL"/>
    <x v="26"/>
    <x v="27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1545199"/>
    <n v="1545199"/>
    <n v="0"/>
    <n v="0"/>
    <n v="0"/>
    <n v="0"/>
    <n v="0"/>
    <n v="0"/>
    <n v="0"/>
    <n v="0"/>
  </r>
  <r>
    <s v="41-06-00-081"/>
    <s v="REGIONAL"/>
    <x v="26"/>
    <x v="27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336192667"/>
    <n v="7430169"/>
    <n v="328762498"/>
    <n v="0"/>
    <n v="326442498"/>
    <n v="2320000"/>
    <n v="326442498"/>
    <n v="326442498"/>
    <n v="315345997"/>
    <n v="315345997"/>
  </r>
  <r>
    <s v="41-06-00-081"/>
    <s v="REGIONAL"/>
    <x v="26"/>
    <x v="27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88819264"/>
    <n v="0"/>
    <n v="91819264"/>
    <n v="0"/>
    <n v="90864875"/>
    <n v="954389"/>
    <n v="90864875"/>
    <n v="90864875"/>
    <n v="90864875"/>
    <n v="90864875"/>
  </r>
  <r>
    <s v="41-06-00-081"/>
    <s v="REGIONAL"/>
    <x v="26"/>
    <x v="27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17000"/>
    <n v="5000"/>
    <n v="12000"/>
    <n v="0"/>
    <n v="11737.52"/>
    <n v="262.48"/>
    <n v="11737.52"/>
    <n v="11737.52"/>
    <n v="11345.34"/>
    <n v="11345.34"/>
  </r>
  <r>
    <s v="41-06-00-081"/>
    <s v="REGIONAL"/>
    <x v="26"/>
    <x v="27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419344640"/>
    <n v="240757082"/>
    <n v="0"/>
    <n v="1660101722"/>
    <n v="0"/>
    <n v="1660101722"/>
    <n v="0"/>
    <n v="1660101722"/>
    <n v="1660101722"/>
    <n v="1636851467"/>
    <n v="1636851467"/>
  </r>
  <r>
    <s v="41-06-00-081"/>
    <s v="REGIONAL"/>
    <x v="26"/>
    <x v="27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430192679"/>
    <n v="25604352"/>
    <n v="0"/>
    <n v="455797031"/>
    <n v="0"/>
    <n v="455797031"/>
    <n v="0"/>
    <n v="455797031"/>
    <n v="455797031"/>
    <n v="455797031"/>
    <n v="455797031"/>
  </r>
  <r>
    <s v="41-06-00-081"/>
    <s v="REGIONAL"/>
    <x v="26"/>
    <x v="27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4678967"/>
    <n v="0"/>
    <n v="34678967"/>
    <n v="34678967"/>
    <n v="33585933"/>
    <n v="33585933"/>
  </r>
  <r>
    <s v="41-06-00-081"/>
    <s v="REGIONAL"/>
    <x v="26"/>
    <x v="27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15665431"/>
    <n v="624034"/>
    <n v="15665431"/>
    <n v="15665431"/>
    <n v="15665431"/>
    <n v="15665431"/>
  </r>
  <r>
    <s v="41-06-00-081"/>
    <s v="REGIONAL"/>
    <x v="26"/>
    <x v="27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2984"/>
    <n v="2000"/>
    <n v="0"/>
    <n v="1194.06"/>
    <n v="805.94"/>
    <n v="1194.06"/>
    <n v="1194.06"/>
    <n v="1150.3399999999999"/>
    <n v="1150.3399999999999"/>
  </r>
  <r>
    <s v="41-06-00-081"/>
    <s v="REGIONAL"/>
    <x v="26"/>
    <x v="27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605430090"/>
    <n v="34830300"/>
    <n v="257540940"/>
    <n v="1382719450"/>
    <n v="0"/>
    <n v="1382719450"/>
    <n v="0"/>
    <n v="1382719450"/>
    <n v="1382719450"/>
    <n v="1382719450"/>
    <n v="1382719450"/>
  </r>
  <r>
    <s v="41-06-00-081"/>
    <s v="REGIONAL"/>
    <x v="26"/>
    <x v="27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328205910"/>
    <n v="4976900"/>
    <n v="14957460"/>
    <n v="318225350"/>
    <n v="0"/>
    <n v="318225350"/>
    <n v="0"/>
    <n v="318225350"/>
    <n v="318225350"/>
    <n v="318225350"/>
    <n v="318225350"/>
  </r>
  <r>
    <s v="41-06-00-081"/>
    <s v="REGIONAL"/>
    <x v="26"/>
    <x v="27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66643281"/>
    <n v="9042673"/>
    <n v="257600608"/>
    <n v="0"/>
    <n v="257600608"/>
    <n v="0"/>
    <n v="257600608"/>
    <n v="257600608"/>
    <n v="217506827"/>
    <n v="217506827"/>
  </r>
  <r>
    <s v="41-06-00-081"/>
    <s v="REGIONAL"/>
    <x v="26"/>
    <x v="27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5952800"/>
    <n v="62717000"/>
    <n v="0"/>
    <n v="62717000"/>
    <n v="0"/>
    <n v="62717000"/>
    <n v="62717000"/>
    <n v="60378400"/>
    <n v="60378400"/>
  </r>
  <r>
    <s v="41-06-00-081"/>
    <s v="REGIONAL"/>
    <x v="26"/>
    <x v="27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5213982"/>
    <n v="1786018"/>
    <n v="15213982"/>
    <n v="15213982"/>
    <n v="15213982"/>
    <n v="15213982"/>
  </r>
  <r>
    <s v="41-06-00-081"/>
    <s v="REGIONAL"/>
    <x v="26"/>
    <x v="27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7734544"/>
    <n v="7710544"/>
    <n v="24000"/>
    <n v="0"/>
    <n v="13785.5"/>
    <n v="10214.5"/>
    <n v="13785.5"/>
    <n v="13785.5"/>
    <n v="12829.02"/>
    <n v="12829.02"/>
  </r>
  <r>
    <s v="41-06-00-081"/>
    <s v="REGIONAL"/>
    <x v="26"/>
    <x v="27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1490500"/>
    <n v="3247"/>
    <n v="74659033"/>
    <n v="0"/>
    <n v="73168533"/>
    <n v="1490500"/>
    <n v="73168533"/>
    <n v="73168533"/>
    <n v="70927833"/>
    <n v="70927833"/>
  </r>
  <r>
    <s v="41-06-00-081"/>
    <s v="REGIONAL"/>
    <x v="26"/>
    <x v="27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964433"/>
    <n v="13092984"/>
    <n v="0"/>
    <n v="29057417"/>
    <n v="0"/>
    <n v="21657672"/>
    <n v="7399745"/>
    <n v="21657672"/>
    <n v="21657672"/>
    <n v="21657672"/>
    <n v="21657672"/>
  </r>
  <r>
    <s v="41-06-00-081"/>
    <s v="REGIONAL"/>
    <x v="26"/>
    <x v="27"/>
    <s v="C-4102-1500-7-0-999"/>
    <s v="C-4102-1500-7"/>
    <x v="7"/>
    <s v="DIRECCIÓN DE SISTEMA NACIONAL DE BIENESTAR FAMILIAR"/>
    <s v="SNBF"/>
    <x v="1"/>
    <x v="6"/>
    <s v="1500"/>
    <s v="7"/>
    <s v="0"/>
    <s v="999"/>
    <m/>
    <m/>
    <s v="Propios"/>
    <s v="27"/>
    <s v="CSF"/>
    <s v="GRAVAMEN A LOS MOVIMIENTOS FINANCIEROS - GMF"/>
    <n v="0"/>
    <n v="3500"/>
    <n v="0"/>
    <n v="3500"/>
    <n v="0"/>
    <n v="2027.62"/>
    <n v="1472.38"/>
    <n v="2027.62"/>
    <n v="2027.62"/>
    <n v="1948.72"/>
    <n v="1948.72"/>
  </r>
  <r>
    <s v="41-06-00-081"/>
    <s v="REGIONAL"/>
    <x v="26"/>
    <x v="27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415800"/>
    <n v="2034110"/>
    <n v="45738000"/>
    <n v="0"/>
    <n v="45738000"/>
    <n v="0"/>
    <n v="45738000"/>
    <n v="45738000"/>
    <n v="44213400"/>
    <n v="44213400"/>
  </r>
  <r>
    <s v="41-06-00-081"/>
    <s v="REGIONAL"/>
    <x v="26"/>
    <x v="27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109843"/>
    <n v="0"/>
    <n v="0"/>
    <n v="5109843"/>
    <n v="0"/>
    <n v="5084356"/>
    <n v="25487"/>
    <n v="5084356"/>
    <n v="5084356"/>
    <n v="5084356"/>
    <n v="5084356"/>
  </r>
  <r>
    <s v="41-06-00-081"/>
    <s v="REGIONAL"/>
    <x v="26"/>
    <x v="27"/>
    <s v="C-4199-1500-1-0-999"/>
    <s v="C-4199-1500-1"/>
    <x v="8"/>
    <s v="DIRECCIÓN DE INFORMACIÓN Y TECNOLOGÍA"/>
    <s v="Tecnología"/>
    <x v="1"/>
    <x v="5"/>
    <s v="1500"/>
    <s v="1"/>
    <s v="0"/>
    <s v="999"/>
    <m/>
    <m/>
    <s v="Propios"/>
    <s v="27"/>
    <s v="CSF"/>
    <s v="GRAVAMEN A LOS MOVIMIENTOS FINANCIEROS - GMF"/>
    <n v="0"/>
    <n v="5000"/>
    <n v="0"/>
    <n v="5000"/>
    <n v="0"/>
    <n v="2593.66"/>
    <n v="2406.34"/>
    <n v="2593.66"/>
    <n v="2593.66"/>
    <n v="2544.87"/>
    <n v="2544.87"/>
  </r>
  <r>
    <s v="41-06-00-081"/>
    <s v="REGIONAL"/>
    <x v="26"/>
    <x v="2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38714702"/>
    <n v="939300"/>
    <n v="37775402"/>
    <n v="0"/>
    <n v="37775402"/>
    <n v="0"/>
    <n v="37775402"/>
    <n v="37775402"/>
    <n v="27429004"/>
    <n v="27429004"/>
  </r>
  <r>
    <s v="41-06-00-081"/>
    <s v="REGIONAL"/>
    <x v="26"/>
    <x v="27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60298013"/>
    <n v="17461000"/>
    <n v="15467013"/>
    <n v="262292000"/>
    <n v="0"/>
    <n v="262292000"/>
    <n v="0"/>
    <n v="262292000"/>
    <n v="262292000"/>
    <n v="262292000"/>
    <n v="262292000"/>
  </r>
  <r>
    <s v="41-06-00-081"/>
    <s v="REGIONAL"/>
    <x v="26"/>
    <x v="27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396001"/>
    <n v="0"/>
    <n v="2396001"/>
    <n v="0"/>
    <n v="2250373"/>
    <n v="145628"/>
    <n v="2250373"/>
    <n v="2250373"/>
    <n v="2250373"/>
    <n v="2250373"/>
  </r>
  <r>
    <s v="41-06-00-081"/>
    <s v="REGIONAL"/>
    <x v="26"/>
    <x v="27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5713000"/>
    <n v="0"/>
    <n v="25713000"/>
    <n v="0"/>
    <n v="20409086"/>
    <n v="5303914"/>
    <n v="20409086"/>
    <n v="20409086"/>
    <n v="18671181"/>
    <n v="18671181"/>
  </r>
  <r>
    <s v="41-06-00-081"/>
    <s v="REGIONAL"/>
    <x v="26"/>
    <x v="27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00000"/>
    <n v="0"/>
    <n v="2000000"/>
    <n v="0"/>
    <n v="0"/>
    <n v="0"/>
    <n v="0"/>
    <n v="0"/>
    <n v="0"/>
    <n v="0"/>
    <n v="0"/>
  </r>
  <r>
    <s v="41-06-00-081"/>
    <s v="REGIONAL"/>
    <x v="26"/>
    <x v="27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372133"/>
    <n v="0"/>
    <n v="4372133"/>
    <n v="0"/>
    <n v="4372133"/>
    <n v="0"/>
    <n v="4372133"/>
    <n v="4372133"/>
    <n v="3279100"/>
    <n v="3279100"/>
  </r>
  <r>
    <s v="41-06-00-081"/>
    <s v="REGIONAL"/>
    <x v="26"/>
    <x v="27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81"/>
    <s v="REGIONAL"/>
    <x v="26"/>
    <x v="27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92523066"/>
    <n v="51794105"/>
    <n v="2726006"/>
    <n v="441591165"/>
    <n v="0"/>
    <n v="441591165"/>
    <n v="0"/>
    <n v="441591165"/>
    <n v="441591165"/>
    <n v="440283061"/>
    <n v="440283061"/>
  </r>
  <r>
    <s v="41-06-00-081"/>
    <s v="REGIONAL"/>
    <x v="26"/>
    <x v="27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2457088"/>
    <n v="0"/>
    <n v="0"/>
    <n v="12457088"/>
    <n v="0"/>
    <n v="12457088"/>
    <n v="0"/>
    <n v="12457088"/>
    <n v="12457088"/>
    <n v="11419001"/>
    <n v="11419001"/>
  </r>
  <r>
    <s v="41-06-00-081"/>
    <s v="REGIONAL"/>
    <x v="26"/>
    <x v="27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42406000"/>
    <n v="0"/>
    <n v="42406000"/>
    <n v="0"/>
    <n v="31273321"/>
    <n v="11132679"/>
    <n v="31273321"/>
    <n v="31273321"/>
    <n v="31273321"/>
    <n v="31273321"/>
  </r>
  <r>
    <s v="41-06-00-081"/>
    <s v="REGIONAL"/>
    <x v="26"/>
    <x v="27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6176000"/>
    <n v="9000"/>
    <n v="6167000"/>
    <n v="0"/>
    <n v="6167000"/>
    <n v="0"/>
    <n v="6167000"/>
    <n v="6167000"/>
    <n v="6167000"/>
    <n v="6167000"/>
  </r>
  <r>
    <s v="41-06-00-081"/>
    <s v="REGIONAL"/>
    <x v="26"/>
    <x v="27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2135000"/>
    <n v="0"/>
    <n v="5535000"/>
    <n v="0"/>
    <n v="5133408"/>
    <n v="401592"/>
    <n v="5133408"/>
    <n v="5133408"/>
    <n v="5133408"/>
    <n v="5133408"/>
  </r>
  <r>
    <s v="41-06-00-081"/>
    <s v="REGIONAL"/>
    <x v="26"/>
    <x v="27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81107"/>
    <n v="169624"/>
    <n v="400000"/>
    <n v="50731"/>
    <n v="0"/>
    <n v="39913.980000000003"/>
    <n v="10817.02"/>
    <n v="39913.980000000003"/>
    <n v="39913.980000000003"/>
    <n v="39490.68"/>
    <n v="39490.68"/>
  </r>
  <r>
    <s v="41-06-00-081"/>
    <s v="REGIONAL"/>
    <x v="26"/>
    <x v="27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55000000"/>
    <n v="55000000"/>
    <n v="55000000"/>
    <n v="55000000"/>
  </r>
  <r>
    <s v="41-06-00-081"/>
    <s v="REGIONAL"/>
    <x v="26"/>
    <x v="2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83000000"/>
    <n v="0"/>
    <n v="0"/>
    <n v="83000000"/>
    <n v="0"/>
    <n v="83000000"/>
    <n v="0"/>
    <n v="83000000"/>
    <n v="83000000"/>
    <n v="83000000"/>
    <n v="83000000"/>
  </r>
  <r>
    <s v="41-06-00-081"/>
    <s v="REGIONAL"/>
    <x v="26"/>
    <x v="27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23600000"/>
    <n v="23600000"/>
    <n v="0"/>
    <n v="0"/>
    <n v="0"/>
    <n v="0"/>
    <n v="0"/>
    <n v="0"/>
    <n v="0"/>
    <n v="0"/>
  </r>
  <r>
    <s v="41-06-00-081"/>
    <s v="REGIONAL"/>
    <x v="26"/>
    <x v="2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3000000"/>
    <n v="0"/>
    <n v="1094090"/>
    <n v="11905910"/>
    <n v="0"/>
    <n v="11905910"/>
    <n v="0"/>
    <n v="11905910"/>
    <n v="11905910"/>
    <n v="11905910"/>
    <n v="11905910"/>
  </r>
  <r>
    <s v="41-06-00-081"/>
    <s v="REGIONAL"/>
    <x v="26"/>
    <x v="2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3007723"/>
    <n v="147657"/>
    <n v="89141066"/>
    <n v="0"/>
    <n v="89127466"/>
    <n v="13600"/>
    <n v="89127466"/>
    <n v="89127466"/>
    <n v="86156200"/>
    <n v="86156200"/>
  </r>
  <r>
    <s v="41-06-00-081"/>
    <s v="REGIONAL"/>
    <x v="26"/>
    <x v="2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176000"/>
    <n v="6877636"/>
    <n v="0"/>
    <n v="13053636"/>
    <n v="0"/>
    <n v="11666644"/>
    <n v="1386992"/>
    <n v="11666644"/>
    <n v="11666644"/>
    <n v="11666644"/>
    <n v="11666644"/>
  </r>
  <r>
    <s v="41-06-00-085"/>
    <s v="REGIONAL"/>
    <x v="27"/>
    <x v="28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23200000"/>
    <n v="665000"/>
    <n v="20849"/>
    <n v="23844151"/>
    <n v="0"/>
    <n v="23844151"/>
    <n v="0"/>
    <n v="23844151"/>
    <n v="23844151"/>
    <n v="23844151"/>
    <n v="23844151"/>
  </r>
  <r>
    <s v="41-06-00-085"/>
    <s v="REGIONAL"/>
    <x v="27"/>
    <x v="28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7000000"/>
    <n v="0"/>
    <n v="4659035"/>
    <n v="2340965"/>
    <n v="0"/>
    <n v="2340819"/>
    <n v="146"/>
    <n v="2340819"/>
    <n v="1479006"/>
    <n v="1479006"/>
    <n v="1479006"/>
  </r>
  <r>
    <s v="41-06-00-085"/>
    <s v="REGIONAL"/>
    <x v="27"/>
    <x v="28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8000000"/>
    <n v="0"/>
    <n v="4464448"/>
    <n v="3535552"/>
    <n v="0"/>
    <n v="3535459.5"/>
    <n v="92.5"/>
    <n v="3535459.5"/>
    <n v="3535459.5"/>
    <n v="2669603.5"/>
    <n v="2669603.5"/>
  </r>
  <r>
    <s v="41-06-00-085"/>
    <s v="REGIONAL"/>
    <x v="27"/>
    <x v="28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0"/>
    <n v="499058"/>
    <n v="1500942"/>
    <n v="0"/>
    <n v="1500903"/>
    <n v="39"/>
    <n v="1500903"/>
    <n v="1500903"/>
    <n v="1500903"/>
    <n v="1500903"/>
  </r>
  <r>
    <s v="41-06-00-085"/>
    <s v="REGIONAL"/>
    <x v="27"/>
    <x v="28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76919952"/>
    <n v="1846"/>
    <n v="16351908"/>
    <n v="60569890"/>
    <n v="0"/>
    <n v="60492809"/>
    <n v="77081"/>
    <n v="60492809"/>
    <n v="60492809"/>
    <n v="54607102"/>
    <n v="54607102"/>
  </r>
  <r>
    <s v="41-06-00-085"/>
    <s v="REGIONAL"/>
    <x v="27"/>
    <x v="28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6000000"/>
    <n v="2892188"/>
    <n v="447042"/>
    <n v="8445146"/>
    <n v="0"/>
    <n v="8445083"/>
    <n v="63"/>
    <n v="8445083"/>
    <n v="8445083"/>
    <n v="7885072"/>
    <n v="7885072"/>
  </r>
  <r>
    <s v="41-06-00-085"/>
    <s v="REGIONAL"/>
    <x v="27"/>
    <x v="28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2000000"/>
    <n v="0"/>
    <n v="0"/>
    <n v="2000000"/>
    <n v="0"/>
    <n v="2000000"/>
    <n v="0"/>
    <n v="2000000"/>
    <n v="2000000"/>
    <n v="2000000"/>
    <n v="2000000"/>
  </r>
  <r>
    <s v="41-06-00-085"/>
    <s v="REGIONAL"/>
    <x v="27"/>
    <x v="28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36000000"/>
    <n v="0"/>
    <n v="0"/>
    <n v="36000000"/>
    <n v="0"/>
    <n v="36000000"/>
    <n v="0"/>
    <n v="36000000"/>
    <n v="36000000"/>
    <n v="36000000"/>
    <n v="36000000"/>
  </r>
  <r>
    <s v="41-06-00-085"/>
    <s v="REGIONAL"/>
    <x v="27"/>
    <x v="28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00000"/>
    <n v="0"/>
    <n v="0"/>
    <n v="300000"/>
    <n v="0"/>
    <n v="300000"/>
    <n v="0"/>
    <n v="300000"/>
    <n v="300000"/>
    <n v="300000"/>
    <n v="300000"/>
  </r>
  <r>
    <s v="41-06-00-085"/>
    <s v="REGIONAL"/>
    <x v="27"/>
    <x v="28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2000000"/>
    <n v="0"/>
    <n v="0"/>
    <n v="2000000"/>
    <n v="0"/>
    <n v="2000000"/>
    <n v="0"/>
    <n v="2000000"/>
    <n v="2000000"/>
    <n v="2000000"/>
    <n v="2000000"/>
  </r>
  <r>
    <s v="41-06-00-085"/>
    <s v="REGIONAL"/>
    <x v="27"/>
    <x v="28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4518139"/>
    <n v="0"/>
    <n v="16518139"/>
    <n v="0"/>
    <n v="16518139"/>
    <n v="0"/>
    <n v="16518139"/>
    <n v="16518139"/>
    <n v="15608247"/>
    <n v="15608247"/>
  </r>
  <r>
    <s v="41-06-00-085"/>
    <s v="REGIONAL"/>
    <x v="27"/>
    <x v="28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000000"/>
    <n v="909193"/>
    <n v="90807"/>
    <n v="0"/>
    <n v="90807"/>
    <n v="0"/>
    <n v="90807"/>
    <n v="90807"/>
    <n v="90807"/>
    <n v="90807"/>
  </r>
  <r>
    <s v="41-06-00-085"/>
    <s v="REGIONAL"/>
    <x v="27"/>
    <x v="28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5068961"/>
    <n v="1727966"/>
    <n v="1788001"/>
    <n v="25008926"/>
    <n v="0"/>
    <n v="25008210"/>
    <n v="716"/>
    <n v="25008210"/>
    <n v="25008210"/>
    <n v="25008210"/>
    <n v="25008210"/>
  </r>
  <r>
    <s v="41-06-00-085"/>
    <s v="REGIONAL"/>
    <x v="27"/>
    <x v="28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422503360"/>
    <n v="65412581"/>
    <n v="56106044"/>
    <n v="431809897"/>
    <n v="0"/>
    <n v="431809897"/>
    <n v="0"/>
    <n v="431809897"/>
    <n v="431809897"/>
    <n v="371085774"/>
    <n v="371085774"/>
  </r>
  <r>
    <s v="41-06-00-085"/>
    <s v="REGIONAL"/>
    <x v="27"/>
    <x v="28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27489154"/>
    <n v="19603784"/>
    <n v="70904598"/>
    <n v="76188340"/>
    <n v="0"/>
    <n v="75678140"/>
    <n v="510200"/>
    <n v="75678140"/>
    <n v="75678140"/>
    <n v="72904053"/>
    <n v="72904053"/>
  </r>
  <r>
    <s v="41-06-00-085"/>
    <s v="REGIONAL"/>
    <x v="27"/>
    <x v="28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70799784"/>
    <n v="4707456"/>
    <n v="7965480"/>
    <n v="67541760"/>
    <n v="0"/>
    <n v="67541760"/>
    <n v="0"/>
    <n v="67541760"/>
    <n v="67541760"/>
    <n v="65495040"/>
    <n v="65495040"/>
  </r>
  <r>
    <s v="41-06-00-085"/>
    <s v="REGIONAL"/>
    <x v="27"/>
    <x v="28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3348391"/>
    <n v="0"/>
    <n v="0"/>
    <n v="13348391"/>
    <n v="0"/>
    <n v="13222495"/>
    <n v="125896"/>
    <n v="13222495"/>
    <n v="13222495"/>
    <n v="13222495"/>
    <n v="13222495"/>
  </r>
  <r>
    <s v="41-06-00-085"/>
    <s v="REGIONAL"/>
    <x v="27"/>
    <x v="28"/>
    <s v="C-4102-1500-1-0-999"/>
    <s v="C-4102-1500-1"/>
    <x v="4"/>
    <s v="DIRECCIÓN DE NUTRICIÓN "/>
    <s v="Nutrición"/>
    <x v="1"/>
    <x v="6"/>
    <s v="1500"/>
    <s v="1"/>
    <s v="0"/>
    <s v="999"/>
    <m/>
    <m/>
    <s v="Propios"/>
    <s v="27"/>
    <s v="CSF"/>
    <s v="GRAVAMEN A LOS MOVIMIENTOS FINANCIEROS - GMF"/>
    <n v="0"/>
    <n v="15000"/>
    <n v="0"/>
    <n v="15000"/>
    <n v="0"/>
    <n v="2329"/>
    <n v="12671"/>
    <n v="2329"/>
    <n v="2329"/>
    <n v="2136"/>
    <n v="2136"/>
  </r>
  <r>
    <s v="41-06-00-085"/>
    <s v="REGIONAL"/>
    <x v="27"/>
    <x v="28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401478000"/>
    <n v="62046600"/>
    <n v="418997040"/>
    <n v="44527560"/>
    <n v="0"/>
    <n v="44284240"/>
    <n v="243320"/>
    <n v="44284240"/>
    <n v="11922680"/>
    <n v="11922680"/>
    <n v="11922680"/>
  </r>
  <r>
    <s v="41-06-00-085"/>
    <s v="REGIONAL"/>
    <x v="27"/>
    <x v="28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3575652212"/>
    <n v="363728458"/>
    <n v="324262895"/>
    <n v="3615117775"/>
    <n v="0"/>
    <n v="3544431665"/>
    <n v="70686110"/>
    <n v="3544431665"/>
    <n v="3435281997"/>
    <n v="3342869069"/>
    <n v="3342869069"/>
  </r>
  <r>
    <s v="41-06-00-085"/>
    <s v="REGIONAL"/>
    <x v="27"/>
    <x v="28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29892619"/>
    <n v="0"/>
    <n v="66043932"/>
    <n v="163848687"/>
    <n v="0"/>
    <n v="157539443"/>
    <n v="6309244"/>
    <n v="157539443"/>
    <n v="157539443"/>
    <n v="148278248"/>
    <n v="148278248"/>
  </r>
  <r>
    <s v="41-06-00-085"/>
    <s v="REGIONAL"/>
    <x v="27"/>
    <x v="28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1484760618"/>
    <n v="115263645"/>
    <n v="104507365"/>
    <n v="1495516898"/>
    <n v="0"/>
    <n v="1479766040"/>
    <n v="15750858"/>
    <n v="1479766040"/>
    <n v="1367532142"/>
    <n v="1264429939"/>
    <n v="1264429939"/>
  </r>
  <r>
    <s v="41-06-00-085"/>
    <s v="REGIONAL"/>
    <x v="27"/>
    <x v="28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21835240"/>
    <n v="0"/>
    <n v="21835240"/>
    <n v="0"/>
    <n v="18471240"/>
    <n v="3364000"/>
    <n v="18471240"/>
    <n v="18471240"/>
    <n v="17248340"/>
    <n v="17248340"/>
  </r>
  <r>
    <s v="41-06-00-085"/>
    <s v="REGIONAL"/>
    <x v="27"/>
    <x v="28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428282232"/>
    <n v="411433396"/>
    <n v="4772501"/>
    <n v="834943127"/>
    <n v="0"/>
    <n v="834943126"/>
    <n v="1"/>
    <n v="834943126"/>
    <n v="834943126"/>
    <n v="822246564"/>
    <n v="822246564"/>
  </r>
  <r>
    <s v="41-06-00-085"/>
    <s v="REGIONAL"/>
    <x v="27"/>
    <x v="28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89961000"/>
    <n v="30000000"/>
    <n v="0"/>
    <n v="219961000"/>
    <n v="0"/>
    <n v="216268728"/>
    <n v="3692272"/>
    <n v="216268728"/>
    <n v="215462992"/>
    <n v="211752408"/>
    <n v="211752408"/>
  </r>
  <r>
    <s v="41-06-00-085"/>
    <s v="REGIONAL"/>
    <x v="27"/>
    <x v="28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400000"/>
    <n v="0"/>
    <n v="1400000"/>
    <n v="0"/>
    <n v="533333"/>
    <n v="866667"/>
    <n v="533333"/>
    <n v="0"/>
    <n v="0"/>
    <n v="0"/>
  </r>
  <r>
    <s v="41-06-00-085"/>
    <s v="REGIONAL"/>
    <x v="27"/>
    <x v="28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67689000"/>
    <n v="8891406"/>
    <n v="0"/>
    <n v="76580406"/>
    <n v="0"/>
    <n v="68780106"/>
    <n v="7800300"/>
    <n v="68780106"/>
    <n v="62449883"/>
    <n v="62205899"/>
    <n v="62205899"/>
  </r>
  <r>
    <s v="41-06-00-085"/>
    <s v="REGIONAL"/>
    <x v="27"/>
    <x v="28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33521"/>
    <n v="0"/>
    <n v="33521"/>
    <n v="0"/>
    <n v="24729"/>
    <n v="8792"/>
    <n v="24729"/>
    <n v="24729"/>
    <n v="24248"/>
    <n v="24248"/>
  </r>
  <r>
    <s v="41-06-00-085"/>
    <s v="REGIONAL"/>
    <x v="27"/>
    <x v="28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189170154"/>
    <n v="0"/>
    <n v="189170154"/>
    <n v="0"/>
    <n v="189170154"/>
    <n v="0"/>
    <n v="189170154"/>
    <n v="189170154"/>
    <n v="189170154"/>
    <n v="189170154"/>
  </r>
  <r>
    <s v="41-06-00-085"/>
    <s v="REGIONAL"/>
    <x v="27"/>
    <x v="28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24076727223"/>
    <n v="3324644747"/>
    <n v="630004517"/>
    <n v="26771367453"/>
    <n v="0"/>
    <n v="26733692069"/>
    <n v="37675384"/>
    <n v="26733692069"/>
    <n v="26733692069"/>
    <n v="26732468516"/>
    <n v="26732468516"/>
  </r>
  <r>
    <s v="41-06-00-085"/>
    <s v="REGIONAL"/>
    <x v="27"/>
    <x v="28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432554030"/>
    <n v="0"/>
    <n v="20863388"/>
    <n v="411690642"/>
    <n v="0"/>
    <n v="411690642"/>
    <n v="0"/>
    <n v="411690642"/>
    <n v="411690642"/>
    <n v="411690642"/>
    <n v="411690642"/>
  </r>
  <r>
    <s v="41-06-00-085"/>
    <s v="REGIONAL"/>
    <x v="27"/>
    <x v="28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183690695"/>
    <n v="288050807"/>
    <n v="130385715"/>
    <n v="341355787"/>
    <n v="0"/>
    <n v="341355787"/>
    <n v="0"/>
    <n v="341355787"/>
    <n v="341355787"/>
    <n v="341355787"/>
    <n v="341355787"/>
  </r>
  <r>
    <s v="41-06-00-085"/>
    <s v="REGIONAL"/>
    <x v="27"/>
    <x v="28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5103664"/>
    <n v="1394648"/>
    <n v="23709016"/>
    <n v="0"/>
    <n v="23709016"/>
    <n v="0"/>
    <n v="23709016"/>
    <n v="23709016"/>
    <n v="23709016"/>
    <n v="23709016"/>
  </r>
  <r>
    <s v="41-06-00-085"/>
    <s v="REGIONAL"/>
    <x v="27"/>
    <x v="28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337946666"/>
    <n v="11213332"/>
    <n v="326733334"/>
    <n v="0"/>
    <n v="326733334"/>
    <n v="0"/>
    <n v="326733334"/>
    <n v="326733334"/>
    <n v="311557002"/>
    <n v="311557002"/>
  </r>
  <r>
    <s v="41-06-00-085"/>
    <s v="REGIONAL"/>
    <x v="27"/>
    <x v="28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9506200"/>
    <n v="95595635"/>
    <n v="3807855"/>
    <n v="101293980"/>
    <n v="0"/>
    <n v="100588478"/>
    <n v="705502"/>
    <n v="100588478"/>
    <n v="100588478"/>
    <n v="100588478"/>
    <n v="100588478"/>
  </r>
  <r>
    <s v="41-06-00-085"/>
    <s v="REGIONAL"/>
    <x v="27"/>
    <x v="28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9187"/>
    <n v="0"/>
    <n v="9187"/>
    <n v="0"/>
    <n v="8816"/>
    <n v="371"/>
    <n v="8816"/>
    <n v="8816"/>
    <n v="8271"/>
    <n v="8271"/>
  </r>
  <r>
    <s v="41-06-00-085"/>
    <s v="REGIONAL"/>
    <x v="27"/>
    <x v="28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912435840"/>
    <n v="184566567"/>
    <n v="4322564"/>
    <n v="1092679843"/>
    <n v="0"/>
    <n v="1091959127"/>
    <n v="720716"/>
    <n v="1091959127"/>
    <n v="1091959127"/>
    <n v="1080364400"/>
    <n v="1080364400"/>
  </r>
  <r>
    <s v="41-06-00-085"/>
    <s v="REGIONAL"/>
    <x v="27"/>
    <x v="28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117441336"/>
    <n v="10535791"/>
    <n v="3208510"/>
    <n v="124768617"/>
    <n v="0"/>
    <n v="124768615"/>
    <n v="2"/>
    <n v="124768615"/>
    <n v="124768615"/>
    <n v="121968615"/>
    <n v="121968615"/>
  </r>
  <r>
    <s v="41-06-00-085"/>
    <s v="REGIONAL"/>
    <x v="27"/>
    <x v="28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794933"/>
    <n v="31996067"/>
    <n v="0"/>
    <n v="31996067"/>
    <n v="0"/>
    <n v="31996067"/>
    <n v="31996067"/>
    <n v="31598600"/>
    <n v="31598600"/>
  </r>
  <r>
    <s v="41-06-00-085"/>
    <s v="REGIONAL"/>
    <x v="27"/>
    <x v="28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3414853"/>
    <n v="5007687"/>
    <n v="457483"/>
    <n v="17965057"/>
    <n v="0"/>
    <n v="17955057"/>
    <n v="10000"/>
    <n v="17955057"/>
    <n v="17955057"/>
    <n v="17955057"/>
    <n v="17955057"/>
  </r>
  <r>
    <s v="41-06-00-085"/>
    <s v="REGIONAL"/>
    <x v="27"/>
    <x v="28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1040"/>
    <n v="3944"/>
    <n v="1040"/>
    <n v="1040"/>
    <n v="1024"/>
    <n v="1024"/>
  </r>
  <r>
    <s v="41-06-00-085"/>
    <s v="REGIONAL"/>
    <x v="27"/>
    <x v="28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743116910"/>
    <n v="116178520"/>
    <n v="69177400"/>
    <n v="790118030"/>
    <n v="0"/>
    <n v="789993897"/>
    <n v="124133"/>
    <n v="789993897"/>
    <n v="789993897"/>
    <n v="789993897"/>
    <n v="789993897"/>
  </r>
  <r>
    <s v="41-06-00-085"/>
    <s v="REGIONAL"/>
    <x v="27"/>
    <x v="28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53126890"/>
    <n v="2985980"/>
    <n v="5072600"/>
    <n v="151040270"/>
    <n v="0"/>
    <n v="151040270"/>
    <n v="0"/>
    <n v="151040270"/>
    <n v="151040270"/>
    <n v="151040270"/>
    <n v="151040270"/>
  </r>
  <r>
    <s v="41-06-00-085"/>
    <s v="REGIONAL"/>
    <x v="27"/>
    <x v="28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205692145"/>
    <n v="0"/>
    <n v="205692145"/>
    <n v="0"/>
    <n v="204971429"/>
    <n v="720716"/>
    <n v="204971429"/>
    <n v="204971429"/>
    <n v="172251124"/>
    <n v="172251124"/>
  </r>
  <r>
    <s v="41-06-00-085"/>
    <s v="REGIONAL"/>
    <x v="27"/>
    <x v="28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2551200"/>
    <n v="66118600"/>
    <n v="0"/>
    <n v="66118600"/>
    <n v="0"/>
    <n v="66118600"/>
    <n v="66118600"/>
    <n v="63780000"/>
    <n v="63780000"/>
  </r>
  <r>
    <s v="41-06-00-085"/>
    <s v="REGIONAL"/>
    <x v="27"/>
    <x v="28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6000000"/>
    <n v="1000000"/>
    <n v="18000000"/>
    <n v="0"/>
    <n v="17459290"/>
    <n v="540710"/>
    <n v="17459290"/>
    <n v="17459290"/>
    <n v="17180935"/>
    <n v="17180935"/>
  </r>
  <r>
    <s v="41-06-00-085"/>
    <s v="REGIONAL"/>
    <x v="27"/>
    <x v="28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3584975"/>
    <n v="3579553"/>
    <n v="5422"/>
    <n v="0"/>
    <n v="4147"/>
    <n v="1275"/>
    <n v="4147"/>
    <n v="4147"/>
    <n v="4053"/>
    <n v="4053"/>
  </r>
  <r>
    <s v="41-06-00-085"/>
    <s v="REGIONAL"/>
    <x v="27"/>
    <x v="28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05643560"/>
    <n v="2981000"/>
    <n v="814560"/>
    <n v="107810000"/>
    <n v="0"/>
    <n v="107810000"/>
    <n v="0"/>
    <n v="107810000"/>
    <n v="107810000"/>
    <n v="104155134"/>
    <n v="104155134"/>
  </r>
  <r>
    <s v="41-06-00-085"/>
    <s v="REGIONAL"/>
    <x v="27"/>
    <x v="28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2072079"/>
    <n v="21987110"/>
    <n v="0"/>
    <n v="44059189"/>
    <n v="0"/>
    <n v="41961119"/>
    <n v="2098070"/>
    <n v="41961119"/>
    <n v="41717804"/>
    <n v="41137110"/>
    <n v="41137110"/>
  </r>
  <r>
    <s v="41-06-00-085"/>
    <s v="REGIONAL"/>
    <x v="27"/>
    <x v="28"/>
    <s v="C-4102-1500-7-0-999"/>
    <s v="C-4102-1500-7"/>
    <x v="7"/>
    <s v="DIRECCIÓN DE SISTEMA NACIONAL DE BIENESTAR FAMILIAR"/>
    <s v="SNBF"/>
    <x v="1"/>
    <x v="6"/>
    <s v="1500"/>
    <s v="7"/>
    <s v="0"/>
    <s v="999"/>
    <m/>
    <m/>
    <s v="Propios"/>
    <s v="27"/>
    <s v="CSF"/>
    <s v="GRAVAMEN A LOS MOVIMIENTOS FINANCIEROS - GMF"/>
    <n v="0"/>
    <n v="4226"/>
    <n v="0"/>
    <n v="4226"/>
    <n v="0"/>
    <n v="2772"/>
    <n v="1454"/>
    <n v="2772"/>
    <n v="2772"/>
    <n v="2626"/>
    <n v="2626"/>
  </r>
  <r>
    <s v="41-06-00-085"/>
    <s v="REGIONAL"/>
    <x v="27"/>
    <x v="28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0436575"/>
    <n v="873425"/>
    <n v="0"/>
    <n v="91310000"/>
    <n v="0"/>
    <n v="91310000"/>
    <n v="0"/>
    <n v="91310000"/>
    <n v="91310000"/>
    <n v="89785400"/>
    <n v="89785400"/>
  </r>
  <r>
    <s v="41-06-00-085"/>
    <s v="REGIONAL"/>
    <x v="27"/>
    <x v="28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311350"/>
    <n v="0"/>
    <n v="0"/>
    <n v="6311350"/>
    <n v="0"/>
    <n v="6310235"/>
    <n v="1115"/>
    <n v="6310235"/>
    <n v="6310235"/>
    <n v="6310235"/>
    <n v="6310235"/>
  </r>
  <r>
    <s v="41-06-00-085"/>
    <s v="REGIONAL"/>
    <x v="27"/>
    <x v="28"/>
    <s v="C-4199-1500-1-0-999"/>
    <s v="C-4199-1500-1"/>
    <x v="8"/>
    <s v="DIRECCIÓN DE INFORMACIÓN Y TECNOLOGÍA"/>
    <s v="Tecnología"/>
    <x v="1"/>
    <x v="5"/>
    <s v="1500"/>
    <s v="1"/>
    <s v="0"/>
    <s v="999"/>
    <m/>
    <m/>
    <s v="Propios"/>
    <s v="27"/>
    <s v="CSF"/>
    <s v="GRAVAMEN A LOS MOVIMIENTOS FINANCIEROS - GMF"/>
    <n v="0"/>
    <n v="3617"/>
    <n v="0"/>
    <n v="3617"/>
    <n v="0"/>
    <n v="2987"/>
    <n v="630"/>
    <n v="2987"/>
    <n v="2987"/>
    <n v="2926"/>
    <n v="2926"/>
  </r>
  <r>
    <s v="41-06-00-085"/>
    <s v="REGIONAL"/>
    <x v="27"/>
    <x v="28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92177735"/>
    <n v="85033"/>
    <n v="92092702"/>
    <n v="0"/>
    <n v="92092702"/>
    <n v="0"/>
    <n v="92092702"/>
    <n v="92092702"/>
    <n v="73811431"/>
    <n v="73811431"/>
  </r>
  <r>
    <s v="41-06-00-085"/>
    <s v="REGIONAL"/>
    <x v="27"/>
    <x v="28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03879420"/>
    <n v="54562167"/>
    <n v="75489420"/>
    <n v="582952167"/>
    <n v="0"/>
    <n v="580451534"/>
    <n v="2500633"/>
    <n v="580451534"/>
    <n v="580451534"/>
    <n v="577330101"/>
    <n v="577330101"/>
  </r>
  <r>
    <s v="41-06-00-085"/>
    <s v="REGIONAL"/>
    <x v="27"/>
    <x v="28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486983"/>
    <n v="0"/>
    <n v="2486983"/>
    <n v="0"/>
    <n v="1694733"/>
    <n v="792250"/>
    <n v="1694733"/>
    <n v="1694733"/>
    <n v="1694733"/>
    <n v="1694733"/>
  </r>
  <r>
    <s v="41-06-00-085"/>
    <s v="REGIONAL"/>
    <x v="27"/>
    <x v="28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34315000"/>
    <n v="0"/>
    <n v="34315000"/>
    <n v="0"/>
    <n v="33370541"/>
    <n v="944459"/>
    <n v="33370541"/>
    <n v="33370541"/>
    <n v="30844682"/>
    <n v="30844682"/>
  </r>
  <r>
    <s v="41-06-00-085"/>
    <s v="REGIONAL"/>
    <x v="27"/>
    <x v="28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10000"/>
    <n v="0"/>
    <n v="2010000"/>
    <n v="0"/>
    <n v="0"/>
    <n v="0"/>
    <n v="0"/>
    <n v="0"/>
    <n v="0"/>
    <n v="0"/>
    <n v="0"/>
  </r>
  <r>
    <s v="41-06-00-085"/>
    <s v="REGIONAL"/>
    <x v="27"/>
    <x v="28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471500"/>
    <n v="0"/>
    <n v="4471500"/>
    <n v="0"/>
    <n v="4471500"/>
    <n v="0"/>
    <n v="4471500"/>
    <n v="4471500"/>
    <n v="3378467"/>
    <n v="3378467"/>
  </r>
  <r>
    <s v="41-06-00-085"/>
    <s v="REGIONAL"/>
    <x v="27"/>
    <x v="28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9810000"/>
    <n v="29810000"/>
    <n v="29810000"/>
  </r>
  <r>
    <s v="41-06-00-085"/>
    <s v="REGIONAL"/>
    <x v="27"/>
    <x v="28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06985389"/>
    <n v="57000000"/>
    <n v="40374329"/>
    <n v="323611060"/>
    <n v="0"/>
    <n v="322608660"/>
    <n v="1002400"/>
    <n v="322608660"/>
    <n v="322608660"/>
    <n v="322008660"/>
    <n v="322008660"/>
  </r>
  <r>
    <s v="41-06-00-085"/>
    <s v="REGIONAL"/>
    <x v="27"/>
    <x v="28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12107859"/>
    <n v="0"/>
    <n v="0"/>
    <n v="212107859"/>
    <n v="0"/>
    <n v="212107859"/>
    <n v="0"/>
    <n v="212107859"/>
    <n v="212107859"/>
    <n v="212107859"/>
    <n v="212107859"/>
  </r>
  <r>
    <s v="41-06-00-085"/>
    <s v="REGIONAL"/>
    <x v="27"/>
    <x v="28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85817000"/>
    <n v="0"/>
    <n v="85817000"/>
    <n v="0"/>
    <n v="84941793"/>
    <n v="875207"/>
    <n v="84941793"/>
    <n v="84941793"/>
    <n v="84941793"/>
    <n v="84941793"/>
  </r>
  <r>
    <s v="41-06-00-085"/>
    <s v="REGIONAL"/>
    <x v="27"/>
    <x v="28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3253000"/>
    <n v="578000"/>
    <n v="2675000"/>
    <n v="0"/>
    <n v="2102000"/>
    <n v="573000"/>
    <n v="2102000"/>
    <n v="2102000"/>
    <n v="2102000"/>
    <n v="2102000"/>
  </r>
  <r>
    <s v="41-06-00-085"/>
    <s v="REGIONAL"/>
    <x v="27"/>
    <x v="28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400000"/>
    <n v="500000"/>
    <n v="0"/>
    <n v="2900000"/>
    <n v="0"/>
    <n v="2894152"/>
    <n v="5848"/>
    <n v="2894152"/>
    <n v="2894152"/>
    <n v="2894152"/>
    <n v="2894152"/>
  </r>
  <r>
    <s v="41-06-00-085"/>
    <s v="REGIONAL"/>
    <x v="27"/>
    <x v="28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3788"/>
    <n v="343268"/>
    <n v="700764"/>
    <n v="106292"/>
    <n v="0"/>
    <n v="65682"/>
    <n v="40610"/>
    <n v="65682"/>
    <n v="65682"/>
    <n v="64655"/>
    <n v="64655"/>
  </r>
  <r>
    <s v="41-06-00-085"/>
    <s v="REGIONAL"/>
    <x v="27"/>
    <x v="28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61090622"/>
    <n v="4331"/>
    <n v="61086291"/>
    <n v="0"/>
    <n v="61086291"/>
    <n v="0"/>
    <n v="61086291"/>
    <n v="61086291"/>
    <n v="61086291"/>
    <n v="61086291"/>
  </r>
  <r>
    <s v="41-06-00-085"/>
    <s v="REGIONAL"/>
    <x v="27"/>
    <x v="28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60000000"/>
    <n v="5233"/>
    <n v="59994767"/>
    <n v="0"/>
    <n v="59994767"/>
    <n v="0"/>
    <n v="59994767"/>
    <n v="59994767"/>
    <n v="59994767"/>
    <n v="59994767"/>
  </r>
  <r>
    <s v="41-06-00-085"/>
    <s v="REGIONAL"/>
    <x v="27"/>
    <x v="2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50000000"/>
    <n v="0"/>
    <n v="485"/>
    <n v="149999515"/>
    <n v="0"/>
    <n v="149999419"/>
    <n v="96"/>
    <n v="149999419"/>
    <n v="149999419"/>
    <n v="149999419"/>
    <n v="149999419"/>
  </r>
  <r>
    <s v="41-06-00-085"/>
    <s v="REGIONAL"/>
    <x v="27"/>
    <x v="2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9592000"/>
    <n v="10408000"/>
    <n v="0"/>
    <n v="10408000"/>
    <n v="0"/>
    <n v="10408000"/>
    <n v="10408000"/>
    <n v="10408000"/>
    <n v="10408000"/>
  </r>
  <r>
    <s v="41-06-00-085"/>
    <s v="REGIONAL"/>
    <x v="27"/>
    <x v="2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3349633"/>
    <n v="163134"/>
    <n v="89467499"/>
    <n v="0"/>
    <n v="89467499"/>
    <n v="0"/>
    <n v="89467499"/>
    <n v="89467499"/>
    <n v="86458633"/>
    <n v="86458633"/>
  </r>
  <r>
    <s v="41-06-00-085"/>
    <s v="REGIONAL"/>
    <x v="27"/>
    <x v="2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271000"/>
    <n v="1871204"/>
    <n v="26144"/>
    <n v="5116060"/>
    <n v="0"/>
    <n v="5116060"/>
    <n v="0"/>
    <n v="5116060"/>
    <n v="5116060"/>
    <n v="5116060"/>
    <n v="5116060"/>
  </r>
  <r>
    <s v="41-06-00-085"/>
    <s v="REGIONAL"/>
    <x v="27"/>
    <x v="28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6200"/>
    <n v="0"/>
    <n v="6200"/>
    <n v="0"/>
    <n v="4843"/>
    <n v="1357"/>
    <n v="4843"/>
    <n v="4843"/>
    <n v="4723"/>
    <n v="4723"/>
  </r>
  <r>
    <s v="41-06-00-086"/>
    <s v="REGIONAL"/>
    <x v="28"/>
    <x v="29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13400000"/>
    <n v="0"/>
    <n v="216371"/>
    <n v="13183629"/>
    <n v="0"/>
    <n v="13183629"/>
    <n v="0"/>
    <n v="13183629"/>
    <n v="13183629"/>
    <n v="13183629"/>
    <n v="13183629"/>
  </r>
  <r>
    <s v="41-06-00-086"/>
    <s v="REGIONAL"/>
    <x v="28"/>
    <x v="29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1316000"/>
    <n v="6801800"/>
    <n v="3704"/>
    <n v="28114096"/>
    <n v="0"/>
    <n v="28113964"/>
    <n v="132"/>
    <n v="28113964"/>
    <n v="28113964"/>
    <n v="28113964"/>
    <n v="28113964"/>
  </r>
  <r>
    <s v="41-06-00-086"/>
    <s v="REGIONAL"/>
    <x v="28"/>
    <x v="29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9700000"/>
    <n v="0"/>
    <n v="1253154"/>
    <n v="8446846"/>
    <n v="0"/>
    <n v="7630845.3700000001"/>
    <n v="816000.63"/>
    <n v="7630845.3700000001"/>
    <n v="6455445.3700000001"/>
    <n v="0"/>
    <n v="0"/>
  </r>
  <r>
    <s v="41-06-00-086"/>
    <s v="REGIONAL"/>
    <x v="28"/>
    <x v="29"/>
    <s v="A-2-0-4-4-18"/>
    <s v="A-2-0-4"/>
    <x v="0"/>
    <s v="DIRECCION ADMINISTRATIVA"/>
    <s v="Administrativa"/>
    <x v="0"/>
    <x v="4"/>
    <s v="0"/>
    <s v="4"/>
    <s v="4"/>
    <s v="18"/>
    <m/>
    <m/>
    <s v="Propios"/>
    <s v="27"/>
    <s v="CSF"/>
    <s v="PRODUCTOS DE CAFETERIA Y RESTAURANTE"/>
    <n v="0"/>
    <n v="8002200"/>
    <n v="8002200"/>
    <n v="0"/>
    <n v="0"/>
    <n v="0"/>
    <n v="0"/>
    <n v="0"/>
    <n v="0"/>
    <n v="0"/>
    <n v="0"/>
  </r>
  <r>
    <s v="41-06-00-086"/>
    <s v="REGIONAL"/>
    <x v="28"/>
    <x v="29"/>
    <s v="A-2-0-4-4-21"/>
    <s v="A-2-0-4"/>
    <x v="0"/>
    <s v="DIRECCION ADMINISTRATIVA"/>
    <s v="Administrativa"/>
    <x v="0"/>
    <x v="4"/>
    <s v="0"/>
    <s v="4"/>
    <s v="4"/>
    <s v="21"/>
    <m/>
    <m/>
    <s v="Propios"/>
    <s v="27"/>
    <s v="CSF"/>
    <s v="UTENSILIOS DE CAFETERIA"/>
    <n v="0"/>
    <n v="3376000"/>
    <n v="3376000"/>
    <n v="0"/>
    <n v="0"/>
    <n v="0"/>
    <n v="0"/>
    <n v="0"/>
    <n v="0"/>
    <n v="0"/>
    <n v="0"/>
  </r>
  <r>
    <s v="41-06-00-086"/>
    <s v="REGIONAL"/>
    <x v="28"/>
    <x v="29"/>
    <s v="A-2-0-4-4-23"/>
    <s v="A-2-0-4"/>
    <x v="0"/>
    <s v="DIRECCION ADMINISTRATIVA"/>
    <s v="Administrativa"/>
    <x v="0"/>
    <x v="4"/>
    <s v="0"/>
    <s v="4"/>
    <s v="4"/>
    <s v="23"/>
    <m/>
    <m/>
    <s v="Propios"/>
    <s v="27"/>
    <s v="CSF"/>
    <s v="OTROS MATERIALES Y SUMINISTROS"/>
    <n v="0"/>
    <n v="4250000"/>
    <n v="4250000"/>
    <n v="0"/>
    <n v="0"/>
    <n v="0"/>
    <n v="0"/>
    <n v="0"/>
    <n v="0"/>
    <n v="0"/>
    <n v="0"/>
  </r>
  <r>
    <s v="41-06-00-086"/>
    <s v="REGIONAL"/>
    <x v="28"/>
    <x v="29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3500000"/>
    <n v="15695338"/>
    <n v="80198"/>
    <n v="19115140"/>
    <n v="0"/>
    <n v="19115140"/>
    <n v="0"/>
    <n v="19115140"/>
    <n v="19115140"/>
    <n v="19115140"/>
    <n v="19115140"/>
  </r>
  <r>
    <s v="41-06-00-086"/>
    <s v="REGIONAL"/>
    <x v="28"/>
    <x v="29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6000000"/>
    <n v="0"/>
    <n v="21048"/>
    <n v="5978952"/>
    <n v="0"/>
    <n v="5978952"/>
    <n v="0"/>
    <n v="5978952"/>
    <n v="5978952"/>
    <n v="5978952"/>
    <n v="5978952"/>
  </r>
  <r>
    <s v="41-06-00-086"/>
    <s v="REGIONAL"/>
    <x v="28"/>
    <x v="29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42000000"/>
    <n v="0"/>
    <n v="42882"/>
    <n v="41957118"/>
    <n v="0"/>
    <n v="41957118"/>
    <n v="0"/>
    <n v="41957118"/>
    <n v="41957118"/>
    <n v="41957118"/>
    <n v="41957118"/>
  </r>
  <r>
    <s v="41-06-00-086"/>
    <s v="REGIONAL"/>
    <x v="28"/>
    <x v="29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50000"/>
    <n v="0"/>
    <n v="5116"/>
    <n v="344884"/>
    <n v="0"/>
    <n v="344884"/>
    <n v="0"/>
    <n v="344884"/>
    <n v="344884"/>
    <n v="344884"/>
    <n v="344884"/>
  </r>
  <r>
    <s v="41-06-00-086"/>
    <s v="REGIONAL"/>
    <x v="28"/>
    <x v="29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4500000"/>
    <n v="0"/>
    <n v="351350"/>
    <n v="4148650"/>
    <n v="0"/>
    <n v="4148650"/>
    <n v="0"/>
    <n v="4148650"/>
    <n v="4148650"/>
    <n v="4148650"/>
    <n v="4148650"/>
  </r>
  <r>
    <s v="41-06-00-086"/>
    <s v="REGIONAL"/>
    <x v="28"/>
    <x v="29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8000000"/>
    <n v="6000000"/>
    <n v="562402"/>
    <n v="23437598"/>
    <n v="0"/>
    <n v="23437598"/>
    <n v="0"/>
    <n v="23437598"/>
    <n v="23437598"/>
    <n v="23437598"/>
    <n v="23437598"/>
  </r>
  <r>
    <s v="41-06-00-086"/>
    <s v="REGIONAL"/>
    <x v="28"/>
    <x v="29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8356694"/>
    <n v="12927672"/>
    <n v="0"/>
    <n v="41284366"/>
    <n v="0"/>
    <n v="41283767"/>
    <n v="599"/>
    <n v="41283767"/>
    <n v="41283767"/>
    <n v="41283767"/>
    <n v="41283767"/>
  </r>
  <r>
    <s v="41-06-00-086"/>
    <s v="REGIONAL"/>
    <x v="28"/>
    <x v="29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722265600"/>
    <n v="162323317"/>
    <n v="110301540"/>
    <n v="1774287377"/>
    <n v="0"/>
    <n v="1766461005"/>
    <n v="7826372"/>
    <n v="1766461005"/>
    <n v="1766461005"/>
    <n v="1766461005"/>
    <n v="1766461005"/>
  </r>
  <r>
    <s v="41-06-00-086"/>
    <s v="REGIONAL"/>
    <x v="28"/>
    <x v="29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51758230"/>
    <n v="39000000"/>
    <n v="481"/>
    <n v="90757749"/>
    <n v="0"/>
    <n v="86578229"/>
    <n v="4179520"/>
    <n v="86578229"/>
    <n v="86056184"/>
    <n v="83163634"/>
    <n v="83163634"/>
  </r>
  <r>
    <s v="41-06-00-086"/>
    <s v="REGIONAL"/>
    <x v="28"/>
    <x v="29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02672285"/>
    <n v="0"/>
    <n v="39014855"/>
    <n v="63657430"/>
    <n v="0"/>
    <n v="60008278"/>
    <n v="3649152"/>
    <n v="60008278"/>
    <n v="60008278"/>
    <n v="60008278"/>
    <n v="60008278"/>
  </r>
  <r>
    <s v="41-06-00-086"/>
    <s v="REGIONAL"/>
    <x v="28"/>
    <x v="29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5778520"/>
    <n v="9673415"/>
    <n v="0"/>
    <n v="25451935"/>
    <n v="0"/>
    <n v="25440175"/>
    <n v="11760"/>
    <n v="25440175"/>
    <n v="25440175"/>
    <n v="25440175"/>
    <n v="25440175"/>
  </r>
  <r>
    <s v="41-06-00-086"/>
    <s v="REGIONAL"/>
    <x v="28"/>
    <x v="29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516131957"/>
    <n v="46921087"/>
    <n v="15373866"/>
    <n v="547679178"/>
    <n v="0"/>
    <n v="546375871"/>
    <n v="1303307"/>
    <n v="546375871"/>
    <n v="546375871"/>
    <n v="500564497"/>
    <n v="500564497"/>
  </r>
  <r>
    <s v="41-06-00-086"/>
    <s v="REGIONAL"/>
    <x v="28"/>
    <x v="29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001990617"/>
    <n v="139044314"/>
    <n v="222514625"/>
    <n v="1918520306"/>
    <n v="0"/>
    <n v="1883781095"/>
    <n v="34739211"/>
    <n v="1883781095"/>
    <n v="1883781095"/>
    <n v="1802974003"/>
    <n v="1802974003"/>
  </r>
  <r>
    <s v="41-06-00-086"/>
    <s v="REGIONAL"/>
    <x v="28"/>
    <x v="29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31327120"/>
    <n v="10285362"/>
    <n v="4983860"/>
    <n v="36628622"/>
    <n v="0"/>
    <n v="36628622"/>
    <n v="0"/>
    <n v="36628622"/>
    <n v="36628622"/>
    <n v="33345290"/>
    <n v="33345290"/>
  </r>
  <r>
    <s v="41-06-00-086"/>
    <s v="REGIONAL"/>
    <x v="28"/>
    <x v="29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438926873"/>
    <n v="41359723"/>
    <n v="46635275"/>
    <n v="433651321"/>
    <n v="0"/>
    <n v="428630507"/>
    <n v="5020814"/>
    <n v="428630507"/>
    <n v="428630507"/>
    <n v="389701299"/>
    <n v="389701299"/>
  </r>
  <r>
    <s v="41-06-00-086"/>
    <s v="REGIONAL"/>
    <x v="28"/>
    <x v="29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0"/>
    <n v="13698432"/>
    <n v="3764509"/>
    <n v="9933923"/>
    <n v="0"/>
    <n v="6976316"/>
    <n v="2957607"/>
    <n v="6976316"/>
    <n v="6976316"/>
    <n v="6976316"/>
    <n v="6976316"/>
  </r>
  <r>
    <s v="41-06-00-086"/>
    <s v="REGIONAL"/>
    <x v="28"/>
    <x v="29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3250000"/>
    <n v="0"/>
    <n v="3250000"/>
    <n v="0"/>
    <n v="2902680"/>
    <n v="347320"/>
    <n v="2902680"/>
    <n v="2902680"/>
    <n v="2527680"/>
    <n v="2527680"/>
  </r>
  <r>
    <s v="41-06-00-086"/>
    <s v="REGIONAL"/>
    <x v="28"/>
    <x v="29"/>
    <s v="C-4102-1500-3-0-109"/>
    <s v="C-4102-1500-3"/>
    <x v="1"/>
    <s v="DIRECCIÓN DE PROTECCIÓN "/>
    <s v="Dirección de Protección"/>
    <x v="1"/>
    <x v="6"/>
    <s v="1500"/>
    <s v="3"/>
    <s v="0"/>
    <s v="109"/>
    <m/>
    <m/>
    <s v="Propios"/>
    <s v="27"/>
    <s v="CSF"/>
    <s v="DOTACIÓN DE  UNIDADES APLICATIVAS"/>
    <n v="0"/>
    <n v="50000000"/>
    <n v="20026000"/>
    <n v="29974000"/>
    <n v="0"/>
    <n v="29974000"/>
    <n v="0"/>
    <n v="29974000"/>
    <n v="29974000"/>
    <n v="29974000"/>
    <n v="29974000"/>
  </r>
  <r>
    <s v="41-06-00-086"/>
    <s v="REGIONAL"/>
    <x v="28"/>
    <x v="29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737988844"/>
    <n v="601574817"/>
    <n v="97402502"/>
    <n v="1242161159"/>
    <n v="0"/>
    <n v="1242161159"/>
    <n v="0"/>
    <n v="1242161159"/>
    <n v="1242161159"/>
    <n v="1225114899"/>
    <n v="1225114899"/>
  </r>
  <r>
    <s v="41-06-00-086"/>
    <s v="REGIONAL"/>
    <x v="28"/>
    <x v="29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50209000"/>
    <n v="143000000"/>
    <n v="0"/>
    <n v="293209000"/>
    <n v="0"/>
    <n v="293012398"/>
    <n v="196602"/>
    <n v="293012398"/>
    <n v="293012398"/>
    <n v="293012398"/>
    <n v="293012398"/>
  </r>
  <r>
    <s v="41-06-00-086"/>
    <s v="REGIONAL"/>
    <x v="28"/>
    <x v="29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55843000"/>
    <n v="0"/>
    <n v="14131351"/>
    <n v="41711649"/>
    <n v="0"/>
    <n v="37988466"/>
    <n v="3723183"/>
    <n v="37988466"/>
    <n v="37988466"/>
    <n v="37988466"/>
    <n v="37988466"/>
  </r>
  <r>
    <s v="41-06-00-086"/>
    <s v="REGIONAL"/>
    <x v="28"/>
    <x v="29"/>
    <s v="C-4102-1500-3-0-999"/>
    <s v="C-4102-1500-3"/>
    <x v="1"/>
    <s v="DIRECCIÓN DE PROTECCIÓN "/>
    <s v="Dirección de Protección"/>
    <x v="1"/>
    <x v="6"/>
    <s v="1500"/>
    <s v="3"/>
    <s v="0"/>
    <s v="999"/>
    <m/>
    <m/>
    <s v="Propios"/>
    <s v="27"/>
    <s v="CSF"/>
    <s v="GRAVAMEN A LOS MOVIMIENTOS FINANCIEROS - GMF"/>
    <n v="0"/>
    <n v="469520"/>
    <n v="286593"/>
    <n v="182927"/>
    <n v="0"/>
    <n v="173553.97"/>
    <n v="9373.0300000000007"/>
    <n v="173553.97"/>
    <n v="173553.97"/>
    <n v="173553.97"/>
    <n v="173553.97"/>
  </r>
  <r>
    <s v="41-06-00-086"/>
    <s v="REGIONAL"/>
    <x v="28"/>
    <x v="2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42365700"/>
    <n v="2541500"/>
    <n v="39824200"/>
    <n v="0"/>
    <n v="39824200"/>
    <n v="0"/>
    <n v="39824200"/>
    <n v="39824200"/>
    <n v="39824200"/>
    <n v="39824200"/>
  </r>
  <r>
    <s v="41-06-00-086"/>
    <s v="REGIONAL"/>
    <x v="28"/>
    <x v="29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31447536571"/>
    <n v="2971933725"/>
    <n v="2116426667"/>
    <n v="32303043629"/>
    <n v="0"/>
    <n v="32205419910"/>
    <n v="97623719"/>
    <n v="32205419910"/>
    <n v="32205419910"/>
    <n v="32205419910"/>
    <n v="32205419910"/>
  </r>
  <r>
    <s v="41-06-00-086"/>
    <s v="REGIONAL"/>
    <x v="28"/>
    <x v="29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823170444"/>
    <n v="9261336"/>
    <n v="813909108"/>
    <n v="0"/>
    <n v="813909108"/>
    <n v="0"/>
    <n v="813909108"/>
    <n v="813909108"/>
    <n v="813909108"/>
    <n v="813909108"/>
  </r>
  <r>
    <s v="41-06-00-086"/>
    <s v="REGIONAL"/>
    <x v="28"/>
    <x v="29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1482636829"/>
    <n v="0"/>
    <n v="137923578"/>
    <n v="1344713251"/>
    <n v="0"/>
    <n v="1341500468"/>
    <n v="3212783"/>
    <n v="1341500468"/>
    <n v="1341500468"/>
    <n v="1335930591"/>
    <n v="1335930591"/>
  </r>
  <r>
    <s v="41-06-00-086"/>
    <s v="REGIONAL"/>
    <x v="28"/>
    <x v="29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4234392"/>
    <n v="4234392"/>
    <n v="0"/>
    <n v="0"/>
    <n v="0"/>
    <n v="0"/>
    <n v="0"/>
    <n v="0"/>
    <n v="0"/>
    <n v="0"/>
  </r>
  <r>
    <s v="41-06-00-086"/>
    <s v="REGIONAL"/>
    <x v="28"/>
    <x v="29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1604417855"/>
    <n v="36328483"/>
    <n v="1568089372"/>
    <n v="0"/>
    <n v="1568089372"/>
    <n v="0"/>
    <n v="1568089372"/>
    <n v="1568089372"/>
    <n v="1568089372"/>
    <n v="1568089372"/>
  </r>
  <r>
    <s v="41-06-00-086"/>
    <s v="REGIONAL"/>
    <x v="28"/>
    <x v="29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361630000"/>
    <n v="18086005"/>
    <n v="343543995"/>
    <n v="0"/>
    <n v="343543995"/>
    <n v="0"/>
    <n v="343543995"/>
    <n v="343543995"/>
    <n v="329353998"/>
    <n v="329353998"/>
  </r>
  <r>
    <s v="41-06-00-086"/>
    <s v="REGIONAL"/>
    <x v="28"/>
    <x v="29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5200000"/>
    <n v="121525022"/>
    <n v="132524"/>
    <n v="126592498"/>
    <n v="0"/>
    <n v="124869555"/>
    <n v="1722943"/>
    <n v="124869555"/>
    <n v="124869555"/>
    <n v="124869555"/>
    <n v="124869555"/>
  </r>
  <r>
    <s v="41-06-00-086"/>
    <s v="REGIONAL"/>
    <x v="28"/>
    <x v="29"/>
    <s v="C-4102-1500-4-0-999"/>
    <s v="C-4102-1500-4"/>
    <x v="5"/>
    <s v="DIRECCIÓN DE PRIMERA INFANCIA"/>
    <s v="Primera Infancia"/>
    <x v="1"/>
    <x v="6"/>
    <s v="1500"/>
    <s v="4"/>
    <s v="0"/>
    <s v="999"/>
    <m/>
    <m/>
    <s v="Propios"/>
    <s v="27"/>
    <s v="CSF"/>
    <s v="GRAVAMEN A LOS MOVIMIENTOS FINANCIEROS - GMF"/>
    <n v="0"/>
    <n v="11855"/>
    <n v="0"/>
    <n v="11855"/>
    <n v="0"/>
    <n v="9074"/>
    <n v="2781"/>
    <n v="9074"/>
    <n v="9074"/>
    <n v="9074"/>
    <n v="9074"/>
  </r>
  <r>
    <s v="41-06-00-086"/>
    <s v="REGIONAL"/>
    <x v="28"/>
    <x v="29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1013817600"/>
    <n v="394292967"/>
    <n v="0"/>
    <n v="1408110567"/>
    <n v="0"/>
    <n v="1382957676"/>
    <n v="25152891"/>
    <n v="1382957676"/>
    <n v="1382957676"/>
    <n v="1382957676"/>
    <n v="1382957676"/>
  </r>
  <r>
    <s v="41-06-00-086"/>
    <s v="REGIONAL"/>
    <x v="28"/>
    <x v="29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653354933"/>
    <n v="1123430088"/>
    <n v="0"/>
    <n v="1776785021"/>
    <n v="0"/>
    <n v="1737297144"/>
    <n v="39487877"/>
    <n v="1737297144"/>
    <n v="1737297144"/>
    <n v="1734820944"/>
    <n v="1734820944"/>
  </r>
  <r>
    <s v="41-06-00-086"/>
    <s v="REGIONAL"/>
    <x v="28"/>
    <x v="29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34281500"/>
    <n v="33188467"/>
    <n v="33188467"/>
  </r>
  <r>
    <s v="41-06-00-086"/>
    <s v="REGIONAL"/>
    <x v="28"/>
    <x v="29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8205872"/>
    <n v="8000000"/>
    <n v="111379"/>
    <n v="26094493"/>
    <n v="0"/>
    <n v="26094493"/>
    <n v="0"/>
    <n v="26094493"/>
    <n v="26094493"/>
    <n v="26094493"/>
    <n v="26094493"/>
  </r>
  <r>
    <s v="41-06-00-086"/>
    <s v="REGIONAL"/>
    <x v="28"/>
    <x v="29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084"/>
    <n v="900"/>
    <n v="0"/>
    <n v="833"/>
    <n v="67"/>
    <n v="833"/>
    <n v="833"/>
    <n v="833"/>
    <n v="833"/>
  </r>
  <r>
    <s v="41-06-00-086"/>
    <s v="REGIONAL"/>
    <x v="28"/>
    <x v="29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1539453095"/>
    <n v="60683900"/>
    <n v="48633731"/>
    <n v="1551503264"/>
    <n v="0"/>
    <n v="1500944228"/>
    <n v="50559036"/>
    <n v="1500944228"/>
    <n v="1500944228"/>
    <n v="1484841948"/>
    <n v="1484841948"/>
  </r>
  <r>
    <s v="41-06-00-086"/>
    <s v="REGIONAL"/>
    <x v="28"/>
    <x v="29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900366905"/>
    <n v="86563220"/>
    <n v="70109650"/>
    <n v="916820475"/>
    <n v="0"/>
    <n v="909979121"/>
    <n v="6841354"/>
    <n v="909979121"/>
    <n v="909979121"/>
    <n v="907536701"/>
    <n v="907536701"/>
  </r>
  <r>
    <s v="41-06-00-086"/>
    <s v="REGIONAL"/>
    <x v="28"/>
    <x v="29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439492329"/>
    <n v="0"/>
    <n v="439492329"/>
    <n v="0"/>
    <n v="416378569"/>
    <n v="23113760"/>
    <n v="416378569"/>
    <n v="416378569"/>
    <n v="416378569"/>
    <n v="416378569"/>
  </r>
  <r>
    <s v="41-06-00-086"/>
    <s v="REGIONAL"/>
    <x v="28"/>
    <x v="29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145700"/>
    <n v="64524100"/>
    <n v="0"/>
    <n v="64524100"/>
    <n v="0"/>
    <n v="64524100"/>
    <n v="64524100"/>
    <n v="62185500"/>
    <n v="62185500"/>
  </r>
  <r>
    <s v="41-06-00-086"/>
    <s v="REGIONAL"/>
    <x v="28"/>
    <x v="29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5000000"/>
    <n v="0"/>
    <n v="18000000"/>
    <n v="0"/>
    <n v="17898765"/>
    <n v="101235"/>
    <n v="17898765"/>
    <n v="17898765"/>
    <n v="17898765"/>
    <n v="17898765"/>
  </r>
  <r>
    <s v="41-06-00-086"/>
    <s v="REGIONAL"/>
    <x v="28"/>
    <x v="29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9759280"/>
    <n v="9741665"/>
    <n v="17615"/>
    <n v="0"/>
    <n v="2232"/>
    <n v="15383"/>
    <n v="2232"/>
    <n v="2232"/>
    <n v="2232"/>
    <n v="2232"/>
  </r>
  <r>
    <s v="41-06-00-086"/>
    <s v="REGIONAL"/>
    <x v="28"/>
    <x v="29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138115340"/>
    <n v="0"/>
    <n v="3821840"/>
    <n v="134293500"/>
    <n v="0"/>
    <n v="129227133"/>
    <n v="5066367"/>
    <n v="129227133"/>
    <n v="129227133"/>
    <n v="124402900"/>
    <n v="124402900"/>
  </r>
  <r>
    <s v="41-06-00-086"/>
    <s v="REGIONAL"/>
    <x v="28"/>
    <x v="29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13043769"/>
    <n v="0"/>
    <n v="41223495"/>
    <n v="0"/>
    <n v="38987841"/>
    <n v="2235654"/>
    <n v="38987841"/>
    <n v="38987841"/>
    <n v="38987841"/>
    <n v="38987841"/>
  </r>
  <r>
    <s v="41-06-00-086"/>
    <s v="REGIONAL"/>
    <x v="28"/>
    <x v="29"/>
    <s v="C-4102-1500-7-0-999"/>
    <s v="C-4102-1500-7"/>
    <x v="7"/>
    <s v="DIRECCIÓN DE SISTEMA NACIONAL DE BIENESTAR FAMILIAR"/>
    <s v="SNBF"/>
    <x v="1"/>
    <x v="6"/>
    <s v="1500"/>
    <s v="7"/>
    <s v="0"/>
    <s v="999"/>
    <m/>
    <m/>
    <s v="Propios"/>
    <s v="27"/>
    <s v="CSF"/>
    <s v="GRAVAMEN A LOS MOVIMIENTOS FINANCIEROS - GMF"/>
    <n v="4221"/>
    <n v="5525"/>
    <n v="0"/>
    <n v="9746"/>
    <n v="0"/>
    <n v="3127"/>
    <n v="6619"/>
    <n v="3127"/>
    <n v="3127"/>
    <n v="3127"/>
    <n v="3127"/>
  </r>
  <r>
    <s v="41-06-00-086"/>
    <s v="REGIONAL"/>
    <x v="28"/>
    <x v="29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5634000"/>
    <n v="0"/>
    <n v="95634000"/>
    <n v="95634000"/>
    <n v="92584800"/>
    <n v="92584800"/>
  </r>
  <r>
    <s v="41-06-00-086"/>
    <s v="REGIONAL"/>
    <x v="28"/>
    <x v="29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536150"/>
    <n v="1644122"/>
    <n v="0"/>
    <n v="10180272"/>
    <n v="0"/>
    <n v="10123010"/>
    <n v="57262"/>
    <n v="10123010"/>
    <n v="10123010"/>
    <n v="10123010"/>
    <n v="10123010"/>
  </r>
  <r>
    <s v="41-06-00-086"/>
    <s v="REGIONAL"/>
    <x v="28"/>
    <x v="29"/>
    <s v="C-4199-1500-1-0-999"/>
    <s v="C-4199-1500-1"/>
    <x v="8"/>
    <s v="DIRECCIÓN DE INFORMACIÓN Y TECNOLOGÍA"/>
    <s v="Tecnología"/>
    <x v="1"/>
    <x v="5"/>
    <s v="1500"/>
    <s v="1"/>
    <s v="0"/>
    <s v="999"/>
    <m/>
    <m/>
    <s v="Propios"/>
    <s v="27"/>
    <s v="CSF"/>
    <s v="GRAVAMEN A LOS MOVIMIENTOS FINANCIEROS - GMF"/>
    <n v="0"/>
    <n v="6177"/>
    <n v="0"/>
    <n v="6177"/>
    <n v="0"/>
    <n v="2331"/>
    <n v="3846"/>
    <n v="2331"/>
    <n v="2331"/>
    <n v="2331"/>
    <n v="2331"/>
  </r>
  <r>
    <s v="41-06-00-086"/>
    <s v="REGIONAL"/>
    <x v="28"/>
    <x v="2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54213066"/>
    <n v="0"/>
    <n v="54213066"/>
    <n v="0"/>
    <n v="52325099"/>
    <n v="1887967"/>
    <n v="52325099"/>
    <n v="52325099"/>
    <n v="41433634"/>
    <n v="41433634"/>
  </r>
  <r>
    <s v="41-06-00-086"/>
    <s v="REGIONAL"/>
    <x v="28"/>
    <x v="2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2505000"/>
    <n v="3000"/>
    <n v="2502000"/>
    <n v="0"/>
    <n v="2502000"/>
    <n v="0"/>
    <n v="2502000"/>
    <n v="2502000"/>
    <n v="2502000"/>
    <n v="2502000"/>
  </r>
  <r>
    <s v="41-06-00-086"/>
    <s v="REGIONAL"/>
    <x v="28"/>
    <x v="29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71979229"/>
    <n v="40035400"/>
    <n v="45629463"/>
    <n v="366385166"/>
    <n v="0"/>
    <n v="366385166"/>
    <n v="0"/>
    <n v="366385166"/>
    <n v="366385166"/>
    <n v="365467766"/>
    <n v="365467766"/>
  </r>
  <r>
    <s v="41-06-00-086"/>
    <s v="REGIONAL"/>
    <x v="28"/>
    <x v="2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0"/>
    <s v="CSF"/>
    <s v="SOPORTE A LA GESTIÓN DEL PROYECTO - VIÁTICOS Y GASTOS DE VIAJE"/>
    <n v="0"/>
    <n v="2486291"/>
    <n v="0"/>
    <n v="2486291"/>
    <n v="0"/>
    <n v="2466291"/>
    <n v="20000"/>
    <n v="2466291"/>
    <n v="2466291"/>
    <n v="2466291"/>
    <n v="2466291"/>
  </r>
  <r>
    <s v="41-06-00-086"/>
    <s v="REGIONAL"/>
    <x v="28"/>
    <x v="29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59137603"/>
    <n v="0"/>
    <n v="59137603"/>
    <n v="0"/>
    <n v="57237041"/>
    <n v="1900562"/>
    <n v="57237041"/>
    <n v="57237041"/>
    <n v="56101565"/>
    <n v="56101565"/>
  </r>
  <r>
    <s v="41-06-00-086"/>
    <s v="REGIONAL"/>
    <x v="28"/>
    <x v="29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500000"/>
    <n v="0"/>
    <n v="1500000"/>
    <n v="0"/>
    <n v="0"/>
    <n v="0"/>
    <n v="0"/>
    <n v="0"/>
    <n v="0"/>
    <n v="0"/>
    <n v="0"/>
  </r>
  <r>
    <s v="41-06-00-086"/>
    <s v="REGIONAL"/>
    <x v="28"/>
    <x v="2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570868"/>
    <n v="1"/>
    <n v="4570867"/>
    <n v="0"/>
    <n v="4570867"/>
    <n v="0"/>
    <n v="4570867"/>
    <n v="4570867"/>
    <n v="3378467"/>
    <n v="3378467"/>
  </r>
  <r>
    <s v="41-06-00-086"/>
    <s v="REGIONAL"/>
    <x v="28"/>
    <x v="29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75702"/>
    <n v="29412533"/>
    <n v="0"/>
    <n v="29412533"/>
    <n v="0"/>
    <n v="29412533"/>
    <n v="29412533"/>
    <n v="29412533"/>
    <n v="29412533"/>
  </r>
  <r>
    <s v="41-06-00-086"/>
    <s v="REGIONAL"/>
    <x v="28"/>
    <x v="29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31113516"/>
    <n v="82025532"/>
    <n v="1086948"/>
    <n v="312052100"/>
    <n v="0"/>
    <n v="311889048"/>
    <n v="163052"/>
    <n v="311889048"/>
    <n v="311889048"/>
    <n v="278180720"/>
    <n v="278180720"/>
  </r>
  <r>
    <s v="41-06-00-086"/>
    <s v="REGIONAL"/>
    <x v="28"/>
    <x v="29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14490783"/>
    <n v="0"/>
    <n v="6"/>
    <n v="114490777"/>
    <n v="0"/>
    <n v="113960327"/>
    <n v="530450"/>
    <n v="113960327"/>
    <n v="113535967"/>
    <n v="104313338"/>
    <n v="104313338"/>
  </r>
  <r>
    <s v="41-06-00-086"/>
    <s v="REGIONAL"/>
    <x v="28"/>
    <x v="29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54459919"/>
    <n v="0"/>
    <n v="54459919"/>
    <n v="0"/>
    <n v="54459919"/>
    <n v="0"/>
    <n v="54459919"/>
    <n v="54459919"/>
    <n v="54459919"/>
    <n v="54459919"/>
  </r>
  <r>
    <s v="41-06-00-086"/>
    <s v="REGIONAL"/>
    <x v="28"/>
    <x v="29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4604000"/>
    <n v="59750"/>
    <n v="4544250"/>
    <n v="0"/>
    <n v="4544250"/>
    <n v="0"/>
    <n v="4544250"/>
    <n v="4544250"/>
    <n v="3300500"/>
    <n v="3300500"/>
  </r>
  <r>
    <s v="41-06-00-086"/>
    <s v="REGIONAL"/>
    <x v="28"/>
    <x v="29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700000"/>
    <n v="2146000"/>
    <n v="1657000"/>
    <n v="3189000"/>
    <n v="0"/>
    <n v="3189000"/>
    <n v="0"/>
    <n v="3189000"/>
    <n v="3189000"/>
    <n v="3189000"/>
    <n v="3189000"/>
  </r>
  <r>
    <s v="41-06-00-086"/>
    <s v="REGIONAL"/>
    <x v="28"/>
    <x v="29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01549"/>
    <n v="217840"/>
    <n v="472225"/>
    <n v="47164"/>
    <n v="0"/>
    <n v="42393"/>
    <n v="4771"/>
    <n v="42393"/>
    <n v="42393"/>
    <n v="42393"/>
    <n v="42393"/>
  </r>
  <r>
    <s v="41-06-00-086"/>
    <s v="REGIONAL"/>
    <x v="28"/>
    <x v="29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8249500"/>
    <n v="0"/>
    <n v="8249500"/>
    <n v="0"/>
    <n v="8249500"/>
    <n v="0"/>
    <n v="8249500"/>
    <n v="8249500"/>
    <n v="0"/>
    <n v="0"/>
  </r>
  <r>
    <s v="41-06-00-086"/>
    <s v="REGIONAL"/>
    <x v="28"/>
    <x v="29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91000000"/>
    <n v="55456378"/>
    <n v="35543622"/>
    <n v="0"/>
    <n v="35543622"/>
    <n v="0"/>
    <n v="35543622"/>
    <n v="35543622"/>
    <n v="29597329"/>
    <n v="29597329"/>
  </r>
  <r>
    <s v="41-06-00-086"/>
    <s v="REGIONAL"/>
    <x v="28"/>
    <x v="2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6000000"/>
    <n v="0"/>
    <n v="5788298"/>
    <n v="120211702"/>
    <n v="0"/>
    <n v="120211702"/>
    <n v="0"/>
    <n v="120211702"/>
    <n v="120211702"/>
    <n v="120211702"/>
    <n v="120211702"/>
  </r>
  <r>
    <s v="41-06-00-086"/>
    <s v="REGIONAL"/>
    <x v="28"/>
    <x v="2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7"/>
    <s v="CSF"/>
    <s v="MANTENIMIENTO"/>
    <n v="0"/>
    <n v="41719200"/>
    <n v="11579400"/>
    <n v="30139800"/>
    <n v="0"/>
    <n v="30139800"/>
    <n v="0"/>
    <n v="30139800"/>
    <n v="30139800"/>
    <n v="30139800"/>
    <n v="30139800"/>
  </r>
  <r>
    <s v="41-06-00-086"/>
    <s v="REGIONAL"/>
    <x v="28"/>
    <x v="29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10825000"/>
    <n v="0"/>
    <n v="10825000"/>
    <n v="0"/>
    <n v="10825000"/>
    <n v="0"/>
    <n v="10825000"/>
    <n v="10825000"/>
    <n v="10825000"/>
    <n v="10825000"/>
  </r>
  <r>
    <s v="41-06-00-086"/>
    <s v="REGIONAL"/>
    <x v="28"/>
    <x v="2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20000000"/>
    <n v="20000000"/>
    <n v="20000000"/>
  </r>
  <r>
    <s v="41-06-00-086"/>
    <s v="REGIONAL"/>
    <x v="28"/>
    <x v="2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7104167"/>
    <n v="1332967"/>
    <n v="92052200"/>
    <n v="0"/>
    <n v="92052200"/>
    <n v="0"/>
    <n v="92052200"/>
    <n v="92052200"/>
    <n v="90143567"/>
    <n v="90143567"/>
  </r>
  <r>
    <s v="41-06-00-086"/>
    <s v="REGIONAL"/>
    <x v="28"/>
    <x v="2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094000"/>
    <n v="10918190"/>
    <n v="1427543"/>
    <n v="15584647"/>
    <n v="0"/>
    <n v="15313691"/>
    <n v="270956"/>
    <n v="15313691"/>
    <n v="15313691"/>
    <n v="15313691"/>
    <n v="15313691"/>
  </r>
  <r>
    <s v="41-06-00-086"/>
    <s v="REGIONAL"/>
    <x v="28"/>
    <x v="29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1"/>
    <s v="CSF"/>
    <s v="GRAVAMEN A LOS MOVIMIENTOS FINANCIEROS - GMF"/>
    <n v="0"/>
    <n v="2997"/>
    <n v="2997"/>
    <n v="0"/>
    <n v="0"/>
    <n v="0"/>
    <n v="0"/>
    <n v="0"/>
    <n v="0"/>
    <n v="0"/>
    <n v="0"/>
  </r>
  <r>
    <s v="41-06-00-086"/>
    <s v="REGIONAL"/>
    <x v="28"/>
    <x v="29"/>
    <s v="C-4199-1500-5-0-999"/>
    <s v="C-4199-1500-5"/>
    <x v="11"/>
    <s v="DIRECCION ADMINISTRATIVA"/>
    <s v="Administrativa CONS"/>
    <x v="1"/>
    <x v="5"/>
    <s v="1500"/>
    <s v="5"/>
    <s v="0"/>
    <s v="999"/>
    <m/>
    <m/>
    <s v="Propios"/>
    <s v="27"/>
    <s v="CSF"/>
    <s v="GRAVAMEN A LOS MOVIMIENTOS FINANCIEROS - GMF"/>
    <n v="0"/>
    <n v="90794"/>
    <n v="70874"/>
    <n v="19920"/>
    <n v="0"/>
    <n v="19920"/>
    <n v="0"/>
    <n v="19920"/>
    <n v="19920"/>
    <n v="19920"/>
    <n v="19920"/>
  </r>
  <r>
    <s v="41-06-00-088"/>
    <s v="REGIONAL"/>
    <x v="29"/>
    <x v="30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8500000"/>
    <n v="0"/>
    <n v="668348"/>
    <n v="7831652"/>
    <n v="0"/>
    <n v="7831651.7999999998"/>
    <n v="0.2"/>
    <n v="7831651.7999999998"/>
    <n v="7831651.7999999998"/>
    <n v="7831651.7999999998"/>
    <n v="7831651.7999999998"/>
  </r>
  <r>
    <s v="41-06-00-088"/>
    <s v="REGIONAL"/>
    <x v="29"/>
    <x v="30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17200000"/>
    <n v="681000"/>
    <n v="11062777"/>
    <n v="6818223"/>
    <n v="0"/>
    <n v="6057733"/>
    <n v="760490"/>
    <n v="6057733"/>
    <n v="2043053"/>
    <n v="2043053"/>
    <n v="2043053"/>
  </r>
  <r>
    <s v="41-06-00-088"/>
    <s v="REGIONAL"/>
    <x v="29"/>
    <x v="30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2000000"/>
    <n v="2000000"/>
    <n v="2000000"/>
  </r>
  <r>
    <s v="41-06-00-088"/>
    <s v="REGIONAL"/>
    <x v="29"/>
    <x v="30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1500000"/>
    <n v="0"/>
    <n v="0"/>
    <n v="1500000"/>
    <n v="0"/>
    <n v="1500000"/>
    <n v="0"/>
    <n v="1500000"/>
    <n v="1500000"/>
    <n v="1500000"/>
    <n v="1500000"/>
  </r>
  <r>
    <s v="41-06-00-088"/>
    <s v="REGIONAL"/>
    <x v="29"/>
    <x v="30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6500000"/>
    <n v="0"/>
    <n v="149165"/>
    <n v="6350835"/>
    <n v="0"/>
    <n v="6350835"/>
    <n v="0"/>
    <n v="6350835"/>
    <n v="6350835"/>
    <n v="6350835"/>
    <n v="6350835"/>
  </r>
  <r>
    <s v="41-06-00-088"/>
    <s v="REGIONAL"/>
    <x v="29"/>
    <x v="30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64500000"/>
    <n v="0"/>
    <n v="5194919"/>
    <n v="59305081"/>
    <n v="0"/>
    <n v="59305081"/>
    <n v="0"/>
    <n v="59305081"/>
    <n v="59305081"/>
    <n v="59305081"/>
    <n v="59305081"/>
  </r>
  <r>
    <s v="41-06-00-088"/>
    <s v="REGIONAL"/>
    <x v="29"/>
    <x v="30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3500000"/>
    <n v="0"/>
    <n v="164064"/>
    <n v="3335936"/>
    <n v="0"/>
    <n v="3335935.11"/>
    <n v="0.89"/>
    <n v="3335935.11"/>
    <n v="3335935.11"/>
    <n v="3335935.11"/>
    <n v="3335935.11"/>
  </r>
  <r>
    <s v="41-06-00-088"/>
    <s v="REGIONAL"/>
    <x v="29"/>
    <x v="30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5000000"/>
    <n v="4000000"/>
    <n v="1138272"/>
    <n v="7861728"/>
    <n v="0"/>
    <n v="7861728"/>
    <n v="0"/>
    <n v="7861728"/>
    <n v="7861728"/>
    <n v="7861728"/>
    <n v="7861728"/>
  </r>
  <r>
    <s v="41-06-00-088"/>
    <s v="REGIONAL"/>
    <x v="29"/>
    <x v="30"/>
    <s v="A-2-0-4-14"/>
    <s v="A-2-0-4"/>
    <x v="0"/>
    <s v="OFICINA JURIDICA"/>
    <s v="Jurídica"/>
    <x v="0"/>
    <x v="4"/>
    <s v="0"/>
    <s v="4"/>
    <s v="14"/>
    <m/>
    <m/>
    <m/>
    <s v="Propios"/>
    <s v="27"/>
    <s v="CSF"/>
    <s v="GASTOS JUDICIALES"/>
    <n v="0"/>
    <n v="1500000"/>
    <n v="1000000"/>
    <n v="500000"/>
    <n v="0"/>
    <n v="0"/>
    <n v="500000"/>
    <n v="0"/>
    <n v="0"/>
    <n v="0"/>
    <n v="0"/>
  </r>
  <r>
    <s v="41-06-00-088"/>
    <s v="REGIONAL"/>
    <x v="29"/>
    <x v="30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20548329"/>
    <n v="2781669"/>
    <n v="0"/>
    <n v="23329998"/>
    <n v="0"/>
    <n v="23329998"/>
    <n v="0"/>
    <n v="23329998"/>
    <n v="23329998"/>
    <n v="23329998"/>
    <n v="23329998"/>
  </r>
  <r>
    <s v="41-06-00-088"/>
    <s v="REGIONAL"/>
    <x v="29"/>
    <x v="30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69511276"/>
    <n v="2331403"/>
    <n v="37986657"/>
    <n v="33856022"/>
    <n v="0"/>
    <n v="33856022"/>
    <n v="0"/>
    <n v="33856022"/>
    <n v="33856022"/>
    <n v="32943734"/>
    <n v="32943734"/>
  </r>
  <r>
    <s v="41-06-00-088"/>
    <s v="REGIONAL"/>
    <x v="29"/>
    <x v="30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929314"/>
    <n v="0"/>
    <n v="0"/>
    <n v="929314"/>
    <n v="0"/>
    <n v="863457"/>
    <n v="65857"/>
    <n v="863457"/>
    <n v="863457"/>
    <n v="863457"/>
    <n v="863457"/>
  </r>
  <r>
    <s v="41-06-00-088"/>
    <s v="REGIONAL"/>
    <x v="29"/>
    <x v="30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1239343875"/>
    <n v="108623707"/>
    <n v="6901109"/>
    <n v="1341066473"/>
    <n v="0"/>
    <n v="1324747779"/>
    <n v="16318694"/>
    <n v="1324747779"/>
    <n v="1203687019"/>
    <n v="1203687019"/>
    <n v="1203687019"/>
  </r>
  <r>
    <s v="41-06-00-088"/>
    <s v="REGIONAL"/>
    <x v="29"/>
    <x v="30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221265726"/>
    <n v="360271"/>
    <n v="75212764"/>
    <n v="146413233"/>
    <n v="0"/>
    <n v="74453710"/>
    <n v="71959523"/>
    <n v="74453710"/>
    <n v="74453710"/>
    <n v="72344385"/>
    <n v="72344385"/>
  </r>
  <r>
    <s v="41-06-00-088"/>
    <s v="REGIONAL"/>
    <x v="29"/>
    <x v="3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422851748"/>
    <n v="0"/>
    <n v="68273722"/>
    <n v="354578026"/>
    <n v="0"/>
    <n v="320413843"/>
    <n v="34164183"/>
    <n v="320413843"/>
    <n v="286580167"/>
    <n v="286580167"/>
    <n v="286580167"/>
  </r>
  <r>
    <s v="41-06-00-088"/>
    <s v="REGIONAL"/>
    <x v="29"/>
    <x v="30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65396232"/>
    <n v="0"/>
    <n v="5981007"/>
    <n v="59415225"/>
    <n v="0"/>
    <n v="56909192"/>
    <n v="2506033"/>
    <n v="56909192"/>
    <n v="56909192"/>
    <n v="56909192"/>
    <n v="56909192"/>
  </r>
  <r>
    <s v="41-06-00-088"/>
    <s v="REGIONAL"/>
    <x v="29"/>
    <x v="30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381618538"/>
    <n v="323076436"/>
    <n v="10915509"/>
    <n v="693779465"/>
    <n v="0"/>
    <n v="686638530"/>
    <n v="7140935"/>
    <n v="686638530"/>
    <n v="686638530"/>
    <n v="669293693"/>
    <n v="669293693"/>
  </r>
  <r>
    <s v="41-06-00-088"/>
    <s v="REGIONAL"/>
    <x v="29"/>
    <x v="30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103168000"/>
    <n v="0"/>
    <n v="20000000"/>
    <n v="83168000"/>
    <n v="0"/>
    <n v="72432420"/>
    <n v="10735580"/>
    <n v="72432420"/>
    <n v="72432420"/>
    <n v="72432420"/>
    <n v="72432420"/>
  </r>
  <r>
    <s v="41-06-00-088"/>
    <s v="REGIONAL"/>
    <x v="29"/>
    <x v="30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83000"/>
    <n v="500000"/>
    <n v="0"/>
    <n v="583000"/>
    <n v="0"/>
    <n v="108328"/>
    <n v="474672"/>
    <n v="108328"/>
    <n v="108328"/>
    <n v="108328"/>
    <n v="108328"/>
  </r>
  <r>
    <s v="41-06-00-088"/>
    <s v="REGIONAL"/>
    <x v="29"/>
    <x v="30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4004341800"/>
    <n v="107796359"/>
    <n v="81051707"/>
    <n v="4031086452"/>
    <n v="0"/>
    <n v="3926292733"/>
    <n v="104793719"/>
    <n v="3926292733"/>
    <n v="3926292733"/>
    <n v="3926292733"/>
    <n v="3926292733"/>
  </r>
  <r>
    <s v="41-06-00-088"/>
    <s v="REGIONAL"/>
    <x v="29"/>
    <x v="30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792537654"/>
    <n v="0"/>
    <n v="28710856"/>
    <n v="763826798"/>
    <n v="0"/>
    <n v="762644122"/>
    <n v="1182676"/>
    <n v="762644122"/>
    <n v="762644122"/>
    <n v="762644122"/>
    <n v="762644122"/>
  </r>
  <r>
    <s v="41-06-00-088"/>
    <s v="REGIONAL"/>
    <x v="29"/>
    <x v="30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86908680"/>
    <n v="0"/>
    <n v="86908680"/>
    <n v="0"/>
    <n v="86908680"/>
    <n v="0"/>
    <n v="86908680"/>
    <n v="86908680"/>
    <n v="86908680"/>
    <n v="86908680"/>
  </r>
  <r>
    <s v="41-06-00-088"/>
    <s v="REGIONAL"/>
    <x v="29"/>
    <x v="30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47418032"/>
    <n v="1394648"/>
    <n v="46023384"/>
    <n v="0"/>
    <n v="46023384"/>
    <n v="0"/>
    <n v="46023384"/>
    <n v="46023384"/>
    <n v="46023384"/>
    <n v="46023384"/>
  </r>
  <r>
    <s v="41-06-00-088"/>
    <s v="REGIONAL"/>
    <x v="29"/>
    <x v="30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7"/>
    <s v="CSF"/>
    <s v="ACCIONES PARA EL MEJORAMIENTO DE LA ATENCIÓN A LA PRIMERA INFANCIA"/>
    <n v="0"/>
    <n v="16320000"/>
    <n v="0"/>
    <n v="16320000"/>
    <n v="0"/>
    <n v="16320000"/>
    <n v="0"/>
    <n v="16320000"/>
    <n v="16320000"/>
    <n v="16320000"/>
    <n v="16320000"/>
  </r>
  <r>
    <s v="41-06-00-088"/>
    <s v="REGIONAL"/>
    <x v="29"/>
    <x v="30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3000000"/>
    <n v="3000000"/>
    <n v="0"/>
    <n v="0"/>
    <n v="0"/>
    <n v="0"/>
    <n v="0"/>
    <n v="0"/>
    <n v="0"/>
    <n v="0"/>
  </r>
  <r>
    <s v="41-06-00-088"/>
    <s v="REGIONAL"/>
    <x v="29"/>
    <x v="30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35093333"/>
    <n v="13049336"/>
    <n v="222043997"/>
    <n v="0"/>
    <n v="221560664"/>
    <n v="483333"/>
    <n v="221560664"/>
    <n v="221560664"/>
    <n v="212493997"/>
    <n v="212493997"/>
  </r>
  <r>
    <s v="41-06-00-088"/>
    <s v="REGIONAL"/>
    <x v="29"/>
    <x v="30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26987494"/>
    <n v="7419270"/>
    <n v="22568224"/>
    <n v="0"/>
    <n v="22568224"/>
    <n v="0"/>
    <n v="22568224"/>
    <n v="22568224"/>
    <n v="22568224"/>
    <n v="22568224"/>
  </r>
  <r>
    <s v="41-06-00-088"/>
    <s v="REGIONAL"/>
    <x v="29"/>
    <x v="30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608290560"/>
    <n v="129378279"/>
    <n v="0"/>
    <n v="737668839"/>
    <n v="0"/>
    <n v="737668839"/>
    <n v="0"/>
    <n v="737668839"/>
    <n v="737668839"/>
    <n v="732260310"/>
    <n v="732260310"/>
  </r>
  <r>
    <s v="41-06-00-088"/>
    <s v="REGIONAL"/>
    <x v="29"/>
    <x v="30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25570694"/>
    <n v="16766891"/>
    <n v="11338694"/>
    <n v="330998891"/>
    <n v="0"/>
    <n v="330998891"/>
    <n v="0"/>
    <n v="330998891"/>
    <n v="330998891"/>
    <n v="330998891"/>
    <n v="330998891"/>
  </r>
  <r>
    <s v="41-06-00-088"/>
    <s v="REGIONAL"/>
    <x v="29"/>
    <x v="30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4778333"/>
    <n v="0"/>
    <n v="34778333"/>
    <n v="34778333"/>
    <n v="33685300"/>
    <n v="33685300"/>
  </r>
  <r>
    <s v="41-06-00-088"/>
    <s v="REGIONAL"/>
    <x v="29"/>
    <x v="30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4027129"/>
    <n v="5500000"/>
    <n v="860417"/>
    <n v="8666712"/>
    <n v="0"/>
    <n v="8666712"/>
    <n v="0"/>
    <n v="8666712"/>
    <n v="8666712"/>
    <n v="8666712"/>
    <n v="8666712"/>
  </r>
  <r>
    <s v="41-06-00-088"/>
    <s v="REGIONAL"/>
    <x v="29"/>
    <x v="30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691783200"/>
    <n v="159243300"/>
    <n v="52497450"/>
    <n v="798529050"/>
    <n v="0"/>
    <n v="798529050"/>
    <n v="0"/>
    <n v="798529050"/>
    <n v="798529050"/>
    <n v="798529050"/>
    <n v="798529050"/>
  </r>
  <r>
    <s v="41-06-00-088"/>
    <s v="REGIONAL"/>
    <x v="29"/>
    <x v="30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48674931"/>
    <n v="0"/>
    <n v="148674931"/>
    <n v="0"/>
    <n v="148674931"/>
    <n v="0"/>
    <n v="148674931"/>
    <n v="148674931"/>
    <n v="123969750"/>
    <n v="123969750"/>
  </r>
  <r>
    <s v="41-06-00-088"/>
    <s v="REGIONAL"/>
    <x v="29"/>
    <x v="30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594500"/>
    <n v="67075300"/>
    <n v="0"/>
    <n v="66756400"/>
    <n v="318900"/>
    <n v="66756400"/>
    <n v="66756400"/>
    <n v="64311500"/>
    <n v="64311500"/>
  </r>
  <r>
    <s v="41-06-00-088"/>
    <s v="REGIONAL"/>
    <x v="29"/>
    <x v="30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6000000"/>
    <n v="0"/>
    <n v="9000000"/>
    <n v="0"/>
    <n v="6752312"/>
    <n v="2247688"/>
    <n v="6752312"/>
    <n v="6752312"/>
    <n v="6752312"/>
    <n v="6752312"/>
  </r>
  <r>
    <s v="41-06-00-088"/>
    <s v="REGIONAL"/>
    <x v="29"/>
    <x v="30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2767133"/>
    <n v="2767133"/>
    <n v="0"/>
    <n v="0"/>
    <n v="0"/>
    <n v="0"/>
    <n v="0"/>
    <n v="0"/>
    <n v="0"/>
    <n v="0"/>
  </r>
  <r>
    <s v="41-06-00-088"/>
    <s v="REGIONAL"/>
    <x v="29"/>
    <x v="30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40700000"/>
    <n v="0"/>
    <n v="55563"/>
    <n v="40644437"/>
    <n v="0"/>
    <n v="40514400"/>
    <n v="130037"/>
    <n v="40514400"/>
    <n v="40514400"/>
    <n v="39902400"/>
    <n v="39902400"/>
  </r>
  <r>
    <s v="41-06-00-088"/>
    <s v="REGIONAL"/>
    <x v="29"/>
    <x v="30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9856786"/>
    <n v="4000000"/>
    <n v="0"/>
    <n v="13856786"/>
    <n v="0"/>
    <n v="11902361"/>
    <n v="1954425"/>
    <n v="11902361"/>
    <n v="11902361"/>
    <n v="11902361"/>
    <n v="11902361"/>
  </r>
  <r>
    <s v="41-06-00-088"/>
    <s v="REGIONAL"/>
    <x v="29"/>
    <x v="30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415800"/>
    <n v="93710"/>
    <n v="47678400"/>
    <n v="0"/>
    <n v="47678400"/>
    <n v="0"/>
    <n v="47678400"/>
    <n v="47678400"/>
    <n v="46153800"/>
    <n v="46153800"/>
  </r>
  <r>
    <s v="41-06-00-088"/>
    <s v="REGIONAL"/>
    <x v="29"/>
    <x v="30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244527"/>
    <n v="729407"/>
    <n v="729407"/>
    <n v="4244527"/>
    <n v="0"/>
    <n v="3120279"/>
    <n v="1124248"/>
    <n v="3120279"/>
    <n v="3120279"/>
    <n v="3120279"/>
    <n v="3120279"/>
  </r>
  <r>
    <s v="41-06-00-088"/>
    <s v="REGIONAL"/>
    <x v="29"/>
    <x v="3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0"/>
    <s v="CSF"/>
    <s v="SOPORTE A LA GESTIÓN DEL PROYECTO - APOYO EN CONTRATACIÓN DE SERVICIOS"/>
    <n v="0"/>
    <n v="17275501"/>
    <n v="7052361"/>
    <n v="10223140"/>
    <n v="0"/>
    <n v="10139740"/>
    <n v="83400"/>
    <n v="10139740"/>
    <n v="10139740"/>
    <n v="7961670"/>
    <n v="7961670"/>
  </r>
  <r>
    <s v="41-06-00-088"/>
    <s v="REGIONAL"/>
    <x v="29"/>
    <x v="3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2502000"/>
    <n v="2502000"/>
    <n v="0"/>
    <n v="0"/>
    <n v="0"/>
    <n v="0"/>
    <n v="0"/>
    <n v="0"/>
    <n v="0"/>
    <n v="0"/>
  </r>
  <r>
    <s v="41-06-00-088"/>
    <s v="REGIONAL"/>
    <x v="29"/>
    <x v="30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42725512"/>
    <n v="77938102"/>
    <n v="8343672"/>
    <n v="212319942"/>
    <n v="0"/>
    <n v="212319942"/>
    <n v="0"/>
    <n v="212319942"/>
    <n v="212319942"/>
    <n v="209158534"/>
    <n v="209158534"/>
  </r>
  <r>
    <s v="41-06-00-088"/>
    <s v="REGIONAL"/>
    <x v="29"/>
    <x v="30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4683635"/>
    <n v="0"/>
    <n v="24683635"/>
    <n v="0"/>
    <n v="23470492"/>
    <n v="1213143"/>
    <n v="23470492"/>
    <n v="23470492"/>
    <n v="23470492"/>
    <n v="23470492"/>
  </r>
  <r>
    <s v="41-06-00-088"/>
    <s v="REGIONAL"/>
    <x v="29"/>
    <x v="3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0"/>
    <s v="CSF"/>
    <s v="SOPORTE A LA GESTIÓN DEL PROYECTO - APOYO EN CONTRATACIÓN DE SERVICIOS - SYSO"/>
    <n v="0"/>
    <n v="4260000"/>
    <n v="4070667"/>
    <n v="189333"/>
    <n v="0"/>
    <n v="189333"/>
    <n v="0"/>
    <n v="189333"/>
    <n v="189333"/>
    <n v="0"/>
    <n v="0"/>
  </r>
  <r>
    <s v="41-06-00-088"/>
    <s v="REGIONAL"/>
    <x v="29"/>
    <x v="30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0901"/>
    <n v="31997334"/>
    <n v="0"/>
    <n v="31997334"/>
    <n v="0"/>
    <n v="31997334"/>
    <n v="31997334"/>
    <n v="31240000"/>
    <n v="31240000"/>
  </r>
  <r>
    <s v="41-06-00-088"/>
    <s v="REGIONAL"/>
    <x v="29"/>
    <x v="30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5284114"/>
    <n v="54150000"/>
    <n v="17138114"/>
    <n v="182296000"/>
    <n v="0"/>
    <n v="182296000"/>
    <n v="0"/>
    <n v="182296000"/>
    <n v="182296000"/>
    <n v="171588000"/>
    <n v="171588000"/>
  </r>
  <r>
    <s v="41-06-00-088"/>
    <s v="REGIONAL"/>
    <x v="29"/>
    <x v="30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2291631"/>
    <n v="0"/>
    <n v="0"/>
    <n v="22291631"/>
    <n v="0"/>
    <n v="22291631"/>
    <n v="0"/>
    <n v="22291631"/>
    <n v="22291631"/>
    <n v="22291631"/>
    <n v="22291631"/>
  </r>
  <r>
    <s v="41-06-00-088"/>
    <s v="REGIONAL"/>
    <x v="29"/>
    <x v="30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37819000"/>
    <n v="9600000"/>
    <n v="28219000"/>
    <n v="0"/>
    <n v="27868777"/>
    <n v="350223"/>
    <n v="27868777"/>
    <n v="27868777"/>
    <n v="27868777"/>
    <n v="27868777"/>
  </r>
  <r>
    <s v="41-06-00-088"/>
    <s v="REGIONAL"/>
    <x v="29"/>
    <x v="30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3500000"/>
    <n v="0"/>
    <n v="3500000"/>
    <n v="0"/>
    <n v="3500000"/>
    <n v="0"/>
    <n v="3500000"/>
    <n v="3500000"/>
    <n v="3500000"/>
    <n v="3500000"/>
  </r>
  <r>
    <s v="41-06-00-088"/>
    <s v="REGIONAL"/>
    <x v="29"/>
    <x v="30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300000"/>
    <n v="2000000"/>
    <n v="1000000"/>
    <n v="3300000"/>
    <n v="0"/>
    <n v="1139821"/>
    <n v="2160179"/>
    <n v="1139821"/>
    <n v="1139821"/>
    <n v="1139821"/>
    <n v="1139821"/>
  </r>
  <r>
    <s v="41-06-00-088"/>
    <s v="REGIONAL"/>
    <x v="29"/>
    <x v="30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37876"/>
    <n v="151276"/>
    <n v="289152"/>
    <n v="0"/>
    <n v="0"/>
    <n v="0"/>
    <n v="0"/>
    <n v="0"/>
    <n v="0"/>
    <n v="0"/>
    <n v="0"/>
  </r>
  <r>
    <s v="41-06-00-088"/>
    <s v="REGIONAL"/>
    <x v="29"/>
    <x v="30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150000000"/>
    <n v="1550000"/>
    <n v="148450000"/>
    <n v="0"/>
    <n v="148450000"/>
    <n v="0"/>
    <n v="148450000"/>
    <n v="70000000"/>
    <n v="70000000"/>
    <n v="70000000"/>
  </r>
  <r>
    <s v="41-06-00-088"/>
    <s v="REGIONAL"/>
    <x v="29"/>
    <x v="3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3000000"/>
    <n v="10000000"/>
    <n v="0"/>
    <n v="73000000"/>
    <n v="0"/>
    <n v="73000000"/>
    <n v="0"/>
    <n v="73000000"/>
    <n v="73000000"/>
    <n v="73000000"/>
    <n v="73000000"/>
  </r>
  <r>
    <s v="41-06-00-088"/>
    <s v="REGIONAL"/>
    <x v="29"/>
    <x v="30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11000000"/>
    <n v="0"/>
    <n v="11000000"/>
    <n v="0"/>
    <n v="11000000"/>
    <n v="0"/>
    <n v="11000000"/>
    <n v="11000000"/>
    <n v="11000000"/>
    <n v="11000000"/>
  </r>
  <r>
    <s v="41-06-00-088"/>
    <s v="REGIONAL"/>
    <x v="29"/>
    <x v="3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5000000"/>
    <n v="17002288"/>
    <n v="16506"/>
    <n v="51985782"/>
    <n v="0"/>
    <n v="51985782"/>
    <n v="0"/>
    <n v="51985782"/>
    <n v="43006342"/>
    <n v="43006342"/>
    <n v="43006342"/>
  </r>
  <r>
    <s v="41-06-00-088"/>
    <s v="REGIONAL"/>
    <x v="29"/>
    <x v="3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2703623"/>
    <n v="1350454"/>
    <n v="87634169"/>
    <n v="0"/>
    <n v="87634169"/>
    <n v="0"/>
    <n v="87634169"/>
    <n v="87634169"/>
    <n v="84698501"/>
    <n v="84698501"/>
  </r>
  <r>
    <s v="41-06-00-088"/>
    <s v="REGIONAL"/>
    <x v="29"/>
    <x v="30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339000"/>
    <n v="0"/>
    <n v="2224088"/>
    <n v="4114912"/>
    <n v="0"/>
    <n v="4114912"/>
    <n v="0"/>
    <n v="4114912"/>
    <n v="4114912"/>
    <n v="4114912"/>
    <n v="4114912"/>
  </r>
  <r>
    <s v="41-06-00-091"/>
    <s v="REGIONAL"/>
    <x v="30"/>
    <x v="31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5100000"/>
    <n v="3238039"/>
    <n v="2356587"/>
    <n v="5981452"/>
    <n v="0"/>
    <n v="5981452"/>
    <n v="0"/>
    <n v="5981452"/>
    <n v="5981452"/>
    <n v="5981452"/>
    <n v="5981452"/>
  </r>
  <r>
    <s v="41-06-00-091"/>
    <s v="REGIONAL"/>
    <x v="30"/>
    <x v="31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07000000"/>
    <n v="0"/>
    <n v="5814831"/>
    <n v="101185169"/>
    <n v="0"/>
    <n v="81583170"/>
    <n v="19601999"/>
    <n v="81583170"/>
    <n v="81583170"/>
    <n v="78129470"/>
    <n v="78129470"/>
  </r>
  <r>
    <s v="41-06-00-091"/>
    <s v="REGIONAL"/>
    <x v="30"/>
    <x v="31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7200000"/>
    <n v="0"/>
    <n v="5459722"/>
    <n v="1740278"/>
    <n v="0"/>
    <n v="1740278"/>
    <n v="0"/>
    <n v="1740278"/>
    <n v="1154632"/>
    <n v="1154632"/>
    <n v="1154632"/>
  </r>
  <r>
    <s v="41-06-00-091"/>
    <s v="REGIONAL"/>
    <x v="30"/>
    <x v="31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8500000"/>
    <n v="26900000"/>
    <n v="3160000"/>
    <n v="32240000"/>
    <n v="0"/>
    <n v="32240000"/>
    <n v="0"/>
    <n v="32240000"/>
    <n v="32240000"/>
    <n v="2290000"/>
    <n v="2290000"/>
  </r>
  <r>
    <s v="41-06-00-091"/>
    <s v="REGIONAL"/>
    <x v="30"/>
    <x v="31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500000"/>
    <n v="0"/>
    <n v="0"/>
    <n v="1500000"/>
    <n v="0"/>
    <n v="1165006"/>
    <n v="334994"/>
    <n v="1165006"/>
    <n v="1165006"/>
    <n v="1165006"/>
    <n v="1165006"/>
  </r>
  <r>
    <s v="41-06-00-091"/>
    <s v="REGIONAL"/>
    <x v="30"/>
    <x v="31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57000000"/>
    <n v="0"/>
    <n v="0"/>
    <n v="57000000"/>
    <n v="0"/>
    <n v="57000000"/>
    <n v="0"/>
    <n v="57000000"/>
    <n v="57000000"/>
    <n v="57000000"/>
    <n v="57000000"/>
  </r>
  <r>
    <s v="41-06-00-091"/>
    <s v="REGIONAL"/>
    <x v="30"/>
    <x v="31"/>
    <s v="A-2-0-4-8-3"/>
    <s v="A-2-0-4"/>
    <x v="0"/>
    <s v="DIRECCION ADMINISTRATIVA"/>
    <s v="Administrativa"/>
    <x v="0"/>
    <x v="4"/>
    <s v="0"/>
    <s v="4"/>
    <s v="8"/>
    <s v="3"/>
    <m/>
    <m/>
    <s v="Propios"/>
    <s v="27"/>
    <s v="CSF"/>
    <s v="GAS NATURAL"/>
    <n v="300000"/>
    <n v="0"/>
    <n v="300000"/>
    <n v="0"/>
    <n v="0"/>
    <n v="0"/>
    <n v="0"/>
    <n v="0"/>
    <n v="0"/>
    <n v="0"/>
    <n v="0"/>
  </r>
  <r>
    <s v="41-06-00-091"/>
    <s v="REGIONAL"/>
    <x v="30"/>
    <x v="31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2500000"/>
    <n v="0"/>
    <n v="0"/>
    <n v="2500000"/>
    <n v="0"/>
    <n v="2499999.54"/>
    <n v="0.46"/>
    <n v="2499999.54"/>
    <n v="2499999.54"/>
    <n v="2499999.54"/>
    <n v="2499999.54"/>
  </r>
  <r>
    <s v="41-06-00-091"/>
    <s v="REGIONAL"/>
    <x v="30"/>
    <x v="31"/>
    <s v="A-2-0-4-10-2"/>
    <s v="A-2-0-4"/>
    <x v="0"/>
    <s v="DIRECCION ADMINISTRATIVA"/>
    <s v="Administrativa"/>
    <x v="0"/>
    <x v="4"/>
    <s v="0"/>
    <s v="4"/>
    <s v="10"/>
    <s v="2"/>
    <m/>
    <m/>
    <s v="Propios"/>
    <s v="27"/>
    <s v="CSF"/>
    <s v="ARRENDAMIENTOS BIENES INMUEBLES"/>
    <n v="0"/>
    <n v="18744000"/>
    <n v="1136017"/>
    <n v="17607983"/>
    <n v="0"/>
    <n v="17408497"/>
    <n v="199486"/>
    <n v="17408497"/>
    <n v="17408497"/>
    <n v="15734997"/>
    <n v="15734997"/>
  </r>
  <r>
    <s v="41-06-00-091"/>
    <s v="REGIONAL"/>
    <x v="30"/>
    <x v="31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6000000"/>
    <n v="3885535"/>
    <n v="423177"/>
    <n v="9462358"/>
    <n v="0"/>
    <n v="9462358"/>
    <n v="0"/>
    <n v="9462358"/>
    <n v="9462358"/>
    <n v="9462358"/>
    <n v="9462358"/>
  </r>
  <r>
    <s v="41-06-00-091"/>
    <s v="REGIONAL"/>
    <x v="30"/>
    <x v="31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3972864"/>
    <n v="4869350"/>
    <n v="32864"/>
    <n v="18809350"/>
    <n v="0"/>
    <n v="18039506"/>
    <n v="769844"/>
    <n v="18039506"/>
    <n v="18039506"/>
    <n v="16639506"/>
    <n v="16639506"/>
  </r>
  <r>
    <s v="41-06-00-091"/>
    <s v="REGIONAL"/>
    <x v="30"/>
    <x v="31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357620480"/>
    <n v="366852524"/>
    <n v="28450670"/>
    <n v="1696022334"/>
    <n v="0"/>
    <n v="1690467355"/>
    <n v="5554979"/>
    <n v="1690467355"/>
    <n v="1619831359.3299999"/>
    <n v="1619831359.3299999"/>
    <n v="1619831359.3299999"/>
  </r>
  <r>
    <s v="41-06-00-091"/>
    <s v="REGIONAL"/>
    <x v="30"/>
    <x v="31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13926000"/>
    <n v="0"/>
    <n v="5848567"/>
    <n v="8077433"/>
    <n v="0"/>
    <n v="8077433"/>
    <n v="0"/>
    <n v="8077433"/>
    <n v="8077433"/>
    <n v="7722026"/>
    <n v="7722026"/>
  </r>
  <r>
    <s v="41-06-00-091"/>
    <s v="REGIONAL"/>
    <x v="30"/>
    <x v="31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4621042"/>
    <n v="35148428"/>
    <n v="109278"/>
    <n v="39660192"/>
    <n v="0"/>
    <n v="39660192"/>
    <n v="0"/>
    <n v="39660192"/>
    <n v="39660192"/>
    <n v="39170560"/>
    <n v="39170560"/>
  </r>
  <r>
    <s v="41-06-00-091"/>
    <s v="REGIONAL"/>
    <x v="30"/>
    <x v="31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944089"/>
    <n v="4915505"/>
    <n v="0"/>
    <n v="7859594"/>
    <n v="0"/>
    <n v="6185237"/>
    <n v="1674357"/>
    <n v="6185237"/>
    <n v="6185237"/>
    <n v="6185237"/>
    <n v="6185237"/>
  </r>
  <r>
    <s v="41-06-00-091"/>
    <s v="REGIONAL"/>
    <x v="30"/>
    <x v="31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619435278"/>
    <n v="9132457"/>
    <n v="76158866"/>
    <n v="552408869"/>
    <n v="0"/>
    <n v="493500541"/>
    <n v="58908328"/>
    <n v="493500541"/>
    <n v="493500541"/>
    <n v="474964193"/>
    <n v="474964193"/>
  </r>
  <r>
    <s v="41-06-00-091"/>
    <s v="REGIONAL"/>
    <x v="30"/>
    <x v="31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89667952"/>
    <n v="0"/>
    <n v="89667952"/>
    <n v="0"/>
    <n v="77522624"/>
    <n v="12145328"/>
    <n v="77522624"/>
    <n v="77522624"/>
    <n v="23255853"/>
    <n v="23255853"/>
  </r>
  <r>
    <s v="41-06-00-091"/>
    <s v="REGIONAL"/>
    <x v="30"/>
    <x v="31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750778039"/>
    <n v="0"/>
    <n v="223750167"/>
    <n v="527027872"/>
    <n v="0"/>
    <n v="527027872"/>
    <n v="0"/>
    <n v="527027872"/>
    <n v="511793675"/>
    <n v="511793675"/>
    <n v="511793675"/>
  </r>
  <r>
    <s v="41-06-00-091"/>
    <s v="REGIONAL"/>
    <x v="30"/>
    <x v="31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466528672"/>
    <n v="562686559"/>
    <n v="4650467"/>
    <n v="1024564764"/>
    <n v="0"/>
    <n v="1019376559"/>
    <n v="5188205"/>
    <n v="1019376559"/>
    <n v="1012398143"/>
    <n v="986830811"/>
    <n v="986830811"/>
  </r>
  <r>
    <s v="41-06-00-091"/>
    <s v="REGIONAL"/>
    <x v="30"/>
    <x v="31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54346000"/>
    <n v="105000000"/>
    <n v="0"/>
    <n v="159346000"/>
    <n v="0"/>
    <n v="147922982"/>
    <n v="11423018"/>
    <n v="147922982"/>
    <n v="147922982"/>
    <n v="146927079"/>
    <n v="146927079"/>
  </r>
  <r>
    <s v="41-06-00-091"/>
    <s v="REGIONAL"/>
    <x v="30"/>
    <x v="31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900000"/>
    <n v="0"/>
    <n v="1900000"/>
    <n v="0"/>
    <n v="1900000"/>
    <n v="0"/>
    <n v="1900000"/>
    <n v="1900000"/>
    <n v="237000"/>
    <n v="237000"/>
  </r>
  <r>
    <s v="41-06-00-091"/>
    <s v="REGIONAL"/>
    <x v="30"/>
    <x v="31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8480000"/>
    <n v="5000000"/>
    <n v="0"/>
    <n v="13480000"/>
    <n v="0"/>
    <n v="12842172"/>
    <n v="637828"/>
    <n v="12842172"/>
    <n v="12842172"/>
    <n v="12801511"/>
    <n v="12801511"/>
  </r>
  <r>
    <s v="41-06-00-091"/>
    <s v="REGIONAL"/>
    <x v="30"/>
    <x v="3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12199722827"/>
    <n v="0"/>
    <n v="533840195"/>
    <n v="11665882632"/>
    <n v="0"/>
    <n v="11665882632"/>
    <n v="0"/>
    <n v="11665882632"/>
    <n v="11586424005"/>
    <n v="11410827245"/>
    <n v="11410827245"/>
  </r>
  <r>
    <s v="41-06-00-091"/>
    <s v="REGIONAL"/>
    <x v="30"/>
    <x v="31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0"/>
    <n v="500144652"/>
    <n v="0"/>
    <n v="500144652"/>
    <n v="0"/>
    <n v="500144651"/>
    <n v="1"/>
    <n v="500144651"/>
    <n v="500144651"/>
    <n v="442233935"/>
    <n v="442233935"/>
  </r>
  <r>
    <s v="41-06-00-091"/>
    <s v="REGIONAL"/>
    <x v="30"/>
    <x v="31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68275700"/>
    <n v="0"/>
    <n v="268275700"/>
    <n v="0"/>
    <n v="268275700"/>
    <n v="0"/>
    <n v="268275700"/>
    <n v="268275700"/>
    <n v="268275700"/>
    <n v="268275700"/>
  </r>
  <r>
    <s v="41-06-00-091"/>
    <s v="REGIONAL"/>
    <x v="30"/>
    <x v="31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621640000"/>
    <n v="0"/>
    <n v="621640000"/>
    <n v="0"/>
    <n v="621640000"/>
    <n v="0"/>
    <n v="621640000"/>
    <n v="613130912"/>
    <n v="524730912"/>
    <n v="524730912"/>
  </r>
  <r>
    <s v="41-06-00-091"/>
    <s v="REGIONAL"/>
    <x v="30"/>
    <x v="31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159914167"/>
    <n v="127778"/>
    <n v="159786389"/>
    <n v="0"/>
    <n v="159786389"/>
    <n v="0"/>
    <n v="159786389"/>
    <n v="159786389"/>
    <n v="159786389"/>
    <n v="159786389"/>
  </r>
  <r>
    <s v="41-06-00-091"/>
    <s v="REGIONAL"/>
    <x v="30"/>
    <x v="31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76227446"/>
    <n v="4834541"/>
    <n v="271392905"/>
    <n v="0"/>
    <n v="271392905"/>
    <n v="0"/>
    <n v="271392905"/>
    <n v="271392905"/>
    <n v="261202888"/>
    <n v="261202888"/>
  </r>
  <r>
    <s v="41-06-00-091"/>
    <s v="REGIONAL"/>
    <x v="30"/>
    <x v="31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11000000"/>
    <n v="79878343"/>
    <n v="15276270"/>
    <n v="75602073"/>
    <n v="0"/>
    <n v="74344629"/>
    <n v="1257444"/>
    <n v="74344629"/>
    <n v="74344629"/>
    <n v="74049405"/>
    <n v="74049405"/>
  </r>
  <r>
    <s v="41-06-00-091"/>
    <s v="REGIONAL"/>
    <x v="30"/>
    <x v="31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405527040"/>
    <n v="121846917"/>
    <n v="0"/>
    <n v="527373957"/>
    <n v="0"/>
    <n v="527373957"/>
    <n v="0"/>
    <n v="527373957"/>
    <n v="502819751"/>
    <n v="494559674"/>
    <n v="494559674"/>
  </r>
  <r>
    <s v="41-06-00-091"/>
    <s v="REGIONAL"/>
    <x v="30"/>
    <x v="31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251107440"/>
    <n v="12932033"/>
    <n v="0"/>
    <n v="264039473"/>
    <n v="0"/>
    <n v="264039473"/>
    <n v="0"/>
    <n v="264039473"/>
    <n v="261658619"/>
    <n v="248726586"/>
    <n v="248726586"/>
  </r>
  <r>
    <s v="41-06-00-091"/>
    <s v="REGIONAL"/>
    <x v="30"/>
    <x v="31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34877700"/>
    <n v="33784667"/>
    <n v="33784667"/>
  </r>
  <r>
    <s v="41-06-00-091"/>
    <s v="REGIONAL"/>
    <x v="30"/>
    <x v="31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5957706"/>
    <n v="10500000"/>
    <n v="792965"/>
    <n v="15664741"/>
    <n v="0"/>
    <n v="14968411"/>
    <n v="696330"/>
    <n v="14968411"/>
    <n v="14968411"/>
    <n v="14968411"/>
    <n v="14968411"/>
  </r>
  <r>
    <s v="41-06-00-091"/>
    <s v="REGIONAL"/>
    <x v="30"/>
    <x v="31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91"/>
    <s v="REGIONAL"/>
    <x v="30"/>
    <x v="31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858952100"/>
    <n v="69866600"/>
    <n v="28445005"/>
    <n v="900373695"/>
    <n v="0"/>
    <n v="900373695"/>
    <n v="0"/>
    <n v="900373695"/>
    <n v="900308021"/>
    <n v="884020021"/>
    <n v="884020021"/>
  </r>
  <r>
    <s v="41-06-00-091"/>
    <s v="REGIONAL"/>
    <x v="30"/>
    <x v="31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36896777"/>
    <n v="0"/>
    <n v="136896777"/>
    <n v="0"/>
    <n v="136896777"/>
    <n v="0"/>
    <n v="136896777"/>
    <n v="112432251"/>
    <n v="89122314"/>
    <n v="89122314"/>
  </r>
  <r>
    <s v="41-06-00-091"/>
    <s v="REGIONAL"/>
    <x v="30"/>
    <x v="31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5633900"/>
    <n v="63035900"/>
    <n v="0"/>
    <n v="63035900"/>
    <n v="0"/>
    <n v="63035900"/>
    <n v="63035900"/>
    <n v="60697300"/>
    <n v="60697300"/>
  </r>
  <r>
    <s v="41-06-00-091"/>
    <s v="REGIONAL"/>
    <x v="30"/>
    <x v="31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0"/>
    <n v="12000000"/>
    <n v="327627"/>
    <n v="11672373"/>
    <n v="0"/>
    <n v="9672373"/>
    <n v="2000000"/>
    <n v="9672373"/>
    <n v="9672373"/>
    <n v="9672373"/>
    <n v="9672373"/>
  </r>
  <r>
    <s v="41-06-00-091"/>
    <s v="REGIONAL"/>
    <x v="30"/>
    <x v="31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3435808"/>
    <n v="0"/>
    <n v="3435808"/>
    <n v="0"/>
    <n v="64064.59"/>
    <n v="3371743.41"/>
    <n v="64064.59"/>
    <n v="64064.59"/>
    <n v="64064.59"/>
    <n v="64064.59"/>
  </r>
  <r>
    <s v="41-06-00-091"/>
    <s v="REGIONAL"/>
    <x v="30"/>
    <x v="31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0"/>
    <n v="88147"/>
    <n v="73083633"/>
    <n v="0"/>
    <n v="73083633"/>
    <n v="0"/>
    <n v="73083633"/>
    <n v="73083633"/>
    <n v="71133800"/>
    <n v="71133800"/>
  </r>
  <r>
    <s v="41-06-00-091"/>
    <s v="REGIONAL"/>
    <x v="30"/>
    <x v="31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233470"/>
    <n v="7958312"/>
    <n v="9431039"/>
    <n v="13760743"/>
    <n v="0"/>
    <n v="12456634"/>
    <n v="1304109"/>
    <n v="12456634"/>
    <n v="12456634"/>
    <n v="12084031"/>
    <n v="12084031"/>
  </r>
  <r>
    <s v="41-06-00-091"/>
    <s v="REGIONAL"/>
    <x v="30"/>
    <x v="31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277200"/>
    <n v="93710"/>
    <n v="47539800"/>
    <n v="0"/>
    <n v="47539800"/>
    <n v="0"/>
    <n v="47539800"/>
    <n v="47539800"/>
    <n v="46015200"/>
    <n v="46015200"/>
  </r>
  <r>
    <s v="41-06-00-091"/>
    <s v="REGIONAL"/>
    <x v="30"/>
    <x v="31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668788"/>
    <n v="0"/>
    <n v="0"/>
    <n v="2668788"/>
    <n v="0"/>
    <n v="2486857"/>
    <n v="181931"/>
    <n v="2486857"/>
    <n v="2486857"/>
    <n v="2486857"/>
    <n v="2486857"/>
  </r>
  <r>
    <s v="41-06-00-091"/>
    <s v="REGIONAL"/>
    <x v="30"/>
    <x v="3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13998600"/>
    <n v="7821327"/>
    <n v="6177273"/>
    <n v="0"/>
    <n v="6177273"/>
    <n v="0"/>
    <n v="6177273"/>
    <n v="6177273"/>
    <n v="4916609"/>
    <n v="4916609"/>
  </r>
  <r>
    <s v="41-06-00-091"/>
    <s v="REGIONAL"/>
    <x v="30"/>
    <x v="31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52383812"/>
    <n v="53531053"/>
    <n v="124434"/>
    <n v="405790431"/>
    <n v="0"/>
    <n v="405207776"/>
    <n v="582655"/>
    <n v="405207776"/>
    <n v="405207776"/>
    <n v="395268978"/>
    <n v="395268978"/>
  </r>
  <r>
    <s v="41-06-00-091"/>
    <s v="REGIONAL"/>
    <x v="30"/>
    <x v="31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17448000"/>
    <n v="0"/>
    <n v="17448000"/>
    <n v="0"/>
    <n v="14821429"/>
    <n v="2626571"/>
    <n v="14821429"/>
    <n v="14821429"/>
    <n v="14774217"/>
    <n v="14774217"/>
  </r>
  <r>
    <s v="41-06-00-091"/>
    <s v="REGIONAL"/>
    <x v="30"/>
    <x v="31"/>
    <s v="C-4199-1500-2-0-110"/>
    <s v="C-4199-1500-2"/>
    <x v="3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800000"/>
    <n v="0"/>
    <n v="2800000"/>
    <n v="0"/>
    <n v="0"/>
    <n v="0"/>
    <n v="0"/>
    <n v="0"/>
    <n v="0"/>
    <n v="0"/>
    <n v="0"/>
  </r>
  <r>
    <s v="41-06-00-091"/>
    <s v="REGIONAL"/>
    <x v="30"/>
    <x v="31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66702"/>
    <n v="29421533"/>
    <n v="0"/>
    <n v="29421533"/>
    <n v="0"/>
    <n v="29421533"/>
    <n v="29421533"/>
    <n v="28401133"/>
    <n v="28401133"/>
  </r>
  <r>
    <s v="41-06-00-091"/>
    <s v="REGIONAL"/>
    <x v="30"/>
    <x v="31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5873700"/>
    <n v="0"/>
    <n v="16913700"/>
    <n v="168960000"/>
    <n v="0"/>
    <n v="168960000"/>
    <n v="0"/>
    <n v="168960000"/>
    <n v="168960000"/>
    <n v="154880000"/>
    <n v="154880000"/>
  </r>
  <r>
    <s v="41-06-00-091"/>
    <s v="REGIONAL"/>
    <x v="30"/>
    <x v="31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57287163"/>
    <n v="0"/>
    <n v="3151"/>
    <n v="157284012"/>
    <n v="0"/>
    <n v="157284012"/>
    <n v="0"/>
    <n v="157284012"/>
    <n v="157284012"/>
    <n v="143447520"/>
    <n v="143447520"/>
  </r>
  <r>
    <s v="41-06-00-091"/>
    <s v="REGIONAL"/>
    <x v="30"/>
    <x v="31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35676000"/>
    <n v="0"/>
    <n v="35676000"/>
    <n v="0"/>
    <n v="25499649"/>
    <n v="10176351"/>
    <n v="25499649"/>
    <n v="25499649"/>
    <n v="25499649"/>
    <n v="25499649"/>
  </r>
  <r>
    <s v="41-06-00-091"/>
    <s v="REGIONAL"/>
    <x v="30"/>
    <x v="31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2585000"/>
    <n v="0"/>
    <n v="2585000"/>
    <n v="0"/>
    <n v="2274000"/>
    <n v="311000"/>
    <n v="2274000"/>
    <n v="2274000"/>
    <n v="2274000"/>
    <n v="2274000"/>
  </r>
  <r>
    <s v="41-06-00-091"/>
    <s v="REGIONAL"/>
    <x v="30"/>
    <x v="31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2321021"/>
    <n v="1078979"/>
    <n v="2321021"/>
    <n v="2321021"/>
    <n v="2321021"/>
    <n v="2321021"/>
  </r>
  <r>
    <s v="41-06-00-091"/>
    <s v="REGIONAL"/>
    <x v="30"/>
    <x v="31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93533"/>
    <n v="142704"/>
    <n v="350000"/>
    <n v="86237"/>
    <n v="0"/>
    <n v="86237"/>
    <n v="0"/>
    <n v="86237"/>
    <n v="86237"/>
    <n v="72355.789999999994"/>
    <n v="72355.789999999994"/>
  </r>
  <r>
    <s v="41-06-00-091"/>
    <s v="REGIONAL"/>
    <x v="30"/>
    <x v="31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0"/>
    <n v="84000000"/>
    <n v="0"/>
    <n v="84000000"/>
    <n v="0"/>
    <n v="84000000"/>
    <n v="0"/>
    <n v="84000000"/>
    <n v="84000000"/>
    <n v="84000000"/>
    <n v="84000000"/>
  </r>
  <r>
    <s v="41-06-00-091"/>
    <s v="REGIONAL"/>
    <x v="30"/>
    <x v="3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50000000"/>
    <n v="50000000"/>
    <n v="0"/>
    <n v="0"/>
    <n v="0"/>
    <n v="0"/>
    <n v="0"/>
    <n v="0"/>
    <n v="0"/>
    <n v="0"/>
  </r>
  <r>
    <s v="41-06-00-091"/>
    <s v="REGIONAL"/>
    <x v="30"/>
    <x v="3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52000000"/>
    <n v="0"/>
    <n v="18780700"/>
    <n v="33219300"/>
    <n v="0"/>
    <n v="33219300"/>
    <n v="0"/>
    <n v="33219300"/>
    <n v="33219300"/>
    <n v="33219300"/>
    <n v="33219300"/>
  </r>
  <r>
    <s v="41-06-00-091"/>
    <s v="REGIONAL"/>
    <x v="30"/>
    <x v="3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0"/>
    <n v="1153000"/>
    <n v="1153000"/>
    <n v="0"/>
    <n v="0"/>
    <n v="0"/>
    <n v="0"/>
    <n v="0"/>
    <n v="0"/>
    <n v="0"/>
    <n v="0"/>
  </r>
  <r>
    <s v="41-06-00-091"/>
    <s v="REGIONAL"/>
    <x v="30"/>
    <x v="3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58400000"/>
    <n v="58400000"/>
    <n v="0"/>
    <n v="0"/>
    <n v="0"/>
    <n v="0"/>
    <n v="0"/>
    <n v="0"/>
    <n v="0"/>
    <n v="0"/>
  </r>
  <r>
    <s v="41-06-00-091"/>
    <s v="REGIONAL"/>
    <x v="30"/>
    <x v="31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1000000"/>
    <n v="0"/>
    <n v="5033399"/>
    <n v="5966601"/>
    <n v="0"/>
    <n v="5966601"/>
    <n v="0"/>
    <n v="5966601"/>
    <n v="5966601"/>
    <n v="3650000"/>
    <n v="3650000"/>
  </r>
  <r>
    <s v="41-06-00-091"/>
    <s v="REGIONAL"/>
    <x v="30"/>
    <x v="3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3349633"/>
    <n v="1974284"/>
    <n v="87656349"/>
    <n v="0"/>
    <n v="87643313"/>
    <n v="13036"/>
    <n v="87643313"/>
    <n v="87643313"/>
    <n v="83113970"/>
    <n v="83113970"/>
  </r>
  <r>
    <s v="41-06-00-091"/>
    <s v="REGIONAL"/>
    <x v="30"/>
    <x v="3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3229000"/>
    <n v="0"/>
    <n v="8238700"/>
    <n v="4990300"/>
    <n v="0"/>
    <n v="2260919"/>
    <n v="2729381"/>
    <n v="2260919"/>
    <n v="2260919"/>
    <n v="2260919"/>
    <n v="2260919"/>
  </r>
  <r>
    <s v="41-06-00-094"/>
    <s v="REGIONAL"/>
    <x v="31"/>
    <x v="32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820000"/>
    <n v="1220000"/>
    <n v="26000"/>
    <n v="2014000"/>
    <n v="0"/>
    <n v="2014000"/>
    <n v="0"/>
    <n v="2014000"/>
    <n v="2014000"/>
    <n v="2014000"/>
    <n v="2014000"/>
  </r>
  <r>
    <s v="41-06-00-094"/>
    <s v="REGIONAL"/>
    <x v="31"/>
    <x v="32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15000000"/>
    <n v="4460000"/>
    <n v="0"/>
    <n v="19460000"/>
    <n v="0"/>
    <n v="18843700"/>
    <n v="616300"/>
    <n v="18843700"/>
    <n v="18843700"/>
    <n v="18843700"/>
    <n v="18843700"/>
  </r>
  <r>
    <s v="41-06-00-094"/>
    <s v="REGIONAL"/>
    <x v="31"/>
    <x v="32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500000"/>
    <n v="0"/>
    <n v="1227214"/>
    <n v="1272786"/>
    <n v="0"/>
    <n v="1272785.21"/>
    <n v="0.79"/>
    <n v="1272785.21"/>
    <n v="1272785.21"/>
    <n v="1066510.6100000001"/>
    <n v="1066510.6100000001"/>
  </r>
  <r>
    <s v="41-06-00-094"/>
    <s v="REGIONAL"/>
    <x v="31"/>
    <x v="32"/>
    <s v="A-2-0-4-5-9"/>
    <s v="A-2-0-4"/>
    <x v="0"/>
    <s v="DIRECCION ADMINISTRATIVA"/>
    <s v="Administrativa"/>
    <x v="0"/>
    <x v="4"/>
    <s v="0"/>
    <s v="4"/>
    <s v="5"/>
    <s v="9"/>
    <m/>
    <m/>
    <s v="Propios"/>
    <s v="27"/>
    <s v="CSF"/>
    <s v="SERVICIO DE CAFETERIA Y RESTAURANTE"/>
    <n v="17000000"/>
    <n v="0"/>
    <n v="5006083"/>
    <n v="11993917"/>
    <n v="0"/>
    <n v="11993917"/>
    <n v="0"/>
    <n v="11993917"/>
    <n v="11993917"/>
    <n v="10447917"/>
    <n v="10447917"/>
  </r>
  <r>
    <s v="41-06-00-094"/>
    <s v="REGIONAL"/>
    <x v="31"/>
    <x v="32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2000000"/>
    <n v="0"/>
    <n v="2000000"/>
    <n v="0"/>
    <n v="0"/>
    <n v="0"/>
    <n v="0"/>
    <n v="0"/>
    <n v="0"/>
    <n v="0"/>
    <n v="0"/>
  </r>
  <r>
    <s v="41-06-00-094"/>
    <s v="REGIONAL"/>
    <x v="31"/>
    <x v="32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500000"/>
    <n v="0"/>
    <n v="247702"/>
    <n v="1252298"/>
    <n v="0"/>
    <n v="1252298"/>
    <n v="0"/>
    <n v="1252298"/>
    <n v="1252298"/>
    <n v="1252298"/>
    <n v="1252298"/>
  </r>
  <r>
    <s v="41-06-00-094"/>
    <s v="REGIONAL"/>
    <x v="31"/>
    <x v="32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2500000"/>
    <n v="0"/>
    <n v="0"/>
    <n v="22500000"/>
    <n v="0"/>
    <n v="22500000"/>
    <n v="0"/>
    <n v="22500000"/>
    <n v="22500000"/>
    <n v="22500000"/>
    <n v="22500000"/>
  </r>
  <r>
    <s v="41-06-00-094"/>
    <s v="REGIONAL"/>
    <x v="31"/>
    <x v="32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600000"/>
    <n v="0"/>
    <n v="0"/>
    <n v="600000"/>
    <n v="0"/>
    <n v="600000"/>
    <n v="0"/>
    <n v="600000"/>
    <n v="600000"/>
    <n v="600000"/>
    <n v="600000"/>
  </r>
  <r>
    <s v="41-06-00-094"/>
    <s v="REGIONAL"/>
    <x v="31"/>
    <x v="32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5000000"/>
    <n v="4052266"/>
    <n v="1802791"/>
    <n v="7249475"/>
    <n v="0"/>
    <n v="7249475"/>
    <n v="0"/>
    <n v="7249475"/>
    <n v="7249475"/>
    <n v="7249475"/>
    <n v="7249475"/>
  </r>
  <r>
    <s v="41-06-00-094"/>
    <s v="REGIONAL"/>
    <x v="31"/>
    <x v="32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7808365"/>
    <n v="3000000"/>
    <n v="67951"/>
    <n v="10740414"/>
    <n v="0"/>
    <n v="10740414"/>
    <n v="0"/>
    <n v="10740414"/>
    <n v="10740414"/>
    <n v="10740414"/>
    <n v="10740414"/>
  </r>
  <r>
    <s v="41-06-00-094"/>
    <s v="REGIONAL"/>
    <x v="31"/>
    <x v="32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909190080"/>
    <n v="93083987"/>
    <n v="974507858"/>
    <n v="27766209"/>
    <n v="0"/>
    <n v="27766209"/>
    <n v="0"/>
    <n v="27766209"/>
    <n v="27766209"/>
    <n v="27766209"/>
    <n v="27766209"/>
  </r>
  <r>
    <s v="41-06-00-094"/>
    <s v="REGIONAL"/>
    <x v="31"/>
    <x v="32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28669638"/>
    <n v="0"/>
    <n v="28669638"/>
    <n v="0"/>
    <n v="0"/>
    <n v="0"/>
    <n v="0"/>
    <n v="0"/>
    <n v="0"/>
    <n v="0"/>
    <n v="0"/>
  </r>
  <r>
    <s v="41-06-00-094"/>
    <s v="REGIONAL"/>
    <x v="31"/>
    <x v="32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370820"/>
    <n v="0"/>
    <n v="0"/>
    <n v="1370820"/>
    <n v="0"/>
    <n v="1173484"/>
    <n v="197336"/>
    <n v="1173484"/>
    <n v="1173484"/>
    <n v="1173484"/>
    <n v="1173484"/>
  </r>
  <r>
    <s v="41-06-00-094"/>
    <s v="REGIONAL"/>
    <x v="31"/>
    <x v="32"/>
    <s v="C-4102-1500-3-0-102"/>
    <s v="C-4102-1500-3"/>
    <x v="1"/>
    <s v="DIRECCIÓN DE PROTECCIÓN "/>
    <s v="Dirección de Protección"/>
    <x v="1"/>
    <x v="6"/>
    <s v="1500"/>
    <s v="3"/>
    <s v="0"/>
    <s v="102"/>
    <m/>
    <m/>
    <s v="Propios"/>
    <s v="27"/>
    <s v="CSF"/>
    <s v="APOYO Y FORTALECIMIENTO A LA FAMILIA"/>
    <n v="331952500"/>
    <n v="30177500"/>
    <n v="30213114"/>
    <n v="331916886"/>
    <n v="0"/>
    <n v="322597417"/>
    <n v="9319469"/>
    <n v="322597417"/>
    <n v="292419917"/>
    <n v="292419917"/>
    <n v="292419917"/>
  </r>
  <r>
    <s v="41-06-00-094"/>
    <s v="REGIONAL"/>
    <x v="31"/>
    <x v="32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397229052"/>
    <n v="682559"/>
    <n v="50708975"/>
    <n v="347202636"/>
    <n v="0"/>
    <n v="342266297"/>
    <n v="4936339"/>
    <n v="342266297"/>
    <n v="342266297"/>
    <n v="328668000"/>
    <n v="328668000"/>
  </r>
  <r>
    <s v="41-06-00-094"/>
    <s v="REGIONAL"/>
    <x v="31"/>
    <x v="3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3885274"/>
    <n v="0"/>
    <n v="3885274"/>
    <n v="0"/>
    <n v="3885274"/>
    <n v="0"/>
    <n v="3885274"/>
    <n v="0"/>
    <n v="0"/>
    <n v="0"/>
  </r>
  <r>
    <s v="41-06-00-094"/>
    <s v="REGIONAL"/>
    <x v="31"/>
    <x v="32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42738014"/>
    <n v="0"/>
    <n v="7967141"/>
    <n v="34770873"/>
    <n v="0"/>
    <n v="33028260"/>
    <n v="1742613"/>
    <n v="33028260"/>
    <n v="33028260"/>
    <n v="33028260"/>
    <n v="33028260"/>
  </r>
  <r>
    <s v="41-06-00-094"/>
    <s v="REGIONAL"/>
    <x v="31"/>
    <x v="32"/>
    <s v="C-4102-1500-3-0-109"/>
    <s v="C-4102-1500-3"/>
    <x v="1"/>
    <s v="DIRECCIÓN DE PROTECCIÓN "/>
    <s v="Dirección de Protección"/>
    <x v="1"/>
    <x v="6"/>
    <s v="1500"/>
    <s v="3"/>
    <s v="0"/>
    <s v="109"/>
    <m/>
    <m/>
    <s v="Nación"/>
    <s v="16"/>
    <s v="CSF"/>
    <s v="DOTACIÓN DE  UNIDADES APLICATIVAS"/>
    <n v="0"/>
    <n v="1000000"/>
    <n v="0"/>
    <n v="1000000"/>
    <n v="0"/>
    <n v="1000000"/>
    <n v="0"/>
    <n v="1000000"/>
    <n v="1000000"/>
    <n v="1000000"/>
    <n v="1000000"/>
  </r>
  <r>
    <s v="41-06-00-094"/>
    <s v="REGIONAL"/>
    <x v="31"/>
    <x v="32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24080835"/>
    <n v="28841163"/>
    <n v="21309054"/>
    <n v="231612944"/>
    <n v="0"/>
    <n v="229381953"/>
    <n v="2230991"/>
    <n v="229381953"/>
    <n v="229381953"/>
    <n v="220855138"/>
    <n v="220855138"/>
  </r>
  <r>
    <s v="41-06-00-094"/>
    <s v="REGIONAL"/>
    <x v="31"/>
    <x v="32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56650000"/>
    <n v="0"/>
    <n v="0"/>
    <n v="56650000"/>
    <n v="0"/>
    <n v="51118072"/>
    <n v="5531928"/>
    <n v="51118072"/>
    <n v="51118072"/>
    <n v="51118072"/>
    <n v="51118072"/>
  </r>
  <r>
    <s v="41-06-00-094"/>
    <s v="REGIONAL"/>
    <x v="31"/>
    <x v="32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752000"/>
    <n v="2000000"/>
    <n v="0"/>
    <n v="3752000"/>
    <n v="0"/>
    <n v="2751084"/>
    <n v="1000916"/>
    <n v="2751084"/>
    <n v="2751084"/>
    <n v="2751084"/>
    <n v="2751084"/>
  </r>
  <r>
    <s v="41-06-00-094"/>
    <s v="REGIONAL"/>
    <x v="31"/>
    <x v="3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5768100"/>
    <n v="0"/>
    <n v="5768100"/>
    <n v="0"/>
    <n v="5768100"/>
    <n v="0"/>
    <n v="5768100"/>
    <n v="5768100"/>
    <n v="5768100"/>
    <n v="5768100"/>
  </r>
  <r>
    <s v="41-06-00-094"/>
    <s v="REGIONAL"/>
    <x v="31"/>
    <x v="32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4924652097"/>
    <n v="516703057"/>
    <n v="596033211"/>
    <n v="4845321943"/>
    <n v="0"/>
    <n v="4697801337"/>
    <n v="147520606"/>
    <n v="4697801337"/>
    <n v="4697801337"/>
    <n v="4513589086"/>
    <n v="4513589086"/>
  </r>
  <r>
    <s v="41-06-00-094"/>
    <s v="REGIONAL"/>
    <x v="31"/>
    <x v="32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7"/>
    <s v="CSF"/>
    <s v="INTEGRAL"/>
    <n v="0"/>
    <n v="102187840"/>
    <n v="0"/>
    <n v="102187840"/>
    <n v="0"/>
    <n v="102187840"/>
    <n v="0"/>
    <n v="102187840"/>
    <n v="102187840"/>
    <n v="102187840"/>
    <n v="102187840"/>
  </r>
  <r>
    <s v="41-06-00-094"/>
    <s v="REGIONAL"/>
    <x v="31"/>
    <x v="32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402089479"/>
    <n v="330047504"/>
    <n v="72041975"/>
    <n v="0"/>
    <n v="72041975"/>
    <n v="0"/>
    <n v="72041975"/>
    <n v="72041975"/>
    <n v="72041975"/>
    <n v="72041975"/>
  </r>
  <r>
    <s v="41-06-00-094"/>
    <s v="REGIONAL"/>
    <x v="31"/>
    <x v="32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35480000"/>
    <n v="67180669"/>
    <n v="168299331"/>
    <n v="0"/>
    <n v="168299331"/>
    <n v="0"/>
    <n v="168299331"/>
    <n v="168299331"/>
    <n v="164357999"/>
    <n v="164357999"/>
  </r>
  <r>
    <s v="41-06-00-094"/>
    <s v="REGIONAL"/>
    <x v="31"/>
    <x v="32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50559543"/>
    <n v="19605830"/>
    <n v="33953713"/>
    <n v="0"/>
    <n v="33953713"/>
    <n v="0"/>
    <n v="33953713"/>
    <n v="33953713"/>
    <n v="33953713"/>
    <n v="33953713"/>
  </r>
  <r>
    <s v="41-06-00-094"/>
    <s v="REGIONAL"/>
    <x v="31"/>
    <x v="32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0"/>
    <n v="106428505"/>
    <n v="0"/>
    <n v="106428505"/>
    <n v="0"/>
    <n v="94103051.5"/>
    <n v="12325453.5"/>
    <n v="94103051.5"/>
    <n v="94103051.5"/>
    <n v="85985686.5"/>
    <n v="85985686.5"/>
  </r>
  <r>
    <s v="41-06-00-094"/>
    <s v="REGIONAL"/>
    <x v="31"/>
    <x v="32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00000000"/>
    <n v="5000000"/>
    <n v="244575070"/>
    <n v="60424930"/>
    <n v="0"/>
    <n v="60424930"/>
    <n v="0"/>
    <n v="60424930"/>
    <n v="60424930"/>
    <n v="55424930"/>
    <n v="55424930"/>
  </r>
  <r>
    <s v="41-06-00-094"/>
    <s v="REGIONAL"/>
    <x v="31"/>
    <x v="32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794934"/>
    <n v="31996066"/>
    <n v="0"/>
    <n v="31996066"/>
    <n v="0"/>
    <n v="31996066"/>
    <n v="31996066"/>
    <n v="30903033"/>
    <n v="30903033"/>
  </r>
  <r>
    <s v="41-06-00-094"/>
    <s v="REGIONAL"/>
    <x v="31"/>
    <x v="32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1157073"/>
    <n v="12000000"/>
    <n v="9381030"/>
    <n v="3776043"/>
    <n v="0"/>
    <n v="3776043"/>
    <n v="0"/>
    <n v="3776043"/>
    <n v="3776043"/>
    <n v="3776043"/>
    <n v="3776043"/>
  </r>
  <r>
    <s v="41-06-00-094"/>
    <s v="REGIONAL"/>
    <x v="31"/>
    <x v="32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94"/>
    <s v="REGIONAL"/>
    <x v="31"/>
    <x v="32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794295840"/>
    <n v="14296280"/>
    <n v="794295840"/>
    <n v="14296280"/>
    <n v="0"/>
    <n v="14296280"/>
    <n v="0"/>
    <n v="14296280"/>
    <n v="14296280"/>
    <n v="0"/>
    <n v="0"/>
  </r>
  <r>
    <s v="41-06-00-094"/>
    <s v="REGIONAL"/>
    <x v="31"/>
    <x v="32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6194960"/>
    <n v="180920"/>
    <n v="6194960"/>
    <n v="180920"/>
    <n v="0"/>
    <n v="180920"/>
    <n v="0"/>
    <n v="180920"/>
    <n v="180920"/>
    <n v="0"/>
    <n v="0"/>
  </r>
  <r>
    <s v="41-06-00-094"/>
    <s v="REGIONAL"/>
    <x v="31"/>
    <x v="32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21218335"/>
    <n v="0"/>
    <n v="121218335"/>
    <n v="0"/>
    <n v="108892881.5"/>
    <n v="12325453.5"/>
    <n v="108892881.5"/>
    <n v="108892881.5"/>
    <n v="85985686.5"/>
    <n v="85985686.5"/>
  </r>
  <r>
    <s v="41-06-00-094"/>
    <s v="REGIONAL"/>
    <x v="31"/>
    <x v="32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996100"/>
    <n v="63673700"/>
    <n v="0"/>
    <n v="63673700"/>
    <n v="0"/>
    <n v="63673700"/>
    <n v="63673700"/>
    <n v="61335100"/>
    <n v="61335100"/>
  </r>
  <r>
    <s v="41-06-00-094"/>
    <s v="REGIONAL"/>
    <x v="31"/>
    <x v="32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1500000"/>
    <n v="7000000"/>
    <n v="3560019"/>
    <n v="4939981"/>
    <n v="0"/>
    <n v="4939981"/>
    <n v="0"/>
    <n v="4939981"/>
    <n v="4939981"/>
    <n v="4939981"/>
    <n v="4939981"/>
  </r>
  <r>
    <s v="41-06-00-094"/>
    <s v="REGIONAL"/>
    <x v="31"/>
    <x v="32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3201963"/>
    <n v="3201963"/>
    <n v="0"/>
    <n v="0"/>
    <n v="0"/>
    <n v="0"/>
    <n v="0"/>
    <n v="0"/>
    <n v="0"/>
    <n v="0"/>
  </r>
  <r>
    <s v="41-06-00-094"/>
    <s v="REGIONAL"/>
    <x v="31"/>
    <x v="32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1490500"/>
    <n v="2902014"/>
    <n v="71760266"/>
    <n v="0"/>
    <n v="65677200"/>
    <n v="6083066"/>
    <n v="65677200"/>
    <n v="65677200"/>
    <n v="64698000"/>
    <n v="64698000"/>
  </r>
  <r>
    <s v="41-06-00-094"/>
    <s v="REGIONAL"/>
    <x v="31"/>
    <x v="32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11465565"/>
    <n v="4498868"/>
    <n v="11465565"/>
    <n v="11465565"/>
    <n v="11465565"/>
    <n v="11465565"/>
  </r>
  <r>
    <s v="41-06-00-094"/>
    <s v="REGIONAL"/>
    <x v="31"/>
    <x v="32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648110"/>
    <n v="46708200"/>
    <n v="0"/>
    <n v="46708200"/>
    <n v="0"/>
    <n v="46708200"/>
    <n v="46708200"/>
    <n v="45183600"/>
    <n v="45183600"/>
  </r>
  <r>
    <s v="41-06-00-094"/>
    <s v="REGIONAL"/>
    <x v="31"/>
    <x v="32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18464"/>
    <n v="0"/>
    <n v="0"/>
    <n v="1018464"/>
    <n v="0"/>
    <n v="1018464"/>
    <n v="0"/>
    <n v="1018464"/>
    <n v="1018464"/>
    <n v="1018464"/>
    <n v="1018464"/>
  </r>
  <r>
    <s v="41-06-00-094"/>
    <s v="REGIONAL"/>
    <x v="31"/>
    <x v="32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23376153"/>
    <n v="20904800"/>
    <n v="12399562"/>
    <n v="331881391"/>
    <n v="0"/>
    <n v="321329932"/>
    <n v="10551459"/>
    <n v="321329932"/>
    <n v="321329932"/>
    <n v="311902200"/>
    <n v="311902200"/>
  </r>
  <r>
    <s v="41-06-00-094"/>
    <s v="REGIONAL"/>
    <x v="31"/>
    <x v="32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15350000"/>
    <n v="0"/>
    <n v="15350000"/>
    <n v="0"/>
    <n v="13135545"/>
    <n v="2214455"/>
    <n v="13135545"/>
    <n v="13135545"/>
    <n v="13135545"/>
    <n v="13135545"/>
  </r>
  <r>
    <s v="41-06-00-094"/>
    <s v="REGIONAL"/>
    <x v="31"/>
    <x v="32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29015067"/>
    <n v="2981000"/>
    <n v="29015067"/>
    <n v="29015067"/>
    <n v="29015067"/>
    <n v="29015067"/>
  </r>
  <r>
    <s v="41-06-00-094"/>
    <s v="REGIONAL"/>
    <x v="31"/>
    <x v="32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6710841"/>
    <n v="0"/>
    <n v="0"/>
    <n v="56710841"/>
    <n v="0"/>
    <n v="56710841"/>
    <n v="0"/>
    <n v="56710841"/>
    <n v="46628658"/>
    <n v="44751858"/>
    <n v="44751858"/>
  </r>
  <r>
    <s v="41-06-00-094"/>
    <s v="REGIONAL"/>
    <x v="31"/>
    <x v="32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7823120"/>
    <n v="0"/>
    <n v="0"/>
    <n v="17823120"/>
    <n v="0"/>
    <n v="17823120"/>
    <n v="0"/>
    <n v="17823120"/>
    <n v="17823120"/>
    <n v="17823120"/>
    <n v="17823120"/>
  </r>
  <r>
    <s v="41-06-00-094"/>
    <s v="REGIONAL"/>
    <x v="31"/>
    <x v="32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0364000"/>
    <n v="0"/>
    <n v="20364000"/>
    <n v="0"/>
    <n v="18305423"/>
    <n v="2058577"/>
    <n v="18305423"/>
    <n v="18305423"/>
    <n v="18305423"/>
    <n v="18305423"/>
  </r>
  <r>
    <s v="41-06-00-094"/>
    <s v="REGIONAL"/>
    <x v="31"/>
    <x v="32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300000"/>
    <n v="2921000"/>
    <n v="1000000"/>
    <n v="4221000"/>
    <n v="0"/>
    <n v="4133611"/>
    <n v="87389"/>
    <n v="4133611"/>
    <n v="4133611"/>
    <n v="4133611"/>
    <n v="4133611"/>
  </r>
  <r>
    <s v="41-06-00-094"/>
    <s v="REGIONAL"/>
    <x v="31"/>
    <x v="32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2919"/>
    <n v="70656"/>
    <n v="237791"/>
    <n v="5784"/>
    <n v="0"/>
    <n v="5784"/>
    <n v="0"/>
    <n v="5784"/>
    <n v="5784"/>
    <n v="5784"/>
    <n v="5784"/>
  </r>
  <r>
    <s v="41-06-00-094"/>
    <s v="REGIONAL"/>
    <x v="31"/>
    <x v="3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55000000"/>
    <n v="55000000"/>
    <n v="55000000"/>
    <n v="55000000"/>
  </r>
  <r>
    <s v="41-06-00-094"/>
    <s v="REGIONAL"/>
    <x v="31"/>
    <x v="3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4000000"/>
    <n v="0"/>
    <n v="5911399"/>
    <n v="38088601"/>
    <n v="0"/>
    <n v="38088601"/>
    <n v="0"/>
    <n v="38088601"/>
    <n v="38088601"/>
    <n v="38088601"/>
    <n v="38088601"/>
  </r>
  <r>
    <s v="41-06-00-094"/>
    <s v="REGIONAL"/>
    <x v="31"/>
    <x v="32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0"/>
    <n v="4115000"/>
    <n v="0"/>
    <n v="4115000"/>
    <n v="0"/>
    <n v="3857000"/>
    <n v="258000"/>
    <n v="3857000"/>
    <n v="3857000"/>
    <n v="3857000"/>
    <n v="3857000"/>
  </r>
  <r>
    <s v="41-06-00-094"/>
    <s v="REGIONAL"/>
    <x v="31"/>
    <x v="3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6000000"/>
    <n v="0"/>
    <n v="5783598"/>
    <n v="10216402"/>
    <n v="0"/>
    <n v="10216402"/>
    <n v="0"/>
    <n v="10216402"/>
    <n v="10216402"/>
    <n v="10216402"/>
    <n v="10216402"/>
  </r>
  <r>
    <s v="41-06-00-094"/>
    <s v="REGIONAL"/>
    <x v="31"/>
    <x v="3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27369000"/>
    <n v="9592368"/>
    <n v="74057632"/>
    <n v="0"/>
    <n v="73993866"/>
    <n v="63766"/>
    <n v="73993866"/>
    <n v="73993866"/>
    <n v="71084367"/>
    <n v="71084367"/>
  </r>
  <r>
    <s v="41-06-00-094"/>
    <s v="REGIONAL"/>
    <x v="31"/>
    <x v="3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0"/>
    <n v="1960503"/>
    <n v="0"/>
    <n v="1960503"/>
    <n v="0"/>
    <n v="1960503"/>
    <n v="0"/>
    <n v="1960503"/>
    <n v="1960503"/>
    <n v="1960503"/>
    <n v="1960503"/>
  </r>
  <r>
    <s v="41-06-00-095"/>
    <s v="REGIONAL"/>
    <x v="32"/>
    <x v="33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1700000"/>
    <n v="0"/>
    <n v="478974"/>
    <n v="1221026"/>
    <n v="0"/>
    <n v="1221026"/>
    <n v="0"/>
    <n v="1221026"/>
    <n v="1221026"/>
    <n v="1221026"/>
    <n v="1221026"/>
  </r>
  <r>
    <s v="41-06-00-095"/>
    <s v="REGIONAL"/>
    <x v="32"/>
    <x v="33"/>
    <s v="A-2-0-3-50-16"/>
    <s v="A-2-0-3"/>
    <x v="0"/>
    <s v="DIRECCION ADMINISTRATIVA"/>
    <s v="Administrativa"/>
    <x v="0"/>
    <x v="4"/>
    <s v="0"/>
    <s v="3"/>
    <s v="50"/>
    <s v="16"/>
    <m/>
    <m/>
    <s v="Propios"/>
    <s v="27"/>
    <s v="CSF"/>
    <s v="VALORIZACION EDIFICACIONES"/>
    <n v="0"/>
    <n v="140000"/>
    <n v="140000"/>
    <n v="0"/>
    <n v="0"/>
    <n v="0"/>
    <n v="0"/>
    <n v="0"/>
    <n v="0"/>
    <n v="0"/>
    <n v="0"/>
  </r>
  <r>
    <s v="41-06-00-095"/>
    <s v="REGIONAL"/>
    <x v="32"/>
    <x v="33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0"/>
    <n v="2000000"/>
    <n v="2000000"/>
    <n v="0"/>
    <n v="0"/>
    <n v="0"/>
    <n v="0"/>
    <n v="0"/>
    <n v="0"/>
    <n v="0"/>
    <n v="0"/>
  </r>
  <r>
    <s v="41-06-00-095"/>
    <s v="REGIONAL"/>
    <x v="32"/>
    <x v="33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3200000"/>
    <n v="0"/>
    <n v="1011370"/>
    <n v="2188630"/>
    <n v="0"/>
    <n v="2188629.0699999998"/>
    <n v="0.93"/>
    <n v="2188629.0699999998"/>
    <n v="867220.99"/>
    <n v="676289.65"/>
    <n v="676289.65"/>
  </r>
  <r>
    <s v="41-06-00-095"/>
    <s v="REGIONAL"/>
    <x v="32"/>
    <x v="33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1500000"/>
    <n v="0"/>
    <n v="0"/>
    <n v="1500000"/>
    <n v="0"/>
    <n v="1291882.96"/>
    <n v="208117.04"/>
    <n v="1291882.96"/>
    <n v="1291882.96"/>
    <n v="1291882.96"/>
    <n v="1291882.96"/>
  </r>
  <r>
    <s v="41-06-00-095"/>
    <s v="REGIONAL"/>
    <x v="32"/>
    <x v="33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8000000"/>
    <n v="0"/>
    <n v="0"/>
    <n v="28000000"/>
    <n v="0"/>
    <n v="28000000"/>
    <n v="0"/>
    <n v="28000000"/>
    <n v="28000000"/>
    <n v="28000000"/>
    <n v="28000000"/>
  </r>
  <r>
    <s v="41-06-00-095"/>
    <s v="REGIONAL"/>
    <x v="32"/>
    <x v="33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700000"/>
    <n v="0"/>
    <n v="0"/>
    <n v="700000"/>
    <n v="0"/>
    <n v="700000"/>
    <n v="0"/>
    <n v="700000"/>
    <n v="700000"/>
    <n v="700000"/>
    <n v="700000"/>
  </r>
  <r>
    <s v="41-06-00-095"/>
    <s v="REGIONAL"/>
    <x v="32"/>
    <x v="33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7000000"/>
    <n v="6056200"/>
    <n v="2459495"/>
    <n v="10596705"/>
    <n v="0"/>
    <n v="10573705"/>
    <n v="23000"/>
    <n v="10573705"/>
    <n v="10573705"/>
    <n v="10573705"/>
    <n v="10573705"/>
  </r>
  <r>
    <s v="41-06-00-095"/>
    <s v="REGIONAL"/>
    <x v="32"/>
    <x v="33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1507064"/>
    <n v="5936862"/>
    <n v="0"/>
    <n v="17443926"/>
    <n v="0"/>
    <n v="17443926"/>
    <n v="0"/>
    <n v="17443926"/>
    <n v="17443926"/>
    <n v="17292532"/>
    <n v="17292532"/>
  </r>
  <r>
    <s v="41-06-00-095"/>
    <s v="REGIONAL"/>
    <x v="32"/>
    <x v="33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808570328"/>
    <n v="74812994"/>
    <n v="65045725"/>
    <n v="818337597"/>
    <n v="0"/>
    <n v="803938819"/>
    <n v="14398778"/>
    <n v="803938819"/>
    <n v="803938819"/>
    <n v="783566846"/>
    <n v="783566846"/>
  </r>
  <r>
    <s v="41-06-00-095"/>
    <s v="REGIONAL"/>
    <x v="32"/>
    <x v="33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29863045"/>
    <n v="17156240"/>
    <n v="18000000"/>
    <n v="29019285"/>
    <n v="0"/>
    <n v="29008056"/>
    <n v="11229"/>
    <n v="29008056"/>
    <n v="29008056"/>
    <n v="28147288"/>
    <n v="28147288"/>
  </r>
  <r>
    <s v="41-06-00-095"/>
    <s v="REGIONAL"/>
    <x v="32"/>
    <x v="33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35166952"/>
    <n v="24632056"/>
    <n v="13373687"/>
    <n v="46425321"/>
    <n v="0"/>
    <n v="43080265"/>
    <n v="3345056"/>
    <n v="43080265"/>
    <n v="43080265"/>
    <n v="42167977"/>
    <n v="42167977"/>
  </r>
  <r>
    <s v="41-06-00-095"/>
    <s v="REGIONAL"/>
    <x v="32"/>
    <x v="33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1617083"/>
    <n v="8920430"/>
    <n v="0"/>
    <n v="10537513"/>
    <n v="0"/>
    <n v="3716137"/>
    <n v="6821376"/>
    <n v="3716137"/>
    <n v="3716137"/>
    <n v="3716137"/>
    <n v="3716137"/>
  </r>
  <r>
    <s v="41-06-00-095"/>
    <s v="REGIONAL"/>
    <x v="32"/>
    <x v="33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793876974"/>
    <n v="20321178"/>
    <n v="9967720"/>
    <n v="804230432"/>
    <n v="0"/>
    <n v="782510012"/>
    <n v="21720420"/>
    <n v="782510012"/>
    <n v="716813154"/>
    <n v="716813154"/>
    <n v="716813154"/>
  </r>
  <r>
    <s v="41-06-00-095"/>
    <s v="REGIONAL"/>
    <x v="32"/>
    <x v="33"/>
    <s v="C-4102-1500-3-0-104"/>
    <s v="C-4102-1500-3"/>
    <x v="1"/>
    <s v="DIRECCIÓN DE PROTECCIÓN "/>
    <s v="Dirección de Protección"/>
    <x v="1"/>
    <x v="6"/>
    <s v="1500"/>
    <s v="3"/>
    <s v="0"/>
    <s v="104"/>
    <m/>
    <m/>
    <s v="Propios"/>
    <s v="27"/>
    <s v="CSF"/>
    <s v="VÍCTIMA DE CONFLICTO ARMADO"/>
    <n v="231941050"/>
    <n v="20253082"/>
    <n v="11495731"/>
    <n v="240698401"/>
    <n v="0"/>
    <n v="236952295"/>
    <n v="3746106"/>
    <n v="236952295"/>
    <n v="236952295"/>
    <n v="236952295"/>
    <n v="236952295"/>
  </r>
  <r>
    <s v="41-06-00-095"/>
    <s v="REGIONAL"/>
    <x v="32"/>
    <x v="3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Nación"/>
    <s v="16"/>
    <s v="CSF"/>
    <s v="RESTABLECIMIENTO EN LA ADMINISTRACIÓN DE JUSTICIA"/>
    <n v="0"/>
    <n v="16024804"/>
    <n v="0"/>
    <n v="16024804"/>
    <n v="0"/>
    <n v="16024804"/>
    <n v="0"/>
    <n v="16024804"/>
    <n v="16024804"/>
    <n v="0"/>
    <n v="0"/>
  </r>
  <r>
    <s v="41-06-00-095"/>
    <s v="REGIONAL"/>
    <x v="32"/>
    <x v="33"/>
    <s v="C-4102-1500-3-0-105"/>
    <s v="C-4102-1500-3"/>
    <x v="1"/>
    <s v="DIRECCIÓN DE PROTECCIÓN "/>
    <s v="Dirección de Protección"/>
    <x v="1"/>
    <x v="6"/>
    <s v="1500"/>
    <s v="3"/>
    <s v="0"/>
    <s v="105"/>
    <m/>
    <m/>
    <s v="Propios"/>
    <s v="27"/>
    <s v="CSF"/>
    <s v="RESTABLECIMIENTO EN LA ADMINISTRACIÓN DE JUSTICIA"/>
    <n v="176272844"/>
    <n v="0"/>
    <n v="41395358"/>
    <n v="134877486"/>
    <n v="0"/>
    <n v="134877486"/>
    <n v="0"/>
    <n v="134877486"/>
    <n v="134877486"/>
    <n v="99071724"/>
    <n v="99071724"/>
  </r>
  <r>
    <s v="41-06-00-095"/>
    <s v="REGIONAL"/>
    <x v="32"/>
    <x v="33"/>
    <s v="C-4102-1500-3-0-108"/>
    <s v="C-4102-1500-3"/>
    <x v="1"/>
    <s v="DIRECCIÓN DE PROTECCIÓN "/>
    <s v="Dirección de Protección"/>
    <x v="1"/>
    <x v="6"/>
    <s v="1500"/>
    <s v="3"/>
    <s v="0"/>
    <s v="108"/>
    <m/>
    <m/>
    <s v="Propios"/>
    <s v="27"/>
    <s v="CSF"/>
    <s v="ORIENTACIÓN PARA LA VIDA PERSONAL, SOCIAL Y VOCACIONAL"/>
    <n v="0"/>
    <n v="1843200"/>
    <n v="0"/>
    <n v="1843200"/>
    <n v="0"/>
    <n v="614400"/>
    <n v="1228800"/>
    <n v="614400"/>
    <n v="614400"/>
    <n v="614400"/>
    <n v="614400"/>
  </r>
  <r>
    <s v="41-06-00-095"/>
    <s v="REGIONAL"/>
    <x v="32"/>
    <x v="33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362277572"/>
    <n v="384235357"/>
    <n v="9867091"/>
    <n v="736645838"/>
    <n v="0"/>
    <n v="726483001"/>
    <n v="10162837"/>
    <n v="726483001"/>
    <n v="726483001"/>
    <n v="715590011"/>
    <n v="715590011"/>
  </r>
  <r>
    <s v="41-06-00-095"/>
    <s v="REGIONAL"/>
    <x v="32"/>
    <x v="33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54714000"/>
    <n v="47000000"/>
    <n v="0"/>
    <n v="101714000"/>
    <n v="0"/>
    <n v="99578998"/>
    <n v="2135002"/>
    <n v="99578998"/>
    <n v="99578998"/>
    <n v="98834908"/>
    <n v="98834908"/>
  </r>
  <r>
    <s v="41-06-00-095"/>
    <s v="REGIONAL"/>
    <x v="32"/>
    <x v="33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1885000"/>
    <n v="7000000"/>
    <n v="0"/>
    <n v="8885000"/>
    <n v="0"/>
    <n v="2284428"/>
    <n v="6600572"/>
    <n v="2284428"/>
    <n v="2284428"/>
    <n v="2233774"/>
    <n v="2233774"/>
  </r>
  <r>
    <s v="41-06-00-095"/>
    <s v="REGIONAL"/>
    <x v="32"/>
    <x v="3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9746100"/>
    <n v="0"/>
    <n v="9746100"/>
    <n v="0"/>
    <n v="9746100"/>
    <n v="0"/>
    <n v="9746100"/>
    <n v="9746100"/>
    <n v="9373826"/>
    <n v="9373826"/>
  </r>
  <r>
    <s v="41-06-00-095"/>
    <s v="REGIONAL"/>
    <x v="32"/>
    <x v="33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9313660454"/>
    <n v="923638792"/>
    <n v="264345852"/>
    <n v="9972953394"/>
    <n v="0"/>
    <n v="9936668007"/>
    <n v="36285387"/>
    <n v="9936668007"/>
    <n v="9936668007"/>
    <n v="9916223791"/>
    <n v="9916223791"/>
  </r>
  <r>
    <s v="41-06-00-095"/>
    <s v="REGIONAL"/>
    <x v="32"/>
    <x v="33"/>
    <s v="C-4102-1500-4-0-101"/>
    <s v="C-4102-1500-4"/>
    <x v="5"/>
    <s v="DIRECCIÓN DE PRIMERA INFANCIA"/>
    <s v="Primera Infancia"/>
    <x v="1"/>
    <x v="6"/>
    <s v="1500"/>
    <s v="4"/>
    <s v="0"/>
    <s v="101"/>
    <m/>
    <m/>
    <s v="Propios"/>
    <s v="21"/>
    <s v="CSF"/>
    <s v="INTEGRAL"/>
    <n v="0"/>
    <n v="253499214"/>
    <n v="0"/>
    <n v="253499214"/>
    <n v="0"/>
    <n v="253499214"/>
    <n v="0"/>
    <n v="253499214"/>
    <n v="253499214"/>
    <n v="253499214"/>
    <n v="253499214"/>
  </r>
  <r>
    <s v="41-06-00-095"/>
    <s v="REGIONAL"/>
    <x v="32"/>
    <x v="33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701218946"/>
    <n v="0"/>
    <n v="91265140"/>
    <n v="609953806"/>
    <n v="0"/>
    <n v="606177156"/>
    <n v="3776650"/>
    <n v="606177156"/>
    <n v="606177156"/>
    <n v="606177156"/>
    <n v="606177156"/>
  </r>
  <r>
    <s v="41-06-00-095"/>
    <s v="REGIONAL"/>
    <x v="32"/>
    <x v="33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345602470"/>
    <n v="0"/>
    <n v="345602470"/>
    <n v="0"/>
    <n v="345602470"/>
    <n v="0"/>
    <n v="345602470"/>
    <n v="345602470"/>
    <n v="345602470"/>
    <n v="345602470"/>
  </r>
  <r>
    <s v="41-06-00-095"/>
    <s v="REGIONAL"/>
    <x v="32"/>
    <x v="33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43234088"/>
    <n v="6973240"/>
    <n v="36260848"/>
    <n v="0"/>
    <n v="36260848"/>
    <n v="0"/>
    <n v="36260848"/>
    <n v="36260848"/>
    <n v="36260848"/>
    <n v="36260848"/>
  </r>
  <r>
    <s v="41-06-00-095"/>
    <s v="REGIONAL"/>
    <x v="32"/>
    <x v="33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3000000"/>
    <n v="3000000"/>
    <n v="0"/>
    <n v="0"/>
    <n v="0"/>
    <n v="0"/>
    <n v="0"/>
    <n v="0"/>
    <n v="0"/>
    <n v="0"/>
  </r>
  <r>
    <s v="41-06-00-095"/>
    <s v="REGIONAL"/>
    <x v="32"/>
    <x v="33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36600570"/>
    <n v="11175283"/>
    <n v="225425287"/>
    <n v="0"/>
    <n v="225425286"/>
    <n v="1"/>
    <n v="225425286"/>
    <n v="225425286"/>
    <n v="217901346"/>
    <n v="217901346"/>
  </r>
  <r>
    <s v="41-06-00-095"/>
    <s v="REGIONAL"/>
    <x v="32"/>
    <x v="33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79573111"/>
    <n v="12390151"/>
    <n v="70182960"/>
    <n v="0"/>
    <n v="66039785"/>
    <n v="4143175"/>
    <n v="66039785"/>
    <n v="66039785"/>
    <n v="66039785"/>
    <n v="66039785"/>
  </r>
  <r>
    <s v="41-06-00-095"/>
    <s v="REGIONAL"/>
    <x v="32"/>
    <x v="33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608290560"/>
    <n v="143968781"/>
    <n v="0"/>
    <n v="752259341"/>
    <n v="0"/>
    <n v="752259341"/>
    <n v="0"/>
    <n v="752259341"/>
    <n v="752259341"/>
    <n v="752259341"/>
    <n v="752259341"/>
  </r>
  <r>
    <s v="41-06-00-095"/>
    <s v="REGIONAL"/>
    <x v="32"/>
    <x v="33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85991520"/>
    <n v="22287920"/>
    <n v="10495761"/>
    <n v="397783679"/>
    <n v="0"/>
    <n v="397783679"/>
    <n v="0"/>
    <n v="397783679"/>
    <n v="397783679"/>
    <n v="397783679"/>
    <n v="397783679"/>
  </r>
  <r>
    <s v="41-06-00-095"/>
    <s v="REGIONAL"/>
    <x v="32"/>
    <x v="33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34281500"/>
    <n v="33188467"/>
    <n v="33188467"/>
  </r>
  <r>
    <s v="41-06-00-095"/>
    <s v="REGIONAL"/>
    <x v="32"/>
    <x v="33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7441551"/>
    <n v="11602452"/>
    <n v="516364"/>
    <n v="18527639"/>
    <n v="0"/>
    <n v="18527639"/>
    <n v="0"/>
    <n v="18527639"/>
    <n v="18527639"/>
    <n v="18527639"/>
    <n v="18527639"/>
  </r>
  <r>
    <s v="41-06-00-095"/>
    <s v="REGIONAL"/>
    <x v="32"/>
    <x v="33"/>
    <s v="C-4102-1500-5-0-999"/>
    <s v="C-4102-1500-5"/>
    <x v="6"/>
    <s v="DIRECCIÓN DE FAMILIAS Y COMUNIDADES"/>
    <s v="Familia"/>
    <x v="1"/>
    <x v="6"/>
    <s v="1500"/>
    <s v="5"/>
    <s v="0"/>
    <s v="999"/>
    <m/>
    <m/>
    <s v="Propios"/>
    <s v="27"/>
    <s v="CSF"/>
    <s v="GRAVAMEN A LOS MOVIMIENTOS FINANCIEROS - GMF"/>
    <n v="4984"/>
    <n v="0"/>
    <n v="4984"/>
    <n v="0"/>
    <n v="0"/>
    <n v="0"/>
    <n v="0"/>
    <n v="0"/>
    <n v="0"/>
    <n v="0"/>
    <n v="0"/>
  </r>
  <r>
    <s v="41-06-00-095"/>
    <s v="REGIONAL"/>
    <x v="32"/>
    <x v="33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958659290"/>
    <n v="316652900"/>
    <n v="255383290"/>
    <n v="1019928900"/>
    <n v="0"/>
    <n v="1019928900"/>
    <n v="0"/>
    <n v="1019928900"/>
    <n v="1019928900"/>
    <n v="1019633341"/>
    <n v="1019633341"/>
  </r>
  <r>
    <s v="41-06-00-095"/>
    <s v="REGIONAL"/>
    <x v="32"/>
    <x v="33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33387710"/>
    <n v="154638100"/>
    <n v="36203335"/>
    <n v="251822475"/>
    <n v="0"/>
    <n v="251822475"/>
    <n v="0"/>
    <n v="251822475"/>
    <n v="251822475"/>
    <n v="251822474"/>
    <n v="251822474"/>
  </r>
  <r>
    <s v="41-06-00-095"/>
    <s v="REGIONAL"/>
    <x v="32"/>
    <x v="33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59280423"/>
    <n v="0"/>
    <n v="159280423"/>
    <n v="0"/>
    <n v="159280423"/>
    <n v="0"/>
    <n v="159280423"/>
    <n v="159280423"/>
    <n v="159280423"/>
    <n v="159280423"/>
  </r>
  <r>
    <s v="41-06-00-095"/>
    <s v="REGIONAL"/>
    <x v="32"/>
    <x v="33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11693000"/>
    <n v="56976800"/>
    <n v="0"/>
    <n v="56976800"/>
    <n v="0"/>
    <n v="56976800"/>
    <n v="56976800"/>
    <n v="55807500"/>
    <n v="55807500"/>
  </r>
  <r>
    <s v="41-06-00-095"/>
    <s v="REGIONAL"/>
    <x v="32"/>
    <x v="33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1000000"/>
    <n v="10000000"/>
    <n v="930995"/>
    <n v="10069005"/>
    <n v="0"/>
    <n v="9888005"/>
    <n v="181000"/>
    <n v="9888005"/>
    <n v="9888005"/>
    <n v="9888005"/>
    <n v="9888005"/>
  </r>
  <r>
    <s v="41-06-00-095"/>
    <s v="REGIONAL"/>
    <x v="32"/>
    <x v="33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4368188"/>
    <n v="4355188"/>
    <n v="13000"/>
    <n v="0"/>
    <n v="0"/>
    <n v="13000"/>
    <n v="0"/>
    <n v="0"/>
    <n v="0"/>
    <n v="0"/>
  </r>
  <r>
    <s v="41-06-00-095"/>
    <s v="REGIONAL"/>
    <x v="32"/>
    <x v="33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1368100"/>
    <n v="2045213"/>
    <n v="72494667"/>
    <n v="0"/>
    <n v="72395300"/>
    <n v="99367"/>
    <n v="72395300"/>
    <n v="72395300"/>
    <n v="71401633"/>
    <n v="71401633"/>
  </r>
  <r>
    <s v="41-06-00-095"/>
    <s v="REGIONAL"/>
    <x v="32"/>
    <x v="33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28179726"/>
    <n v="7549599"/>
    <n v="10561048"/>
    <n v="25168277"/>
    <n v="0"/>
    <n v="25168277"/>
    <n v="0"/>
    <n v="25168277"/>
    <n v="25168277"/>
    <n v="25168277"/>
    <n v="25168277"/>
  </r>
  <r>
    <s v="41-06-00-095"/>
    <s v="REGIONAL"/>
    <x v="32"/>
    <x v="33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693000"/>
    <n v="232310"/>
    <n v="47817000"/>
    <n v="0"/>
    <n v="47817000"/>
    <n v="0"/>
    <n v="47817000"/>
    <n v="47817000"/>
    <n v="46292400"/>
    <n v="46292400"/>
  </r>
  <r>
    <s v="41-06-00-095"/>
    <s v="REGIONAL"/>
    <x v="32"/>
    <x v="33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884580"/>
    <n v="646090"/>
    <n v="0"/>
    <n v="3530670"/>
    <n v="0"/>
    <n v="2712431"/>
    <n v="818239"/>
    <n v="2712431"/>
    <n v="2712431"/>
    <n v="2712431"/>
    <n v="2712431"/>
  </r>
  <r>
    <s v="41-06-00-095"/>
    <s v="REGIONAL"/>
    <x v="32"/>
    <x v="33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98131089"/>
    <n v="30449791"/>
    <n v="124433"/>
    <n v="328456447"/>
    <n v="0"/>
    <n v="325872914"/>
    <n v="2583533"/>
    <n v="325872914"/>
    <n v="325872914"/>
    <n v="317207923"/>
    <n v="317207923"/>
  </r>
  <r>
    <s v="41-06-00-095"/>
    <s v="REGIONAL"/>
    <x v="32"/>
    <x v="33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8577000"/>
    <n v="0"/>
    <n v="28577000"/>
    <n v="0"/>
    <n v="27004961"/>
    <n v="1572039"/>
    <n v="27004961"/>
    <n v="27004961"/>
    <n v="27004961"/>
    <n v="27004961"/>
  </r>
  <r>
    <s v="41-06-00-095"/>
    <s v="REGIONAL"/>
    <x v="32"/>
    <x v="33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31996074"/>
    <n v="31996074"/>
    <n v="31996074"/>
  </r>
  <r>
    <s v="41-06-00-095"/>
    <s v="REGIONAL"/>
    <x v="32"/>
    <x v="33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49870000"/>
    <n v="0"/>
    <n v="208070000"/>
    <n v="41800000"/>
    <n v="0"/>
    <n v="41800000"/>
    <n v="0"/>
    <n v="41800000"/>
    <n v="41800000"/>
    <n v="8550000"/>
    <n v="8550000"/>
  </r>
  <r>
    <s v="41-06-00-095"/>
    <s v="REGIONAL"/>
    <x v="32"/>
    <x v="33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078382"/>
    <n v="0"/>
    <n v="7458782"/>
    <n v="21619600"/>
    <n v="0"/>
    <n v="21619600"/>
    <n v="0"/>
    <n v="21619600"/>
    <n v="21619600"/>
    <n v="18623174"/>
    <n v="18623174"/>
  </r>
  <r>
    <s v="41-06-00-095"/>
    <s v="REGIONAL"/>
    <x v="32"/>
    <x v="33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29070000"/>
    <n v="0"/>
    <n v="29070000"/>
    <n v="0"/>
    <n v="24572460.800000001"/>
    <n v="4497539.2"/>
    <n v="24572460.800000001"/>
    <n v="24572460.800000001"/>
    <n v="24572460.800000001"/>
    <n v="24572460.800000001"/>
  </r>
  <r>
    <s v="41-06-00-095"/>
    <s v="REGIONAL"/>
    <x v="32"/>
    <x v="33"/>
    <s v="C-4199-1500-2-0-702"/>
    <s v="C-4199-1500-2"/>
    <x v="3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0"/>
    <n v="2702000"/>
    <n v="652000"/>
    <n v="2050000"/>
    <n v="0"/>
    <n v="2050000"/>
    <n v="0"/>
    <n v="2050000"/>
    <n v="2050000"/>
    <n v="1638000"/>
    <n v="1638000"/>
  </r>
  <r>
    <s v="41-06-00-095"/>
    <s v="REGIONAL"/>
    <x v="32"/>
    <x v="33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1800000"/>
    <n v="2000000"/>
    <n v="3200000"/>
    <n v="0"/>
    <n v="3200000"/>
    <n v="0"/>
    <n v="3200000"/>
    <n v="3200000"/>
    <n v="3200000"/>
    <n v="3200000"/>
  </r>
  <r>
    <s v="41-06-00-095"/>
    <s v="REGIONAL"/>
    <x v="32"/>
    <x v="33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45027"/>
    <n v="116280"/>
    <n v="245365"/>
    <n v="115942"/>
    <n v="0"/>
    <n v="115941.02"/>
    <n v="0.98"/>
    <n v="115941.02"/>
    <n v="115941.02"/>
    <n v="115941.02"/>
    <n v="115941.02"/>
  </r>
  <r>
    <s v="41-06-00-095"/>
    <s v="REGIONAL"/>
    <x v="32"/>
    <x v="33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55000000"/>
    <n v="19590008"/>
    <n v="35409992"/>
    <n v="0"/>
    <n v="35409992"/>
    <n v="0"/>
    <n v="35409992"/>
    <n v="35409992"/>
    <n v="0"/>
    <n v="0"/>
  </r>
  <r>
    <s v="41-06-00-095"/>
    <s v="REGIONAL"/>
    <x v="32"/>
    <x v="3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000000"/>
    <n v="0"/>
    <n v="735700"/>
    <n v="11264300"/>
    <n v="0"/>
    <n v="11264300"/>
    <n v="0"/>
    <n v="11264300"/>
    <n v="11264300"/>
    <n v="11264300"/>
    <n v="11264300"/>
  </r>
  <r>
    <s v="41-06-00-095"/>
    <s v="REGIONAL"/>
    <x v="32"/>
    <x v="3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1271000"/>
    <n v="18729000"/>
    <n v="0"/>
    <n v="18729000"/>
    <n v="0"/>
    <n v="18729000"/>
    <n v="18729000"/>
    <n v="18729000"/>
    <n v="18729000"/>
  </r>
  <r>
    <s v="41-06-00-095"/>
    <s v="REGIONAL"/>
    <x v="32"/>
    <x v="3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28585400"/>
    <n v="616933"/>
    <n v="84249467"/>
    <n v="0"/>
    <n v="84249467"/>
    <n v="0"/>
    <n v="84249467"/>
    <n v="84249467"/>
    <n v="81705833"/>
    <n v="81705833"/>
  </r>
  <r>
    <s v="41-06-00-095"/>
    <s v="REGIONAL"/>
    <x v="32"/>
    <x v="3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936000"/>
    <n v="1905275"/>
    <n v="2246259"/>
    <n v="3595016"/>
    <n v="0"/>
    <n v="3595016"/>
    <n v="0"/>
    <n v="3595016"/>
    <n v="3595016"/>
    <n v="3595016"/>
    <n v="3595016"/>
  </r>
  <r>
    <s v="41-06-00-097"/>
    <s v="REGIONAL"/>
    <x v="33"/>
    <x v="34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300000"/>
    <n v="0"/>
    <n v="7300"/>
    <n v="292700"/>
    <n v="0"/>
    <n v="292700"/>
    <n v="0"/>
    <n v="292700"/>
    <n v="292700"/>
    <n v="292700"/>
    <n v="292700"/>
  </r>
  <r>
    <s v="41-06-00-097"/>
    <s v="REGIONAL"/>
    <x v="33"/>
    <x v="34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28500000"/>
    <n v="0"/>
    <n v="0"/>
    <n v="28500000"/>
    <n v="0"/>
    <n v="28500000"/>
    <n v="0"/>
    <n v="28500000"/>
    <n v="28500000"/>
    <n v="28500000"/>
    <n v="28500000"/>
  </r>
  <r>
    <s v="41-06-00-097"/>
    <s v="REGIONAL"/>
    <x v="33"/>
    <x v="34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3000000"/>
    <n v="0"/>
    <n v="997025"/>
    <n v="2002975"/>
    <n v="0"/>
    <n v="2002973.76"/>
    <n v="1.24"/>
    <n v="2002973.76"/>
    <n v="692513.89"/>
    <n v="692513.89"/>
    <n v="692513.89"/>
  </r>
  <r>
    <s v="41-06-00-097"/>
    <s v="REGIONAL"/>
    <x v="33"/>
    <x v="34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3500000"/>
    <n v="0"/>
    <n v="0"/>
    <n v="3500000"/>
    <n v="0"/>
    <n v="3500000"/>
    <n v="0"/>
    <n v="3500000"/>
    <n v="3500000"/>
    <n v="2607930"/>
    <n v="2607930"/>
  </r>
  <r>
    <s v="41-06-00-097"/>
    <s v="REGIONAL"/>
    <x v="33"/>
    <x v="34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500000"/>
    <n v="0"/>
    <n v="0"/>
    <n v="500000"/>
    <n v="0"/>
    <n v="500000"/>
    <n v="0"/>
    <n v="500000"/>
    <n v="500000"/>
    <n v="500000"/>
    <n v="500000"/>
  </r>
  <r>
    <s v="41-06-00-097"/>
    <s v="REGIONAL"/>
    <x v="33"/>
    <x v="34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1000000"/>
    <n v="0"/>
    <n v="0"/>
    <n v="1000000"/>
    <n v="0"/>
    <n v="1000000"/>
    <n v="0"/>
    <n v="1000000"/>
    <n v="1000000"/>
    <n v="1000000"/>
    <n v="1000000"/>
  </r>
  <r>
    <s v="41-06-00-097"/>
    <s v="REGIONAL"/>
    <x v="33"/>
    <x v="34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300000"/>
    <n v="0"/>
    <n v="0"/>
    <n v="300000"/>
    <n v="0"/>
    <n v="300000"/>
    <n v="0"/>
    <n v="300000"/>
    <n v="300000"/>
    <n v="300000"/>
    <n v="300000"/>
  </r>
  <r>
    <s v="41-06-00-097"/>
    <s v="REGIONAL"/>
    <x v="33"/>
    <x v="34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5000000"/>
    <n v="4049806"/>
    <n v="1241951"/>
    <n v="7807855"/>
    <n v="0"/>
    <n v="7777855"/>
    <n v="30000"/>
    <n v="7777855"/>
    <n v="7777855"/>
    <n v="7777855"/>
    <n v="7777855"/>
  </r>
  <r>
    <s v="41-06-00-097"/>
    <s v="REGIONAL"/>
    <x v="33"/>
    <x v="34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7808365"/>
    <n v="1861947"/>
    <n v="0"/>
    <n v="9670312"/>
    <n v="0"/>
    <n v="9670312"/>
    <n v="0"/>
    <n v="9670312"/>
    <n v="9670312"/>
    <n v="5208365"/>
    <n v="5208365"/>
  </r>
  <r>
    <s v="41-06-00-097"/>
    <s v="REGIONAL"/>
    <x v="33"/>
    <x v="34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317694851"/>
    <n v="161631535"/>
    <n v="0"/>
    <n v="1479326386"/>
    <n v="0"/>
    <n v="1452353100.8"/>
    <n v="26973285.199999999"/>
    <n v="1452353100.8"/>
    <n v="1223037930.8"/>
    <n v="1223037930.8"/>
    <n v="1223037930.8"/>
  </r>
  <r>
    <s v="41-06-00-097"/>
    <s v="REGIONAL"/>
    <x v="33"/>
    <x v="34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25352705"/>
    <n v="0"/>
    <n v="1748726"/>
    <n v="23603979"/>
    <n v="0"/>
    <n v="23603979"/>
    <n v="0"/>
    <n v="23603979"/>
    <n v="23603979"/>
    <n v="23603979"/>
    <n v="23603979"/>
  </r>
  <r>
    <s v="41-06-00-097"/>
    <s v="REGIONAL"/>
    <x v="33"/>
    <x v="34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1924739"/>
    <n v="0"/>
    <n v="1924739"/>
    <n v="0"/>
    <n v="0"/>
    <n v="0"/>
    <n v="0"/>
    <n v="0"/>
    <n v="0"/>
    <n v="0"/>
    <n v="0"/>
  </r>
  <r>
    <s v="41-06-00-097"/>
    <s v="REGIONAL"/>
    <x v="33"/>
    <x v="34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483882"/>
    <n v="0"/>
    <n v="0"/>
    <n v="483882"/>
    <n v="0"/>
    <n v="198519"/>
    <n v="285363"/>
    <n v="198519"/>
    <n v="198519"/>
    <n v="198519"/>
    <n v="198519"/>
  </r>
  <r>
    <s v="41-06-00-097"/>
    <s v="REGIONAL"/>
    <x v="33"/>
    <x v="34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Nación"/>
    <s v="16"/>
    <s v="CSF"/>
    <s v="VULNERABILIDAD O ADOPTABILIDAD"/>
    <n v="0"/>
    <n v="68844216"/>
    <n v="0"/>
    <n v="68844216"/>
    <n v="0"/>
    <n v="51507357"/>
    <n v="17336859"/>
    <n v="51507357"/>
    <n v="51507357"/>
    <n v="51507357"/>
    <n v="51507357"/>
  </r>
  <r>
    <s v="41-06-00-097"/>
    <s v="REGIONAL"/>
    <x v="33"/>
    <x v="34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466505644"/>
    <n v="53175268"/>
    <n v="8069104"/>
    <n v="511611808"/>
    <n v="0"/>
    <n v="473070087"/>
    <n v="38541721"/>
    <n v="473070087"/>
    <n v="473070087"/>
    <n v="449956987"/>
    <n v="449956987"/>
  </r>
  <r>
    <s v="41-06-00-097"/>
    <s v="REGIONAL"/>
    <x v="33"/>
    <x v="34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63717903"/>
    <n v="272121463"/>
    <n v="185868"/>
    <n v="535653498"/>
    <n v="0"/>
    <n v="535653498"/>
    <n v="0"/>
    <n v="535653498"/>
    <n v="535653498"/>
    <n v="525209300"/>
    <n v="525209300"/>
  </r>
  <r>
    <s v="41-06-00-097"/>
    <s v="REGIONAL"/>
    <x v="33"/>
    <x v="34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61814000"/>
    <n v="60000000"/>
    <n v="0"/>
    <n v="121814000"/>
    <n v="0"/>
    <n v="118233795"/>
    <n v="3580205"/>
    <n v="118233795"/>
    <n v="118233795"/>
    <n v="118233795"/>
    <n v="118233795"/>
  </r>
  <r>
    <s v="41-06-00-097"/>
    <s v="REGIONAL"/>
    <x v="33"/>
    <x v="34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2751000"/>
    <n v="0"/>
    <n v="0"/>
    <n v="2751000"/>
    <n v="0"/>
    <n v="466416"/>
    <n v="2284584"/>
    <n v="466416"/>
    <n v="466416"/>
    <n v="466416"/>
    <n v="466416"/>
  </r>
  <r>
    <s v="41-06-00-097"/>
    <s v="REGIONAL"/>
    <x v="33"/>
    <x v="34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2344971287"/>
    <n v="631993522"/>
    <n v="62555275"/>
    <n v="2914409534"/>
    <n v="0"/>
    <n v="2352194868"/>
    <n v="562214666"/>
    <n v="2352194868"/>
    <n v="2351902311"/>
    <n v="2343864471"/>
    <n v="2343864471"/>
  </r>
  <r>
    <s v="41-06-00-097"/>
    <s v="REGIONAL"/>
    <x v="33"/>
    <x v="34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964691532"/>
    <n v="0"/>
    <n v="47999792"/>
    <n v="916691740"/>
    <n v="0"/>
    <n v="916691740"/>
    <n v="0"/>
    <n v="916691740"/>
    <n v="916691740"/>
    <n v="916691740"/>
    <n v="916691740"/>
  </r>
  <r>
    <s v="41-06-00-097"/>
    <s v="REGIONAL"/>
    <x v="33"/>
    <x v="34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0"/>
    <n v="7000000"/>
    <n v="7000000"/>
    <n v="0"/>
    <n v="0"/>
    <n v="0"/>
    <n v="0"/>
    <n v="0"/>
    <n v="0"/>
    <n v="0"/>
    <n v="0"/>
  </r>
  <r>
    <s v="41-06-00-097"/>
    <s v="REGIONAL"/>
    <x v="33"/>
    <x v="34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52996624"/>
    <n v="0"/>
    <n v="52996624"/>
    <n v="0"/>
    <n v="52996624"/>
    <n v="0"/>
    <n v="52996624"/>
    <n v="52996624"/>
    <n v="52996624"/>
    <n v="52996624"/>
  </r>
  <r>
    <s v="41-06-00-097"/>
    <s v="REGIONAL"/>
    <x v="33"/>
    <x v="34"/>
    <s v="C-4102-1500-4-0-106"/>
    <s v="C-4102-1500-4"/>
    <x v="5"/>
    <s v="DIRECCIÓN DE PRIMERA INFANCIA"/>
    <s v="Primera Infancia"/>
    <x v="1"/>
    <x v="6"/>
    <s v="1500"/>
    <s v="4"/>
    <s v="0"/>
    <s v="106"/>
    <m/>
    <m/>
    <s v="Nación"/>
    <s v="16"/>
    <s v="CSF"/>
    <s v="POLIZAS PARA PROGRAMAS DE PRIMERA INFANCIA"/>
    <n v="0"/>
    <n v="58885138"/>
    <n v="58885138"/>
    <n v="0"/>
    <n v="0"/>
    <n v="0"/>
    <n v="0"/>
    <n v="0"/>
    <n v="0"/>
    <n v="0"/>
    <n v="0"/>
  </r>
  <r>
    <s v="41-06-00-097"/>
    <s v="REGIONAL"/>
    <x v="33"/>
    <x v="34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71633333"/>
    <n v="39193293"/>
    <n v="232440040"/>
    <n v="0"/>
    <n v="232383333"/>
    <n v="56707"/>
    <n v="232383333"/>
    <n v="232383333"/>
    <n v="222156667"/>
    <n v="222156667"/>
  </r>
  <r>
    <s v="41-06-00-097"/>
    <s v="REGIONAL"/>
    <x v="33"/>
    <x v="34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64311310"/>
    <n v="20434847"/>
    <n v="46876463"/>
    <n v="0"/>
    <n v="46742262"/>
    <n v="134201"/>
    <n v="46742262"/>
    <n v="46742262"/>
    <n v="46742262"/>
    <n v="46742262"/>
  </r>
  <r>
    <s v="41-06-00-097"/>
    <s v="REGIONAL"/>
    <x v="33"/>
    <x v="34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0"/>
    <n v="77060058"/>
    <n v="0"/>
    <n v="77060058"/>
    <n v="0"/>
    <n v="77060058"/>
    <n v="0"/>
    <n v="77060058"/>
    <n v="71956980"/>
    <n v="71956980"/>
    <n v="71956980"/>
  </r>
  <r>
    <s v="41-06-00-097"/>
    <s v="REGIONAL"/>
    <x v="33"/>
    <x v="34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53554740"/>
    <n v="371200783"/>
    <n v="0"/>
    <n v="724755523"/>
    <n v="0"/>
    <n v="724755523"/>
    <n v="0"/>
    <n v="724755523"/>
    <n v="724755523"/>
    <n v="724755523"/>
    <n v="724755523"/>
  </r>
  <r>
    <s v="41-06-00-097"/>
    <s v="REGIONAL"/>
    <x v="33"/>
    <x v="34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34281500"/>
    <n v="33188467"/>
    <n v="33188467"/>
  </r>
  <r>
    <s v="41-06-00-097"/>
    <s v="REGIONAL"/>
    <x v="33"/>
    <x v="34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7578182"/>
    <n v="6279365"/>
    <n v="190373"/>
    <n v="13667174"/>
    <n v="0"/>
    <n v="13615073"/>
    <n v="52101"/>
    <n v="13615073"/>
    <n v="13615073"/>
    <n v="13615073"/>
    <n v="13615073"/>
  </r>
  <r>
    <s v="41-06-00-097"/>
    <s v="REGIONAL"/>
    <x v="33"/>
    <x v="34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572573000"/>
    <n v="94942500"/>
    <n v="51369200"/>
    <n v="616146300"/>
    <n v="0"/>
    <n v="609006622"/>
    <n v="7139678"/>
    <n v="609006622"/>
    <n v="609006622"/>
    <n v="602674422"/>
    <n v="602674422"/>
  </r>
  <r>
    <s v="41-06-00-097"/>
    <s v="REGIONAL"/>
    <x v="33"/>
    <x v="34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119640600"/>
    <n v="1810000"/>
    <n v="0"/>
    <n v="121450600"/>
    <n v="0"/>
    <n v="120247450"/>
    <n v="1203150"/>
    <n v="120247450"/>
    <n v="120247450"/>
    <n v="120247450"/>
    <n v="120247450"/>
  </r>
  <r>
    <s v="41-06-00-097"/>
    <s v="REGIONAL"/>
    <x v="33"/>
    <x v="34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95266915"/>
    <n v="0"/>
    <n v="95266915"/>
    <n v="0"/>
    <n v="95266915"/>
    <n v="0"/>
    <n v="95266915"/>
    <n v="71956980"/>
    <n v="71956980"/>
    <n v="71956980"/>
  </r>
  <r>
    <s v="41-06-00-097"/>
    <s v="REGIONAL"/>
    <x v="33"/>
    <x v="34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425200"/>
    <n v="68244600"/>
    <n v="0"/>
    <n v="68244600"/>
    <n v="0"/>
    <n v="68244600"/>
    <n v="68244600"/>
    <n v="65906000"/>
    <n v="65906000"/>
  </r>
  <r>
    <s v="41-06-00-097"/>
    <s v="REGIONAL"/>
    <x v="33"/>
    <x v="34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13000000"/>
    <n v="0"/>
    <n v="16000000"/>
    <n v="0"/>
    <n v="11344831"/>
    <n v="4655169"/>
    <n v="11344831"/>
    <n v="11344831"/>
    <n v="11344831"/>
    <n v="11344831"/>
  </r>
  <r>
    <s v="41-06-00-097"/>
    <s v="REGIONAL"/>
    <x v="33"/>
    <x v="34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2768854"/>
    <n v="2753854"/>
    <n v="15000"/>
    <n v="0"/>
    <n v="0"/>
    <n v="15000"/>
    <n v="0"/>
    <n v="0"/>
    <n v="0"/>
    <n v="0"/>
  </r>
  <r>
    <s v="41-06-00-097"/>
    <s v="REGIONAL"/>
    <x v="33"/>
    <x v="34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1490500"/>
    <n v="1479280"/>
    <n v="73183000"/>
    <n v="0"/>
    <n v="73161300"/>
    <n v="21700"/>
    <n v="73161300"/>
    <n v="73161300"/>
    <n v="71937300"/>
    <n v="71937300"/>
  </r>
  <r>
    <s v="41-06-00-097"/>
    <s v="REGIONAL"/>
    <x v="33"/>
    <x v="34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216716"/>
    <n v="18198269"/>
    <n v="11816345"/>
    <n v="21598640"/>
    <n v="0"/>
    <n v="16364397"/>
    <n v="5234243"/>
    <n v="16364397"/>
    <n v="16364397"/>
    <n v="16364397"/>
    <n v="16364397"/>
  </r>
  <r>
    <s v="41-06-00-097"/>
    <s v="REGIONAL"/>
    <x v="33"/>
    <x v="34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3080265"/>
    <n v="0"/>
    <n v="595798"/>
    <n v="42484467"/>
    <n v="0"/>
    <n v="42484467"/>
    <n v="0"/>
    <n v="42484467"/>
    <n v="42484467"/>
    <n v="41223800"/>
    <n v="41223800"/>
  </r>
  <r>
    <s v="41-06-00-097"/>
    <s v="REGIONAL"/>
    <x v="33"/>
    <x v="34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813264"/>
    <n v="937809"/>
    <n v="937809"/>
    <n v="1813264"/>
    <n v="0"/>
    <n v="1050125"/>
    <n v="763139"/>
    <n v="1050125"/>
    <n v="1050125"/>
    <n v="1050125"/>
    <n v="1050125"/>
  </r>
  <r>
    <s v="41-06-00-097"/>
    <s v="REGIONAL"/>
    <x v="33"/>
    <x v="3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8017000"/>
    <n v="579067"/>
    <n v="7437933"/>
    <n v="0"/>
    <n v="7437933"/>
    <n v="0"/>
    <n v="7437933"/>
    <n v="7437933"/>
    <n v="6051200"/>
    <n v="6051200"/>
  </r>
  <r>
    <s v="41-06-00-097"/>
    <s v="REGIONAL"/>
    <x v="33"/>
    <x v="34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72918332"/>
    <n v="91525732"/>
    <n v="177333"/>
    <n v="264266731"/>
    <n v="0"/>
    <n v="264266731"/>
    <n v="0"/>
    <n v="264266731"/>
    <n v="264266731"/>
    <n v="259096398"/>
    <n v="259096398"/>
  </r>
  <r>
    <s v="41-06-00-097"/>
    <s v="REGIONAL"/>
    <x v="33"/>
    <x v="34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3000000"/>
    <n v="23591710"/>
    <n v="0"/>
    <n v="26591710"/>
    <n v="0"/>
    <n v="19751356"/>
    <n v="6840354"/>
    <n v="19751356"/>
    <n v="19751356"/>
    <n v="19751356"/>
    <n v="19751356"/>
  </r>
  <r>
    <s v="41-06-00-097"/>
    <s v="REGIONAL"/>
    <x v="33"/>
    <x v="3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1"/>
    <s v="CSF"/>
    <s v="SOPORTE A LA GESTIÓN DEL PROYECTO - APOYO EN CONTRATACIÓN DE SERVICIOS - SYSO"/>
    <n v="0"/>
    <n v="2186067"/>
    <n v="0"/>
    <n v="2186067"/>
    <n v="0"/>
    <n v="2186067"/>
    <n v="0"/>
    <n v="2186067"/>
    <n v="2186067"/>
    <n v="2186067"/>
    <n v="2186067"/>
  </r>
  <r>
    <s v="41-06-00-097"/>
    <s v="REGIONAL"/>
    <x v="33"/>
    <x v="34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31996067"/>
    <n v="30903033"/>
    <n v="30903033"/>
  </r>
  <r>
    <s v="41-06-00-097"/>
    <s v="REGIONAL"/>
    <x v="33"/>
    <x v="34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1126553"/>
    <n v="292310000"/>
    <n v="0"/>
    <n v="473436553"/>
    <n v="0"/>
    <n v="473229525"/>
    <n v="207028"/>
    <n v="473229525"/>
    <n v="454900633"/>
    <n v="451150633"/>
    <n v="451150633"/>
  </r>
  <r>
    <s v="41-06-00-097"/>
    <s v="REGIONAL"/>
    <x v="33"/>
    <x v="34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139388"/>
    <n v="0"/>
    <n v="0"/>
    <n v="29139388"/>
    <n v="0"/>
    <n v="29139388"/>
    <n v="0"/>
    <n v="29139388"/>
    <n v="29139388"/>
    <n v="29139388"/>
    <n v="29139388"/>
  </r>
  <r>
    <s v="41-06-00-097"/>
    <s v="REGIONAL"/>
    <x v="33"/>
    <x v="34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1451000"/>
    <n v="0"/>
    <n v="1451000"/>
    <n v="0"/>
    <n v="1331288"/>
    <n v="119712"/>
    <n v="1331288"/>
    <n v="1331288"/>
    <n v="1331288"/>
    <n v="1331288"/>
  </r>
  <r>
    <s v="41-06-00-097"/>
    <s v="REGIONAL"/>
    <x v="33"/>
    <x v="34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1889000"/>
    <n v="500000"/>
    <n v="3389000"/>
    <n v="0"/>
    <n v="2676673"/>
    <n v="712327"/>
    <n v="2676673"/>
    <n v="2676673"/>
    <n v="2676673"/>
    <n v="2676673"/>
  </r>
  <r>
    <s v="41-06-00-097"/>
    <s v="REGIONAL"/>
    <x v="33"/>
    <x v="34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66909"/>
    <n v="5804"/>
    <n v="172713"/>
    <n v="0"/>
    <n v="0"/>
    <n v="0"/>
    <n v="0"/>
    <n v="0"/>
    <n v="0"/>
    <n v="0"/>
    <n v="0"/>
  </r>
  <r>
    <s v="41-06-00-097"/>
    <s v="REGIONAL"/>
    <x v="33"/>
    <x v="3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50000000"/>
    <n v="16224547"/>
    <n v="33775453"/>
    <n v="0"/>
    <n v="33775453"/>
    <n v="0"/>
    <n v="33775453"/>
    <n v="0"/>
    <n v="0"/>
    <n v="0"/>
  </r>
  <r>
    <s v="41-06-00-097"/>
    <s v="REGIONAL"/>
    <x v="33"/>
    <x v="3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39000000"/>
    <n v="0"/>
    <n v="10800"/>
    <n v="38989200"/>
    <n v="0"/>
    <n v="38989200"/>
    <n v="0"/>
    <n v="38989200"/>
    <n v="38989200"/>
    <n v="31809600"/>
    <n v="31809600"/>
  </r>
  <r>
    <s v="41-06-00-097"/>
    <s v="REGIONAL"/>
    <x v="33"/>
    <x v="3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8200000"/>
    <n v="0"/>
    <n v="0"/>
    <n v="8200000"/>
    <n v="0"/>
    <n v="8200000"/>
    <n v="0"/>
    <n v="8200000"/>
    <n v="8200000"/>
    <n v="8200000"/>
    <n v="8200000"/>
  </r>
  <r>
    <s v="41-06-00-097"/>
    <s v="REGIONAL"/>
    <x v="33"/>
    <x v="3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3856467"/>
    <n v="1903967"/>
    <n v="88233500"/>
    <n v="0"/>
    <n v="88233500"/>
    <n v="0"/>
    <n v="88233500"/>
    <n v="88233500"/>
    <n v="85423367"/>
    <n v="85423367"/>
  </r>
  <r>
    <s v="41-06-00-097"/>
    <s v="REGIONAL"/>
    <x v="33"/>
    <x v="3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0"/>
    <n v="998710"/>
    <n v="25000"/>
    <n v="973710"/>
    <n v="0"/>
    <n v="973710"/>
    <n v="0"/>
    <n v="973710"/>
    <n v="973710"/>
    <n v="973710"/>
    <n v="973710"/>
  </r>
  <r>
    <s v="41-06-00-099"/>
    <s v="REGIONAL"/>
    <x v="34"/>
    <x v="35"/>
    <s v="A-2-0-3-50-3"/>
    <s v="A-2-0-3"/>
    <x v="0"/>
    <s v="DIRECCION ADMINISTRATIVA"/>
    <s v="Administrativa"/>
    <x v="0"/>
    <x v="4"/>
    <s v="0"/>
    <s v="3"/>
    <s v="50"/>
    <s v="3"/>
    <m/>
    <m/>
    <s v="Propios"/>
    <s v="27"/>
    <s v="CSF"/>
    <s v="IMPUESTO PREDIAL"/>
    <n v="4360000"/>
    <n v="2000"/>
    <n v="114439"/>
    <n v="4247561"/>
    <n v="0"/>
    <n v="4247561"/>
    <n v="0"/>
    <n v="4247561"/>
    <n v="4247561"/>
    <n v="4247561"/>
    <n v="4247561"/>
  </r>
  <r>
    <s v="41-06-00-099"/>
    <s v="REGIONAL"/>
    <x v="34"/>
    <x v="35"/>
    <s v="A-2-0-4-4-1"/>
    <s v="A-2-0-4"/>
    <x v="0"/>
    <s v="DIRECCION ADMINISTRATIVA"/>
    <s v="Administrativa"/>
    <x v="0"/>
    <x v="4"/>
    <s v="0"/>
    <s v="4"/>
    <s v="4"/>
    <s v="1"/>
    <m/>
    <m/>
    <s v="Propios"/>
    <s v="27"/>
    <s v="CSF"/>
    <s v="COMBUSTIBLE Y LUBRICANTES"/>
    <n v="8500000"/>
    <n v="0"/>
    <n v="8500000"/>
    <n v="0"/>
    <n v="0"/>
    <n v="0"/>
    <n v="0"/>
    <n v="0"/>
    <n v="0"/>
    <n v="0"/>
    <n v="0"/>
  </r>
  <r>
    <s v="41-06-00-099"/>
    <s v="REGIONAL"/>
    <x v="34"/>
    <x v="35"/>
    <s v="A-2-0-4-4-2"/>
    <s v="A-2-0-4"/>
    <x v="0"/>
    <s v="DIRECCION ADMINISTRATIVA"/>
    <s v="Administrativa"/>
    <x v="0"/>
    <x v="4"/>
    <s v="0"/>
    <s v="4"/>
    <s v="4"/>
    <s v="2"/>
    <m/>
    <m/>
    <s v="Propios"/>
    <s v="27"/>
    <s v="CSF"/>
    <s v="DOTACION"/>
    <n v="2200000"/>
    <n v="753000"/>
    <n v="41212"/>
    <n v="2911788"/>
    <n v="0"/>
    <n v="2427422"/>
    <n v="484366"/>
    <n v="2427422"/>
    <n v="1846797"/>
    <n v="1228423"/>
    <n v="1228423"/>
  </r>
  <r>
    <s v="41-06-00-099"/>
    <s v="REGIONAL"/>
    <x v="34"/>
    <x v="35"/>
    <s v="A-2-0-4-5-2"/>
    <s v="A-2-0-4"/>
    <x v="0"/>
    <s v="DIRECCION ADMINISTRATIVA"/>
    <s v="Administrativa"/>
    <x v="0"/>
    <x v="4"/>
    <s v="0"/>
    <s v="4"/>
    <s v="5"/>
    <s v="2"/>
    <m/>
    <m/>
    <s v="Propios"/>
    <s v="27"/>
    <s v="CSF"/>
    <s v="MANTENIMIENTO DE BIENES MUEBLES, EQUIPOS Y ENSERES"/>
    <n v="2000000"/>
    <n v="5001928"/>
    <n v="6602"/>
    <n v="6995326"/>
    <n v="0"/>
    <n v="6995326"/>
    <n v="0"/>
    <n v="6995326"/>
    <n v="6995326"/>
    <n v="6995326"/>
    <n v="6995326"/>
  </r>
  <r>
    <s v="41-06-00-099"/>
    <s v="REGIONAL"/>
    <x v="34"/>
    <x v="35"/>
    <s v="A-2-0-4-5-12"/>
    <s v="A-2-0-4"/>
    <x v="0"/>
    <s v="DIRECCION ADMINISTRATIVA"/>
    <s v="Administrativa"/>
    <x v="0"/>
    <x v="4"/>
    <s v="0"/>
    <s v="4"/>
    <s v="5"/>
    <s v="12"/>
    <m/>
    <m/>
    <s v="Propios"/>
    <s v="27"/>
    <s v="CSF"/>
    <s v="MANTENIMIENTO DE OTROS BIENES"/>
    <n v="8500000"/>
    <n v="7929537"/>
    <n v="5135592"/>
    <n v="11293945"/>
    <n v="0"/>
    <n v="11291945"/>
    <n v="2000"/>
    <n v="11291945"/>
    <n v="11291945"/>
    <n v="2791945"/>
    <n v="2791945"/>
  </r>
  <r>
    <s v="41-06-00-099"/>
    <s v="REGIONAL"/>
    <x v="34"/>
    <x v="35"/>
    <s v="A-2-0-4-8-1"/>
    <s v="A-2-0-4"/>
    <x v="0"/>
    <s v="DIRECCION ADMINISTRATIVA"/>
    <s v="Administrativa"/>
    <x v="0"/>
    <x v="4"/>
    <s v="0"/>
    <s v="4"/>
    <s v="8"/>
    <s v="1"/>
    <m/>
    <m/>
    <s v="Propios"/>
    <s v="27"/>
    <s v="CSF"/>
    <s v="ACUEDUCTO ALCANTARILLADO Y ASEO"/>
    <n v="900000"/>
    <n v="0"/>
    <n v="0"/>
    <n v="900000"/>
    <n v="0"/>
    <n v="899999.04"/>
    <n v="0.96"/>
    <n v="899999.04"/>
    <n v="899999.04"/>
    <n v="899999.04"/>
    <n v="899999.04"/>
  </r>
  <r>
    <s v="41-06-00-099"/>
    <s v="REGIONAL"/>
    <x v="34"/>
    <x v="35"/>
    <s v="A-2-0-4-8-2"/>
    <s v="A-2-0-4"/>
    <x v="0"/>
    <s v="DIRECCION ADMINISTRATIVA"/>
    <s v="Administrativa"/>
    <x v="0"/>
    <x v="4"/>
    <s v="0"/>
    <s v="4"/>
    <s v="8"/>
    <s v="2"/>
    <m/>
    <m/>
    <s v="Propios"/>
    <s v="27"/>
    <s v="CSF"/>
    <s v="ENERGIA"/>
    <n v="23000000"/>
    <n v="0"/>
    <n v="0"/>
    <n v="23000000"/>
    <n v="0"/>
    <n v="23000000"/>
    <n v="0"/>
    <n v="23000000"/>
    <n v="23000000"/>
    <n v="23000000"/>
    <n v="23000000"/>
  </r>
  <r>
    <s v="41-06-00-099"/>
    <s v="REGIONAL"/>
    <x v="34"/>
    <x v="35"/>
    <s v="A-2-0-4-8-7"/>
    <s v="A-2-0-4"/>
    <x v="0"/>
    <s v="DIRECCION ADMINISTRATIVA"/>
    <s v="Administrativa"/>
    <x v="0"/>
    <x v="4"/>
    <s v="0"/>
    <s v="4"/>
    <s v="8"/>
    <s v="7"/>
    <m/>
    <m/>
    <s v="Propios"/>
    <s v="27"/>
    <s v="CSF"/>
    <s v="OTROS SERVICIOS PÚBLICOS"/>
    <n v="1000000"/>
    <n v="0"/>
    <n v="0"/>
    <n v="1000000"/>
    <n v="0"/>
    <n v="1000000"/>
    <n v="0"/>
    <n v="1000000"/>
    <n v="1000000"/>
    <n v="1000000"/>
    <n v="1000000"/>
  </r>
  <r>
    <s v="41-06-00-099"/>
    <s v="REGIONAL"/>
    <x v="34"/>
    <x v="35"/>
    <s v="A-2-0-4-9-13"/>
    <s v="A-2-0-4"/>
    <x v="0"/>
    <s v="DIRECCION ADMINISTRATIVA"/>
    <s v="Administrativa"/>
    <x v="0"/>
    <x v="4"/>
    <s v="0"/>
    <s v="4"/>
    <s v="9"/>
    <s v="13"/>
    <m/>
    <m/>
    <s v="Propios"/>
    <s v="27"/>
    <s v="CSF"/>
    <s v="OTROS SEGUROS"/>
    <n v="0"/>
    <n v="2122560"/>
    <n v="298749"/>
    <n v="1823811"/>
    <n v="0"/>
    <n v="1823811"/>
    <n v="0"/>
    <n v="1823811"/>
    <n v="1823811"/>
    <n v="1823811"/>
    <n v="1823811"/>
  </r>
  <r>
    <s v="41-06-00-099"/>
    <s v="REGIONAL"/>
    <x v="34"/>
    <x v="35"/>
    <s v="A-2-0-4-11-2"/>
    <s v="A-2-0-4"/>
    <x v="0"/>
    <s v="DIRECCIÓN DE GESTIÓN HUMANA"/>
    <s v="Gestión Humana"/>
    <x v="0"/>
    <x v="4"/>
    <s v="0"/>
    <s v="4"/>
    <s v="11"/>
    <s v="2"/>
    <m/>
    <m/>
    <s v="Propios"/>
    <s v="27"/>
    <s v="CSF"/>
    <s v="VIATICOS Y GASTOS DE VIAJE AL INTERIOR"/>
    <n v="12000000"/>
    <n v="6148994"/>
    <n v="395488"/>
    <n v="17753506"/>
    <n v="0"/>
    <n v="17753506"/>
    <n v="0"/>
    <n v="17753506"/>
    <n v="17753506"/>
    <n v="17753506"/>
    <n v="17753506"/>
  </r>
  <r>
    <s v="41-06-00-099"/>
    <s v="REGIONAL"/>
    <x v="34"/>
    <x v="35"/>
    <s v="A-2-0-4-21-4"/>
    <s v="A-2-0-4"/>
    <x v="0"/>
    <s v="DIRECCIÓN DE GESTIÓN HUMANA"/>
    <s v="Gestión Humana"/>
    <x v="0"/>
    <x v="4"/>
    <s v="0"/>
    <s v="4"/>
    <s v="21"/>
    <s v="4"/>
    <m/>
    <m/>
    <s v="Propios"/>
    <s v="27"/>
    <s v="CSF"/>
    <s v="SERVICIOS DE BIENESTAR SOCIAL"/>
    <n v="13561897"/>
    <n v="6821869"/>
    <n v="40921"/>
    <n v="20342845"/>
    <n v="0"/>
    <n v="20342845"/>
    <n v="0"/>
    <n v="20342845"/>
    <n v="20342845"/>
    <n v="20342845"/>
    <n v="20342845"/>
  </r>
  <r>
    <s v="41-06-00-099"/>
    <s v="REGIONAL"/>
    <x v="34"/>
    <x v="35"/>
    <s v="C-4102-1500-1-0-101"/>
    <s v="C-4102-1500-1"/>
    <x v="4"/>
    <s v="DIRECCIÓN DE NUTRICIÓN "/>
    <s v="Nutrición"/>
    <x v="1"/>
    <x v="6"/>
    <s v="1500"/>
    <s v="1"/>
    <s v="0"/>
    <s v="101"/>
    <m/>
    <m/>
    <s v="Propios"/>
    <s v="27"/>
    <s v="CSF"/>
    <s v="ATENCIÓN Y PREVENCIÓN A LA DESNUTRICIÓN"/>
    <n v="1384909920"/>
    <n v="188334347"/>
    <n v="100156188"/>
    <n v="1473088079"/>
    <n v="0"/>
    <n v="1467501557"/>
    <n v="5586522"/>
    <n v="1467501557"/>
    <n v="1467501557"/>
    <n v="1413722465"/>
    <n v="1413722465"/>
  </r>
  <r>
    <s v="41-06-00-099"/>
    <s v="REGIONAL"/>
    <x v="34"/>
    <x v="35"/>
    <s v="C-4102-1500-1-0-105"/>
    <s v="C-4102-1500-1"/>
    <x v="4"/>
    <s v="DIRECCIÓN DE NUTRICIÓN "/>
    <s v="Nutrición"/>
    <x v="1"/>
    <x v="6"/>
    <s v="1500"/>
    <s v="1"/>
    <s v="0"/>
    <s v="105"/>
    <m/>
    <m/>
    <s v="Propios"/>
    <s v="27"/>
    <s v="CSF"/>
    <s v="APOYO EN CONTRATACIÓN DE SERVICIOS - ATENCIÓN DIRECTA A LA COMUNIDAD"/>
    <n v="85575270"/>
    <n v="35307498"/>
    <n v="35357328"/>
    <n v="85525440"/>
    <n v="0"/>
    <n v="85525440"/>
    <n v="0"/>
    <n v="85525440"/>
    <n v="85525440"/>
    <n v="84633120"/>
    <n v="84633120"/>
  </r>
  <r>
    <s v="41-06-00-099"/>
    <s v="REGIONAL"/>
    <x v="34"/>
    <x v="35"/>
    <s v="C-4102-1500-1-0-106"/>
    <s v="C-4102-1500-1"/>
    <x v="4"/>
    <s v="DIRECCIÓN DE GESTIÓN HUMANA"/>
    <s v="Gestión Humana - Pres. Serv"/>
    <x v="1"/>
    <x v="6"/>
    <s v="1500"/>
    <s v="1"/>
    <s v="0"/>
    <s v="106"/>
    <m/>
    <m/>
    <s v="Propios"/>
    <s v="27"/>
    <s v="CSF"/>
    <s v="SOPORTE A LA GESTIÓN DEL PROYECTO - APOYO EN CONTRATACIÓN DE SERVICIOS"/>
    <n v="2121092"/>
    <n v="35357328"/>
    <n v="37478420"/>
    <n v="0"/>
    <n v="0"/>
    <n v="0"/>
    <n v="0"/>
    <n v="0"/>
    <n v="0"/>
    <n v="0"/>
    <n v="0"/>
  </r>
  <r>
    <s v="41-06-00-099"/>
    <s v="REGIONAL"/>
    <x v="34"/>
    <x v="35"/>
    <s v="C-4102-1500-1-0-107"/>
    <s v="C-4102-1500-1"/>
    <x v="4"/>
    <s v="DIRECCIÓN DE GESTIÓN HUMANA"/>
    <s v="Gestión Humana- Viáticos"/>
    <x v="1"/>
    <x v="6"/>
    <s v="1500"/>
    <s v="1"/>
    <s v="0"/>
    <s v="107"/>
    <m/>
    <m/>
    <s v="Propios"/>
    <s v="27"/>
    <s v="CSF"/>
    <s v="SOPORTE A LA GESTIÓN DEL PROYECTO - VIÁTICOS Y GASTOS DE VIAJE"/>
    <n v="2323360"/>
    <n v="10000000"/>
    <n v="0"/>
    <n v="12323360"/>
    <n v="0"/>
    <n v="2317590"/>
    <n v="10005770"/>
    <n v="2317590"/>
    <n v="2317590"/>
    <n v="2317590"/>
    <n v="2317590"/>
  </r>
  <r>
    <s v="41-06-00-099"/>
    <s v="REGIONAL"/>
    <x v="34"/>
    <x v="35"/>
    <s v="C-4102-1500-3-0-103"/>
    <s v="C-4102-1500-3"/>
    <x v="1"/>
    <s v="DIRECCIÓN DE PROTECCIÓN "/>
    <s v="Dirección de Protección"/>
    <x v="1"/>
    <x v="6"/>
    <s v="1500"/>
    <s v="3"/>
    <s v="0"/>
    <s v="103"/>
    <m/>
    <m/>
    <s v="Propios"/>
    <s v="27"/>
    <s v="CSF"/>
    <s v="VULNERABILIDAD O ADOPTABILIDAD"/>
    <n v="518519364"/>
    <n v="62521541"/>
    <n v="0"/>
    <n v="581040905"/>
    <n v="0"/>
    <n v="580960386"/>
    <n v="80519"/>
    <n v="580960386"/>
    <n v="580836799"/>
    <n v="560345062"/>
    <n v="560345062"/>
  </r>
  <r>
    <s v="41-06-00-099"/>
    <s v="REGIONAL"/>
    <x v="34"/>
    <x v="35"/>
    <s v="C-4102-1500-3-0-110"/>
    <s v="C-4102-1500-3"/>
    <x v="1"/>
    <s v="DIRECCIÓN DE GESTIÓN HUMANA"/>
    <s v="Gestión Humana - Pres. Serv"/>
    <x v="1"/>
    <x v="6"/>
    <s v="1500"/>
    <s v="3"/>
    <s v="0"/>
    <s v="110"/>
    <m/>
    <m/>
    <s v="Propios"/>
    <s v="27"/>
    <s v="CSF"/>
    <s v="SOPORTE A LA GESTIÓN DEL PROYECTO - APOYO EN CONTRATACIÓN DE SERVICIOS"/>
    <n v="215870537"/>
    <n v="189596994"/>
    <n v="38723406"/>
    <n v="366744125"/>
    <n v="0"/>
    <n v="351342791"/>
    <n v="15401334"/>
    <n v="351342791"/>
    <n v="351342791"/>
    <n v="346896691"/>
    <n v="346896691"/>
  </r>
  <r>
    <s v="41-06-00-099"/>
    <s v="REGIONAL"/>
    <x v="34"/>
    <x v="35"/>
    <s v="C-4102-1500-3-0-111"/>
    <s v="C-4102-1500-3"/>
    <x v="1"/>
    <s v="DIRECCIÓN DE GESTIÓN HUMANA"/>
    <s v="Gestión Humana- Viáticos"/>
    <x v="1"/>
    <x v="6"/>
    <s v="1500"/>
    <s v="3"/>
    <s v="0"/>
    <s v="111"/>
    <m/>
    <m/>
    <s v="Propios"/>
    <s v="27"/>
    <s v="CSF"/>
    <s v="SOPORTE A LA GESTIÓN DEL PROYECTO - VIÁTICOS Y GASTOS DE VIAJE"/>
    <n v="99541000"/>
    <n v="40000000"/>
    <n v="0"/>
    <n v="139541000"/>
    <n v="0"/>
    <n v="118541778"/>
    <n v="20999222"/>
    <n v="118541778"/>
    <n v="118180508"/>
    <n v="117926276"/>
    <n v="117926276"/>
  </r>
  <r>
    <s v="41-06-00-099"/>
    <s v="REGIONAL"/>
    <x v="34"/>
    <x v="35"/>
    <s v="C-4102-1500-3-0-112"/>
    <s v="C-4102-1500-3"/>
    <x v="1"/>
    <s v="DIRECCIÓN DE PROTECCIÓN "/>
    <s v="Dirección de Protección"/>
    <x v="1"/>
    <x v="6"/>
    <s v="1500"/>
    <s v="3"/>
    <s v="0"/>
    <s v="112"/>
    <m/>
    <m/>
    <s v="Propios"/>
    <s v="27"/>
    <s v="CSF"/>
    <s v="ACCIONES COMPLEMENTARIAS PARA LA GESTIÓN EN EL RESTABLECIMIENTO DE DERECHOS Y/O ADMINISTRACIÓN DE JUSTICIA"/>
    <n v="7477000"/>
    <n v="0"/>
    <n v="0"/>
    <n v="7477000"/>
    <n v="0"/>
    <n v="7477000"/>
    <n v="0"/>
    <n v="7477000"/>
    <n v="7477000"/>
    <n v="4705771"/>
    <n v="4705771"/>
  </r>
  <r>
    <s v="41-06-00-099"/>
    <s v="REGIONAL"/>
    <x v="34"/>
    <x v="3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1"/>
    <s v="CSF"/>
    <s v="INTEGRAL"/>
    <n v="0"/>
    <n v="2386800"/>
    <n v="0"/>
    <n v="2386800"/>
    <n v="0"/>
    <n v="2386800"/>
    <n v="0"/>
    <n v="2386800"/>
    <n v="2386800"/>
    <n v="2386800"/>
    <n v="2386800"/>
  </r>
  <r>
    <s v="41-06-00-099"/>
    <s v="REGIONAL"/>
    <x v="34"/>
    <x v="35"/>
    <s v="C-4102-1500-4-0-101"/>
    <s v="C-4102-1500-4"/>
    <x v="5"/>
    <s v="DIRECCIÓN DE PRIMERA INFANCIA"/>
    <s v="Primera Infancia"/>
    <x v="1"/>
    <x v="6"/>
    <s v="1500"/>
    <s v="4"/>
    <s v="0"/>
    <s v="101"/>
    <m/>
    <m/>
    <s v="Nación"/>
    <s v="16"/>
    <s v="CSF"/>
    <s v="INTEGRAL"/>
    <n v="4501218488"/>
    <n v="111222727"/>
    <n v="164238334"/>
    <n v="4448202881"/>
    <n v="0"/>
    <n v="4409703378"/>
    <n v="38499503"/>
    <n v="4409703378"/>
    <n v="4393292798"/>
    <n v="4031654503"/>
    <n v="4031654503"/>
  </r>
  <r>
    <s v="41-06-00-099"/>
    <s v="REGIONAL"/>
    <x v="34"/>
    <x v="35"/>
    <s v="C-4102-1500-4-0-102"/>
    <s v="C-4102-1500-4"/>
    <x v="5"/>
    <s v="DIRECCIÓN DE PRIMERA INFANCIA"/>
    <s v="Primera Infancia"/>
    <x v="1"/>
    <x v="6"/>
    <s v="1500"/>
    <s v="4"/>
    <s v="0"/>
    <s v="102"/>
    <m/>
    <m/>
    <s v="Nación"/>
    <s v="16"/>
    <s v="CSF"/>
    <s v="TRADICIONAL - COMUNITARIO"/>
    <n v="434502880"/>
    <n v="0"/>
    <n v="14915467"/>
    <n v="419587413"/>
    <n v="0"/>
    <n v="416680256"/>
    <n v="2907157"/>
    <n v="416680256"/>
    <n v="416680256"/>
    <n v="416680256"/>
    <n v="416680256"/>
  </r>
  <r>
    <s v="41-06-00-099"/>
    <s v="REGIONAL"/>
    <x v="34"/>
    <x v="35"/>
    <s v="C-4102-1500-4-0-102"/>
    <s v="C-4102-1500-4"/>
    <x v="5"/>
    <s v="DIRECCIÓN DE PRIMERA INFANCIA"/>
    <s v="Primera Infancia"/>
    <x v="1"/>
    <x v="6"/>
    <s v="1500"/>
    <s v="4"/>
    <s v="0"/>
    <s v="102"/>
    <m/>
    <m/>
    <s v="Propios"/>
    <s v="21"/>
    <s v="CSF"/>
    <s v="TRADICIONAL - COMUNITARIO"/>
    <n v="0"/>
    <n v="40445520"/>
    <n v="0"/>
    <n v="40445520"/>
    <n v="0"/>
    <n v="40445520"/>
    <n v="0"/>
    <n v="40445520"/>
    <n v="40445520"/>
    <n v="40445520"/>
    <n v="40445520"/>
  </r>
  <r>
    <s v="41-06-00-099"/>
    <s v="REGIONAL"/>
    <x v="34"/>
    <x v="35"/>
    <s v="C-4102-1500-4-0-105"/>
    <s v="C-4102-1500-4"/>
    <x v="5"/>
    <s v="DIRECCIÓN DE PRIMERA INFANCIA"/>
    <s v="Primera Infancia"/>
    <x v="1"/>
    <x v="6"/>
    <s v="1500"/>
    <s v="4"/>
    <s v="0"/>
    <s v="105"/>
    <m/>
    <m/>
    <s v="Nación"/>
    <s v="16"/>
    <s v="CSF"/>
    <s v="ACCIONES PARA EL MEJORAMIENTO DE LA ATENCIÓN A LA PRIMERA INFANCIA"/>
    <n v="175973283"/>
    <n v="7000000"/>
    <n v="12877004"/>
    <n v="170096279"/>
    <n v="0"/>
    <n v="170096279"/>
    <n v="0"/>
    <n v="170096279"/>
    <n v="170096279"/>
    <n v="90761100"/>
    <n v="90761100"/>
  </r>
  <r>
    <s v="41-06-00-099"/>
    <s v="REGIONAL"/>
    <x v="34"/>
    <x v="35"/>
    <s v="C-4102-1500-4-0-105"/>
    <s v="C-4102-1500-4"/>
    <x v="5"/>
    <s v="DIRECCIÓN DE PRIMERA INFANCIA"/>
    <s v="Primera Infancia"/>
    <x v="1"/>
    <x v="6"/>
    <s v="1500"/>
    <s v="4"/>
    <s v="0"/>
    <s v="105"/>
    <m/>
    <m/>
    <s v="Propios"/>
    <s v="21"/>
    <s v="CSF"/>
    <s v="ACCIONES PARA EL MEJORAMIENTO DE LA ATENCIÓN A LA PRIMERA INFANCIA"/>
    <n v="0"/>
    <n v="25980304"/>
    <n v="18332410"/>
    <n v="7647894"/>
    <n v="0"/>
    <n v="7647894"/>
    <n v="0"/>
    <n v="7647894"/>
    <n v="7647894"/>
    <n v="7647894"/>
    <n v="7647894"/>
  </r>
  <r>
    <s v="41-06-00-099"/>
    <s v="REGIONAL"/>
    <x v="34"/>
    <x v="35"/>
    <s v="C-4102-1500-4-0-108"/>
    <s v="C-4102-1500-4"/>
    <x v="5"/>
    <s v="DIRECCIÓN DE GESTIÓN HUMANA"/>
    <s v="Gestión Humana - Pres. Serv"/>
    <x v="1"/>
    <x v="6"/>
    <s v="1500"/>
    <s v="4"/>
    <s v="0"/>
    <s v="108"/>
    <m/>
    <m/>
    <s v="Propios"/>
    <s v="27"/>
    <s v="CSF"/>
    <s v="SOPORTE A LA GESTIÓN DEL PROYECTO - APOYO EN CONTRATACIÓN DE SERVICIOS"/>
    <n v="0"/>
    <n v="248530000"/>
    <n v="48913329"/>
    <n v="199616671"/>
    <n v="0"/>
    <n v="199616671"/>
    <n v="0"/>
    <n v="199616671"/>
    <n v="199616669"/>
    <n v="191400001"/>
    <n v="191400001"/>
  </r>
  <r>
    <s v="41-06-00-099"/>
    <s v="REGIONAL"/>
    <x v="34"/>
    <x v="35"/>
    <s v="C-4102-1500-4-0-109"/>
    <s v="C-4102-1500-4"/>
    <x v="5"/>
    <s v="DIRECCIÓN DE GESTIÓN HUMANA"/>
    <s v="Gestión Humana- Viáticos"/>
    <x v="1"/>
    <x v="6"/>
    <s v="1500"/>
    <s v="4"/>
    <s v="0"/>
    <s v="109"/>
    <m/>
    <m/>
    <s v="Propios"/>
    <s v="27"/>
    <s v="CSF"/>
    <s v="SOPORTE A LA GESTIÓN DEL PROYECTO - VIÁTICOS Y GASTOS DE VIAJE"/>
    <n v="3000000"/>
    <n v="83793721"/>
    <n v="5151341"/>
    <n v="81642380"/>
    <n v="0"/>
    <n v="81642380"/>
    <n v="0"/>
    <n v="81642380"/>
    <n v="81642380"/>
    <n v="81642380"/>
    <n v="81642380"/>
  </r>
  <r>
    <s v="41-06-00-099"/>
    <s v="REGIONAL"/>
    <x v="34"/>
    <x v="35"/>
    <s v="C-4102-1500-5-0-101"/>
    <s v="C-4102-1500-5"/>
    <x v="6"/>
    <s v="DIRECCIÓN DE FAMILIAS Y COMUNIDADES"/>
    <s v="Familia"/>
    <x v="1"/>
    <x v="6"/>
    <s v="1500"/>
    <s v="5"/>
    <s v="0"/>
    <s v="101"/>
    <m/>
    <m/>
    <s v="Propios"/>
    <s v="27"/>
    <s v="CSF"/>
    <s v="FAMILIAS PARA LA PAZ"/>
    <n v="202763520"/>
    <n v="118139248"/>
    <n v="33793920"/>
    <n v="287108848"/>
    <n v="0"/>
    <n v="287108848"/>
    <n v="0"/>
    <n v="287108848"/>
    <n v="287108848"/>
    <n v="278302560"/>
    <n v="278302560"/>
  </r>
  <r>
    <s v="41-06-00-099"/>
    <s v="REGIONAL"/>
    <x v="34"/>
    <x v="35"/>
    <s v="C-4102-1500-5-0-102"/>
    <s v="C-4102-1500-5"/>
    <x v="6"/>
    <s v="DIRECCIÓN DE FAMILIAS Y COMUNIDADES"/>
    <s v="Familia"/>
    <x v="1"/>
    <x v="6"/>
    <s v="1500"/>
    <s v="5"/>
    <s v="0"/>
    <s v="102"/>
    <m/>
    <m/>
    <s v="Propios"/>
    <s v="27"/>
    <s v="CSF"/>
    <s v="COMUNIDADES ETNICAS Y RURALES"/>
    <n v="300000000"/>
    <n v="7750000"/>
    <n v="0"/>
    <n v="307750000"/>
    <n v="0"/>
    <n v="307750000"/>
    <n v="0"/>
    <n v="307750000"/>
    <n v="307750000"/>
    <n v="300000000"/>
    <n v="300000000"/>
  </r>
  <r>
    <s v="41-06-00-099"/>
    <s v="REGIONAL"/>
    <x v="34"/>
    <x v="35"/>
    <s v="C-4102-1500-5-0-105"/>
    <s v="C-4102-1500-5"/>
    <x v="6"/>
    <s v="DIRECCIÓN DE GESTIÓN HUMANA"/>
    <s v="Gestión Humana - Pres. Serv"/>
    <x v="1"/>
    <x v="6"/>
    <s v="1500"/>
    <s v="5"/>
    <s v="0"/>
    <s v="105"/>
    <m/>
    <m/>
    <s v="Propios"/>
    <s v="27"/>
    <s v="CSF"/>
    <s v="SOPORTE A LA GESTIÓN DEL PROYECTO - APOYO EN CONTRATACIÓN DE SERVICIOS"/>
    <n v="32791000"/>
    <n v="0"/>
    <n v="12718933"/>
    <n v="20072067"/>
    <n v="0"/>
    <n v="20072067"/>
    <n v="0"/>
    <n v="20072067"/>
    <n v="20072067"/>
    <n v="19078400"/>
    <n v="19078400"/>
  </r>
  <r>
    <s v="41-06-00-099"/>
    <s v="REGIONAL"/>
    <x v="34"/>
    <x v="35"/>
    <s v="C-4102-1500-5-0-106"/>
    <s v="C-4102-1500-5"/>
    <x v="6"/>
    <s v="DIRECCIÓN DE GESTIÓN HUMANA"/>
    <s v="Gestión Humana- Viáticos"/>
    <x v="1"/>
    <x v="6"/>
    <s v="1500"/>
    <s v="5"/>
    <s v="0"/>
    <s v="106"/>
    <m/>
    <m/>
    <s v="Propios"/>
    <s v="27"/>
    <s v="CSF"/>
    <s v="SOPORTE A LA GESTIÓN DEL PROYECTO - VIÁTICOS Y GASTOS DE VIAJE"/>
    <n v="5749223"/>
    <n v="5201588"/>
    <n v="347970"/>
    <n v="10602841"/>
    <n v="0"/>
    <n v="10602841"/>
    <n v="0"/>
    <n v="10602841"/>
    <n v="10602841"/>
    <n v="10602841"/>
    <n v="10602841"/>
  </r>
  <r>
    <s v="41-06-00-099"/>
    <s v="REGIONAL"/>
    <x v="34"/>
    <x v="35"/>
    <s v="C-4102-1500-6-0-101"/>
    <s v="C-4102-1500-6"/>
    <x v="2"/>
    <s v="DIRECCIÓN DE NIÑEZ Y ADOLESCENCIA"/>
    <s v="Niñez y adolescencia"/>
    <x v="1"/>
    <x v="6"/>
    <s v="1500"/>
    <s v="6"/>
    <s v="0"/>
    <s v="101"/>
    <m/>
    <m/>
    <s v="Propios"/>
    <s v="27"/>
    <s v="CSF"/>
    <s v="PROMOCIÓN Y PREVENCIÓN PARA LA PROTECCIÓN INTEGRAL DE NNA"/>
    <n v="580823720"/>
    <n v="12123640"/>
    <n v="141629180"/>
    <n v="451318180"/>
    <n v="0"/>
    <n v="451318180"/>
    <n v="0"/>
    <n v="451318180"/>
    <n v="444179866"/>
    <n v="432056226"/>
    <n v="432056226"/>
  </r>
  <r>
    <s v="41-06-00-099"/>
    <s v="REGIONAL"/>
    <x v="34"/>
    <x v="35"/>
    <s v="C-4102-1500-6-0-102"/>
    <s v="C-4102-1500-6"/>
    <x v="2"/>
    <s v="DIRECCIÓN DE NIÑEZ Y ADOLESCENCIA"/>
    <s v="Niñez y adolescencia"/>
    <x v="1"/>
    <x v="6"/>
    <s v="1500"/>
    <s v="6"/>
    <s v="0"/>
    <s v="102"/>
    <m/>
    <m/>
    <s v="Propios"/>
    <s v="27"/>
    <s v="CSF"/>
    <s v="PROMOCIÓN Y PREVENCIÓN PARA LA PROTECCIÓN INTEGRAL DE NNA - (APD)"/>
    <n v="25772280"/>
    <n v="542760"/>
    <n v="9340020"/>
    <n v="16975020"/>
    <n v="0"/>
    <n v="16975020"/>
    <n v="0"/>
    <n v="16975020"/>
    <n v="16975020"/>
    <n v="16432260"/>
    <n v="16432260"/>
  </r>
  <r>
    <s v="41-06-00-099"/>
    <s v="REGIONAL"/>
    <x v="34"/>
    <x v="35"/>
    <s v="C-4102-1500-6-0-105"/>
    <s v="C-4102-1500-6"/>
    <x v="2"/>
    <s v="DIRECCIÓN DE NIÑEZ Y ADOLESCENCIA"/>
    <s v="Niñez y adolescencia"/>
    <x v="1"/>
    <x v="6"/>
    <s v="1500"/>
    <s v="6"/>
    <s v="0"/>
    <s v="105"/>
    <m/>
    <m/>
    <s v="Propios"/>
    <s v="27"/>
    <s v="CSF"/>
    <s v="ESTRATEGIA CONSTRUYENDO JUNTOS ENTORNOS PROTECTORES"/>
    <n v="0"/>
    <n v="134184296"/>
    <n v="0"/>
    <n v="134184296"/>
    <n v="0"/>
    <n v="134184296"/>
    <n v="0"/>
    <n v="134184296"/>
    <n v="134184296"/>
    <n v="109332960"/>
    <n v="109332960"/>
  </r>
  <r>
    <s v="41-06-00-099"/>
    <s v="REGIONAL"/>
    <x v="34"/>
    <x v="35"/>
    <s v="C-4102-1500-6-0-107"/>
    <s v="C-4102-1500-6"/>
    <x v="2"/>
    <s v="DIRECCIÓN DE GESTIÓN HUMANA"/>
    <s v="Gestión Humana - Pres. Serv"/>
    <x v="1"/>
    <x v="6"/>
    <s v="1500"/>
    <s v="6"/>
    <s v="0"/>
    <s v="107"/>
    <m/>
    <m/>
    <s v="Propios"/>
    <s v="27"/>
    <s v="CSF"/>
    <s v="SOPORTE A LA GESTIÓN DEL PROYECTO - APOYO EN CONTRATACIÓN DE SERVICIOS"/>
    <n v="0"/>
    <n v="68669800"/>
    <n v="22960800"/>
    <n v="45709000"/>
    <n v="0"/>
    <n v="45709000"/>
    <n v="0"/>
    <n v="45709000"/>
    <n v="45709000"/>
    <n v="43583000"/>
    <n v="43583000"/>
  </r>
  <r>
    <s v="41-06-00-099"/>
    <s v="REGIONAL"/>
    <x v="34"/>
    <x v="35"/>
    <s v="C-4102-1500-6-0-108"/>
    <s v="C-4102-1500-6"/>
    <x v="2"/>
    <s v="DIRECCIÓN DE GESTIÓN HUMANA"/>
    <s v="Gestión Humana- Viáticos"/>
    <x v="1"/>
    <x v="6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8631826"/>
    <n v="1368174"/>
    <n v="8631826"/>
    <n v="8631826"/>
    <n v="8631826"/>
    <n v="8631826"/>
  </r>
  <r>
    <s v="41-06-00-099"/>
    <s v="REGIONAL"/>
    <x v="34"/>
    <x v="35"/>
    <s v="C-4102-1500-6-0-999"/>
    <s v="C-4102-1500-6"/>
    <x v="2"/>
    <s v="DIRECCIÓN DE NIÑEZ Y ADOLESCENCIA"/>
    <s v="Niñez y adolescencia"/>
    <x v="1"/>
    <x v="6"/>
    <s v="1500"/>
    <s v="6"/>
    <s v="0"/>
    <s v="999"/>
    <m/>
    <m/>
    <s v="Propios"/>
    <s v="27"/>
    <s v="CSF"/>
    <s v="GRAVAMEN A LOS MOVIMIENTOS FINANCIEROS - GMF"/>
    <n v="0"/>
    <n v="2426384"/>
    <n v="2383384"/>
    <n v="43000"/>
    <n v="0"/>
    <n v="16017.24"/>
    <n v="26982.76"/>
    <n v="16017.24"/>
    <n v="16017.24"/>
    <n v="16017.24"/>
    <n v="16017.24"/>
  </r>
  <r>
    <s v="41-06-00-099"/>
    <s v="REGIONAL"/>
    <x v="34"/>
    <x v="35"/>
    <s v="C-4102-1500-7-0-102"/>
    <s v="C-4102-1500-7"/>
    <x v="7"/>
    <s v="DIRECCIÓN DE GESTIÓN HUMANA"/>
    <s v="Gestión Humana - Pres. Serv"/>
    <x v="1"/>
    <x v="6"/>
    <s v="1500"/>
    <s v="7"/>
    <s v="0"/>
    <s v="102"/>
    <m/>
    <m/>
    <s v="Propios"/>
    <s v="27"/>
    <s v="CSF"/>
    <s v="SOPORTE A LA GESTIÓN DEL PROYECTO - APOYO EN CONTRATACIÓN DE SERVICIOS"/>
    <n v="73171780"/>
    <n v="25195140"/>
    <n v="7679587"/>
    <n v="90687333"/>
    <n v="0"/>
    <n v="85420900"/>
    <n v="5266433"/>
    <n v="85420900"/>
    <n v="85420900"/>
    <n v="83401967"/>
    <n v="83401967"/>
  </r>
  <r>
    <s v="41-06-00-099"/>
    <s v="REGIONAL"/>
    <x v="34"/>
    <x v="35"/>
    <s v="C-4102-1500-7-0-103"/>
    <s v="C-4102-1500-7"/>
    <x v="7"/>
    <s v="DIRECCIÓN DE GESTIÓN HUMANA"/>
    <s v="Gestión Humana- Viáticos"/>
    <x v="1"/>
    <x v="6"/>
    <s v="1500"/>
    <s v="7"/>
    <s v="0"/>
    <s v="103"/>
    <m/>
    <m/>
    <s v="Propios"/>
    <s v="27"/>
    <s v="CSF"/>
    <s v="SOPORTE A LA GESTIÓN DEL PROYECTO - VIÁTICOS Y GASTOS DE VIAJE"/>
    <n v="15216716"/>
    <n v="15000000"/>
    <n v="0"/>
    <n v="30216716"/>
    <n v="0"/>
    <n v="26088732"/>
    <n v="4127984"/>
    <n v="26088732"/>
    <n v="26088732"/>
    <n v="26088732"/>
    <n v="26088732"/>
  </r>
  <r>
    <s v="41-06-00-099"/>
    <s v="REGIONAL"/>
    <x v="34"/>
    <x v="35"/>
    <s v="C-4199-1500-1-0-102"/>
    <s v="C-4199-1500-1"/>
    <x v="8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509510"/>
    <n v="46846800"/>
    <n v="0"/>
    <n v="46846800"/>
    <n v="0"/>
    <n v="46846800"/>
    <n v="46846800"/>
    <n v="45738000"/>
    <n v="45738000"/>
  </r>
  <r>
    <s v="41-06-00-099"/>
    <s v="REGIONAL"/>
    <x v="34"/>
    <x v="35"/>
    <s v="C-4199-1500-1-0-103"/>
    <s v="C-4199-1500-1"/>
    <x v="8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108892"/>
    <n v="0"/>
    <n v="0"/>
    <n v="9108892"/>
    <n v="0"/>
    <n v="6041359"/>
    <n v="3067533"/>
    <n v="6041359"/>
    <n v="6041359"/>
    <n v="6041359"/>
    <n v="6041359"/>
  </r>
  <r>
    <s v="41-06-00-099"/>
    <s v="REGIONAL"/>
    <x v="34"/>
    <x v="3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1"/>
    <s v="CSF"/>
    <s v="SOPORTE A LA GESTIÓN DEL PROYECTO - APOYO EN CONTRATACIÓN DE SERVICIOS"/>
    <n v="0"/>
    <n v="9821850"/>
    <n v="9821850"/>
    <n v="0"/>
    <n v="0"/>
    <n v="0"/>
    <n v="0"/>
    <n v="0"/>
    <n v="0"/>
    <n v="0"/>
    <n v="0"/>
  </r>
  <r>
    <s v="41-06-00-099"/>
    <s v="REGIONAL"/>
    <x v="34"/>
    <x v="35"/>
    <s v="C-4199-1500-2-0-103"/>
    <s v="C-4199-1500-2"/>
    <x v="3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01016986"/>
    <n v="47533534"/>
    <n v="21517"/>
    <n v="248529003"/>
    <n v="0"/>
    <n v="248529003"/>
    <n v="0"/>
    <n v="248529003"/>
    <n v="248529003"/>
    <n v="241580665"/>
    <n v="241580665"/>
  </r>
  <r>
    <s v="41-06-00-099"/>
    <s v="REGIONAL"/>
    <x v="34"/>
    <x v="35"/>
    <s v="C-4199-1500-2-0-104"/>
    <s v="C-4199-1500-2"/>
    <x v="3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0"/>
    <n v="28691000"/>
    <n v="0"/>
    <n v="28691000"/>
    <n v="0"/>
    <n v="22362249"/>
    <n v="6328751"/>
    <n v="22362249"/>
    <n v="22362249"/>
    <n v="22362249"/>
    <n v="22362249"/>
  </r>
  <r>
    <s v="41-06-00-099"/>
    <s v="REGIONAL"/>
    <x v="34"/>
    <x v="35"/>
    <s v="C-4199-1500-2-0-111"/>
    <s v="C-4199-1500-2"/>
    <x v="3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697967"/>
    <n v="298100"/>
    <n v="31697967"/>
    <n v="31697967"/>
    <n v="31101767"/>
    <n v="31101767"/>
  </r>
  <r>
    <s v="41-06-00-099"/>
    <s v="REGIONAL"/>
    <x v="34"/>
    <x v="35"/>
    <s v="C-4199-1500-2-0-201"/>
    <s v="C-4199-1500-2"/>
    <x v="3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78199141"/>
    <n v="0"/>
    <n v="39849141"/>
    <n v="338350000"/>
    <n v="0"/>
    <n v="338350000"/>
    <n v="0"/>
    <n v="338350000"/>
    <n v="338350000"/>
    <n v="338350000"/>
    <n v="338350000"/>
  </r>
  <r>
    <s v="41-06-00-099"/>
    <s v="REGIONAL"/>
    <x v="34"/>
    <x v="35"/>
    <s v="C-4199-1500-2-0-202"/>
    <s v="C-4199-1500-2"/>
    <x v="3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61394844"/>
    <n v="0"/>
    <n v="0"/>
    <n v="61394844"/>
    <n v="0"/>
    <n v="61394844"/>
    <n v="0"/>
    <n v="61394844"/>
    <n v="61394844"/>
    <n v="61394844"/>
    <n v="61394844"/>
  </r>
  <r>
    <s v="41-06-00-099"/>
    <s v="REGIONAL"/>
    <x v="34"/>
    <x v="35"/>
    <s v="C-4199-1500-2-0-204"/>
    <s v="C-4199-1500-2"/>
    <x v="3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0"/>
    <n v="56744000"/>
    <n v="0"/>
    <n v="56744000"/>
    <n v="0"/>
    <n v="56561270"/>
    <n v="182730"/>
    <n v="56561270"/>
    <n v="56561270"/>
    <n v="56523120"/>
    <n v="56523120"/>
  </r>
  <r>
    <s v="41-06-00-099"/>
    <s v="REGIONAL"/>
    <x v="34"/>
    <x v="35"/>
    <s v="C-4199-1500-2-0-704"/>
    <s v="C-4199-1500-2"/>
    <x v="3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500000"/>
    <n v="1900000"/>
    <n v="0"/>
    <n v="4400000"/>
    <n v="0"/>
    <n v="2111545"/>
    <n v="2288455"/>
    <n v="2111545"/>
    <n v="2111545"/>
    <n v="2111545"/>
    <n v="2111545"/>
  </r>
  <r>
    <s v="41-06-00-099"/>
    <s v="REGIONAL"/>
    <x v="34"/>
    <x v="35"/>
    <s v="C-4199-1500-2-0-999"/>
    <s v="C-4199-1500-2"/>
    <x v="3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70080"/>
    <n v="150576"/>
    <n v="415979"/>
    <n v="4677"/>
    <n v="0"/>
    <n v="4676.67"/>
    <n v="0.33"/>
    <n v="4676.67"/>
    <n v="4676.67"/>
    <n v="4676.67"/>
    <n v="4676.67"/>
  </r>
  <r>
    <s v="41-06-00-099"/>
    <s v="REGIONAL"/>
    <x v="34"/>
    <x v="3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0"/>
    <n v="20000000"/>
    <n v="0"/>
    <n v="20000000"/>
    <n v="0"/>
    <n v="20000000"/>
    <n v="0"/>
    <n v="20000000"/>
    <n v="20000000"/>
    <n v="20000000"/>
    <n v="20000000"/>
  </r>
  <r>
    <s v="41-06-00-099"/>
    <s v="REGIONAL"/>
    <x v="34"/>
    <x v="3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0"/>
    <n v="40000000"/>
    <n v="27995"/>
    <n v="39972005"/>
    <n v="0"/>
    <n v="39959668"/>
    <n v="12337"/>
    <n v="39959668"/>
    <n v="39959668"/>
    <n v="39959668"/>
    <n v="39959668"/>
  </r>
  <r>
    <s v="41-06-00-099"/>
    <s v="REGIONAL"/>
    <x v="34"/>
    <x v="3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9000000"/>
    <n v="11480882"/>
    <n v="0"/>
    <n v="60480882"/>
    <n v="0"/>
    <n v="60480882"/>
    <n v="0"/>
    <n v="60480882"/>
    <n v="60480882"/>
    <n v="49683882"/>
    <n v="49683882"/>
  </r>
  <r>
    <s v="41-06-00-099"/>
    <s v="REGIONAL"/>
    <x v="34"/>
    <x v="3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1331"/>
    <n v="19998669"/>
    <n v="0"/>
    <n v="19998669"/>
    <n v="0"/>
    <n v="19998669"/>
    <n v="19998669"/>
    <n v="19998669"/>
    <n v="19998669"/>
  </r>
  <r>
    <s v="41-06-00-099"/>
    <s v="REGIONAL"/>
    <x v="34"/>
    <x v="3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31930500"/>
    <n v="2598828"/>
    <n v="85612672"/>
    <n v="0"/>
    <n v="85612672"/>
    <n v="0"/>
    <n v="85612672"/>
    <n v="85612672"/>
    <n v="83051600"/>
    <n v="83051600"/>
  </r>
  <r>
    <s v="41-06-00-099"/>
    <s v="REGIONAL"/>
    <x v="34"/>
    <x v="3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789000"/>
    <n v="3975987"/>
    <n v="5668221"/>
    <n v="7096766"/>
    <n v="0"/>
    <n v="7096766"/>
    <n v="0"/>
    <n v="7096766"/>
    <n v="7096766"/>
    <n v="7096766"/>
    <n v="709676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78">
  <r>
    <s v="41-06-00"/>
    <s v="NIVEL"/>
    <x v="0"/>
    <x v="0"/>
    <s v="A-1-0-1-10"/>
    <s v="A-1-0-1-10"/>
    <x v="0"/>
    <s v="DIRECCIÓN DE GESTIÓN HUMANA"/>
    <s v="Gestión Humana"/>
    <x v="0"/>
    <x v="0"/>
    <s v="0"/>
    <s v="1"/>
    <s v="10"/>
    <m/>
    <m/>
    <m/>
    <s v="Propios"/>
    <s v="27"/>
    <s v="CSF"/>
    <s v="OTROS GASTOS PERSONALES - PREVIO CONCEPTO DGPPN"/>
    <n v="18273034573"/>
    <n v="0"/>
    <n v="0"/>
    <n v="18273034573"/>
    <n v="18273034573"/>
    <n v="0"/>
    <n v="0"/>
    <n v="0"/>
    <n v="0"/>
    <n v="0"/>
    <n v="0"/>
  </r>
  <r>
    <s v="41-06-00-001"/>
    <s v="SEDE"/>
    <x v="1"/>
    <x v="1"/>
    <s v="A-4-2-1-8"/>
    <s v="A-4-2-1-8"/>
    <x v="0"/>
    <s v="DIRECCIÓN DE GESTIÓN HUMANA"/>
    <s v="Gestión Humana"/>
    <x v="0"/>
    <x v="1"/>
    <s v="2"/>
    <s v="1"/>
    <s v="8"/>
    <m/>
    <m/>
    <m/>
    <s v="Propios"/>
    <s v="27"/>
    <s v="CSF"/>
    <s v="FONDO DE VIVIENDA"/>
    <n v="287460000"/>
    <n v="0"/>
    <n v="0"/>
    <n v="287460000"/>
    <n v="0"/>
    <n v="0"/>
    <n v="287460000"/>
    <n v="0"/>
    <n v="0"/>
    <n v="0"/>
    <n v="0"/>
  </r>
  <r>
    <s v="41-06-00-001"/>
    <s v="SEDE"/>
    <x v="1"/>
    <x v="1"/>
    <s v="A-3-6-3-1"/>
    <s v="A-3-6-3-1"/>
    <x v="0"/>
    <s v="DIRECCION ADMINISTRATIVA"/>
    <s v="Administrativa"/>
    <x v="0"/>
    <x v="2"/>
    <s v="6"/>
    <s v="3"/>
    <s v="1"/>
    <m/>
    <m/>
    <m/>
    <s v="Propios"/>
    <s v="27"/>
    <s v="CSF"/>
    <s v="ADJUDICACION Y LIBERACION JUDICIAL"/>
    <n v="326000000"/>
    <n v="0"/>
    <n v="0"/>
    <n v="326000000"/>
    <n v="0"/>
    <n v="0"/>
    <n v="326000000"/>
    <n v="0"/>
    <n v="0"/>
    <n v="0"/>
    <n v="0"/>
  </r>
  <r>
    <s v="41-06-00-001"/>
    <s v="SEDE"/>
    <x v="1"/>
    <x v="1"/>
    <s v="A-3-5-3-11"/>
    <s v="A-3-5-3-11"/>
    <x v="0"/>
    <s v="DIRECCIÓN DE GESTIÓN HUMANA"/>
    <s v="Gestión Humana"/>
    <x v="0"/>
    <x v="2"/>
    <s v="5"/>
    <s v="3"/>
    <s v="11"/>
    <m/>
    <m/>
    <m/>
    <s v="Propios"/>
    <s v="27"/>
    <s v="CSF"/>
    <s v="FONDO DE CALAMIDAD DOMESTICA"/>
    <n v="65900000"/>
    <n v="0"/>
    <n v="0"/>
    <n v="65900000"/>
    <n v="0"/>
    <n v="0"/>
    <n v="65900000"/>
    <n v="0"/>
    <n v="0"/>
    <n v="0"/>
    <n v="0"/>
  </r>
  <r>
    <s v="41-06-00-001"/>
    <s v="SEDE"/>
    <x v="1"/>
    <x v="1"/>
    <s v="A-3-2-1-1"/>
    <s v="A-3-2-1-1"/>
    <x v="0"/>
    <s v="DIRECCION FINANCIERA"/>
    <s v="Dirección Financiera"/>
    <x v="0"/>
    <x v="2"/>
    <s v="2"/>
    <s v="1"/>
    <s v="1"/>
    <m/>
    <m/>
    <m/>
    <s v="Propios"/>
    <s v="27"/>
    <s v="CSF"/>
    <s v="CUOTA DE AUDITAJE CONTRANAL"/>
    <n v="6912000000"/>
    <n v="0"/>
    <n v="0"/>
    <n v="6912000000"/>
    <n v="0"/>
    <n v="0"/>
    <n v="6912000000"/>
    <n v="0"/>
    <n v="0"/>
    <n v="0"/>
    <n v="0"/>
  </r>
  <r>
    <s v="41-06-00-001"/>
    <s v="SEDE"/>
    <x v="1"/>
    <x v="1"/>
    <s v="A-1-0-1-1-1"/>
    <s v="A-1-0-1-1"/>
    <x v="0"/>
    <s v="DIRECCIÓN DE GESTIÓN HUMANA"/>
    <s v="Gestión Humana"/>
    <x v="0"/>
    <x v="0"/>
    <s v="0"/>
    <s v="1"/>
    <s v="1"/>
    <s v="1"/>
    <m/>
    <m/>
    <s v="Propios"/>
    <s v="27"/>
    <s v="CSF"/>
    <s v="SUELDOS"/>
    <n v="148148402544"/>
    <n v="0"/>
    <n v="0"/>
    <n v="148148402544"/>
    <n v="0"/>
    <n v="0"/>
    <n v="148148402544"/>
    <n v="0"/>
    <n v="0"/>
    <n v="0"/>
    <n v="0"/>
  </r>
  <r>
    <s v="41-06-00-001"/>
    <s v="SEDE"/>
    <x v="1"/>
    <x v="1"/>
    <s v="A-1-0-1-1-2"/>
    <s v="A-1-0-1-1"/>
    <x v="0"/>
    <s v="DIRECCIÓN DE GESTIÓN HUMANA"/>
    <s v="Gestión Humana"/>
    <x v="0"/>
    <x v="0"/>
    <s v="0"/>
    <s v="1"/>
    <s v="1"/>
    <s v="2"/>
    <m/>
    <m/>
    <s v="Propios"/>
    <s v="27"/>
    <s v="CSF"/>
    <s v="SUELDOS DE VACACIONES"/>
    <n v="11500000000"/>
    <n v="0"/>
    <n v="0"/>
    <n v="11500000000"/>
    <n v="0"/>
    <n v="0"/>
    <n v="11500000000"/>
    <n v="0"/>
    <n v="0"/>
    <n v="0"/>
    <n v="0"/>
  </r>
  <r>
    <s v="41-06-00-001"/>
    <s v="SEDE"/>
    <x v="1"/>
    <x v="1"/>
    <s v="A-1-0-1-1-4"/>
    <s v="A-1-0-1-1"/>
    <x v="0"/>
    <s v="DIRECCIÓN DE GESTIÓN HUMANA"/>
    <s v="Gestión Humana"/>
    <x v="0"/>
    <x v="0"/>
    <s v="0"/>
    <s v="1"/>
    <s v="1"/>
    <s v="4"/>
    <m/>
    <m/>
    <s v="Propios"/>
    <s v="27"/>
    <s v="CSF"/>
    <s v="INCAPACIDADES Y LICENCIA DE MATERNIDAD"/>
    <n v="2200000000"/>
    <n v="0"/>
    <n v="0"/>
    <n v="2200000000"/>
    <n v="0"/>
    <n v="0"/>
    <n v="2200000000"/>
    <n v="0"/>
    <n v="0"/>
    <n v="0"/>
    <n v="0"/>
  </r>
  <r>
    <s v="41-06-00-001"/>
    <s v="SEDE"/>
    <x v="1"/>
    <x v="1"/>
    <s v="A-1-0-1-4-1"/>
    <s v="A-1-0-1-4"/>
    <x v="0"/>
    <s v="DIRECCIÓN DE GESTIÓN HUMANA"/>
    <s v="Gestión Humana"/>
    <x v="0"/>
    <x v="0"/>
    <s v="0"/>
    <s v="1"/>
    <s v="4"/>
    <s v="1"/>
    <m/>
    <m/>
    <s v="Propios"/>
    <s v="27"/>
    <s v="CSF"/>
    <s v="PRIMA TECNICA SALARIAL"/>
    <n v="30000000"/>
    <n v="0"/>
    <n v="0"/>
    <n v="30000000"/>
    <n v="0"/>
    <n v="0"/>
    <n v="30000000"/>
    <n v="0"/>
    <n v="0"/>
    <n v="0"/>
    <n v="0"/>
  </r>
  <r>
    <s v="41-06-00-001"/>
    <s v="SEDE"/>
    <x v="1"/>
    <x v="1"/>
    <s v="A-1-0-1-4-2"/>
    <s v="A-1-0-1-4"/>
    <x v="0"/>
    <s v="DIRECCIÓN DE GESTIÓN HUMANA"/>
    <s v="Gestión Humana"/>
    <x v="0"/>
    <x v="0"/>
    <s v="0"/>
    <s v="1"/>
    <s v="4"/>
    <s v="2"/>
    <m/>
    <m/>
    <s v="Propios"/>
    <s v="27"/>
    <s v="CSF"/>
    <s v="PRIMA TECNICA NO SALARIAL"/>
    <n v="2881308081"/>
    <n v="0"/>
    <n v="0"/>
    <n v="2881308081"/>
    <n v="0"/>
    <n v="0"/>
    <n v="2881308081"/>
    <n v="0"/>
    <n v="0"/>
    <n v="0"/>
    <n v="0"/>
  </r>
  <r>
    <s v="41-06-00-001"/>
    <s v="SEDE"/>
    <x v="1"/>
    <x v="1"/>
    <s v="A-1-0-1-5-2"/>
    <s v="A-1-0-1-5"/>
    <x v="0"/>
    <s v="DIRECCIÓN DE GESTIÓN HUMANA"/>
    <s v="Gestión Humana"/>
    <x v="0"/>
    <x v="0"/>
    <s v="0"/>
    <s v="1"/>
    <s v="5"/>
    <s v="2"/>
    <m/>
    <m/>
    <s v="Propios"/>
    <s v="27"/>
    <s v="CSF"/>
    <s v="BONIFICACION POR SERVICIOS PRESTADOS"/>
    <n v="4900000000"/>
    <n v="0"/>
    <n v="0"/>
    <n v="4900000000"/>
    <n v="0"/>
    <n v="0"/>
    <n v="4900000000"/>
    <n v="0"/>
    <n v="0"/>
    <n v="0"/>
    <n v="0"/>
  </r>
  <r>
    <s v="41-06-00-001"/>
    <s v="SEDE"/>
    <x v="1"/>
    <x v="1"/>
    <s v="A-1-0-1-5-5"/>
    <s v="A-1-0-1-5"/>
    <x v="0"/>
    <s v="DIRECCIÓN DE GESTIÓN HUMANA"/>
    <s v="Gestión Humana"/>
    <x v="0"/>
    <x v="0"/>
    <s v="0"/>
    <s v="1"/>
    <s v="5"/>
    <s v="5"/>
    <m/>
    <m/>
    <s v="Propios"/>
    <s v="27"/>
    <s v="CSF"/>
    <s v="BONIFICACION ESPECIAL DE RECREACION"/>
    <n v="920000000"/>
    <n v="0"/>
    <n v="0"/>
    <n v="920000000"/>
    <n v="0"/>
    <n v="0"/>
    <n v="920000000"/>
    <n v="0"/>
    <n v="0"/>
    <n v="0"/>
    <n v="0"/>
  </r>
  <r>
    <s v="41-06-00-001"/>
    <s v="SEDE"/>
    <x v="1"/>
    <x v="1"/>
    <s v="A-1-0-1-5-12"/>
    <s v="A-1-0-1-5"/>
    <x v="0"/>
    <s v="DIRECCIÓN DE GESTIÓN HUMANA"/>
    <s v="Gestión Humana"/>
    <x v="0"/>
    <x v="0"/>
    <s v="0"/>
    <s v="1"/>
    <s v="5"/>
    <s v="12"/>
    <m/>
    <m/>
    <s v="Propios"/>
    <s v="27"/>
    <s v="CSF"/>
    <s v="SUBSIDIO DE ALIMENTACION"/>
    <n v="650000000"/>
    <n v="0"/>
    <n v="0"/>
    <n v="650000000"/>
    <n v="0"/>
    <n v="0"/>
    <n v="650000000"/>
    <n v="0"/>
    <n v="0"/>
    <n v="0"/>
    <n v="0"/>
  </r>
  <r>
    <s v="41-06-00-001"/>
    <s v="SEDE"/>
    <x v="1"/>
    <x v="1"/>
    <s v="A-1-0-1-5-13"/>
    <s v="A-1-0-1-5"/>
    <x v="0"/>
    <s v="DIRECCIÓN DE GESTIÓN HUMANA"/>
    <s v="Gestión Humana"/>
    <x v="0"/>
    <x v="0"/>
    <s v="0"/>
    <s v="1"/>
    <s v="5"/>
    <s v="13"/>
    <m/>
    <m/>
    <s v="Propios"/>
    <s v="27"/>
    <s v="CSF"/>
    <s v="AUXILIO DE TRANSPORTE"/>
    <n v="700000000"/>
    <n v="0"/>
    <n v="0"/>
    <n v="700000000"/>
    <n v="0"/>
    <n v="0"/>
    <n v="700000000"/>
    <n v="0"/>
    <n v="0"/>
    <n v="0"/>
    <n v="0"/>
  </r>
  <r>
    <s v="41-06-00-001"/>
    <s v="SEDE"/>
    <x v="1"/>
    <x v="1"/>
    <s v="A-1-0-1-5-15"/>
    <s v="A-1-0-1-5"/>
    <x v="0"/>
    <s v="DIRECCIÓN DE GESTIÓN HUMANA"/>
    <s v="Gestión Humana"/>
    <x v="0"/>
    <x v="0"/>
    <s v="0"/>
    <s v="1"/>
    <s v="5"/>
    <s v="15"/>
    <m/>
    <m/>
    <s v="Propios"/>
    <s v="27"/>
    <s v="CSF"/>
    <s v="PRIMA DE VACACIONES"/>
    <n v="8200000000"/>
    <n v="0"/>
    <n v="0"/>
    <n v="8200000000"/>
    <n v="0"/>
    <n v="0"/>
    <n v="8200000000"/>
    <n v="0"/>
    <n v="0"/>
    <n v="0"/>
    <n v="0"/>
  </r>
  <r>
    <s v="41-06-00-001"/>
    <s v="SEDE"/>
    <x v="1"/>
    <x v="1"/>
    <s v="A-1-0-1-5-17"/>
    <s v="A-1-0-1-5"/>
    <x v="0"/>
    <s v="DIRECCIÓN DE GESTIÓN HUMANA"/>
    <s v="Gestión Humana"/>
    <x v="0"/>
    <x v="0"/>
    <s v="0"/>
    <s v="1"/>
    <s v="5"/>
    <s v="17"/>
    <m/>
    <m/>
    <s v="Propios"/>
    <s v="27"/>
    <s v="CSF"/>
    <s v="PRIMAS EXTRAORDINARIAS"/>
    <n v="31184990614"/>
    <n v="0"/>
    <n v="0"/>
    <n v="31184990614"/>
    <n v="0"/>
    <n v="0"/>
    <n v="31184990614"/>
    <n v="0"/>
    <n v="0"/>
    <n v="0"/>
    <n v="0"/>
  </r>
  <r>
    <s v="41-06-00-001"/>
    <s v="SEDE"/>
    <x v="1"/>
    <x v="1"/>
    <s v="A-1-0-1-5-47"/>
    <s v="A-1-0-1-5"/>
    <x v="0"/>
    <s v="DIRECCIÓN DE GESTIÓN HUMANA"/>
    <s v="Gestión Humana"/>
    <x v="0"/>
    <x v="0"/>
    <s v="0"/>
    <s v="1"/>
    <s v="5"/>
    <s v="47"/>
    <m/>
    <m/>
    <s v="Propios"/>
    <s v="27"/>
    <s v="CSF"/>
    <s v="PRIMA DE COORDINACION"/>
    <n v="3100000000"/>
    <n v="0"/>
    <n v="0"/>
    <n v="3100000000"/>
    <n v="0"/>
    <n v="0"/>
    <n v="3100000000"/>
    <n v="0"/>
    <n v="0"/>
    <n v="0"/>
    <n v="0"/>
  </r>
  <r>
    <s v="41-06-00-001"/>
    <s v="SEDE"/>
    <x v="1"/>
    <x v="1"/>
    <s v="A-1-0-1-5-92"/>
    <s v="A-1-0-1-5"/>
    <x v="0"/>
    <s v="DIRECCIÓN DE GESTIÓN HUMANA"/>
    <s v="Gestión Humana"/>
    <x v="0"/>
    <x v="0"/>
    <s v="0"/>
    <s v="1"/>
    <s v="5"/>
    <s v="92"/>
    <m/>
    <m/>
    <s v="Propios"/>
    <s v="27"/>
    <s v="CSF"/>
    <s v="BONIFICACION DE DIRECCION"/>
    <n v="65435000"/>
    <n v="0"/>
    <n v="0"/>
    <n v="65435000"/>
    <n v="0"/>
    <n v="0"/>
    <n v="65435000"/>
    <n v="0"/>
    <n v="0"/>
    <n v="0"/>
    <n v="0"/>
  </r>
  <r>
    <s v="41-06-00-001"/>
    <s v="SEDE"/>
    <x v="1"/>
    <x v="1"/>
    <s v="A-1-0-1-9-1"/>
    <s v="A-1-0-1-9"/>
    <x v="0"/>
    <s v="DIRECCIÓN DE GESTIÓN HUMANA"/>
    <s v="Gestión Humana"/>
    <x v="0"/>
    <x v="0"/>
    <s v="0"/>
    <s v="1"/>
    <s v="9"/>
    <s v="1"/>
    <m/>
    <m/>
    <s v="Propios"/>
    <s v="27"/>
    <s v="CSF"/>
    <s v="HORAS EXTRAS"/>
    <n v="740000000"/>
    <n v="0"/>
    <n v="0"/>
    <n v="740000000"/>
    <n v="0"/>
    <n v="0"/>
    <n v="740000000"/>
    <n v="0"/>
    <n v="0"/>
    <n v="0"/>
    <n v="0"/>
  </r>
  <r>
    <s v="41-06-00-001"/>
    <s v="SEDE"/>
    <x v="1"/>
    <x v="1"/>
    <s v="A-1-0-1-9-2"/>
    <s v="A-1-0-1-9"/>
    <x v="0"/>
    <s v="DIRECCIÓN DE GESTIÓN HUMANA"/>
    <s v="Gestión Humana"/>
    <x v="0"/>
    <x v="0"/>
    <s v="0"/>
    <s v="1"/>
    <s v="9"/>
    <s v="2"/>
    <m/>
    <m/>
    <s v="Propios"/>
    <s v="27"/>
    <s v="CSF"/>
    <s v="RECARGOS NOCTURNOS Y FESTIVOS"/>
    <n v="247000000"/>
    <n v="0"/>
    <n v="0"/>
    <n v="247000000"/>
    <n v="0"/>
    <n v="0"/>
    <n v="247000000"/>
    <n v="0"/>
    <n v="0"/>
    <n v="0"/>
    <n v="0"/>
  </r>
  <r>
    <s v="41-06-00-001"/>
    <s v="SEDE"/>
    <x v="1"/>
    <x v="1"/>
    <s v="A-1-0-1-9-3"/>
    <s v="A-1-0-1-9"/>
    <x v="0"/>
    <s v="DIRECCIÓN DE GESTIÓN HUMANA"/>
    <s v="Gestión Humana"/>
    <x v="0"/>
    <x v="0"/>
    <s v="0"/>
    <s v="1"/>
    <s v="9"/>
    <s v="3"/>
    <m/>
    <m/>
    <s v="Propios"/>
    <s v="27"/>
    <s v="CSF"/>
    <s v="INDEMNIZACION POR VACACIONES"/>
    <n v="879000000"/>
    <n v="0"/>
    <n v="0"/>
    <n v="879000000"/>
    <n v="0"/>
    <n v="0"/>
    <n v="879000000"/>
    <n v="0"/>
    <n v="0"/>
    <n v="0"/>
    <n v="0"/>
  </r>
  <r>
    <s v="41-06-00-001"/>
    <s v="SEDE"/>
    <x v="1"/>
    <x v="1"/>
    <s v="A-1-0-2-14"/>
    <s v="A-1-0-2"/>
    <x v="0"/>
    <s v="DIRECCIÓN DE GESTIÓN HUMANA"/>
    <s v="Gestión Humana"/>
    <x v="0"/>
    <x v="0"/>
    <s v="0"/>
    <s v="2"/>
    <s v="14"/>
    <m/>
    <m/>
    <m/>
    <s v="Propios"/>
    <s v="27"/>
    <s v="CSF"/>
    <s v="REMUNERACION SERVICIOS TECNICOS"/>
    <n v="1218591600"/>
    <n v="0"/>
    <n v="0"/>
    <n v="1218591600"/>
    <n v="0"/>
    <n v="0"/>
    <n v="1218591600"/>
    <n v="0"/>
    <n v="0"/>
    <n v="0"/>
    <n v="0"/>
  </r>
  <r>
    <s v="41-06-00-001"/>
    <s v="SEDE"/>
    <x v="1"/>
    <x v="1"/>
    <s v="A-1-0-5-1-1"/>
    <s v="A-1-0-5"/>
    <x v="0"/>
    <s v="DIRECCIÓN DE GESTIÓN HUMANA"/>
    <s v="Gestión Humana"/>
    <x v="0"/>
    <x v="0"/>
    <s v="0"/>
    <s v="5"/>
    <s v="1"/>
    <s v="1"/>
    <m/>
    <m/>
    <s v="Propios"/>
    <s v="27"/>
    <s v="CSF"/>
    <s v="CAJAS DE COMPENSACION PRIVADAS"/>
    <n v="6554849854"/>
    <n v="0"/>
    <n v="0"/>
    <n v="6554849854"/>
    <n v="0"/>
    <n v="0"/>
    <n v="6554849854"/>
    <n v="0"/>
    <n v="0"/>
    <n v="0"/>
    <n v="0"/>
  </r>
  <r>
    <s v="41-06-00-001"/>
    <s v="SEDE"/>
    <x v="1"/>
    <x v="1"/>
    <s v="A-1-0-5-1-3"/>
    <s v="A-1-0-5"/>
    <x v="0"/>
    <s v="DIRECCIÓN DE GESTIÓN HUMANA"/>
    <s v="Gestión Humana"/>
    <x v="0"/>
    <x v="0"/>
    <s v="0"/>
    <s v="5"/>
    <s v="1"/>
    <s v="3"/>
    <m/>
    <m/>
    <s v="Propios"/>
    <s v="27"/>
    <s v="CSF"/>
    <s v="FONDOS ADMINISTRADORES DE PENSIONES PRIVADOS"/>
    <n v="7100000000"/>
    <n v="0"/>
    <n v="0"/>
    <n v="7100000000"/>
    <n v="0"/>
    <n v="0"/>
    <n v="7100000000"/>
    <n v="0"/>
    <n v="0"/>
    <n v="0"/>
    <n v="0"/>
  </r>
  <r>
    <s v="41-06-00-001"/>
    <s v="SEDE"/>
    <x v="1"/>
    <x v="1"/>
    <s v="A-1-0-5-1-4"/>
    <s v="A-1-0-5"/>
    <x v="0"/>
    <s v="DIRECCIÓN DE GESTIÓN HUMANA"/>
    <s v="Gestión Humana"/>
    <x v="0"/>
    <x v="0"/>
    <s v="0"/>
    <s v="5"/>
    <s v="1"/>
    <s v="4"/>
    <m/>
    <m/>
    <s v="Propios"/>
    <s v="27"/>
    <s v="CSF"/>
    <s v="EMPRESAS PRIVADAS PROMOTORAS DE SALUD"/>
    <n v="11900000000"/>
    <n v="0"/>
    <n v="0"/>
    <n v="11900000000"/>
    <n v="0"/>
    <n v="0"/>
    <n v="11900000000"/>
    <n v="0"/>
    <n v="0"/>
    <n v="0"/>
    <n v="0"/>
  </r>
  <r>
    <s v="41-06-00-001"/>
    <s v="SEDE"/>
    <x v="1"/>
    <x v="1"/>
    <s v="A-1-0-5-2-2"/>
    <s v="A-1-0-5"/>
    <x v="0"/>
    <s v="DIRECCIÓN DE GESTIÓN HUMANA"/>
    <s v="Gestión Humana"/>
    <x v="0"/>
    <x v="0"/>
    <s v="0"/>
    <s v="5"/>
    <s v="2"/>
    <s v="2"/>
    <m/>
    <m/>
    <s v="Propios"/>
    <s v="27"/>
    <s v="CSF"/>
    <s v="FONDO NACIONAL DEL AHORRO"/>
    <n v="18850000000"/>
    <n v="0"/>
    <n v="0"/>
    <n v="18850000000"/>
    <n v="0"/>
    <n v="0"/>
    <n v="18850000000"/>
    <n v="0"/>
    <n v="0"/>
    <n v="0"/>
    <n v="0"/>
  </r>
  <r>
    <s v="41-06-00-001"/>
    <s v="SEDE"/>
    <x v="1"/>
    <x v="1"/>
    <s v="A-1-0-5-2-3"/>
    <s v="A-1-0-5"/>
    <x v="0"/>
    <s v="DIRECCIÓN DE GESTIÓN HUMANA"/>
    <s v="Gestión Humana"/>
    <x v="0"/>
    <x v="0"/>
    <s v="0"/>
    <s v="5"/>
    <s v="2"/>
    <s v="3"/>
    <m/>
    <m/>
    <s v="Propios"/>
    <s v="27"/>
    <s v="CSF"/>
    <s v="FONDOS ADMINISTRADORES DE PENSIONES PUBLICOS"/>
    <n v="11600000000"/>
    <n v="0"/>
    <n v="0"/>
    <n v="11600000000"/>
    <n v="0"/>
    <n v="0"/>
    <n v="11600000000"/>
    <n v="0"/>
    <n v="0"/>
    <n v="0"/>
    <n v="0"/>
  </r>
  <r>
    <s v="41-06-00-001"/>
    <s v="SEDE"/>
    <x v="1"/>
    <x v="1"/>
    <s v="A-1-0-5-2-6"/>
    <s v="A-1-0-5"/>
    <x v="0"/>
    <s v="DIRECCIÓN DE GESTIÓN HUMANA"/>
    <s v="Gestión Humana"/>
    <x v="0"/>
    <x v="0"/>
    <s v="0"/>
    <s v="5"/>
    <s v="2"/>
    <s v="6"/>
    <m/>
    <m/>
    <s v="Propios"/>
    <s v="27"/>
    <s v="CSF"/>
    <s v="EMPRESAS PUBLICAS PROMOTORAS DE SALUD"/>
    <n v="35000000"/>
    <n v="0"/>
    <n v="0"/>
    <n v="35000000"/>
    <n v="0"/>
    <n v="0"/>
    <n v="35000000"/>
    <n v="0"/>
    <n v="0"/>
    <n v="0"/>
    <n v="0"/>
  </r>
  <r>
    <s v="41-06-00-001"/>
    <s v="SEDE"/>
    <x v="1"/>
    <x v="1"/>
    <s v="A-1-0-5-2-7"/>
    <s v="A-1-0-5"/>
    <x v="0"/>
    <s v="DIRECCIÓN DE GESTIÓN HUMANA"/>
    <s v="Gestión Humana"/>
    <x v="0"/>
    <x v="0"/>
    <s v="0"/>
    <s v="5"/>
    <s v="2"/>
    <s v="7"/>
    <m/>
    <m/>
    <s v="Propios"/>
    <s v="27"/>
    <s v="CSF"/>
    <s v="ADMINISTRADORAS PUBLICAS DE APORTES PARA ACCIDENTES DE TRABAJO Y ENFERMEDADES PROFESIONALES"/>
    <n v="1450000000"/>
    <n v="0"/>
    <n v="0"/>
    <n v="1450000000"/>
    <n v="0"/>
    <n v="0"/>
    <n v="1450000000"/>
    <n v="0"/>
    <n v="0"/>
    <n v="0"/>
    <n v="0"/>
  </r>
  <r>
    <s v="41-06-00-001"/>
    <s v="SEDE"/>
    <x v="1"/>
    <x v="1"/>
    <s v="A-1-0-5-7"/>
    <s v="A-1-0-5"/>
    <x v="0"/>
    <s v="DIRECCIÓN DE GESTIÓN HUMANA"/>
    <s v="Gestión Humana"/>
    <x v="0"/>
    <x v="0"/>
    <s v="0"/>
    <s v="5"/>
    <s v="7"/>
    <m/>
    <m/>
    <m/>
    <s v="Propios"/>
    <s v="27"/>
    <s v="CSF"/>
    <s v="APORTES AL SENA"/>
    <n v="3600000000"/>
    <n v="0"/>
    <n v="0"/>
    <n v="3600000000"/>
    <n v="0"/>
    <n v="0"/>
    <n v="3600000000"/>
    <n v="0"/>
    <n v="0"/>
    <n v="0"/>
    <n v="0"/>
  </r>
  <r>
    <s v="41-06-00-001"/>
    <s v="SEDE"/>
    <x v="1"/>
    <x v="1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576000"/>
    <n v="0"/>
    <n v="0"/>
    <n v="576000"/>
    <n v="0"/>
    <n v="0"/>
    <n v="576000"/>
    <n v="0"/>
    <n v="0"/>
    <n v="0"/>
    <n v="0"/>
  </r>
  <r>
    <s v="41-06-00-001"/>
    <s v="SEDE"/>
    <x v="1"/>
    <x v="1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97419000"/>
    <n v="0"/>
    <n v="0"/>
    <n v="497419000"/>
    <n v="0"/>
    <n v="0"/>
    <n v="497419000"/>
    <n v="0"/>
    <n v="0"/>
    <n v="0"/>
    <n v="0"/>
  </r>
  <r>
    <s v="41-06-00-001"/>
    <s v="SEDE"/>
    <x v="1"/>
    <x v="1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6262000"/>
    <n v="0"/>
    <n v="0"/>
    <n v="6262000"/>
    <n v="0"/>
    <n v="0"/>
    <n v="6262000"/>
    <n v="0"/>
    <n v="0"/>
    <n v="0"/>
    <n v="0"/>
  </r>
  <r>
    <s v="41-06-00-001"/>
    <s v="SEDE"/>
    <x v="1"/>
    <x v="1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68883000"/>
    <n v="0"/>
    <n v="0"/>
    <n v="68883000"/>
    <n v="0"/>
    <n v="0"/>
    <n v="68883000"/>
    <n v="0"/>
    <n v="0"/>
    <n v="0"/>
    <n v="0"/>
  </r>
  <r>
    <s v="41-06-00-001"/>
    <s v="SEDE"/>
    <x v="1"/>
    <x v="1"/>
    <s v="A-2-0-4-1-25"/>
    <s v="A-2-0-4"/>
    <x v="0"/>
    <s v="DIRECCION ADMINISTRATIVA"/>
    <s v="Administrativa"/>
    <x v="0"/>
    <x v="3"/>
    <s v="0"/>
    <s v="4"/>
    <s v="1"/>
    <s v="25"/>
    <m/>
    <m/>
    <s v="Propios"/>
    <s v="27"/>
    <s v="CSF"/>
    <s v="OTRAS COMPRAS DE EQUIPOS"/>
    <n v="5000000"/>
    <n v="0"/>
    <n v="0"/>
    <n v="5000000"/>
    <n v="0"/>
    <n v="0"/>
    <n v="5000000"/>
    <n v="0"/>
    <n v="0"/>
    <n v="0"/>
    <n v="0"/>
  </r>
  <r>
    <s v="41-06-00-001"/>
    <s v="SEDE"/>
    <x v="1"/>
    <x v="1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62199501"/>
    <n v="0"/>
    <n v="0"/>
    <n v="62199501"/>
    <n v="0"/>
    <n v="0"/>
    <n v="62199501"/>
    <n v="0"/>
    <n v="0"/>
    <n v="0"/>
    <n v="0"/>
  </r>
  <r>
    <s v="41-06-00-001"/>
    <s v="SEDE"/>
    <x v="1"/>
    <x v="1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84800000"/>
    <n v="0"/>
    <n v="0"/>
    <n v="84800000"/>
    <n v="0"/>
    <n v="0"/>
    <n v="84800000"/>
    <n v="0"/>
    <n v="0"/>
    <n v="0"/>
    <n v="0"/>
  </r>
  <r>
    <s v="41-06-00-001"/>
    <s v="SEDE"/>
    <x v="1"/>
    <x v="1"/>
    <s v="A-2-0-4-4-6"/>
    <s v="A-2-0-4"/>
    <x v="0"/>
    <s v="DIRECCION ADMINISTRATIVA"/>
    <s v="Administrativa"/>
    <x v="0"/>
    <x v="3"/>
    <s v="0"/>
    <s v="4"/>
    <s v="4"/>
    <s v="6"/>
    <m/>
    <m/>
    <s v="Propios"/>
    <s v="27"/>
    <s v="CSF"/>
    <s v="LLANTAS Y ACCESORIOS"/>
    <n v="10000000"/>
    <n v="0"/>
    <n v="0"/>
    <n v="10000000"/>
    <n v="0"/>
    <n v="0"/>
    <n v="10000000"/>
    <n v="0"/>
    <n v="0"/>
    <n v="0"/>
    <n v="0"/>
  </r>
  <r>
    <s v="41-06-00-001"/>
    <s v="SEDE"/>
    <x v="1"/>
    <x v="1"/>
    <s v="A-2-0-4-4-15"/>
    <s v="A-2-0-4"/>
    <x v="0"/>
    <s v="DIRECCION ADMINISTRATIVA"/>
    <s v="Administrativa"/>
    <x v="0"/>
    <x v="3"/>
    <s v="0"/>
    <s v="4"/>
    <s v="4"/>
    <s v="15"/>
    <m/>
    <m/>
    <s v="Propios"/>
    <s v="27"/>
    <s v="CSF"/>
    <s v="PAPELERIA, UTILES DE ESCRITORIO Y OFICINA"/>
    <n v="1650920487"/>
    <n v="0"/>
    <n v="0"/>
    <n v="1650920487"/>
    <n v="0"/>
    <n v="0"/>
    <n v="1650920487"/>
    <n v="0"/>
    <n v="0"/>
    <n v="0"/>
    <n v="0"/>
  </r>
  <r>
    <s v="41-06-00-001"/>
    <s v="SEDE"/>
    <x v="1"/>
    <x v="1"/>
    <s v="A-2-0-4-4-17"/>
    <s v="A-2-0-4"/>
    <x v="0"/>
    <s v="DIRECCION ADMINISTRATIVA"/>
    <s v="Administrativa"/>
    <x v="0"/>
    <x v="3"/>
    <s v="0"/>
    <s v="4"/>
    <s v="4"/>
    <s v="17"/>
    <m/>
    <m/>
    <s v="Propios"/>
    <s v="27"/>
    <s v="CSF"/>
    <s v="PRODUCTOS DE ASEO Y LIMPIEZA"/>
    <n v="1949236812"/>
    <n v="0"/>
    <n v="0"/>
    <n v="1949236812"/>
    <n v="0"/>
    <n v="1453407262"/>
    <n v="495829550"/>
    <n v="1453407262"/>
    <n v="0"/>
    <n v="0"/>
    <n v="0"/>
  </r>
  <r>
    <s v="41-06-00-001"/>
    <s v="SEDE"/>
    <x v="1"/>
    <x v="1"/>
    <s v="A-2-0-4-4-18"/>
    <s v="A-2-0-4"/>
    <x v="0"/>
    <s v="DIRECCION ADMINISTRATIVA"/>
    <s v="Administrativa"/>
    <x v="0"/>
    <x v="3"/>
    <s v="0"/>
    <s v="4"/>
    <s v="4"/>
    <s v="18"/>
    <m/>
    <m/>
    <s v="Propios"/>
    <s v="27"/>
    <s v="CSF"/>
    <s v="PRODUCTOS DE CAFETERIA Y RESTAURANTE"/>
    <n v="1558916868"/>
    <n v="0"/>
    <n v="0"/>
    <n v="1558916868"/>
    <n v="0"/>
    <n v="1160242126"/>
    <n v="398674742"/>
    <n v="1160242126"/>
    <n v="0"/>
    <n v="0"/>
    <n v="0"/>
  </r>
  <r>
    <s v="41-06-00-001"/>
    <s v="SEDE"/>
    <x v="1"/>
    <x v="1"/>
    <s v="A-2-0-4-4-20"/>
    <s v="A-2-0-4"/>
    <x v="0"/>
    <s v="DIRECCION ADMINISTRATIVA"/>
    <s v="Administrativa"/>
    <x v="0"/>
    <x v="3"/>
    <s v="0"/>
    <s v="4"/>
    <s v="4"/>
    <s v="20"/>
    <m/>
    <m/>
    <s v="Propios"/>
    <s v="27"/>
    <s v="CSF"/>
    <s v="REPUESTOS"/>
    <n v="20000000"/>
    <n v="0"/>
    <n v="0"/>
    <n v="20000000"/>
    <n v="0"/>
    <n v="0"/>
    <n v="20000000"/>
    <n v="0"/>
    <n v="0"/>
    <n v="0"/>
    <n v="0"/>
  </r>
  <r>
    <s v="41-06-00-001"/>
    <s v="SEDE"/>
    <x v="1"/>
    <x v="1"/>
    <s v="A-2-0-4-4-23"/>
    <s v="A-2-0-4"/>
    <x v="0"/>
    <s v="DIRECCION ADMINISTRATIVA"/>
    <s v="Administrativa"/>
    <x v="0"/>
    <x v="3"/>
    <s v="0"/>
    <s v="4"/>
    <s v="4"/>
    <s v="23"/>
    <m/>
    <m/>
    <s v="Propios"/>
    <s v="27"/>
    <s v="CSF"/>
    <s v="OTROS MATERIALES Y SUMINISTROS"/>
    <n v="400000000"/>
    <n v="0"/>
    <n v="0"/>
    <n v="400000000"/>
    <n v="0"/>
    <n v="0"/>
    <n v="400000000"/>
    <n v="0"/>
    <n v="0"/>
    <n v="0"/>
    <n v="0"/>
  </r>
  <r>
    <s v="41-06-00-001"/>
    <s v="SEDE"/>
    <x v="1"/>
    <x v="1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1500000"/>
    <n v="0"/>
    <n v="0"/>
    <n v="21500000"/>
    <n v="0"/>
    <n v="0"/>
    <n v="21500000"/>
    <n v="0"/>
    <n v="0"/>
    <n v="0"/>
    <n v="0"/>
  </r>
  <r>
    <s v="41-06-00-001"/>
    <s v="SEDE"/>
    <x v="1"/>
    <x v="1"/>
    <s v="A-2-0-4-5-8"/>
    <s v="A-2-0-4"/>
    <x v="0"/>
    <s v="DIRECCION ADMINISTRATIVA"/>
    <s v="Administrativa"/>
    <x v="0"/>
    <x v="3"/>
    <s v="0"/>
    <s v="4"/>
    <s v="5"/>
    <s v="8"/>
    <m/>
    <m/>
    <s v="Propios"/>
    <s v="27"/>
    <s v="CSF"/>
    <s v="SERVICIO DE ASEO"/>
    <n v="4874629941"/>
    <n v="0"/>
    <n v="0"/>
    <n v="4874629941"/>
    <n v="0"/>
    <n v="4250226143"/>
    <n v="624403798"/>
    <n v="4250226143"/>
    <n v="0"/>
    <n v="0"/>
    <n v="0"/>
  </r>
  <r>
    <s v="41-06-00-001"/>
    <s v="SEDE"/>
    <x v="1"/>
    <x v="1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301594960"/>
    <n v="0"/>
    <n v="0"/>
    <n v="301594960"/>
    <n v="0"/>
    <n v="0"/>
    <n v="301594960"/>
    <n v="0"/>
    <n v="0"/>
    <n v="0"/>
    <n v="0"/>
  </r>
  <r>
    <s v="41-06-00-001"/>
    <s v="SEDE"/>
    <x v="1"/>
    <x v="1"/>
    <s v="A-2-0-4-5-10"/>
    <s v="A-2-0-4"/>
    <x v="0"/>
    <s v="DIRECCION ADMINISTRATIVA"/>
    <s v="Administrativa"/>
    <x v="0"/>
    <x v="3"/>
    <s v="0"/>
    <s v="4"/>
    <s v="5"/>
    <s v="10"/>
    <m/>
    <m/>
    <s v="Propios"/>
    <s v="27"/>
    <s v="CSF"/>
    <s v="SERVICIO DE SEGURIDAD Y VIGILANCIA"/>
    <n v="2861000000"/>
    <n v="0"/>
    <n v="0"/>
    <n v="2861000000"/>
    <n v="0"/>
    <n v="0"/>
    <n v="2861000000"/>
    <n v="0"/>
    <n v="0"/>
    <n v="0"/>
    <n v="0"/>
  </r>
  <r>
    <s v="41-06-00-001"/>
    <s v="SEDE"/>
    <x v="1"/>
    <x v="1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334600000"/>
    <n v="0"/>
    <n v="0"/>
    <n v="334600000"/>
    <n v="0"/>
    <n v="0"/>
    <n v="334600000"/>
    <n v="0"/>
    <n v="0"/>
    <n v="0"/>
    <n v="0"/>
  </r>
  <r>
    <s v="41-06-00-001"/>
    <s v="SEDE"/>
    <x v="1"/>
    <x v="1"/>
    <s v="A-2-0-4-6-2"/>
    <s v="A-2-0-4"/>
    <x v="0"/>
    <s v="DIRECCION ADMINISTRATIVA"/>
    <s v="Administrativa"/>
    <x v="0"/>
    <x v="3"/>
    <s v="0"/>
    <s v="4"/>
    <s v="6"/>
    <s v="2"/>
    <m/>
    <m/>
    <s v="Propios"/>
    <s v="27"/>
    <s v="CSF"/>
    <s v="CORREO"/>
    <n v="1557500000"/>
    <n v="0"/>
    <n v="0"/>
    <n v="1557500000"/>
    <n v="0"/>
    <n v="0"/>
    <n v="1557500000"/>
    <n v="0"/>
    <n v="0"/>
    <n v="0"/>
    <n v="0"/>
  </r>
  <r>
    <s v="41-06-00-001"/>
    <s v="SEDE"/>
    <x v="1"/>
    <x v="1"/>
    <s v="A-2-0-4-6-3"/>
    <s v="A-2-0-4"/>
    <x v="0"/>
    <s v="DIRECCION ADMINISTRATIVA"/>
    <s v="Administrativa"/>
    <x v="0"/>
    <x v="3"/>
    <s v="0"/>
    <s v="4"/>
    <s v="6"/>
    <s v="3"/>
    <m/>
    <m/>
    <s v="Propios"/>
    <s v="27"/>
    <s v="CSF"/>
    <s v="EMBALAJE Y ACARREO"/>
    <n v="561908391"/>
    <n v="0"/>
    <n v="0"/>
    <n v="561908391"/>
    <n v="0"/>
    <n v="0"/>
    <n v="561908391"/>
    <n v="0"/>
    <n v="0"/>
    <n v="0"/>
    <n v="0"/>
  </r>
  <r>
    <s v="41-06-00-001"/>
    <s v="SEDE"/>
    <x v="1"/>
    <x v="1"/>
    <s v="A-2-0-4-6-7"/>
    <s v="A-2-0-4"/>
    <x v="0"/>
    <s v="DIRECCION ADMINISTRATIVA"/>
    <s v="Administrativa"/>
    <x v="0"/>
    <x v="3"/>
    <s v="0"/>
    <s v="4"/>
    <s v="6"/>
    <s v="7"/>
    <m/>
    <m/>
    <s v="Propios"/>
    <s v="27"/>
    <s v="CSF"/>
    <s v="TRANSPORTE"/>
    <n v="1427963499"/>
    <n v="0"/>
    <n v="0"/>
    <n v="1427963499"/>
    <n v="0"/>
    <n v="0"/>
    <n v="1427963499"/>
    <n v="0"/>
    <n v="0"/>
    <n v="0"/>
    <n v="0"/>
  </r>
  <r>
    <s v="41-06-00-001"/>
    <s v="SEDE"/>
    <x v="1"/>
    <x v="1"/>
    <s v="A-2-0-4-7-1"/>
    <s v="A-2-0-4"/>
    <x v="0"/>
    <s v="DIRECCION ADMINISTRATIVA"/>
    <s v="Administrativa"/>
    <x v="0"/>
    <x v="3"/>
    <s v="0"/>
    <s v="4"/>
    <s v="7"/>
    <s v="1"/>
    <m/>
    <m/>
    <s v="Propios"/>
    <s v="27"/>
    <s v="CSF"/>
    <s v="ADQUISICION DE LIBROS Y REVISTAS"/>
    <n v="100000"/>
    <n v="0"/>
    <n v="0"/>
    <n v="100000"/>
    <n v="0"/>
    <n v="0"/>
    <n v="100000"/>
    <n v="0"/>
    <n v="0"/>
    <n v="0"/>
    <n v="0"/>
  </r>
  <r>
    <s v="41-06-00-001"/>
    <s v="SEDE"/>
    <x v="1"/>
    <x v="1"/>
    <s v="A-2-0-4-7-3"/>
    <s v="A-2-0-4"/>
    <x v="0"/>
    <s v="DIRECCION ADMINISTRATIVA"/>
    <s v="Administrativa"/>
    <x v="0"/>
    <x v="3"/>
    <s v="0"/>
    <s v="4"/>
    <s v="7"/>
    <s v="3"/>
    <m/>
    <m/>
    <s v="Propios"/>
    <s v="27"/>
    <s v="CSF"/>
    <s v="EDICION DE LIBROS,REVISTAS,ESCRITOS Y TRABAJOS TIPOGRAFICOS"/>
    <n v="100000"/>
    <n v="0"/>
    <n v="0"/>
    <n v="100000"/>
    <n v="0"/>
    <n v="0"/>
    <n v="100000"/>
    <n v="0"/>
    <n v="0"/>
    <n v="0"/>
    <n v="0"/>
  </r>
  <r>
    <s v="41-06-00-001"/>
    <s v="SEDE"/>
    <x v="1"/>
    <x v="1"/>
    <s v="A-2-0-4-7-5"/>
    <s v="A-2-0-4"/>
    <x v="0"/>
    <s v="DIRECCION ADMINISTRATIVA"/>
    <s v="Administrativa"/>
    <x v="0"/>
    <x v="3"/>
    <s v="0"/>
    <s v="4"/>
    <s v="7"/>
    <s v="5"/>
    <m/>
    <m/>
    <s v="Propios"/>
    <s v="27"/>
    <s v="CSF"/>
    <s v="SUSCRIPCIONES"/>
    <n v="106000000"/>
    <n v="0"/>
    <n v="0"/>
    <n v="106000000"/>
    <n v="0"/>
    <n v="0"/>
    <n v="106000000"/>
    <n v="0"/>
    <n v="0"/>
    <n v="0"/>
    <n v="0"/>
  </r>
  <r>
    <s v="41-06-00-001"/>
    <s v="SEDE"/>
    <x v="1"/>
    <x v="1"/>
    <s v="A-2-0-4-7-6"/>
    <s v="A-2-0-4"/>
    <x v="0"/>
    <s v="DIRECCION ADMINISTRATIVA"/>
    <s v="Administrativa"/>
    <x v="0"/>
    <x v="3"/>
    <s v="0"/>
    <s v="4"/>
    <s v="7"/>
    <s v="6"/>
    <m/>
    <m/>
    <s v="Propios"/>
    <s v="27"/>
    <s v="CSF"/>
    <s v="OTROS GASTOS POR IMPRESOS Y PUBLICACIONES"/>
    <n v="23171400"/>
    <n v="0"/>
    <n v="0"/>
    <n v="23171400"/>
    <n v="0"/>
    <n v="0"/>
    <n v="23171400"/>
    <n v="0"/>
    <n v="0"/>
    <n v="0"/>
    <n v="0"/>
  </r>
  <r>
    <s v="41-06-00-001"/>
    <s v="SEDE"/>
    <x v="1"/>
    <x v="1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84400000"/>
    <n v="0"/>
    <n v="0"/>
    <n v="84400000"/>
    <n v="0"/>
    <n v="0"/>
    <n v="84400000"/>
    <n v="0"/>
    <n v="0"/>
    <n v="0"/>
    <n v="0"/>
  </r>
  <r>
    <s v="41-06-00-001"/>
    <s v="SEDE"/>
    <x v="1"/>
    <x v="1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11000000"/>
    <n v="0"/>
    <n v="0"/>
    <n v="211000000"/>
    <n v="0"/>
    <n v="0"/>
    <n v="211000000"/>
    <n v="0"/>
    <n v="0"/>
    <n v="0"/>
    <n v="0"/>
  </r>
  <r>
    <s v="41-06-00-001"/>
    <s v="SEDE"/>
    <x v="1"/>
    <x v="1"/>
    <s v="A-2-0-4-8-5"/>
    <s v="A-2-0-4"/>
    <x v="0"/>
    <s v="DIRECCION ADMINISTRATIVA"/>
    <s v="Administrativa"/>
    <x v="0"/>
    <x v="3"/>
    <s v="0"/>
    <s v="4"/>
    <s v="8"/>
    <s v="5"/>
    <m/>
    <m/>
    <s v="Propios"/>
    <s v="27"/>
    <s v="CSF"/>
    <s v="TELEFONIA MOVIL CELULAR"/>
    <n v="240000000"/>
    <n v="0"/>
    <n v="0"/>
    <n v="240000000"/>
    <n v="0"/>
    <n v="0"/>
    <n v="240000000"/>
    <n v="0"/>
    <n v="0"/>
    <n v="0"/>
    <n v="0"/>
  </r>
  <r>
    <s v="41-06-00-001"/>
    <s v="SEDE"/>
    <x v="1"/>
    <x v="1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411850000"/>
    <n v="0"/>
    <n v="0"/>
    <n v="411850000"/>
    <n v="0"/>
    <n v="0"/>
    <n v="411850000"/>
    <n v="0"/>
    <n v="0"/>
    <n v="0"/>
    <n v="0"/>
  </r>
  <r>
    <s v="41-06-00-001"/>
    <s v="SEDE"/>
    <x v="1"/>
    <x v="1"/>
    <s v="A-2-0-4-9-13"/>
    <s v="A-2-0-4"/>
    <x v="0"/>
    <s v="DIRECCION ADMINISTRATIVA"/>
    <s v="Administrativa"/>
    <x v="0"/>
    <x v="3"/>
    <s v="0"/>
    <s v="4"/>
    <s v="9"/>
    <s v="13"/>
    <m/>
    <m/>
    <s v="Propios"/>
    <s v="27"/>
    <s v="CSF"/>
    <s v="OTROS SEGUROS"/>
    <n v="721000000"/>
    <n v="0"/>
    <n v="0"/>
    <n v="721000000"/>
    <n v="0"/>
    <n v="0"/>
    <n v="721000000"/>
    <n v="0"/>
    <n v="0"/>
    <n v="0"/>
    <n v="0"/>
  </r>
  <r>
    <s v="41-06-00-001"/>
    <s v="SEDE"/>
    <x v="1"/>
    <x v="1"/>
    <s v="A-2-0-4-11-1"/>
    <s v="A-2-0-4"/>
    <x v="0"/>
    <s v="DIRECCIÓN DE GESTIÓN HUMANA"/>
    <s v="Gestión Humana"/>
    <x v="0"/>
    <x v="3"/>
    <s v="0"/>
    <s v="4"/>
    <s v="11"/>
    <s v="1"/>
    <m/>
    <m/>
    <s v="Propios"/>
    <s v="27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s v="SEDE"/>
    <x v="1"/>
    <x v="1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874000000"/>
    <n v="0"/>
    <n v="0"/>
    <n v="1874000000"/>
    <n v="0"/>
    <n v="1250290195"/>
    <n v="623709805"/>
    <n v="1250290195"/>
    <n v="0"/>
    <n v="0"/>
    <n v="0"/>
  </r>
  <r>
    <s v="41-06-00-001"/>
    <s v="SEDE"/>
    <x v="1"/>
    <x v="1"/>
    <s v="A-2-0-4-14"/>
    <s v="A-2-0-4"/>
    <x v="0"/>
    <s v="OFICINA JURIDICA"/>
    <s v="Jurídica"/>
    <x v="0"/>
    <x v="3"/>
    <s v="0"/>
    <s v="4"/>
    <s v="14"/>
    <m/>
    <m/>
    <m/>
    <s v="Propios"/>
    <s v="27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s v="SEDE"/>
    <x v="1"/>
    <x v="1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199960002"/>
    <n v="0"/>
    <n v="0"/>
    <n v="1199960002"/>
    <n v="0"/>
    <n v="0"/>
    <n v="1199960002"/>
    <n v="0"/>
    <n v="0"/>
    <n v="0"/>
    <n v="0"/>
  </r>
  <r>
    <s v="41-06-00-001"/>
    <s v="SEDE"/>
    <x v="1"/>
    <x v="1"/>
    <s v="A-2-0-4-21-11"/>
    <s v="A-2-0-4"/>
    <x v="0"/>
    <s v="DIRECCIÓN DE GESTIÓN HUMANA"/>
    <s v="Gestión Humana"/>
    <x v="0"/>
    <x v="3"/>
    <s v="0"/>
    <s v="4"/>
    <s v="21"/>
    <s v="11"/>
    <m/>
    <m/>
    <s v="Propios"/>
    <s v="27"/>
    <s v="CSF"/>
    <s v="OTROS SERVICIOS PARA CAPACITACION, BIENESTAR SOCIAL Y ESTIMULOS"/>
    <n v="4000000000"/>
    <n v="0"/>
    <n v="0"/>
    <n v="4000000000"/>
    <n v="0"/>
    <n v="0"/>
    <n v="4000000000"/>
    <n v="0"/>
    <n v="0"/>
    <n v="0"/>
    <n v="0"/>
  </r>
  <r>
    <s v="41-06-00-001"/>
    <s v="SEDE"/>
    <x v="1"/>
    <x v="1"/>
    <s v="A-2-0-4-41-13"/>
    <s v="A-2-0-4"/>
    <x v="0"/>
    <s v="DIRECCION ADMINISTRATIVA"/>
    <s v="Administrativa"/>
    <x v="0"/>
    <x v="3"/>
    <s v="0"/>
    <s v="4"/>
    <s v="41"/>
    <s v="13"/>
    <m/>
    <m/>
    <s v="Propios"/>
    <s v="27"/>
    <s v="CSF"/>
    <s v="OTROS GASTOS POR ADQUISICION DE SERVICIOS"/>
    <n v="370000000"/>
    <n v="0"/>
    <n v="0"/>
    <n v="370000000"/>
    <n v="0"/>
    <n v="0"/>
    <n v="370000000"/>
    <n v="0"/>
    <n v="0"/>
    <n v="0"/>
    <n v="0"/>
  </r>
  <r>
    <s v="41-06-00-001"/>
    <s v="SEDE"/>
    <x v="1"/>
    <x v="1"/>
    <s v="A-3-5-1-1-0-2"/>
    <s v="A-3-5-1-1"/>
    <x v="0"/>
    <s v="DIRECCIÓN DE GESTIÓN HUMANA"/>
    <s v="Gestión Humana"/>
    <x v="0"/>
    <x v="2"/>
    <s v="5"/>
    <s v="1"/>
    <s v="1"/>
    <s v="0"/>
    <s v="2"/>
    <m/>
    <s v="Propios"/>
    <s v="27"/>
    <s v="CSF"/>
    <s v="MESADAS PENSIONALES A CARGO DE LA ENTIDAD"/>
    <n v="63255000"/>
    <n v="0"/>
    <n v="0"/>
    <n v="63255000"/>
    <n v="0"/>
    <n v="0"/>
    <n v="63255000"/>
    <n v="0"/>
    <n v="0"/>
    <n v="0"/>
    <n v="0"/>
  </r>
  <r>
    <s v="41-06-00-001"/>
    <s v="SEDE"/>
    <x v="1"/>
    <x v="1"/>
    <s v="A-3-6-1-1-1"/>
    <s v="A-3-6-1-1"/>
    <x v="0"/>
    <s v="OFICINA JURIDICA"/>
    <s v="Jurídica"/>
    <x v="0"/>
    <x v="2"/>
    <s v="6"/>
    <s v="1"/>
    <s v="1"/>
    <s v="1"/>
    <m/>
    <m/>
    <s v="Propios"/>
    <s v="27"/>
    <s v="CSF"/>
    <s v="CONCILIACIONES"/>
    <n v="604795044"/>
    <n v="0"/>
    <n v="0"/>
    <n v="604795044"/>
    <n v="0"/>
    <n v="0"/>
    <n v="604795044"/>
    <n v="0"/>
    <n v="0"/>
    <n v="0"/>
    <n v="0"/>
  </r>
  <r>
    <s v="41-06-00-001"/>
    <s v="SEDE"/>
    <x v="1"/>
    <x v="1"/>
    <s v="A-3-6-1-1-2"/>
    <s v="A-3-6-1-1"/>
    <x v="0"/>
    <s v="OFICINA JURIDICA"/>
    <s v="Jurídica"/>
    <x v="0"/>
    <x v="2"/>
    <s v="6"/>
    <s v="1"/>
    <s v="1"/>
    <s v="2"/>
    <m/>
    <m/>
    <s v="Propios"/>
    <s v="27"/>
    <s v="CSF"/>
    <s v="SENTENCIAS"/>
    <n v="7902889773"/>
    <n v="0"/>
    <n v="0"/>
    <n v="7902889773"/>
    <n v="0"/>
    <n v="0"/>
    <n v="7902889773"/>
    <n v="0"/>
    <n v="0"/>
    <n v="0"/>
    <n v="0"/>
  </r>
  <r>
    <s v="41-06-00-001"/>
    <s v="SEDE"/>
    <x v="1"/>
    <x v="1"/>
    <s v="A-3-6-1-1-3"/>
    <s v="A-3-6-1-1"/>
    <x v="0"/>
    <s v="OFICINA JURIDICA"/>
    <s v="Jurídica"/>
    <x v="0"/>
    <x v="2"/>
    <s v="6"/>
    <s v="1"/>
    <s v="1"/>
    <s v="3"/>
    <m/>
    <m/>
    <s v="Propios"/>
    <s v="27"/>
    <s v="CSF"/>
    <s v="LAUDOS ARBITRALES"/>
    <n v="182715183"/>
    <n v="0"/>
    <n v="0"/>
    <n v="182715183"/>
    <n v="0"/>
    <n v="0"/>
    <n v="182715183"/>
    <n v="0"/>
    <n v="0"/>
    <n v="0"/>
    <n v="0"/>
  </r>
  <r>
    <s v="41-06-00-001"/>
    <s v="SEDE"/>
    <x v="1"/>
    <x v="1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25761826"/>
    <n v="0"/>
    <n v="0"/>
    <n v="125761826"/>
    <n v="0"/>
    <n v="0"/>
    <n v="125761826"/>
    <n v="0"/>
    <n v="0"/>
    <n v="0"/>
    <n v="0"/>
  </r>
  <r>
    <s v="41-06-00-001"/>
    <s v="SEDE"/>
    <x v="1"/>
    <x v="1"/>
    <s v="C-4102-1500-1-0-103"/>
    <s v="C-4102-1500-1"/>
    <x v="1"/>
    <s v="DIRECCIÓN DE NUTRICIÓN "/>
    <s v="Nutrición"/>
    <x v="1"/>
    <x v="4"/>
    <s v="1500"/>
    <s v="1"/>
    <s v="0"/>
    <s v="103"/>
    <m/>
    <m/>
    <s v="Propios"/>
    <s v="27"/>
    <s v="CSF"/>
    <s v="POLÍTICA DE SEGURIDAD ALIMENTARIA NUTRICIONAL"/>
    <n v="1426221646"/>
    <n v="0"/>
    <n v="0"/>
    <n v="1426221646"/>
    <n v="0"/>
    <n v="0"/>
    <n v="1426221646"/>
    <n v="0"/>
    <n v="0"/>
    <n v="0"/>
    <n v="0"/>
  </r>
  <r>
    <s v="41-06-00-001"/>
    <s v="SEDE"/>
    <x v="1"/>
    <x v="1"/>
    <s v="C-4102-1500-1-0-104"/>
    <s v="C-4102-1500-1"/>
    <x v="1"/>
    <s v="DIRECCIÓN DE NUTRICIÓN "/>
    <s v="Nutrición"/>
    <x v="1"/>
    <x v="4"/>
    <s v="1500"/>
    <s v="1"/>
    <s v="0"/>
    <s v="104"/>
    <m/>
    <m/>
    <s v="Propios"/>
    <s v="27"/>
    <s v="CSF"/>
    <s v="ADMINISTRACIÓN PARA LA PRODUCCIÓN, COMPRA Y DISTRIBUCIÓN DE ALIMENTOS DE ALTO VALOR NUTRICIONAL"/>
    <n v="123133569203"/>
    <n v="0"/>
    <n v="0"/>
    <n v="123133569203"/>
    <n v="0"/>
    <n v="0"/>
    <n v="123133569203"/>
    <n v="0"/>
    <n v="0"/>
    <n v="0"/>
    <n v="0"/>
  </r>
  <r>
    <s v="41-06-00-001"/>
    <s v="SEDE"/>
    <x v="1"/>
    <x v="1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50640872"/>
    <n v="0"/>
    <n v="0"/>
    <n v="50640872"/>
    <n v="0"/>
    <n v="0"/>
    <n v="50640872"/>
    <n v="0"/>
    <n v="0"/>
    <n v="0"/>
    <n v="0"/>
  </r>
  <r>
    <s v="41-06-00-001"/>
    <s v="SEDE"/>
    <x v="1"/>
    <x v="1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2372341669"/>
    <n v="0"/>
    <n v="0"/>
    <n v="2372341669"/>
    <n v="0"/>
    <n v="590354917"/>
    <n v="1781986752"/>
    <n v="0"/>
    <n v="0"/>
    <n v="0"/>
    <n v="0"/>
  </r>
  <r>
    <s v="41-06-00-001"/>
    <s v="SEDE"/>
    <x v="1"/>
    <x v="1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17305439"/>
    <n v="0"/>
    <n v="0"/>
    <n v="217305439"/>
    <n v="0"/>
    <n v="0"/>
    <n v="217305439"/>
    <n v="0"/>
    <n v="0"/>
    <n v="0"/>
    <n v="0"/>
  </r>
  <r>
    <s v="41-06-00-001"/>
    <s v="SEDE"/>
    <x v="1"/>
    <x v="1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8861070875"/>
    <n v="0"/>
    <n v="0"/>
    <n v="28861070875"/>
    <n v="0"/>
    <n v="0"/>
    <n v="28861070875"/>
    <n v="0"/>
    <n v="0"/>
    <n v="0"/>
    <n v="0"/>
  </r>
  <r>
    <s v="41-06-00-001"/>
    <s v="SEDE"/>
    <x v="1"/>
    <x v="1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810100439"/>
    <n v="0"/>
    <n v="0"/>
    <n v="810100439"/>
    <n v="0"/>
    <n v="0"/>
    <n v="810100439"/>
    <n v="0"/>
    <n v="0"/>
    <n v="0"/>
    <n v="0"/>
  </r>
  <r>
    <s v="41-06-00-001"/>
    <s v="SEDE"/>
    <x v="1"/>
    <x v="1"/>
    <s v="C-4102-1500-3-0-106"/>
    <s v="C-4102-1500-3"/>
    <x v="2"/>
    <s v="DIRECCIÓN DE PROTECCIÓN "/>
    <s v="Dirección de Protección"/>
    <x v="1"/>
    <x v="4"/>
    <s v="1500"/>
    <s v="3"/>
    <s v="0"/>
    <s v="106"/>
    <m/>
    <m/>
    <s v="Nación"/>
    <s v="11"/>
    <s v="CSF"/>
    <s v="UNIDADES MOVILES"/>
    <n v="24729845222"/>
    <n v="0"/>
    <n v="0"/>
    <n v="24729845222"/>
    <n v="0"/>
    <n v="24729845222"/>
    <n v="0"/>
    <n v="24729845222"/>
    <n v="0"/>
    <n v="0"/>
    <n v="0"/>
  </r>
  <r>
    <s v="41-06-00-001"/>
    <s v="SEDE"/>
    <x v="1"/>
    <x v="1"/>
    <s v="C-4102-1500-3-0-106"/>
    <s v="C-4102-1500-3"/>
    <x v="2"/>
    <s v="DIRECCIÓN DE PROTECCIÓN "/>
    <s v="Dirección de Protección"/>
    <x v="1"/>
    <x v="4"/>
    <s v="1500"/>
    <s v="3"/>
    <s v="0"/>
    <s v="106"/>
    <m/>
    <m/>
    <s v="Propios"/>
    <s v="27"/>
    <s v="CSF"/>
    <s v="UNIDADES MOVILES"/>
    <n v="5521705446"/>
    <n v="0"/>
    <n v="0"/>
    <n v="5521705446"/>
    <n v="0"/>
    <n v="0"/>
    <n v="5521705446"/>
    <n v="0"/>
    <n v="0"/>
    <n v="0"/>
    <n v="0"/>
  </r>
  <r>
    <s v="41-06-00-001"/>
    <s v="SEDE"/>
    <x v="1"/>
    <x v="1"/>
    <s v="C-4102-1500-3-0-107"/>
    <s v="C-4102-1500-3"/>
    <x v="2"/>
    <s v="DIRECCIÓN DE PROTECCIÓN "/>
    <s v="Dirección de Protección"/>
    <x v="1"/>
    <x v="4"/>
    <s v="1500"/>
    <s v="3"/>
    <s v="0"/>
    <s v="107"/>
    <m/>
    <m/>
    <s v="Propios"/>
    <s v="27"/>
    <s v="CSF"/>
    <s v="PRUEBAS DE FILIACIÓN"/>
    <n v="3000000000"/>
    <n v="0"/>
    <n v="0"/>
    <n v="3000000000"/>
    <n v="0"/>
    <n v="0"/>
    <n v="3000000000"/>
    <n v="0"/>
    <n v="0"/>
    <n v="0"/>
    <n v="0"/>
  </r>
  <r>
    <s v="41-06-00-001"/>
    <s v="SEDE"/>
    <x v="1"/>
    <x v="1"/>
    <s v="C-4102-1500-3-0-108"/>
    <s v="C-4102-1500-3"/>
    <x v="2"/>
    <s v="DIRECCIÓN DE PROTECCIÓN "/>
    <s v="Dirección de Protección"/>
    <x v="1"/>
    <x v="4"/>
    <s v="1500"/>
    <s v="3"/>
    <s v="0"/>
    <s v="108"/>
    <m/>
    <m/>
    <s v="Propios"/>
    <s v="27"/>
    <s v="CSF"/>
    <s v="ORIENTACIÓN PARA LA VIDA PERSONAL, SOCIAL Y VOCACIONAL"/>
    <n v="6500000000"/>
    <n v="0"/>
    <n v="0"/>
    <n v="6500000000"/>
    <n v="0"/>
    <n v="0"/>
    <n v="6500000000"/>
    <n v="0"/>
    <n v="0"/>
    <n v="0"/>
    <n v="0"/>
  </r>
  <r>
    <s v="41-06-00-001"/>
    <s v="SEDE"/>
    <x v="1"/>
    <x v="1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5934092077"/>
    <n v="0"/>
    <n v="0"/>
    <n v="5934092077"/>
    <n v="0"/>
    <n v="1980287928"/>
    <n v="3953804149"/>
    <n v="0"/>
    <n v="0"/>
    <n v="0"/>
    <n v="0"/>
  </r>
  <r>
    <s v="41-06-00-001"/>
    <s v="SEDE"/>
    <x v="1"/>
    <x v="1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738483000"/>
    <n v="0"/>
    <n v="0"/>
    <n v="2738483000"/>
    <n v="0"/>
    <n v="0"/>
    <n v="2738483000"/>
    <n v="0"/>
    <n v="0"/>
    <n v="0"/>
    <n v="0"/>
  </r>
  <r>
    <s v="41-06-00-001"/>
    <s v="SEDE"/>
    <x v="1"/>
    <x v="1"/>
    <s v="C-4102-1500-3-0-113"/>
    <s v="C-4102-1500-3"/>
    <x v="2"/>
    <s v="DIRECCIÓN DE PROTECCIÓN "/>
    <s v="Dirección de Protección"/>
    <x v="1"/>
    <x v="4"/>
    <s v="1500"/>
    <s v="3"/>
    <s v="0"/>
    <s v="113"/>
    <m/>
    <m/>
    <s v="Propios"/>
    <s v="20"/>
    <s v="CSF"/>
    <s v="POLÍTICAS PUBLICAS"/>
    <n v="782328330"/>
    <n v="0"/>
    <n v="0"/>
    <n v="782328330"/>
    <n v="0"/>
    <n v="0"/>
    <n v="782328330"/>
    <n v="0"/>
    <n v="0"/>
    <n v="0"/>
    <n v="0"/>
  </r>
  <r>
    <s v="41-06-00-001"/>
    <s v="SEDE"/>
    <x v="1"/>
    <x v="1"/>
    <s v="C-4102-1500-3-0-113"/>
    <s v="C-4102-1500-3"/>
    <x v="2"/>
    <s v="DIRECCIÓN DE PROTECCIÓN "/>
    <s v="Dirección de Protección"/>
    <x v="1"/>
    <x v="4"/>
    <s v="1500"/>
    <s v="3"/>
    <s v="0"/>
    <s v="113"/>
    <m/>
    <m/>
    <s v="Propios"/>
    <s v="27"/>
    <s v="CSF"/>
    <s v="POLÍTICAS PUBLICAS"/>
    <n v="5970492979"/>
    <n v="0"/>
    <n v="0"/>
    <n v="5970492979"/>
    <n v="0"/>
    <n v="1560587163"/>
    <n v="4409905816"/>
    <n v="1560587163"/>
    <n v="0"/>
    <n v="0"/>
    <n v="0"/>
  </r>
  <r>
    <s v="41-06-00-001"/>
    <s v="SEDE"/>
    <x v="1"/>
    <x v="1"/>
    <s v="C-4102-1500-3-0-114"/>
    <s v="C-4102-1500-3"/>
    <x v="2"/>
    <s v="DIRECCIÓN DE PROTECCIÓN "/>
    <s v="Dirección de Protección"/>
    <x v="1"/>
    <x v="4"/>
    <s v="1500"/>
    <s v="3"/>
    <s v="0"/>
    <s v="114"/>
    <m/>
    <m/>
    <s v="Propios"/>
    <s v="27"/>
    <s v="CSF"/>
    <s v="ACCIONES PARA REFERENTES AFECTIVOS"/>
    <n v="1800000000"/>
    <n v="0"/>
    <n v="0"/>
    <n v="1800000000"/>
    <n v="0"/>
    <n v="0"/>
    <n v="1800000000"/>
    <n v="0"/>
    <n v="0"/>
    <n v="0"/>
    <n v="0"/>
  </r>
  <r>
    <s v="41-06-00-001"/>
    <s v="SEDE"/>
    <x v="1"/>
    <x v="1"/>
    <s v="C-4102-1500-3-0-120"/>
    <s v="C-4102-1500-3"/>
    <x v="2"/>
    <s v="DIRECCIÓN DE GESTIÓN HUMANA"/>
    <s v="Gestión Humana- P.T."/>
    <x v="1"/>
    <x v="4"/>
    <s v="1500"/>
    <s v="3"/>
    <s v="0"/>
    <s v="120"/>
    <m/>
    <m/>
    <s v="Propios"/>
    <s v="27"/>
    <s v="CSF"/>
    <s v="GASTOS DE PERSONAL GESTIÓN HUMANA - PROTECCIÓN"/>
    <n v="65335171877"/>
    <n v="0"/>
    <n v="0"/>
    <n v="65335171877"/>
    <n v="0"/>
    <n v="0"/>
    <n v="65335171877"/>
    <n v="0"/>
    <n v="0"/>
    <n v="0"/>
    <n v="0"/>
  </r>
  <r>
    <s v="41-06-00-001"/>
    <s v="SEDE"/>
    <x v="1"/>
    <x v="1"/>
    <s v="C-4102-1500-4-0-103"/>
    <s v="C-4102-1500-4"/>
    <x v="3"/>
    <s v="DIRECCIÓN DE PRIMERA INFANCIA"/>
    <s v="Primera Infancia"/>
    <x v="1"/>
    <x v="4"/>
    <s v="1500"/>
    <s v="4"/>
    <s v="0"/>
    <s v="103"/>
    <m/>
    <m/>
    <s v="Nación"/>
    <s v="11"/>
    <s v="CSF"/>
    <s v="CONVENIOS ESPECIALES"/>
    <n v="4779964682"/>
    <n v="0"/>
    <n v="0"/>
    <n v="4779964682"/>
    <n v="0"/>
    <n v="0"/>
    <n v="4779964682"/>
    <n v="0"/>
    <n v="0"/>
    <n v="0"/>
    <n v="0"/>
  </r>
  <r>
    <s v="41-06-00-001"/>
    <s v="SEDE"/>
    <x v="1"/>
    <x v="1"/>
    <s v="C-4102-1500-4-0-103"/>
    <s v="C-4102-1500-4"/>
    <x v="3"/>
    <s v="DIRECCIÓN DE PRIMERA INFANCIA"/>
    <s v="Primera Infancia"/>
    <x v="1"/>
    <x v="4"/>
    <s v="1500"/>
    <s v="4"/>
    <s v="0"/>
    <s v="103"/>
    <m/>
    <m/>
    <s v="Nación"/>
    <s v="16"/>
    <s v="CSF"/>
    <s v="CONVENIOS ESPECIALES"/>
    <n v="4378909381"/>
    <n v="0"/>
    <n v="0"/>
    <n v="4378909381"/>
    <n v="0"/>
    <n v="0"/>
    <n v="4378909381"/>
    <n v="0"/>
    <n v="0"/>
    <n v="0"/>
    <n v="0"/>
  </r>
  <r>
    <s v="41-06-00-001"/>
    <s v="SEDE"/>
    <x v="1"/>
    <x v="1"/>
    <s v="C-4102-1500-4-0-103"/>
    <s v="C-4102-1500-4"/>
    <x v="3"/>
    <s v="DIRECCIÓN DE PRIMERA INFANCIA"/>
    <s v="Primera Infancia"/>
    <x v="1"/>
    <x v="4"/>
    <s v="1500"/>
    <s v="4"/>
    <s v="0"/>
    <s v="103"/>
    <m/>
    <m/>
    <s v="Propios"/>
    <s v="21"/>
    <s v="CSF"/>
    <s v="CONVENIOS ESPECIALES"/>
    <n v="161395683156"/>
    <n v="0"/>
    <n v="0"/>
    <n v="161395683156"/>
    <n v="0"/>
    <n v="0"/>
    <n v="161395683156"/>
    <n v="0"/>
    <n v="0"/>
    <n v="0"/>
    <n v="0"/>
  </r>
  <r>
    <s v="41-06-00-001"/>
    <s v="SEDE"/>
    <x v="1"/>
    <x v="1"/>
    <s v="C-4102-1500-4-0-105"/>
    <s v="C-4102-1500-4"/>
    <x v="3"/>
    <s v="DIRECCIÓN DE PRIMERA INFANCIA"/>
    <s v="Primera Infancia"/>
    <x v="1"/>
    <x v="4"/>
    <s v="1500"/>
    <s v="4"/>
    <s v="0"/>
    <s v="105"/>
    <m/>
    <m/>
    <s v="Nación"/>
    <s v="11"/>
    <s v="CSF"/>
    <s v="ACCIONES PARA EL MEJORAMIENTO DE LA ATENCIÓN A LA PRIMERA INFANCIA"/>
    <n v="19633780639"/>
    <n v="0"/>
    <n v="0"/>
    <n v="19633780639"/>
    <n v="0"/>
    <n v="0"/>
    <n v="19633780639"/>
    <n v="0"/>
    <n v="0"/>
    <n v="0"/>
    <n v="0"/>
  </r>
  <r>
    <s v="41-06-00-001"/>
    <s v="SEDE"/>
    <x v="1"/>
    <x v="1"/>
    <s v="C-4102-1500-4-0-105"/>
    <s v="C-4102-1500-4"/>
    <x v="3"/>
    <s v="DIRECCIÓN DE PRIMERA INFANCIA"/>
    <s v="Primera Infancia"/>
    <x v="1"/>
    <x v="4"/>
    <s v="1500"/>
    <s v="4"/>
    <s v="0"/>
    <s v="105"/>
    <m/>
    <m/>
    <s v="Propios"/>
    <s v="21"/>
    <s v="CSF"/>
    <s v="ACCIONES PARA EL MEJORAMIENTO DE LA ATENCIÓN A LA PRIMERA INFANCIA"/>
    <n v="7500000000"/>
    <n v="0"/>
    <n v="0"/>
    <n v="7500000000"/>
    <n v="0"/>
    <n v="0"/>
    <n v="7500000000"/>
    <n v="0"/>
    <n v="0"/>
    <n v="0"/>
    <n v="0"/>
  </r>
  <r>
    <s v="41-06-00-001"/>
    <s v="SEDE"/>
    <x v="1"/>
    <x v="1"/>
    <s v="C-4102-1500-4-0-105"/>
    <s v="C-4102-1500-4"/>
    <x v="3"/>
    <s v="DIRECCIÓN DE PRIMERA INFANCIA"/>
    <s v="Primera Infancia"/>
    <x v="1"/>
    <x v="4"/>
    <s v="1500"/>
    <s v="4"/>
    <s v="0"/>
    <s v="105"/>
    <m/>
    <m/>
    <s v="Propios"/>
    <s v="27"/>
    <s v="CSF"/>
    <s v="ACCIONES PARA EL MEJORAMIENTO DE LA ATENCIÓN A LA PRIMERA INFANCIA"/>
    <n v="73833119361"/>
    <n v="0"/>
    <n v="0"/>
    <n v="73833119361"/>
    <n v="0"/>
    <n v="0"/>
    <n v="73833119361"/>
    <n v="0"/>
    <n v="0"/>
    <n v="0"/>
    <n v="0"/>
  </r>
  <r>
    <s v="41-06-00-001"/>
    <s v="SEDE"/>
    <x v="1"/>
    <x v="1"/>
    <s v="C-4102-1500-4-0-107"/>
    <s v="C-4102-1500-4"/>
    <x v="3"/>
    <s v="DIRECCIÓN DE GESTIÓN HUMANA"/>
    <s v="Gestión Humana- P.T."/>
    <x v="1"/>
    <x v="4"/>
    <s v="1500"/>
    <s v="4"/>
    <s v="0"/>
    <s v="107"/>
    <m/>
    <m/>
    <s v="Propios"/>
    <s v="27"/>
    <s v="CSF"/>
    <s v="GASTOS DE PERSONAL GESTIÓN HUMANA - PRIMERA INFANCIA"/>
    <n v="4213986740"/>
    <n v="0"/>
    <n v="0"/>
    <n v="4213986740"/>
    <n v="0"/>
    <n v="0"/>
    <n v="4213986740"/>
    <n v="0"/>
    <n v="0"/>
    <n v="0"/>
    <n v="0"/>
  </r>
  <r>
    <s v="41-06-00-001"/>
    <s v="SEDE"/>
    <x v="1"/>
    <x v="1"/>
    <s v="C-4102-1500-4-0-108"/>
    <s v="C-4102-1500-4"/>
    <x v="3"/>
    <s v="DIRECCIÓN DE GESTIÓN HUMANA"/>
    <s v="Gestión Humana - Pres. Serv"/>
    <x v="1"/>
    <x v="4"/>
    <s v="1500"/>
    <s v="4"/>
    <s v="0"/>
    <s v="108"/>
    <m/>
    <m/>
    <s v="Propios"/>
    <s v="27"/>
    <s v="CSF"/>
    <s v="SOPORTE A LA GESTIÓN DEL PROYECTO - APOYO EN CONTRATACIÓN DE SERVICIOS"/>
    <n v="27262739121"/>
    <n v="0"/>
    <n v="0"/>
    <n v="27262739121"/>
    <n v="0"/>
    <n v="2589015330"/>
    <n v="24673723791"/>
    <n v="1330005999"/>
    <n v="0"/>
    <n v="0"/>
    <n v="0"/>
  </r>
  <r>
    <s v="41-06-00-001"/>
    <s v="SEDE"/>
    <x v="1"/>
    <x v="1"/>
    <s v="C-4102-1500-4-0-109"/>
    <s v="C-4102-1500-4"/>
    <x v="3"/>
    <s v="DIRECCIÓN DE GESTIÓN HUMANA"/>
    <s v="Gestión Humana- Viáticos"/>
    <x v="1"/>
    <x v="4"/>
    <s v="1500"/>
    <s v="4"/>
    <s v="0"/>
    <s v="109"/>
    <m/>
    <m/>
    <s v="Propios"/>
    <s v="27"/>
    <s v="CSF"/>
    <s v="SOPORTE A LA GESTIÓN DEL PROYECTO - VIÁTICOS Y GASTOS DE VIAJE"/>
    <n v="6420000000"/>
    <n v="0"/>
    <n v="0"/>
    <n v="6420000000"/>
    <n v="0"/>
    <n v="0"/>
    <n v="6420000000"/>
    <n v="0"/>
    <n v="0"/>
    <n v="0"/>
    <n v="0"/>
  </r>
  <r>
    <s v="41-06-00-001"/>
    <s v="SEDE"/>
    <x v="1"/>
    <x v="1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9748566654"/>
    <n v="0"/>
    <n v="0"/>
    <n v="19748566654"/>
    <n v="0"/>
    <n v="0"/>
    <n v="19748566654"/>
    <n v="0"/>
    <n v="0"/>
    <n v="0"/>
    <n v="0"/>
  </r>
  <r>
    <s v="41-06-00-001"/>
    <s v="SEDE"/>
    <x v="1"/>
    <x v="1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8851243845"/>
    <n v="0"/>
    <n v="0"/>
    <n v="8851243845"/>
    <n v="0"/>
    <n v="0"/>
    <n v="8851243845"/>
    <n v="0"/>
    <n v="0"/>
    <n v="0"/>
    <n v="0"/>
  </r>
  <r>
    <s v="41-06-00-001"/>
    <s v="SEDE"/>
    <x v="1"/>
    <x v="1"/>
    <s v="C-4102-1500-5-0-103"/>
    <s v="C-4102-1500-5"/>
    <x v="4"/>
    <s v="DIRECCIÓN DE FAMILIAS Y COMUNIDADES"/>
    <s v="Familia"/>
    <x v="1"/>
    <x v="4"/>
    <s v="1500"/>
    <s v="5"/>
    <s v="0"/>
    <s v="103"/>
    <m/>
    <m/>
    <s v="Propios"/>
    <s v="27"/>
    <s v="CSF"/>
    <s v="POLÍTICAS Y ESTRATEGIAS PARA LAS  FAMILIAS Y COMUNIDADES"/>
    <n v="500000000"/>
    <n v="0"/>
    <n v="0"/>
    <n v="500000000"/>
    <n v="0"/>
    <n v="0"/>
    <n v="500000000"/>
    <n v="0"/>
    <n v="0"/>
    <n v="0"/>
    <n v="0"/>
  </r>
  <r>
    <s v="41-06-00-001"/>
    <s v="SEDE"/>
    <x v="1"/>
    <x v="1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2083226215"/>
    <n v="0"/>
    <n v="0"/>
    <n v="2083226215"/>
    <n v="0"/>
    <n v="863680533"/>
    <n v="1219545682"/>
    <n v="0"/>
    <n v="0"/>
    <n v="0"/>
    <n v="0"/>
  </r>
  <r>
    <s v="41-06-00-001"/>
    <s v="SEDE"/>
    <x v="1"/>
    <x v="1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20058343"/>
    <n v="0"/>
    <n v="0"/>
    <n v="120058343"/>
    <n v="0"/>
    <n v="0"/>
    <n v="120058343"/>
    <n v="0"/>
    <n v="0"/>
    <n v="0"/>
    <n v="0"/>
  </r>
  <r>
    <s v="41-06-00-001"/>
    <s v="SEDE"/>
    <x v="1"/>
    <x v="1"/>
    <s v="C-4102-1500-6-0-103"/>
    <s v="C-4102-1500-6"/>
    <x v="5"/>
    <s v="DIRECCIÓN DE NIÑEZ Y ADOLESCENCIA"/>
    <s v="Niñez y adolescencia"/>
    <x v="1"/>
    <x v="4"/>
    <s v="1500"/>
    <s v="6"/>
    <s v="0"/>
    <s v="103"/>
    <m/>
    <m/>
    <s v="Propios"/>
    <s v="27"/>
    <s v="CSF"/>
    <s v="ACCIONES PARA LA PREVENCIÓN DE EMBARAZO ADOLESCENTE - PEA"/>
    <n v="8291899597"/>
    <n v="0"/>
    <n v="0"/>
    <n v="8291899597"/>
    <n v="0"/>
    <n v="0"/>
    <n v="8291899597"/>
    <n v="0"/>
    <n v="0"/>
    <n v="0"/>
    <n v="0"/>
  </r>
  <r>
    <s v="41-06-00-001"/>
    <s v="SEDE"/>
    <x v="1"/>
    <x v="1"/>
    <s v="C-4102-1500-6-0-104"/>
    <s v="C-4102-1500-6"/>
    <x v="5"/>
    <s v="DIRECCIÓN DE NIÑEZ Y ADOLESCENCIA"/>
    <s v="Niñez y adolescencia"/>
    <x v="1"/>
    <x v="4"/>
    <s v="1500"/>
    <s v="6"/>
    <s v="0"/>
    <s v="104"/>
    <m/>
    <m/>
    <s v="Propios"/>
    <s v="27"/>
    <s v="CSF"/>
    <s v="ACCIONES MASIVAS DE ALTO IMPACTO SOCIAL - AMAS"/>
    <n v="4009601350"/>
    <n v="0"/>
    <n v="0"/>
    <n v="4009601350"/>
    <n v="0"/>
    <n v="0"/>
    <n v="4009601350"/>
    <n v="0"/>
    <n v="0"/>
    <n v="0"/>
    <n v="0"/>
  </r>
  <r>
    <s v="41-06-00-001"/>
    <s v="SEDE"/>
    <x v="1"/>
    <x v="1"/>
    <s v="C-4102-1500-6-0-105"/>
    <s v="C-4102-1500-6"/>
    <x v="5"/>
    <s v="DIRECCIÓN DE NIÑEZ Y ADOLESCENCIA"/>
    <s v="Niñez y adolescencia"/>
    <x v="1"/>
    <x v="4"/>
    <s v="1500"/>
    <s v="6"/>
    <s v="0"/>
    <s v="105"/>
    <m/>
    <m/>
    <s v="Propios"/>
    <s v="27"/>
    <s v="CSF"/>
    <s v="ESTRATEGIA CONSTRUYENDO JUNTOS ENTORNOS PROTECTORES"/>
    <n v="25000000000"/>
    <n v="0"/>
    <n v="0"/>
    <n v="25000000000"/>
    <n v="0"/>
    <n v="0"/>
    <n v="25000000000"/>
    <n v="0"/>
    <n v="0"/>
    <n v="0"/>
    <n v="0"/>
  </r>
  <r>
    <s v="41-06-00-001"/>
    <s v="SEDE"/>
    <x v="1"/>
    <x v="1"/>
    <s v="C-4102-1500-6-0-107"/>
    <s v="C-4102-1500-6"/>
    <x v="5"/>
    <s v="DIRECCIÓN DE GESTIÓN HUMANA"/>
    <s v="Gestión Humana - Pres. Serv"/>
    <x v="1"/>
    <x v="4"/>
    <s v="1500"/>
    <s v="6"/>
    <s v="0"/>
    <s v="107"/>
    <m/>
    <m/>
    <s v="Propios"/>
    <s v="27"/>
    <s v="CSF"/>
    <s v="SOPORTE A LA GESTIÓN DEL PROYECTO - APOYO EN CONTRATACIÓN DE SERVICIOS"/>
    <n v="5954748543"/>
    <n v="0"/>
    <n v="0"/>
    <n v="5954748543"/>
    <n v="0"/>
    <n v="1872457972"/>
    <n v="4082290571"/>
    <n v="1099385479"/>
    <n v="0"/>
    <n v="0"/>
    <n v="0"/>
  </r>
  <r>
    <s v="41-06-00-001"/>
    <s v="SEDE"/>
    <x v="1"/>
    <x v="1"/>
    <s v="C-4102-1500-6-0-108"/>
    <s v="C-4102-1500-6"/>
    <x v="5"/>
    <s v="DIRECCIÓN DE GESTIÓN HUMANA"/>
    <s v="Gestión Humana- Viáticos"/>
    <x v="1"/>
    <x v="4"/>
    <s v="1500"/>
    <s v="6"/>
    <s v="0"/>
    <s v="108"/>
    <m/>
    <m/>
    <s v="Propios"/>
    <s v="27"/>
    <s v="CSF"/>
    <s v="SOPORTE A LA GESTIÓN DEL PROYECTO - VIÁTICOS Y GASTOS DE VIAJE"/>
    <n v="753255360"/>
    <n v="0"/>
    <n v="0"/>
    <n v="753255360"/>
    <n v="0"/>
    <n v="0"/>
    <n v="753255360"/>
    <n v="0"/>
    <n v="0"/>
    <n v="0"/>
    <n v="0"/>
  </r>
  <r>
    <s v="41-06-00-001"/>
    <s v="SEDE"/>
    <x v="1"/>
    <x v="1"/>
    <s v="C-4102-1500-7-0-101"/>
    <s v="C-4102-1500-7"/>
    <x v="6"/>
    <s v="DIRECCIÓN DE SISTEMA NACIONAL DE BIENESTAR FAMILIAR"/>
    <s v="SNBF"/>
    <x v="1"/>
    <x v="4"/>
    <s v="1500"/>
    <s v="7"/>
    <s v="0"/>
    <s v="101"/>
    <m/>
    <m/>
    <s v="Propios"/>
    <s v="27"/>
    <s v="CSF"/>
    <s v="ARTICULACIÓN NACIONAL  Y TERRITORIAL DE POLÍTICAS PÚBLICAS DE INFANCIA, ADOLESCENCIA Y FAMILIA"/>
    <n v="5700144108"/>
    <n v="0"/>
    <n v="0"/>
    <n v="5700144108"/>
    <n v="0"/>
    <n v="0"/>
    <n v="5700144108"/>
    <n v="0"/>
    <n v="0"/>
    <n v="0"/>
    <n v="0"/>
  </r>
  <r>
    <s v="41-06-00-001"/>
    <s v="SEDE"/>
    <x v="1"/>
    <x v="1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562550282"/>
    <n v="0"/>
    <n v="0"/>
    <n v="2562550282"/>
    <n v="0"/>
    <n v="1809113880"/>
    <n v="753436402"/>
    <n v="314059260"/>
    <n v="0"/>
    <n v="0"/>
    <n v="0"/>
  </r>
  <r>
    <s v="41-06-00-001"/>
    <s v="SEDE"/>
    <x v="1"/>
    <x v="1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972626781"/>
    <n v="0"/>
    <n v="0"/>
    <n v="972626781"/>
    <n v="0"/>
    <n v="0"/>
    <n v="972626781"/>
    <n v="0"/>
    <n v="0"/>
    <n v="0"/>
    <n v="0"/>
  </r>
  <r>
    <s v="41-06-00-001"/>
    <s v="SEDE"/>
    <x v="1"/>
    <x v="1"/>
    <s v="C-4199-1500-1-0-101"/>
    <s v="C-4199-1500-1"/>
    <x v="7"/>
    <s v="DIRECCIÓN DE INFORMACIÓN Y TECNOLOGÍA"/>
    <s v="Tecnología"/>
    <x v="1"/>
    <x v="5"/>
    <s v="1500"/>
    <s v="1"/>
    <s v="0"/>
    <s v="101"/>
    <m/>
    <m/>
    <s v="Propios"/>
    <s v="27"/>
    <s v="CSF"/>
    <s v="IMPLEMENTACIÓN DEL PLAN ESTRATÉGICO"/>
    <n v="41853499071"/>
    <n v="0"/>
    <n v="0"/>
    <n v="41853499071"/>
    <n v="0"/>
    <n v="13321660392"/>
    <n v="28531838679"/>
    <n v="13321660392"/>
    <n v="0"/>
    <n v="0"/>
    <n v="0"/>
  </r>
  <r>
    <s v="41-06-00-001"/>
    <s v="SEDE"/>
    <x v="1"/>
    <x v="1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6460414818"/>
    <n v="0"/>
    <n v="0"/>
    <n v="6460414818"/>
    <n v="0"/>
    <n v="2901085655"/>
    <n v="3559329163"/>
    <n v="49757400"/>
    <n v="0"/>
    <n v="0"/>
    <n v="0"/>
  </r>
  <r>
    <s v="41-06-00-001"/>
    <s v="SEDE"/>
    <x v="1"/>
    <x v="1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6180359"/>
    <n v="0"/>
    <n v="0"/>
    <n v="76180359"/>
    <n v="0"/>
    <n v="0"/>
    <n v="76180359"/>
    <n v="0"/>
    <n v="0"/>
    <n v="0"/>
    <n v="0"/>
  </r>
  <r>
    <s v="41-06-00-001"/>
    <s v="SEDE"/>
    <x v="1"/>
    <x v="1"/>
    <s v="C-4199-1500-2-0-102"/>
    <s v="C-4199-1500-2"/>
    <x v="8"/>
    <s v="DIRECCIÓN DE GESTIÓN HUMANA"/>
    <s v="Gestión Humana- P.T."/>
    <x v="1"/>
    <x v="5"/>
    <s v="1500"/>
    <s v="2"/>
    <s v="0"/>
    <s v="102"/>
    <m/>
    <m/>
    <s v="Propios"/>
    <s v="27"/>
    <s v="CSF"/>
    <s v="GASTOS DE PERSONAL GESTIÓN HUMANA - RECAUDO"/>
    <n v="8580000000"/>
    <n v="0"/>
    <n v="0"/>
    <n v="8580000000"/>
    <n v="0"/>
    <n v="0"/>
    <n v="8580000000"/>
    <n v="0"/>
    <n v="0"/>
    <n v="0"/>
    <n v="0"/>
  </r>
  <r>
    <s v="41-06-00-001"/>
    <s v="SEDE"/>
    <x v="1"/>
    <x v="1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4870725918"/>
    <n v="0"/>
    <n v="0"/>
    <n v="24870725918"/>
    <n v="0"/>
    <n v="14018483634"/>
    <n v="10852242284"/>
    <n v="6864158053"/>
    <n v="0"/>
    <n v="0"/>
    <n v="0"/>
  </r>
  <r>
    <s v="41-06-00-001"/>
    <s v="SEDE"/>
    <x v="1"/>
    <x v="1"/>
    <s v="C-4199-1500-2-0-104"/>
    <s v="C-4199-1500-2"/>
    <x v="8"/>
    <s v="DIRECCIÓN DE GESTIÓN HUMANA"/>
    <s v="Gestión Humana- Viáticos"/>
    <x v="1"/>
    <x v="5"/>
    <s v="1500"/>
    <s v="2"/>
    <s v="0"/>
    <s v="104"/>
    <m/>
    <m/>
    <s v="Propios"/>
    <s v="27"/>
    <s v="CSF"/>
    <s v="SOPORTE A LA GESTIÓN DEL PROYECTO - VIÁTICOS Y GASTOS DE VIAJE"/>
    <n v="1500000000"/>
    <n v="0"/>
    <n v="0"/>
    <n v="1500000000"/>
    <n v="0"/>
    <n v="0"/>
    <n v="1500000000"/>
    <n v="0"/>
    <n v="0"/>
    <n v="0"/>
    <n v="0"/>
  </r>
  <r>
    <s v="41-06-00-001"/>
    <s v="SEDE"/>
    <x v="1"/>
    <x v="1"/>
    <s v="C-4199-1500-2-0-105"/>
    <s v="C-4199-1500-2"/>
    <x v="8"/>
    <s v="DIRECCION FINANCIERA"/>
    <s v="Dirección Financiera"/>
    <x v="1"/>
    <x v="5"/>
    <s v="1500"/>
    <s v="2"/>
    <s v="0"/>
    <s v="105"/>
    <m/>
    <m/>
    <s v="Propios"/>
    <s v="27"/>
    <s v="CSF"/>
    <s v="GASTOS DE ADMINISTRACIÓN RECAUDO PILA"/>
    <n v="7875000000"/>
    <n v="0"/>
    <n v="0"/>
    <n v="7875000000"/>
    <n v="0"/>
    <n v="0"/>
    <n v="7875000000"/>
    <n v="0"/>
    <n v="0"/>
    <n v="0"/>
    <n v="0"/>
  </r>
  <r>
    <s v="41-06-00-001"/>
    <s v="SEDE"/>
    <x v="1"/>
    <x v="1"/>
    <s v="C-4199-1500-2-0-106"/>
    <s v="C-4199-1500-2"/>
    <x v="8"/>
    <s v="DIRECCION FINANCIERA"/>
    <s v="Dirección Financiera"/>
    <x v="1"/>
    <x v="5"/>
    <s v="1500"/>
    <s v="2"/>
    <s v="0"/>
    <s v="106"/>
    <m/>
    <m/>
    <s v="Propios"/>
    <s v="27"/>
    <s v="CSF"/>
    <s v="GASTOS OPERADORES FINANCIEROS Y BANCARIOS"/>
    <n v="6017000000"/>
    <n v="0"/>
    <n v="0"/>
    <n v="6017000000"/>
    <n v="0"/>
    <n v="0"/>
    <n v="6017000000"/>
    <n v="0"/>
    <n v="0"/>
    <n v="0"/>
    <n v="0"/>
  </r>
  <r>
    <s v="41-06-00-001"/>
    <s v="SEDE"/>
    <x v="1"/>
    <x v="1"/>
    <s v="C-4199-1500-2-0-107"/>
    <s v="C-4199-1500-2"/>
    <x v="8"/>
    <s v="DIRECCION FINANCIERA"/>
    <s v="Dirección Financiera"/>
    <x v="1"/>
    <x v="5"/>
    <s v="1500"/>
    <s v="2"/>
    <s v="0"/>
    <s v="107"/>
    <m/>
    <m/>
    <s v="Propios"/>
    <s v="27"/>
    <s v="CSF"/>
    <s v="GASTOS ADMINISTRACIÓN CAJA DE COMPENSACIÓN FAMILIAR"/>
    <n v="3100000"/>
    <n v="0"/>
    <n v="0"/>
    <n v="3100000"/>
    <n v="0"/>
    <n v="0"/>
    <n v="3100000"/>
    <n v="0"/>
    <n v="0"/>
    <n v="0"/>
    <n v="0"/>
  </r>
  <r>
    <s v="41-06-00-001"/>
    <s v="SEDE"/>
    <x v="1"/>
    <x v="1"/>
    <s v="C-4199-1500-2-0-108"/>
    <s v="C-4199-1500-2"/>
    <x v="8"/>
    <s v="DIRECCION FINANCIERA"/>
    <s v="Dirección Financiera"/>
    <x v="1"/>
    <x v="5"/>
    <s v="1500"/>
    <s v="2"/>
    <s v="0"/>
    <s v="108"/>
    <m/>
    <m/>
    <s v="Propios"/>
    <s v="27"/>
    <s v="CSF"/>
    <s v="APOYO TÉCNICO"/>
    <n v="30000000"/>
    <n v="0"/>
    <n v="0"/>
    <n v="30000000"/>
    <n v="0"/>
    <n v="0"/>
    <n v="30000000"/>
    <n v="0"/>
    <n v="0"/>
    <n v="0"/>
    <n v="0"/>
  </r>
  <r>
    <s v="41-06-00-001"/>
    <s v="SEDE"/>
    <x v="1"/>
    <x v="1"/>
    <s v="C-4199-1500-2-0-109"/>
    <s v="C-4199-1500-2"/>
    <x v="8"/>
    <s v="DIRECCION FINANCIERA"/>
    <s v="Dirección Financiera"/>
    <x v="1"/>
    <x v="5"/>
    <s v="1500"/>
    <s v="2"/>
    <s v="0"/>
    <s v="109"/>
    <m/>
    <m/>
    <s v="Propios"/>
    <s v="27"/>
    <s v="CSF"/>
    <s v="DESARROLLO NORMATIVO"/>
    <n v="139000000"/>
    <n v="0"/>
    <n v="0"/>
    <n v="139000000"/>
    <n v="0"/>
    <n v="0"/>
    <n v="139000000"/>
    <n v="0"/>
    <n v="0"/>
    <n v="0"/>
    <n v="0"/>
  </r>
  <r>
    <s v="41-06-00-001"/>
    <s v="SEDE"/>
    <x v="1"/>
    <x v="1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0"/>
    <s v="CSF"/>
    <s v="SOPORTE A LA GESTIÓN DEL PROYECTO - DE TIPO ADMINISTRATIVO"/>
    <n v="2665631752"/>
    <n v="0"/>
    <n v="0"/>
    <n v="2665631752"/>
    <n v="0"/>
    <n v="1347253634"/>
    <n v="1318378118"/>
    <n v="1347253634"/>
    <n v="0"/>
    <n v="0"/>
    <n v="0"/>
  </r>
  <r>
    <s v="41-06-00-001"/>
    <s v="SEDE"/>
    <x v="1"/>
    <x v="1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1457984576"/>
    <n v="0"/>
    <n v="0"/>
    <n v="51457984576"/>
    <n v="0"/>
    <n v="3920334403"/>
    <n v="47537650173"/>
    <n v="3920334403"/>
    <n v="0"/>
    <n v="0"/>
    <n v="0"/>
  </r>
  <r>
    <s v="41-06-00-001"/>
    <s v="SEDE"/>
    <x v="1"/>
    <x v="1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05813846"/>
    <n v="0"/>
    <n v="0"/>
    <n v="2905813846"/>
    <n v="0"/>
    <n v="2008827283"/>
    <n v="896986563"/>
    <n v="2008827283"/>
    <n v="0"/>
    <n v="0"/>
    <n v="0"/>
  </r>
  <r>
    <s v="41-06-00-001"/>
    <s v="SEDE"/>
    <x v="1"/>
    <x v="1"/>
    <s v="C-4199-1500-2-0-203"/>
    <s v="C-4199-1500-2"/>
    <x v="8"/>
    <s v="DIRECCION ADMINISTRATIVA"/>
    <s v="Administrativa NM"/>
    <x v="1"/>
    <x v="5"/>
    <s v="1500"/>
    <s v="2"/>
    <s v="0"/>
    <s v="203"/>
    <m/>
    <m/>
    <s v="Propios"/>
    <s v="27"/>
    <s v="CSF"/>
    <s v="ADMINISTRACIÓN DE PLANTA FISICA - VIGILANCIA"/>
    <n v="39020040215"/>
    <n v="0"/>
    <n v="0"/>
    <n v="39020040215"/>
    <n v="0"/>
    <n v="0"/>
    <n v="39020040215"/>
    <n v="0"/>
    <n v="0"/>
    <n v="0"/>
    <n v="0"/>
  </r>
  <r>
    <s v="41-06-00-001"/>
    <s v="SEDE"/>
    <x v="1"/>
    <x v="1"/>
    <s v="C-4199-1500-2-0-204"/>
    <s v="C-4199-1500-2"/>
    <x v="8"/>
    <s v="DIRECCION ADMINISTRATIVA"/>
    <s v="Administrativa NM"/>
    <x v="1"/>
    <x v="5"/>
    <s v="1500"/>
    <s v="2"/>
    <s v="0"/>
    <s v="204"/>
    <m/>
    <m/>
    <s v="Propios"/>
    <s v="27"/>
    <s v="CSF"/>
    <s v="ADMINISTRACIÓN DE PLANTA FISICA - SERVICIOS PÚBLICOS"/>
    <n v="1362490200"/>
    <n v="0"/>
    <n v="0"/>
    <n v="1362490200"/>
    <n v="0"/>
    <n v="0"/>
    <n v="1362490200"/>
    <n v="0"/>
    <n v="0"/>
    <n v="0"/>
    <n v="0"/>
  </r>
  <r>
    <s v="41-06-00-001"/>
    <s v="SEDE"/>
    <x v="1"/>
    <x v="1"/>
    <s v="C-4199-1500-2-0-205"/>
    <s v="C-4199-1500-2"/>
    <x v="8"/>
    <s v="DIRECCION ADMINISTRATIVA"/>
    <s v="Administrativa NM"/>
    <x v="1"/>
    <x v="5"/>
    <s v="1500"/>
    <s v="2"/>
    <s v="0"/>
    <s v="205"/>
    <m/>
    <m/>
    <s v="Propios"/>
    <s v="27"/>
    <s v="CSF"/>
    <s v="GASTOS DE TRANSPORTE AEREO"/>
    <n v="11297292972"/>
    <n v="0"/>
    <n v="0"/>
    <n v="11297292972"/>
    <n v="0"/>
    <n v="10355851891"/>
    <n v="941441081"/>
    <n v="10355851891"/>
    <n v="0"/>
    <n v="0"/>
    <n v="0"/>
  </r>
  <r>
    <s v="41-06-00-001"/>
    <s v="SEDE"/>
    <x v="1"/>
    <x v="1"/>
    <s v="C-4199-1500-2-0-301"/>
    <s v="C-4199-1500-2"/>
    <x v="8"/>
    <s v="DIRECCIÓN DE ABASTECIMIENTO"/>
    <s v="Abastecimiento"/>
    <x v="1"/>
    <x v="5"/>
    <s v="1500"/>
    <s v="2"/>
    <s v="0"/>
    <s v="301"/>
    <m/>
    <m/>
    <s v="Propios"/>
    <s v="27"/>
    <s v="CSF"/>
    <s v="SOPORTE A LA GESTIÓN DEL PROYECTO - DE TIPO LOGÍSTICO"/>
    <n v="6180000000"/>
    <n v="0"/>
    <n v="0"/>
    <n v="6180000000"/>
    <n v="0"/>
    <n v="4000000000"/>
    <n v="2180000000"/>
    <n v="4000000000"/>
    <n v="0"/>
    <n v="0"/>
    <n v="0"/>
  </r>
  <r>
    <s v="41-06-00-001"/>
    <s v="SEDE"/>
    <x v="1"/>
    <x v="1"/>
    <s v="C-4199-1500-2-0-401"/>
    <s v="C-4199-1500-2"/>
    <x v="8"/>
    <s v="DIRECCIÓN DE SERVICIOS Y ATENCIÓN"/>
    <s v="Servicios y Atención"/>
    <x v="1"/>
    <x v="5"/>
    <s v="1500"/>
    <s v="2"/>
    <s v="0"/>
    <s v="401"/>
    <m/>
    <m/>
    <s v="Propios"/>
    <s v="27"/>
    <s v="CSF"/>
    <s v="SOPORTE A LA GESTIÓN DEL PROYECTO - RELACIONADA CON LOS SERVICIOS DE ATENCIÓN"/>
    <n v="12211965000"/>
    <n v="0"/>
    <n v="0"/>
    <n v="12211965000"/>
    <n v="0"/>
    <n v="0"/>
    <n v="12211965000"/>
    <n v="0"/>
    <n v="0"/>
    <n v="0"/>
    <n v="0"/>
  </r>
  <r>
    <s v="41-06-00-001"/>
    <s v="SEDE"/>
    <x v="1"/>
    <x v="1"/>
    <s v="C-4199-1500-2-0-501"/>
    <s v="C-4199-1500-2"/>
    <x v="8"/>
    <s v="OFICINA ASESORA JURÍDICA"/>
    <s v="Jurídica"/>
    <x v="1"/>
    <x v="5"/>
    <s v="1500"/>
    <s v="2"/>
    <s v="0"/>
    <s v="501"/>
    <m/>
    <m/>
    <s v="Propios"/>
    <s v="27"/>
    <s v="CSF"/>
    <s v="OTROS GASTOS DE COBRO COACTIVO"/>
    <n v="20000000"/>
    <n v="0"/>
    <n v="0"/>
    <n v="20000000"/>
    <n v="0"/>
    <n v="0"/>
    <n v="20000000"/>
    <n v="0"/>
    <n v="0"/>
    <n v="0"/>
    <n v="0"/>
  </r>
  <r>
    <s v="41-06-00-001"/>
    <s v="SEDE"/>
    <x v="1"/>
    <x v="1"/>
    <s v="C-4199-1500-2-0-502"/>
    <s v="C-4199-1500-2"/>
    <x v="8"/>
    <s v="OFICINA ASESORA JURÍDICA"/>
    <s v="Jurídica"/>
    <x v="1"/>
    <x v="5"/>
    <s v="1500"/>
    <s v="2"/>
    <s v="0"/>
    <s v="502"/>
    <m/>
    <m/>
    <s v="Propios"/>
    <s v="27"/>
    <s v="CSF"/>
    <s v="VIGILANCIA Y CONTROL JUDICIAL"/>
    <n v="200000000"/>
    <n v="0"/>
    <n v="0"/>
    <n v="200000000"/>
    <n v="0"/>
    <n v="0"/>
    <n v="200000000"/>
    <n v="0"/>
    <n v="0"/>
    <n v="0"/>
    <n v="0"/>
  </r>
  <r>
    <s v="41-06-00-001"/>
    <s v="SEDE"/>
    <x v="1"/>
    <x v="1"/>
    <s v="C-4199-1500-2-0-503"/>
    <s v="C-4199-1500-2"/>
    <x v="8"/>
    <s v="DIRECCIÓN DE CONTRATACIÓN"/>
    <s v="Dirección de Contratación."/>
    <x v="1"/>
    <x v="5"/>
    <s v="1500"/>
    <s v="2"/>
    <s v="0"/>
    <s v="503"/>
    <m/>
    <m/>
    <s v="Propios"/>
    <s v="27"/>
    <s v="CSF"/>
    <s v="APOYO AL PROCESO DE GESTIÓN DE CONTRATACIÓN"/>
    <n v="50000000"/>
    <n v="0"/>
    <n v="0"/>
    <n v="50000000"/>
    <n v="0"/>
    <n v="0"/>
    <n v="50000000"/>
    <n v="0"/>
    <n v="0"/>
    <n v="0"/>
    <n v="0"/>
  </r>
  <r>
    <s v="41-06-00-001"/>
    <s v="SEDE"/>
    <x v="1"/>
    <x v="1"/>
    <s v="C-4199-1500-2-0-602"/>
    <s v="C-4199-1500-2"/>
    <x v="8"/>
    <s v="DIRECCIÓN DE GESTIÓN HUMANA"/>
    <s v="Gestión Humana - Pres. Serv"/>
    <x v="1"/>
    <x v="5"/>
    <s v="1500"/>
    <s v="2"/>
    <s v="0"/>
    <s v="602"/>
    <m/>
    <m/>
    <s v="Propios"/>
    <s v="27"/>
    <s v="CSF"/>
    <s v="SOPORTE A LA GESTIÓN DEL PROYECTO - APOYO EN CONTRATACIÓN DE SERVICIOS"/>
    <n v="683000000"/>
    <n v="0"/>
    <n v="0"/>
    <n v="683000000"/>
    <n v="0"/>
    <n v="341459633"/>
    <n v="341540367"/>
    <n v="214610199"/>
    <n v="0"/>
    <n v="0"/>
    <n v="0"/>
  </r>
  <r>
    <s v="41-06-00-001"/>
    <s v="SEDE"/>
    <x v="1"/>
    <x v="1"/>
    <s v="C-4199-1500-2-0-701"/>
    <s v="C-4199-1500-2"/>
    <x v="8"/>
    <s v="DIRECCIÓN DE PLANEACION Y CONTROL DE LA GESTION"/>
    <s v="Planeación"/>
    <x v="1"/>
    <x v="5"/>
    <s v="1500"/>
    <s v="2"/>
    <s v="0"/>
    <s v="701"/>
    <m/>
    <m/>
    <s v="Propios"/>
    <s v="27"/>
    <s v="CSF"/>
    <s v="MEJORAMIENTO A LA GESTIÓN INSTITUCIONAL"/>
    <n v="251450000"/>
    <n v="0"/>
    <n v="0"/>
    <n v="251450000"/>
    <n v="0"/>
    <n v="0"/>
    <n v="251450000"/>
    <n v="0"/>
    <n v="0"/>
    <n v="0"/>
    <n v="0"/>
  </r>
  <r>
    <s v="41-06-00-001"/>
    <s v="SEDE"/>
    <x v="1"/>
    <x v="1"/>
    <s v="C-4199-1500-2-0-702"/>
    <s v="C-4199-1500-2"/>
    <x v="8"/>
    <s v="DIRECCIÓN DE GESTIÓN HUMANA"/>
    <s v="Gestión Humana- Capacitación"/>
    <x v="1"/>
    <x v="5"/>
    <s v="1500"/>
    <s v="2"/>
    <s v="0"/>
    <s v="702"/>
    <m/>
    <m/>
    <s v="Propios"/>
    <s v="27"/>
    <s v="CSF"/>
    <s v="ACCIONES COMPLEMENTARIAS DE MEJORAMIENTO"/>
    <n v="824000000"/>
    <n v="0"/>
    <n v="0"/>
    <n v="824000000"/>
    <n v="0"/>
    <n v="0"/>
    <n v="824000000"/>
    <n v="0"/>
    <n v="0"/>
    <n v="0"/>
    <n v="0"/>
  </r>
  <r>
    <s v="41-06-00-001"/>
    <s v="SEDE"/>
    <x v="1"/>
    <x v="1"/>
    <s v="C-4199-1500-2-0-703"/>
    <s v="C-4199-1500-2"/>
    <x v="8"/>
    <s v="DIRECCIÓN DE GESTIÓN HUMANA"/>
    <s v="Gestión Humana - Pres. Serv"/>
    <x v="1"/>
    <x v="5"/>
    <s v="1500"/>
    <s v="2"/>
    <s v="0"/>
    <s v="703"/>
    <m/>
    <m/>
    <s v="Propios"/>
    <s v="27"/>
    <s v="CSF"/>
    <s v="SOPORTE A LA GESTIÓN DEL PROYECTO - APOYO EN CONTRATACIÓN DE SERVICIOS"/>
    <n v="3370000000"/>
    <n v="0"/>
    <n v="0"/>
    <n v="3370000000"/>
    <n v="0"/>
    <n v="1371524601"/>
    <n v="1998475399"/>
    <n v="0"/>
    <n v="0"/>
    <n v="0"/>
    <n v="0"/>
  </r>
  <r>
    <s v="41-06-00-001"/>
    <s v="SEDE"/>
    <x v="1"/>
    <x v="1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2794174"/>
    <n v="0"/>
    <n v="0"/>
    <n v="32794174"/>
    <n v="0"/>
    <n v="0"/>
    <n v="32794174"/>
    <n v="0"/>
    <n v="0"/>
    <n v="0"/>
    <n v="0"/>
  </r>
  <r>
    <s v="41-06-00-001"/>
    <s v="SEDE"/>
    <x v="1"/>
    <x v="1"/>
    <s v="C-4199-1500-2-0-801"/>
    <s v="C-4199-1500-2"/>
    <x v="8"/>
    <s v="DIRECCIÓN DE GESTIÓN HUMANA"/>
    <s v="Gestión Humana- Capacitación"/>
    <x v="1"/>
    <x v="5"/>
    <s v="1500"/>
    <s v="2"/>
    <s v="0"/>
    <s v="801"/>
    <m/>
    <m/>
    <s v="Propios"/>
    <s v="27"/>
    <s v="CSF"/>
    <s v="CAPACITACIÓN FORMAL Y NO FORMAL"/>
    <n v="1000000000"/>
    <n v="0"/>
    <n v="0"/>
    <n v="1000000000"/>
    <n v="0"/>
    <n v="0"/>
    <n v="1000000000"/>
    <n v="0"/>
    <n v="0"/>
    <n v="0"/>
    <n v="0"/>
  </r>
  <r>
    <s v="41-06-00-001"/>
    <s v="SEDE"/>
    <x v="1"/>
    <x v="1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72284755"/>
    <n v="0"/>
    <n v="0"/>
    <n v="72284755"/>
    <n v="0"/>
    <n v="0"/>
    <n v="72284755"/>
    <n v="0"/>
    <n v="0"/>
    <n v="0"/>
    <n v="0"/>
  </r>
  <r>
    <s v="41-06-00-001"/>
    <s v="SEDE"/>
    <x v="1"/>
    <x v="1"/>
    <s v="C-4199-1500-3-0-101"/>
    <s v="C-4199-1500-3"/>
    <x v="9"/>
    <s v="SUBDIRECCIÓN DE MONITORÉO Y EVALUACIÓN"/>
    <s v="Planeación"/>
    <x v="1"/>
    <x v="5"/>
    <s v="1500"/>
    <s v="3"/>
    <s v="0"/>
    <s v="101"/>
    <m/>
    <m/>
    <s v="Propios"/>
    <s v="27"/>
    <s v="CSF"/>
    <s v="INVESTIGACIÓN Y EVALUACIÓN"/>
    <n v="5500000000"/>
    <n v="0"/>
    <n v="0"/>
    <n v="5500000000"/>
    <n v="0"/>
    <n v="0"/>
    <n v="5500000000"/>
    <n v="0"/>
    <n v="0"/>
    <n v="0"/>
    <n v="0"/>
  </r>
  <r>
    <s v="41-06-00-001"/>
    <s v="SEDE"/>
    <x v="1"/>
    <x v="1"/>
    <s v="C-4199-1500-4-0-101"/>
    <s v="C-4199-1500-4"/>
    <x v="10"/>
    <s v="OFICINA ASESORA DE COMUNICACIONES"/>
    <s v="Comunicaciones"/>
    <x v="1"/>
    <x v="5"/>
    <s v="1500"/>
    <s v="4"/>
    <s v="0"/>
    <s v="101"/>
    <m/>
    <m/>
    <s v="Propios"/>
    <s v="27"/>
    <s v="CSF"/>
    <s v="PROMOCIÓN Y FOMENTO DE UNA CULTURA DE GARANTIA Y RESTITUCIÓN  DE UNA CULTURA DE DERECHOS DE LA NIÑEZ Y LA FAMILIA"/>
    <n v="6844570800"/>
    <n v="0"/>
    <n v="0"/>
    <n v="6844570800"/>
    <n v="0"/>
    <n v="0"/>
    <n v="6844570800"/>
    <n v="0"/>
    <n v="0"/>
    <n v="0"/>
    <n v="0"/>
  </r>
  <r>
    <s v="41-06-00-001"/>
    <s v="SEDE"/>
    <x v="1"/>
    <x v="1"/>
    <s v="C-4199-1500-4-0-103"/>
    <s v="C-4199-1500-4"/>
    <x v="10"/>
    <s v="DIRECCIÓN DE GESTIÓN HUMANA"/>
    <s v="Gestión Humana- Viáticos"/>
    <x v="1"/>
    <x v="5"/>
    <s v="1500"/>
    <s v="4"/>
    <s v="0"/>
    <s v="103"/>
    <m/>
    <m/>
    <s v="Propios"/>
    <s v="27"/>
    <s v="CSF"/>
    <s v="SOPORTE A LA GESTIÓN DEL PROYECTO - VIÁTICOS Y GASTOS DE VIAJE"/>
    <n v="145500000"/>
    <n v="0"/>
    <n v="0"/>
    <n v="145500000"/>
    <n v="0"/>
    <n v="0"/>
    <n v="145500000"/>
    <n v="0"/>
    <n v="0"/>
    <n v="0"/>
    <n v="0"/>
  </r>
  <r>
    <s v="41-06-00-001"/>
    <s v="SEDE"/>
    <x v="1"/>
    <x v="1"/>
    <s v="C-4199-1500-4-0-999"/>
    <s v="C-4199-1500-4"/>
    <x v="10"/>
    <s v="OFICINA ASESORA DE COMUNICACIONES"/>
    <s v="Comunicaciones"/>
    <x v="1"/>
    <x v="5"/>
    <s v="1500"/>
    <s v="4"/>
    <s v="0"/>
    <s v="999"/>
    <m/>
    <m/>
    <s v="Propios"/>
    <s v="27"/>
    <s v="CSF"/>
    <s v="GRAVAMEN A LOS MOVIMIENTOS FINANCIEROS - GMF"/>
    <n v="9929200"/>
    <n v="0"/>
    <n v="0"/>
    <n v="9929200"/>
    <n v="0"/>
    <n v="0"/>
    <n v="9929200"/>
    <n v="0"/>
    <n v="0"/>
    <n v="0"/>
    <n v="0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Nación"/>
    <s v="16"/>
    <s v="CSF"/>
    <s v="CONSTRUCCION, AMPLIACIÓN Y ADECUACIÓN DE LA INFRAESTRUCTURA"/>
    <n v="20000000000"/>
    <n v="0"/>
    <n v="0"/>
    <n v="20000000000"/>
    <n v="0"/>
    <n v="0"/>
    <n v="20000000000"/>
    <n v="0"/>
    <n v="0"/>
    <n v="0"/>
    <n v="0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9307517978"/>
    <n v="0"/>
    <n v="0"/>
    <n v="9307517978"/>
    <n v="0"/>
    <n v="0"/>
    <n v="9307517978"/>
    <n v="0"/>
    <n v="0"/>
    <n v="0"/>
    <n v="0"/>
  </r>
  <r>
    <s v="41-06-00-001"/>
    <s v="SEDE"/>
    <x v="1"/>
    <x v="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7"/>
    <s v="CSF"/>
    <s v="CONSTRUCCION, AMPLIACIÓN Y ADECUACIÓN DE LA INFRAESTRUCTURA"/>
    <n v="8437595297"/>
    <n v="0"/>
    <n v="0"/>
    <n v="8437595297"/>
    <n v="0"/>
    <n v="0"/>
    <n v="8437595297"/>
    <n v="0"/>
    <n v="0"/>
    <n v="0"/>
    <n v="0"/>
  </r>
  <r>
    <s v="41-06-00-001"/>
    <s v="SEDE"/>
    <x v="1"/>
    <x v="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75000000"/>
    <n v="0"/>
    <n v="0"/>
    <n v="475000000"/>
    <n v="0"/>
    <n v="0"/>
    <n v="475000000"/>
    <n v="0"/>
    <n v="0"/>
    <n v="0"/>
    <n v="0"/>
  </r>
  <r>
    <s v="41-06-00-001"/>
    <s v="SEDE"/>
    <x v="1"/>
    <x v="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1"/>
    <s v="CSF"/>
    <s v="DOTACIÓN"/>
    <n v="2440000000"/>
    <n v="0"/>
    <n v="0"/>
    <n v="2440000000"/>
    <n v="0"/>
    <n v="0"/>
    <n v="2440000000"/>
    <n v="0"/>
    <n v="0"/>
    <n v="0"/>
    <n v="0"/>
  </r>
  <r>
    <s v="41-06-00-001"/>
    <s v="SEDE"/>
    <x v="1"/>
    <x v="1"/>
    <s v="C-4199-1500-5-0-103"/>
    <s v="C-4199-1500-5"/>
    <x v="11"/>
    <s v="DIRECCION ADMINISTRATIVA"/>
    <s v="Administrativa CONS"/>
    <x v="1"/>
    <x v="5"/>
    <s v="1500"/>
    <s v="5"/>
    <s v="0"/>
    <s v="103"/>
    <m/>
    <m/>
    <s v="Propios"/>
    <s v="27"/>
    <s v="CSF"/>
    <s v="DOTACIÓN"/>
    <n v="1820000000"/>
    <n v="0"/>
    <n v="0"/>
    <n v="1820000000"/>
    <n v="0"/>
    <n v="0"/>
    <n v="1820000000"/>
    <n v="0"/>
    <n v="0"/>
    <n v="0"/>
    <n v="0"/>
  </r>
  <r>
    <s v="41-06-00-001"/>
    <s v="SEDE"/>
    <x v="1"/>
    <x v="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3336513120"/>
    <n v="0"/>
    <n v="0"/>
    <n v="3336513120"/>
    <n v="0"/>
    <n v="108621432"/>
    <n v="3227891688"/>
    <n v="33985333"/>
    <n v="0"/>
    <n v="0"/>
    <n v="0"/>
  </r>
  <r>
    <s v="41-06-00-001"/>
    <s v="SEDE"/>
    <x v="1"/>
    <x v="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700000000"/>
    <n v="0"/>
    <n v="0"/>
    <n v="700000000"/>
    <n v="0"/>
    <n v="0"/>
    <n v="700000000"/>
    <n v="0"/>
    <n v="0"/>
    <n v="0"/>
    <n v="0"/>
  </r>
  <r>
    <s v="41-06-00-005"/>
    <s v="REGIONAL"/>
    <x v="2"/>
    <x v="2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216000"/>
    <n v="0"/>
    <n v="0"/>
    <n v="216000"/>
    <n v="0"/>
    <n v="0"/>
    <n v="216000"/>
    <n v="0"/>
    <n v="0"/>
    <n v="0"/>
    <n v="0"/>
  </r>
  <r>
    <s v="41-06-00-005"/>
    <s v="REGIONAL"/>
    <x v="2"/>
    <x v="2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31000000"/>
    <n v="0"/>
    <n v="0"/>
    <n v="231000000"/>
    <n v="0"/>
    <n v="0"/>
    <n v="231000000"/>
    <n v="0"/>
    <n v="0"/>
    <n v="0"/>
    <n v="0"/>
  </r>
  <r>
    <s v="41-06-00-005"/>
    <s v="REGIONAL"/>
    <x v="2"/>
    <x v="2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30000000"/>
    <n v="0"/>
    <n v="0"/>
    <n v="30000000"/>
    <n v="0"/>
    <n v="0"/>
    <n v="30000000"/>
    <n v="0"/>
    <n v="0"/>
    <n v="0"/>
    <n v="0"/>
  </r>
  <r>
    <s v="41-06-00-005"/>
    <s v="REGIONAL"/>
    <x v="2"/>
    <x v="2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310000000"/>
    <n v="0"/>
    <n v="0"/>
    <n v="310000000"/>
    <n v="0"/>
    <n v="0"/>
    <n v="310000000"/>
    <n v="0"/>
    <n v="0"/>
    <n v="0"/>
    <n v="0"/>
  </r>
  <r>
    <s v="41-06-00-005"/>
    <s v="REGIONAL"/>
    <x v="2"/>
    <x v="2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24000000"/>
    <n v="0"/>
    <n v="0"/>
    <n v="24000000"/>
    <n v="0"/>
    <n v="0"/>
    <n v="24000000"/>
    <n v="0"/>
    <n v="0"/>
    <n v="0"/>
    <n v="0"/>
  </r>
  <r>
    <s v="41-06-00-005"/>
    <s v="REGIONAL"/>
    <x v="2"/>
    <x v="2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36800000"/>
    <n v="0"/>
    <n v="0"/>
    <n v="36800000"/>
    <n v="0"/>
    <n v="0"/>
    <n v="36800000"/>
    <n v="0"/>
    <n v="0"/>
    <n v="0"/>
    <n v="0"/>
  </r>
  <r>
    <s v="41-06-00-005"/>
    <s v="REGIONAL"/>
    <x v="2"/>
    <x v="2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89500000"/>
    <n v="0"/>
    <n v="0"/>
    <n v="189500000"/>
    <n v="0"/>
    <n v="0"/>
    <n v="189500000"/>
    <n v="0"/>
    <n v="0"/>
    <n v="0"/>
    <n v="0"/>
  </r>
  <r>
    <s v="41-06-00-005"/>
    <s v="REGIONAL"/>
    <x v="2"/>
    <x v="2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41000000"/>
    <n v="0"/>
    <n v="0"/>
    <n v="41000000"/>
    <n v="0"/>
    <n v="0"/>
    <n v="41000000"/>
    <n v="0"/>
    <n v="0"/>
    <n v="0"/>
    <n v="0"/>
  </r>
  <r>
    <s v="41-06-00-005"/>
    <s v="REGIONAL"/>
    <x v="2"/>
    <x v="2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1000000"/>
    <n v="18000000"/>
    <n v="0"/>
    <n v="0"/>
    <n v="0"/>
    <n v="0"/>
  </r>
  <r>
    <s v="41-06-00-005"/>
    <s v="REGIONAL"/>
    <x v="2"/>
    <x v="2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23154852"/>
    <n v="0"/>
    <n v="0"/>
    <n v="223154852"/>
    <n v="0"/>
    <n v="0"/>
    <n v="223154852"/>
    <n v="0"/>
    <n v="0"/>
    <n v="0"/>
    <n v="0"/>
  </r>
  <r>
    <s v="41-06-00-005"/>
    <s v="REGIONAL"/>
    <x v="2"/>
    <x v="2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69681449"/>
    <n v="0"/>
    <n v="0"/>
    <n v="69681449"/>
    <n v="0"/>
    <n v="0"/>
    <n v="69681449"/>
    <n v="0"/>
    <n v="0"/>
    <n v="0"/>
    <n v="0"/>
  </r>
  <r>
    <s v="41-06-00-005"/>
    <s v="REGIONAL"/>
    <x v="2"/>
    <x v="2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7403829"/>
    <n v="0"/>
    <n v="0"/>
    <n v="17403829"/>
    <n v="0"/>
    <n v="0"/>
    <n v="17403829"/>
    <n v="0"/>
    <n v="0"/>
    <n v="0"/>
    <n v="0"/>
  </r>
  <r>
    <s v="41-06-00-005"/>
    <s v="REGIONAL"/>
    <x v="2"/>
    <x v="2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9638009380"/>
    <n v="0"/>
    <n v="0"/>
    <n v="19638009380"/>
    <n v="0"/>
    <n v="17405791700"/>
    <n v="2232217680"/>
    <n v="17405791700"/>
    <n v="0"/>
    <n v="0"/>
    <n v="0"/>
  </r>
  <r>
    <s v="41-06-00-005"/>
    <s v="REGIONAL"/>
    <x v="2"/>
    <x v="2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69488637394"/>
    <n v="0"/>
    <n v="0"/>
    <n v="69488637394"/>
    <n v="0"/>
    <n v="68812471189"/>
    <n v="676166205"/>
    <n v="68041040859"/>
    <n v="0"/>
    <n v="0"/>
    <n v="0"/>
  </r>
  <r>
    <s v="41-06-00-005"/>
    <s v="REGIONAL"/>
    <x v="2"/>
    <x v="2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024300630"/>
    <n v="0"/>
    <n v="0"/>
    <n v="2024300630"/>
    <n v="0"/>
    <n v="1791214854"/>
    <n v="233085776"/>
    <n v="1311910050"/>
    <n v="0"/>
    <n v="0"/>
    <n v="0"/>
  </r>
  <r>
    <s v="41-06-00-005"/>
    <s v="REGIONAL"/>
    <x v="2"/>
    <x v="2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21470915818"/>
    <n v="0"/>
    <n v="0"/>
    <n v="21470915818"/>
    <n v="0"/>
    <n v="21430425918"/>
    <n v="40489900"/>
    <n v="21430425918"/>
    <n v="0"/>
    <n v="0"/>
    <n v="0"/>
  </r>
  <r>
    <s v="41-06-00-005"/>
    <s v="REGIONAL"/>
    <x v="2"/>
    <x v="2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4610866188"/>
    <n v="0"/>
    <n v="0"/>
    <n v="4610866188"/>
    <n v="0"/>
    <n v="1173710553"/>
    <n v="3437155635"/>
    <n v="0"/>
    <n v="0"/>
    <n v="0"/>
    <n v="0"/>
  </r>
  <r>
    <s v="41-06-00-005"/>
    <s v="REGIONAL"/>
    <x v="2"/>
    <x v="2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321543000"/>
    <n v="0"/>
    <n v="0"/>
    <n v="321543000"/>
    <n v="0"/>
    <n v="1000000"/>
    <n v="320543000"/>
    <n v="369630"/>
    <n v="0"/>
    <n v="0"/>
    <n v="0"/>
  </r>
  <r>
    <s v="41-06-00-005"/>
    <s v="REGIONAL"/>
    <x v="2"/>
    <x v="2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s v="REGIONAL"/>
    <x v="2"/>
    <x v="2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1"/>
    <s v="CSF"/>
    <s v="INTEGRAL"/>
    <n v="95704186211"/>
    <n v="0"/>
    <n v="0"/>
    <n v="95704186211"/>
    <n v="0"/>
    <n v="10320873396"/>
    <n v="85383312815"/>
    <n v="10320873396"/>
    <n v="0"/>
    <n v="0"/>
    <n v="0"/>
  </r>
  <r>
    <s v="41-06-00-005"/>
    <s v="REGIONAL"/>
    <x v="2"/>
    <x v="2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1"/>
    <s v="CSF"/>
    <s v="TRADICIONAL - COMUNITARIO"/>
    <n v="106758120006"/>
    <n v="0"/>
    <n v="0"/>
    <n v="106758120006"/>
    <n v="0"/>
    <n v="0"/>
    <n v="106758120006"/>
    <n v="0"/>
    <n v="0"/>
    <n v="0"/>
    <n v="0"/>
  </r>
  <r>
    <s v="41-06-00-005"/>
    <s v="REGIONAL"/>
    <x v="2"/>
    <x v="2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4156652160"/>
    <n v="0"/>
    <n v="0"/>
    <n v="4156652160"/>
    <n v="0"/>
    <n v="0"/>
    <n v="4156652160"/>
    <n v="0"/>
    <n v="0"/>
    <n v="0"/>
    <n v="0"/>
  </r>
  <r>
    <s v="41-06-00-005"/>
    <s v="REGIONAL"/>
    <x v="2"/>
    <x v="2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77114645"/>
    <n v="0"/>
    <n v="0"/>
    <n v="477114645"/>
    <n v="0"/>
    <n v="0"/>
    <n v="477114645"/>
    <n v="0"/>
    <n v="0"/>
    <n v="0"/>
    <n v="0"/>
  </r>
  <r>
    <s v="41-06-00-005"/>
    <s v="REGIONAL"/>
    <x v="2"/>
    <x v="2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05"/>
    <s v="REGIONAL"/>
    <x v="2"/>
    <x v="2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5331261"/>
    <n v="0"/>
    <n v="0"/>
    <n v="15331261"/>
    <n v="0"/>
    <n v="0"/>
    <n v="15331261"/>
    <n v="0"/>
    <n v="0"/>
    <n v="0"/>
    <n v="0"/>
  </r>
  <r>
    <s v="41-06-00-005"/>
    <s v="REGIONAL"/>
    <x v="2"/>
    <x v="2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3249587150"/>
    <n v="0"/>
    <n v="0"/>
    <n v="3249587150"/>
    <n v="0"/>
    <n v="0"/>
    <n v="3249587150"/>
    <n v="0"/>
    <n v="0"/>
    <n v="0"/>
    <n v="0"/>
  </r>
  <r>
    <s v="41-06-00-005"/>
    <s v="REGIONAL"/>
    <x v="2"/>
    <x v="2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994680850"/>
    <n v="0"/>
    <n v="0"/>
    <n v="1994680850"/>
    <n v="0"/>
    <n v="0"/>
    <n v="1994680850"/>
    <n v="0"/>
    <n v="0"/>
    <n v="0"/>
    <n v="0"/>
  </r>
  <r>
    <s v="41-06-00-005"/>
    <s v="REGIONAL"/>
    <x v="2"/>
    <x v="2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308702460"/>
    <n v="0"/>
    <n v="0"/>
    <n v="308702460"/>
    <n v="0"/>
    <n v="0"/>
    <n v="308702460"/>
    <n v="0"/>
    <n v="0"/>
    <n v="0"/>
    <n v="0"/>
  </r>
  <r>
    <s v="41-06-00-005"/>
    <s v="REGIONAL"/>
    <x v="2"/>
    <x v="2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72223356"/>
    <n v="0"/>
    <n v="0"/>
    <n v="72223356"/>
    <n v="0"/>
    <n v="0"/>
    <n v="72223356"/>
    <n v="0"/>
    <n v="0"/>
    <n v="0"/>
    <n v="0"/>
  </r>
  <r>
    <s v="41-06-00-005"/>
    <s v="REGIONAL"/>
    <x v="2"/>
    <x v="2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6951325"/>
    <n v="0"/>
    <n v="0"/>
    <n v="96951325"/>
    <n v="0"/>
    <n v="34270000"/>
    <n v="62681325"/>
    <n v="0"/>
    <n v="0"/>
    <n v="0"/>
    <n v="0"/>
  </r>
  <r>
    <s v="41-06-00-005"/>
    <s v="REGIONAL"/>
    <x v="2"/>
    <x v="2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026229"/>
    <n v="0"/>
    <n v="0"/>
    <n v="10026229"/>
    <n v="0"/>
    <n v="0"/>
    <n v="10026229"/>
    <n v="0"/>
    <n v="0"/>
    <n v="0"/>
    <n v="0"/>
  </r>
  <r>
    <s v="41-06-00-005"/>
    <s v="REGIONAL"/>
    <x v="2"/>
    <x v="2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887246882"/>
    <n v="0"/>
    <n v="0"/>
    <n v="1887246882"/>
    <n v="0"/>
    <n v="1314502000"/>
    <n v="572744882"/>
    <n v="0"/>
    <n v="0"/>
    <n v="0"/>
    <n v="0"/>
  </r>
  <r>
    <s v="41-06-00-005"/>
    <s v="REGIONAL"/>
    <x v="2"/>
    <x v="2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3055778"/>
    <n v="0"/>
    <n v="0"/>
    <n v="3055778"/>
    <n v="0"/>
    <n v="0"/>
    <n v="3055778"/>
    <n v="0"/>
    <n v="0"/>
    <n v="0"/>
    <n v="0"/>
  </r>
  <r>
    <s v="41-06-00-005"/>
    <s v="REGIONAL"/>
    <x v="2"/>
    <x v="2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29810000"/>
    <n v="2278236"/>
    <n v="0"/>
    <n v="0"/>
    <n v="0"/>
    <n v="0"/>
  </r>
  <r>
    <s v="41-06-00-005"/>
    <s v="REGIONAL"/>
    <x v="2"/>
    <x v="2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1882191"/>
    <n v="0"/>
    <n v="0"/>
    <n v="21882191"/>
    <n v="0"/>
    <n v="21882191"/>
    <n v="0"/>
    <n v="21882191"/>
    <n v="0"/>
    <n v="0"/>
    <n v="0"/>
  </r>
  <r>
    <s v="41-06-00-005"/>
    <s v="REGIONAL"/>
    <x v="2"/>
    <x v="2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28288475"/>
    <n v="0"/>
    <n v="0"/>
    <n v="528288475"/>
    <n v="0"/>
    <n v="514411532"/>
    <n v="13876943"/>
    <n v="514411532"/>
    <n v="0"/>
    <n v="0"/>
    <n v="0"/>
  </r>
  <r>
    <s v="41-06-00-005"/>
    <s v="REGIONAL"/>
    <x v="2"/>
    <x v="2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60000"/>
    <n v="0"/>
    <n v="0"/>
    <n v="5460000"/>
    <n v="0"/>
    <n v="0"/>
    <n v="5460000"/>
    <n v="0"/>
    <n v="0"/>
    <n v="0"/>
    <n v="0"/>
  </r>
  <r>
    <s v="41-06-00-005"/>
    <s v="REGIONAL"/>
    <x v="2"/>
    <x v="2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991209"/>
    <n v="0"/>
    <n v="0"/>
    <n v="991209"/>
    <n v="0"/>
    <n v="0"/>
    <n v="991209"/>
    <n v="0"/>
    <n v="0"/>
    <n v="0"/>
    <n v="0"/>
  </r>
  <r>
    <s v="41-06-00-005"/>
    <s v="REGIONAL"/>
    <x v="2"/>
    <x v="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5000000"/>
    <n v="0"/>
    <n v="0"/>
    <n v="145000000"/>
    <n v="0"/>
    <n v="0"/>
    <n v="145000000"/>
    <n v="0"/>
    <n v="0"/>
    <n v="0"/>
    <n v="0"/>
  </r>
  <r>
    <s v="41-06-00-005"/>
    <s v="REGIONAL"/>
    <x v="2"/>
    <x v="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05"/>
    <s v="REGIONAL"/>
    <x v="2"/>
    <x v="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22279500"/>
    <n v="0"/>
    <n v="0"/>
    <n v="122279500"/>
    <n v="0"/>
    <n v="0"/>
    <n v="122279500"/>
    <n v="0"/>
    <n v="0"/>
    <n v="0"/>
    <n v="0"/>
  </r>
  <r>
    <s v="41-06-00-005"/>
    <s v="REGIONAL"/>
    <x v="2"/>
    <x v="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2440000"/>
    <n v="0"/>
    <n v="0"/>
    <n v="12440000"/>
    <n v="0"/>
    <n v="0"/>
    <n v="12440000"/>
    <n v="0"/>
    <n v="0"/>
    <n v="0"/>
    <n v="0"/>
  </r>
  <r>
    <s v="41-06-00-008"/>
    <s v="REGIONAL"/>
    <x v="3"/>
    <x v="3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52000000"/>
    <n v="0"/>
    <n v="0"/>
    <n v="52000000"/>
    <n v="0"/>
    <n v="0"/>
    <n v="52000000"/>
    <n v="0"/>
    <n v="0"/>
    <n v="0"/>
    <n v="0"/>
  </r>
  <r>
    <s v="41-06-00-008"/>
    <s v="REGIONAL"/>
    <x v="3"/>
    <x v="3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171000"/>
    <n v="0"/>
    <n v="0"/>
    <n v="171000"/>
    <n v="0"/>
    <n v="0"/>
    <n v="171000"/>
    <n v="0"/>
    <n v="0"/>
    <n v="0"/>
    <n v="0"/>
  </r>
  <r>
    <s v="41-06-00-008"/>
    <s v="REGIONAL"/>
    <x v="3"/>
    <x v="3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4400000"/>
    <n v="0"/>
    <n v="0"/>
    <n v="4400000"/>
    <n v="0"/>
    <n v="0"/>
    <n v="4400000"/>
    <n v="0"/>
    <n v="0"/>
    <n v="0"/>
    <n v="0"/>
  </r>
  <r>
    <s v="41-06-00-008"/>
    <s v="REGIONAL"/>
    <x v="3"/>
    <x v="3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1500000"/>
    <n v="0"/>
    <n v="0"/>
    <n v="11500000"/>
    <n v="0"/>
    <n v="0"/>
    <n v="11500000"/>
    <n v="0"/>
    <n v="0"/>
    <n v="0"/>
    <n v="0"/>
  </r>
  <r>
    <s v="41-06-00-008"/>
    <s v="REGIONAL"/>
    <x v="3"/>
    <x v="3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231833000"/>
    <n v="0"/>
    <n v="0"/>
    <n v="231833000"/>
    <n v="0"/>
    <n v="97833000"/>
    <n v="134000000"/>
    <n v="97833000"/>
    <n v="0"/>
    <n v="0"/>
    <n v="0"/>
  </r>
  <r>
    <s v="41-06-00-008"/>
    <s v="REGIONAL"/>
    <x v="3"/>
    <x v="3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6000000"/>
    <n v="0"/>
    <n v="0"/>
    <n v="6000000"/>
    <n v="0"/>
    <n v="0"/>
    <n v="6000000"/>
    <n v="0"/>
    <n v="0"/>
    <n v="0"/>
    <n v="0"/>
  </r>
  <r>
    <s v="41-06-00-008"/>
    <s v="REGIONAL"/>
    <x v="3"/>
    <x v="3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0500000"/>
    <n v="0"/>
    <n v="0"/>
    <n v="20500000"/>
    <n v="0"/>
    <n v="0"/>
    <n v="20500000"/>
    <n v="0"/>
    <n v="0"/>
    <n v="0"/>
    <n v="0"/>
  </r>
  <r>
    <s v="41-06-00-008"/>
    <s v="REGIONAL"/>
    <x v="3"/>
    <x v="3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95000000"/>
    <n v="0"/>
    <n v="0"/>
    <n v="295000000"/>
    <n v="0"/>
    <n v="0"/>
    <n v="295000000"/>
    <n v="0"/>
    <n v="0"/>
    <n v="0"/>
    <n v="0"/>
  </r>
  <r>
    <s v="41-06-00-008"/>
    <s v="REGIONAL"/>
    <x v="3"/>
    <x v="3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750000"/>
    <n v="0"/>
    <n v="0"/>
    <n v="750000"/>
    <n v="0"/>
    <n v="0"/>
    <n v="750000"/>
    <n v="0"/>
    <n v="0"/>
    <n v="0"/>
    <n v="0"/>
  </r>
  <r>
    <s v="41-06-00-008"/>
    <s v="REGIONAL"/>
    <x v="3"/>
    <x v="3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s v="REGIONAL"/>
    <x v="3"/>
    <x v="3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s v="REGIONAL"/>
    <x v="3"/>
    <x v="3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10960976"/>
    <n v="0"/>
    <n v="0"/>
    <n v="110960976"/>
    <n v="0"/>
    <n v="0"/>
    <n v="110960976"/>
    <n v="0"/>
    <n v="0"/>
    <n v="0"/>
    <n v="0"/>
  </r>
  <r>
    <s v="41-06-00-008"/>
    <s v="REGIONAL"/>
    <x v="3"/>
    <x v="3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41833600"/>
    <n v="0"/>
    <n v="0"/>
    <n v="841833600"/>
    <n v="0"/>
    <n v="0"/>
    <n v="841833600"/>
    <n v="0"/>
    <n v="0"/>
    <n v="0"/>
    <n v="0"/>
  </r>
  <r>
    <s v="41-06-00-008"/>
    <s v="REGIONAL"/>
    <x v="3"/>
    <x v="3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5604294"/>
    <n v="0"/>
    <n v="0"/>
    <n v="15604294"/>
    <n v="0"/>
    <n v="0"/>
    <n v="15604294"/>
    <n v="0"/>
    <n v="0"/>
    <n v="0"/>
    <n v="0"/>
  </r>
  <r>
    <s v="41-06-00-008"/>
    <s v="REGIONAL"/>
    <x v="3"/>
    <x v="3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5826416"/>
    <n v="0"/>
    <n v="0"/>
    <n v="5826416"/>
    <n v="0"/>
    <n v="0"/>
    <n v="5826416"/>
    <n v="0"/>
    <n v="0"/>
    <n v="0"/>
    <n v="0"/>
  </r>
  <r>
    <s v="41-06-00-008"/>
    <s v="REGIONAL"/>
    <x v="3"/>
    <x v="3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329569330"/>
    <n v="0"/>
    <n v="0"/>
    <n v="2329569330"/>
    <n v="0"/>
    <n v="2329569330"/>
    <n v="0"/>
    <n v="2329569330"/>
    <n v="0"/>
    <n v="0"/>
    <n v="0"/>
  </r>
  <r>
    <s v="41-06-00-008"/>
    <s v="REGIONAL"/>
    <x v="3"/>
    <x v="3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1612882226"/>
    <n v="0"/>
    <n v="0"/>
    <n v="11612882226"/>
    <n v="0"/>
    <n v="10302706184"/>
    <n v="1310176042"/>
    <n v="10302706184"/>
    <n v="0"/>
    <n v="0"/>
    <n v="0"/>
  </r>
  <r>
    <s v="41-06-00-008"/>
    <s v="REGIONAL"/>
    <x v="3"/>
    <x v="3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3291188197"/>
    <n v="0"/>
    <n v="0"/>
    <n v="3291188197"/>
    <n v="0"/>
    <n v="3282131633"/>
    <n v="9056564"/>
    <n v="3282131633"/>
    <n v="0"/>
    <n v="0"/>
    <n v="0"/>
  </r>
  <r>
    <s v="41-06-00-008"/>
    <s v="REGIONAL"/>
    <x v="3"/>
    <x v="3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378542800"/>
    <n v="0"/>
    <n v="0"/>
    <n v="2378542800"/>
    <n v="0"/>
    <n v="2378542800"/>
    <n v="0"/>
    <n v="0"/>
    <n v="0"/>
    <n v="0"/>
    <n v="0"/>
  </r>
  <r>
    <s v="41-06-00-008"/>
    <s v="REGIONAL"/>
    <x v="3"/>
    <x v="3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54642000"/>
    <n v="0"/>
    <n v="0"/>
    <n v="154642000"/>
    <n v="0"/>
    <n v="0"/>
    <n v="154642000"/>
    <n v="0"/>
    <n v="0"/>
    <n v="0"/>
    <n v="0"/>
  </r>
  <r>
    <s v="41-06-00-008"/>
    <s v="REGIONAL"/>
    <x v="3"/>
    <x v="3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s v="REGIONAL"/>
    <x v="3"/>
    <x v="3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1"/>
    <s v="CSF"/>
    <s v="INTEGRAL"/>
    <n v="62596814381"/>
    <n v="0"/>
    <n v="0"/>
    <n v="62596814381"/>
    <n v="0"/>
    <n v="60994057196"/>
    <n v="1602757185"/>
    <n v="60994057196"/>
    <n v="0"/>
    <n v="0"/>
    <n v="0"/>
  </r>
  <r>
    <s v="41-06-00-008"/>
    <s v="REGIONAL"/>
    <x v="3"/>
    <x v="3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1"/>
    <s v="CSF"/>
    <s v="TRADICIONAL - COMUNITARIO"/>
    <n v="84253472788"/>
    <n v="0"/>
    <n v="0"/>
    <n v="84253472788"/>
    <n v="0"/>
    <n v="84020782632"/>
    <n v="232690156"/>
    <n v="84020782632"/>
    <n v="0"/>
    <n v="0"/>
    <n v="0"/>
  </r>
  <r>
    <s v="41-06-00-008"/>
    <s v="REGIONAL"/>
    <x v="3"/>
    <x v="3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230398720"/>
    <n v="0"/>
    <n v="0"/>
    <n v="2230398720"/>
    <n v="0"/>
    <n v="0"/>
    <n v="2230398720"/>
    <n v="0"/>
    <n v="0"/>
    <n v="0"/>
    <n v="0"/>
  </r>
  <r>
    <s v="41-06-00-008"/>
    <s v="REGIONAL"/>
    <x v="3"/>
    <x v="3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83928809"/>
    <n v="0"/>
    <n v="0"/>
    <n v="183928809"/>
    <n v="0"/>
    <n v="0"/>
    <n v="183928809"/>
    <n v="0"/>
    <n v="0"/>
    <n v="0"/>
    <n v="0"/>
  </r>
  <r>
    <s v="41-06-00-008"/>
    <s v="REGIONAL"/>
    <x v="3"/>
    <x v="3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0"/>
    <n v="0"/>
    <n v="0"/>
    <n v="0"/>
  </r>
  <r>
    <s v="41-06-00-008"/>
    <s v="REGIONAL"/>
    <x v="3"/>
    <x v="3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0563907"/>
    <n v="0"/>
    <n v="0"/>
    <n v="10563907"/>
    <n v="0"/>
    <n v="0"/>
    <n v="10563907"/>
    <n v="0"/>
    <n v="0"/>
    <n v="0"/>
    <n v="0"/>
  </r>
  <r>
    <s v="41-06-00-008"/>
    <s v="REGIONAL"/>
    <x v="3"/>
    <x v="3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227613200"/>
    <n v="0"/>
    <n v="0"/>
    <n v="1227613200"/>
    <n v="0"/>
    <n v="0"/>
    <n v="1227613200"/>
    <n v="0"/>
    <n v="0"/>
    <n v="0"/>
    <n v="0"/>
  </r>
  <r>
    <s v="41-06-00-008"/>
    <s v="REGIONAL"/>
    <x v="3"/>
    <x v="3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78082400"/>
    <n v="0"/>
    <n v="0"/>
    <n v="78082400"/>
    <n v="0"/>
    <n v="0"/>
    <n v="78082400"/>
    <n v="0"/>
    <n v="0"/>
    <n v="0"/>
    <n v="0"/>
  </r>
  <r>
    <s v="41-06-00-008"/>
    <s v="REGIONAL"/>
    <x v="3"/>
    <x v="3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44426513"/>
    <n v="0"/>
    <n v="0"/>
    <n v="144426513"/>
    <n v="0"/>
    <n v="144426513"/>
    <n v="0"/>
    <n v="0"/>
    <n v="0"/>
    <n v="0"/>
    <n v="0"/>
  </r>
  <r>
    <s v="41-06-00-008"/>
    <s v="REGIONAL"/>
    <x v="3"/>
    <x v="3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96480"/>
    <n v="0"/>
    <n v="0"/>
    <n v="28196480"/>
    <n v="0"/>
    <n v="0"/>
    <n v="28196480"/>
    <n v="0"/>
    <n v="0"/>
    <n v="0"/>
    <n v="0"/>
  </r>
  <r>
    <s v="41-06-00-008"/>
    <s v="REGIONAL"/>
    <x v="3"/>
    <x v="3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18686900"/>
    <n v="0"/>
    <n v="0"/>
    <n v="118686900"/>
    <n v="0"/>
    <n v="118686900"/>
    <n v="0"/>
    <n v="0"/>
    <n v="0"/>
    <n v="0"/>
    <n v="0"/>
  </r>
  <r>
    <s v="41-06-00-008"/>
    <s v="REGIONAL"/>
    <x v="3"/>
    <x v="3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979594"/>
    <n v="0"/>
    <n v="0"/>
    <n v="7979594"/>
    <n v="0"/>
    <n v="0"/>
    <n v="7979594"/>
    <n v="0"/>
    <n v="0"/>
    <n v="0"/>
    <n v="0"/>
  </r>
  <r>
    <s v="41-06-00-008"/>
    <s v="REGIONAL"/>
    <x v="3"/>
    <x v="3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83197978"/>
    <n v="0"/>
    <n v="0"/>
    <n v="383197978"/>
    <n v="0"/>
    <n v="383197978"/>
    <n v="0"/>
    <n v="0"/>
    <n v="0"/>
    <n v="0"/>
    <n v="0"/>
  </r>
  <r>
    <s v="41-06-00-008"/>
    <s v="REGIONAL"/>
    <x v="3"/>
    <x v="3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100000"/>
    <n v="0"/>
    <n v="0"/>
    <n v="4100000"/>
    <n v="0"/>
    <n v="0"/>
    <n v="4100000"/>
    <n v="0"/>
    <n v="0"/>
    <n v="0"/>
    <n v="0"/>
  </r>
  <r>
    <s v="41-06-00-008"/>
    <s v="REGIONAL"/>
    <x v="3"/>
    <x v="3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0"/>
    <n v="0"/>
    <n v="0"/>
    <n v="0"/>
  </r>
  <r>
    <s v="41-06-00-008"/>
    <s v="REGIONAL"/>
    <x v="3"/>
    <x v="3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75816796"/>
    <n v="0"/>
    <n v="0"/>
    <n v="75816796"/>
    <n v="0"/>
    <n v="29112796"/>
    <n v="46704000"/>
    <n v="29112796"/>
    <n v="0"/>
    <n v="0"/>
    <n v="0"/>
  </r>
  <r>
    <s v="41-06-00-008"/>
    <s v="REGIONAL"/>
    <x v="3"/>
    <x v="3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57098432"/>
    <n v="0"/>
    <n v="0"/>
    <n v="257098432"/>
    <n v="0"/>
    <n v="257098431"/>
    <n v="1"/>
    <n v="257098431"/>
    <n v="0"/>
    <n v="0"/>
    <n v="0"/>
  </r>
  <r>
    <s v="41-06-00-008"/>
    <s v="REGIONAL"/>
    <x v="3"/>
    <x v="3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0"/>
    <n v="4080000"/>
    <n v="0"/>
    <n v="0"/>
    <n v="0"/>
    <n v="0"/>
  </r>
  <r>
    <s v="41-06-00-008"/>
    <s v="REGIONAL"/>
    <x v="3"/>
    <x v="3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02553"/>
    <n v="0"/>
    <n v="0"/>
    <n v="302553"/>
    <n v="0"/>
    <n v="0"/>
    <n v="302553"/>
    <n v="0"/>
    <n v="0"/>
    <n v="0"/>
    <n v="0"/>
  </r>
  <r>
    <s v="41-06-00-008"/>
    <s v="REGIONAL"/>
    <x v="3"/>
    <x v="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07000000"/>
    <n v="0"/>
    <n v="0"/>
    <n v="207000000"/>
    <n v="0"/>
    <n v="0"/>
    <n v="207000000"/>
    <n v="0"/>
    <n v="0"/>
    <n v="0"/>
    <n v="0"/>
  </r>
  <r>
    <s v="41-06-00-008"/>
    <s v="REGIONAL"/>
    <x v="3"/>
    <x v="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08"/>
    <s v="REGIONAL"/>
    <x v="3"/>
    <x v="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78280500"/>
    <n v="0"/>
    <n v="0"/>
    <n v="0"/>
    <n v="0"/>
    <n v="0"/>
  </r>
  <r>
    <s v="41-06-00-008"/>
    <s v="REGIONAL"/>
    <x v="3"/>
    <x v="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330000"/>
    <n v="0"/>
    <n v="0"/>
    <n v="6330000"/>
    <n v="0"/>
    <n v="0"/>
    <n v="6330000"/>
    <n v="0"/>
    <n v="0"/>
    <n v="0"/>
    <n v="0"/>
  </r>
  <r>
    <s v="41-06-00-011"/>
    <s v="REGIONAL"/>
    <x v="4"/>
    <x v="4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107000"/>
    <n v="0"/>
    <n v="0"/>
    <n v="107000"/>
    <n v="0"/>
    <n v="0"/>
    <n v="107000"/>
    <n v="0"/>
    <n v="0"/>
    <n v="0"/>
    <n v="0"/>
  </r>
  <r>
    <s v="41-06-00-011"/>
    <s v="REGIONAL"/>
    <x v="4"/>
    <x v="4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21000000"/>
    <n v="0"/>
    <n v="0"/>
    <n v="421000000"/>
    <n v="0"/>
    <n v="0"/>
    <n v="421000000"/>
    <n v="0"/>
    <n v="0"/>
    <n v="0"/>
    <n v="0"/>
  </r>
  <r>
    <s v="41-06-00-011"/>
    <s v="REGIONAL"/>
    <x v="4"/>
    <x v="4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683000"/>
    <n v="0"/>
    <n v="0"/>
    <n v="683000"/>
    <n v="0"/>
    <n v="0"/>
    <n v="683000"/>
    <n v="0"/>
    <n v="0"/>
    <n v="0"/>
    <n v="0"/>
  </r>
  <r>
    <s v="41-06-00-011"/>
    <s v="REGIONAL"/>
    <x v="4"/>
    <x v="4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64000000"/>
    <n v="0"/>
    <n v="0"/>
    <n v="64000000"/>
    <n v="0"/>
    <n v="0"/>
    <n v="64000000"/>
    <n v="0"/>
    <n v="0"/>
    <n v="0"/>
    <n v="0"/>
  </r>
  <r>
    <s v="41-06-00-011"/>
    <s v="REGIONAL"/>
    <x v="4"/>
    <x v="4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11"/>
    <s v="REGIONAL"/>
    <x v="4"/>
    <x v="4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440000000"/>
    <n v="0"/>
    <n v="0"/>
    <n v="440000000"/>
    <n v="0"/>
    <n v="0"/>
    <n v="440000000"/>
    <n v="0"/>
    <n v="0"/>
    <n v="0"/>
    <n v="0"/>
  </r>
  <r>
    <s v="41-06-00-011"/>
    <s v="REGIONAL"/>
    <x v="4"/>
    <x v="4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11"/>
    <s v="REGIONAL"/>
    <x v="4"/>
    <x v="4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47500000"/>
    <n v="0"/>
    <n v="0"/>
    <n v="147500000"/>
    <n v="0"/>
    <n v="85500000"/>
    <n v="62000000"/>
    <n v="0"/>
    <n v="0"/>
    <n v="0"/>
    <n v="0"/>
  </r>
  <r>
    <s v="41-06-00-011"/>
    <s v="REGIONAL"/>
    <x v="4"/>
    <x v="4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50500000"/>
    <n v="0"/>
    <n v="0"/>
    <n v="250500000"/>
    <n v="0"/>
    <n v="127500000"/>
    <n v="123000000"/>
    <n v="0"/>
    <n v="0"/>
    <n v="0"/>
    <n v="0"/>
  </r>
  <r>
    <s v="41-06-00-011"/>
    <s v="REGIONAL"/>
    <x v="4"/>
    <x v="4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650000"/>
    <n v="0"/>
    <n v="0"/>
    <n v="650000"/>
    <n v="0"/>
    <n v="650000"/>
    <n v="0"/>
    <n v="0"/>
    <n v="0"/>
    <n v="0"/>
    <n v="0"/>
  </r>
  <r>
    <s v="41-06-00-011"/>
    <s v="REGIONAL"/>
    <x v="4"/>
    <x v="4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75000000"/>
    <n v="0"/>
    <n v="0"/>
    <n v="75000000"/>
    <n v="0"/>
    <n v="39000000"/>
    <n v="36000000"/>
    <n v="0"/>
    <n v="0"/>
    <n v="0"/>
    <n v="0"/>
  </r>
  <r>
    <s v="41-06-00-011"/>
    <s v="REGIONAL"/>
    <x v="4"/>
    <x v="4"/>
    <s v="A-2-0-4-10-2"/>
    <s v="A-2-0-4"/>
    <x v="0"/>
    <s v="DIRECCION ADMINISTRATIVA"/>
    <s v="Administrativa"/>
    <x v="0"/>
    <x v="3"/>
    <s v="0"/>
    <s v="4"/>
    <s v="10"/>
    <s v="2"/>
    <m/>
    <m/>
    <s v="Propios"/>
    <s v="27"/>
    <s v="CSF"/>
    <s v="ARRENDAMIENTOS BIENES INMUEBLES"/>
    <n v="14279000"/>
    <n v="0"/>
    <n v="0"/>
    <n v="14279000"/>
    <n v="0"/>
    <n v="0"/>
    <n v="14279000"/>
    <n v="0"/>
    <n v="0"/>
    <n v="0"/>
    <n v="0"/>
  </r>
  <r>
    <s v="41-06-00-011"/>
    <s v="REGIONAL"/>
    <x v="4"/>
    <x v="4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000000"/>
    <n v="0"/>
    <n v="0"/>
    <n v="1000000"/>
    <n v="0"/>
    <n v="0"/>
    <n v="1000000"/>
    <n v="0"/>
    <n v="0"/>
    <n v="0"/>
    <n v="0"/>
  </r>
  <r>
    <s v="41-06-00-011"/>
    <s v="REGIONAL"/>
    <x v="4"/>
    <x v="4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415898178"/>
    <n v="0"/>
    <n v="0"/>
    <n v="415898178"/>
    <n v="0"/>
    <n v="0"/>
    <n v="415898178"/>
    <n v="0"/>
    <n v="0"/>
    <n v="0"/>
    <n v="0"/>
  </r>
  <r>
    <s v="41-06-00-011"/>
    <s v="REGIONAL"/>
    <x v="4"/>
    <x v="4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29910427"/>
    <n v="0"/>
    <n v="0"/>
    <n v="29910427"/>
    <n v="0"/>
    <n v="0"/>
    <n v="29910427"/>
    <n v="0"/>
    <n v="0"/>
    <n v="0"/>
    <n v="0"/>
  </r>
  <r>
    <s v="41-06-00-011"/>
    <s v="REGIONAL"/>
    <x v="4"/>
    <x v="4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9069960790"/>
    <n v="0"/>
    <n v="0"/>
    <n v="9069960790"/>
    <n v="0"/>
    <n v="0"/>
    <n v="9069960790"/>
    <n v="0"/>
    <n v="0"/>
    <n v="0"/>
    <n v="0"/>
  </r>
  <r>
    <s v="41-06-00-011"/>
    <s v="REGIONAL"/>
    <x v="4"/>
    <x v="4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1674648204"/>
    <n v="0"/>
    <n v="0"/>
    <n v="21674648204"/>
    <n v="0"/>
    <n v="5971316120"/>
    <n v="15703332084"/>
    <n v="0"/>
    <n v="0"/>
    <n v="0"/>
    <n v="0"/>
  </r>
  <r>
    <s v="41-06-00-011"/>
    <s v="REGIONAL"/>
    <x v="4"/>
    <x v="4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79765408239"/>
    <n v="0"/>
    <n v="0"/>
    <n v="79765408239"/>
    <n v="0"/>
    <n v="2122412380"/>
    <n v="77642995859"/>
    <n v="0"/>
    <n v="0"/>
    <n v="0"/>
    <n v="0"/>
  </r>
  <r>
    <s v="41-06-00-011"/>
    <s v="REGIONAL"/>
    <x v="4"/>
    <x v="4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451296693"/>
    <n v="0"/>
    <n v="0"/>
    <n v="1451296693"/>
    <n v="0"/>
    <n v="486714921"/>
    <n v="964581772"/>
    <n v="0"/>
    <n v="0"/>
    <n v="0"/>
    <n v="0"/>
  </r>
  <r>
    <s v="41-06-00-011"/>
    <s v="REGIONAL"/>
    <x v="4"/>
    <x v="4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22486514017"/>
    <n v="0"/>
    <n v="0"/>
    <n v="22486514017"/>
    <n v="0"/>
    <n v="0"/>
    <n v="22486514017"/>
    <n v="0"/>
    <n v="0"/>
    <n v="0"/>
    <n v="0"/>
  </r>
  <r>
    <s v="41-06-00-011"/>
    <s v="REGIONAL"/>
    <x v="4"/>
    <x v="4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2486281285"/>
    <n v="0"/>
    <n v="0"/>
    <n v="22486281285"/>
    <n v="0"/>
    <n v="0"/>
    <n v="22486281285"/>
    <n v="0"/>
    <n v="0"/>
    <n v="0"/>
    <n v="0"/>
  </r>
  <r>
    <s v="41-06-00-011"/>
    <s v="REGIONAL"/>
    <x v="4"/>
    <x v="4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17292000"/>
    <n v="0"/>
    <n v="0"/>
    <n v="117292000"/>
    <n v="0"/>
    <n v="0"/>
    <n v="117292000"/>
    <n v="0"/>
    <n v="0"/>
    <n v="0"/>
    <n v="0"/>
  </r>
  <r>
    <s v="41-06-00-011"/>
    <s v="REGIONAL"/>
    <x v="4"/>
    <x v="4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s v="REGIONAL"/>
    <x v="4"/>
    <x v="4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1"/>
    <s v="CSF"/>
    <s v="INTEGRAL"/>
    <n v="132734742388"/>
    <n v="0"/>
    <n v="0"/>
    <n v="132734742388"/>
    <n v="0"/>
    <n v="0"/>
    <n v="132734742388"/>
    <n v="0"/>
    <n v="0"/>
    <n v="0"/>
    <n v="0"/>
  </r>
  <r>
    <s v="41-06-00-011"/>
    <s v="REGIONAL"/>
    <x v="4"/>
    <x v="4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1"/>
    <s v="CSF"/>
    <s v="TRADICIONAL - COMUNITARIO"/>
    <n v="129166606032"/>
    <n v="0"/>
    <n v="0"/>
    <n v="129166606032"/>
    <n v="0"/>
    <n v="37881738430"/>
    <n v="91284867602"/>
    <n v="37881738430"/>
    <n v="0"/>
    <n v="0"/>
    <n v="0"/>
  </r>
  <r>
    <s v="41-06-00-011"/>
    <s v="REGIONAL"/>
    <x v="4"/>
    <x v="4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534544000"/>
    <n v="0"/>
    <n v="0"/>
    <n v="2534544000"/>
    <n v="0"/>
    <n v="0"/>
    <n v="2534544000"/>
    <n v="0"/>
    <n v="0"/>
    <n v="0"/>
    <n v="0"/>
  </r>
  <r>
    <s v="41-06-00-011"/>
    <s v="REGIONAL"/>
    <x v="4"/>
    <x v="4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12959955"/>
    <n v="0"/>
    <n v="0"/>
    <n v="312959955"/>
    <n v="0"/>
    <n v="0"/>
    <n v="312959955"/>
    <n v="0"/>
    <n v="0"/>
    <n v="0"/>
    <n v="0"/>
  </r>
  <r>
    <s v="41-06-00-011"/>
    <s v="REGIONAL"/>
    <x v="4"/>
    <x v="4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1"/>
    <s v="REGIONAL"/>
    <x v="4"/>
    <x v="4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380777000"/>
    <n v="0"/>
    <n v="0"/>
    <n v="1380777000"/>
    <n v="0"/>
    <n v="0"/>
    <n v="1380777000"/>
    <n v="0"/>
    <n v="0"/>
    <n v="0"/>
    <n v="0"/>
  </r>
  <r>
    <s v="41-06-00-011"/>
    <s v="REGIONAL"/>
    <x v="4"/>
    <x v="4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64943560"/>
    <n v="0"/>
    <n v="0"/>
    <n v="64943560"/>
    <n v="0"/>
    <n v="0"/>
    <n v="64943560"/>
    <n v="0"/>
    <n v="0"/>
    <n v="0"/>
    <n v="0"/>
  </r>
  <r>
    <s v="41-06-00-011"/>
    <s v="REGIONAL"/>
    <x v="4"/>
    <x v="4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0216912"/>
    <n v="0"/>
    <n v="0"/>
    <n v="10216912"/>
    <n v="0"/>
    <n v="0"/>
    <n v="10216912"/>
    <n v="0"/>
    <n v="0"/>
    <n v="0"/>
    <n v="0"/>
  </r>
  <r>
    <s v="41-06-00-011"/>
    <s v="REGIONAL"/>
    <x v="4"/>
    <x v="4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74417625"/>
    <n v="0"/>
    <n v="0"/>
    <n v="174417625"/>
    <n v="0"/>
    <n v="0"/>
    <n v="174417625"/>
    <n v="0"/>
    <n v="0"/>
    <n v="0"/>
    <n v="0"/>
  </r>
  <r>
    <s v="41-06-00-011"/>
    <s v="REGIONAL"/>
    <x v="4"/>
    <x v="4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542180247"/>
    <n v="0"/>
    <n v="0"/>
    <n v="2542180247"/>
    <n v="0"/>
    <n v="1317670000"/>
    <n v="1224510247"/>
    <n v="1007850000"/>
    <n v="0"/>
    <n v="0"/>
    <n v="0"/>
  </r>
  <r>
    <s v="41-06-00-011"/>
    <s v="REGIONAL"/>
    <x v="4"/>
    <x v="4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000000"/>
    <n v="0"/>
    <n v="0"/>
    <n v="20000000"/>
    <n v="0"/>
    <n v="0"/>
    <n v="20000000"/>
    <n v="0"/>
    <n v="0"/>
    <n v="0"/>
    <n v="0"/>
  </r>
  <r>
    <s v="41-06-00-011"/>
    <s v="REGIONAL"/>
    <x v="4"/>
    <x v="4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64176471"/>
    <n v="0"/>
    <n v="0"/>
    <n v="64176471"/>
    <n v="0"/>
    <n v="0"/>
    <n v="64176471"/>
    <n v="0"/>
    <n v="0"/>
    <n v="0"/>
    <n v="0"/>
  </r>
  <r>
    <s v="41-06-00-011"/>
    <s v="REGIONAL"/>
    <x v="4"/>
    <x v="4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292254944"/>
    <n v="0"/>
    <n v="0"/>
    <n v="1292254944"/>
    <n v="0"/>
    <n v="1292254944"/>
    <n v="0"/>
    <n v="1292254944"/>
    <n v="0"/>
    <n v="0"/>
    <n v="0"/>
  </r>
  <r>
    <s v="41-06-00-011"/>
    <s v="REGIONAL"/>
    <x v="4"/>
    <x v="4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567445"/>
    <n v="0"/>
    <n v="0"/>
    <n v="1567445"/>
    <n v="0"/>
    <n v="0"/>
    <n v="1567445"/>
    <n v="0"/>
    <n v="0"/>
    <n v="0"/>
    <n v="0"/>
  </r>
  <r>
    <s v="41-06-00-011"/>
    <s v="REGIONAL"/>
    <x v="4"/>
    <x v="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47000000"/>
    <n v="0"/>
    <n v="0"/>
    <n v="247000000"/>
    <n v="0"/>
    <n v="0"/>
    <n v="247000000"/>
    <n v="0"/>
    <n v="0"/>
    <n v="0"/>
    <n v="0"/>
  </r>
  <r>
    <s v="41-06-00-011"/>
    <s v="REGIONAL"/>
    <x v="4"/>
    <x v="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40000000"/>
    <n v="0"/>
    <n v="0"/>
    <n v="40000000"/>
    <n v="0"/>
    <n v="0"/>
    <n v="40000000"/>
    <n v="0"/>
    <n v="0"/>
    <n v="0"/>
    <n v="0"/>
  </r>
  <r>
    <s v="41-06-00-011"/>
    <s v="REGIONAL"/>
    <x v="4"/>
    <x v="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44279000"/>
    <n v="0"/>
    <n v="0"/>
    <n v="144279000"/>
    <n v="0"/>
    <n v="0"/>
    <n v="144279000"/>
    <n v="0"/>
    <n v="0"/>
    <n v="0"/>
    <n v="0"/>
  </r>
  <r>
    <s v="41-06-00-013"/>
    <s v="REGIONAL"/>
    <x v="5"/>
    <x v="5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726000"/>
    <n v="0"/>
    <n v="0"/>
    <n v="726000"/>
    <n v="0"/>
    <n v="0"/>
    <n v="726000"/>
    <n v="0"/>
    <n v="0"/>
    <n v="0"/>
    <n v="0"/>
  </r>
  <r>
    <s v="41-06-00-013"/>
    <s v="REGIONAL"/>
    <x v="5"/>
    <x v="5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40000000"/>
    <n v="0"/>
    <n v="0"/>
    <n v="240000000"/>
    <n v="0"/>
    <n v="0"/>
    <n v="240000000"/>
    <n v="0"/>
    <n v="0"/>
    <n v="0"/>
    <n v="0"/>
  </r>
  <r>
    <s v="41-06-00-013"/>
    <s v="REGIONAL"/>
    <x v="5"/>
    <x v="5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8756179"/>
    <n v="0"/>
    <n v="0"/>
    <n v="8756179"/>
    <n v="0"/>
    <n v="0"/>
    <n v="8756179"/>
    <n v="0"/>
    <n v="0"/>
    <n v="0"/>
    <n v="0"/>
  </r>
  <r>
    <s v="41-06-00-013"/>
    <s v="REGIONAL"/>
    <x v="5"/>
    <x v="5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7000000"/>
    <n v="0"/>
    <n v="0"/>
    <n v="7000000"/>
    <n v="0"/>
    <n v="0"/>
    <n v="7000000"/>
    <n v="0"/>
    <n v="0"/>
    <n v="0"/>
    <n v="0"/>
  </r>
  <r>
    <s v="41-06-00-013"/>
    <s v="REGIONAL"/>
    <x v="5"/>
    <x v="5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48000000"/>
    <n v="0"/>
    <n v="0"/>
    <n v="48000000"/>
    <n v="0"/>
    <n v="0"/>
    <n v="48000000"/>
    <n v="0"/>
    <n v="0"/>
    <n v="0"/>
    <n v="0"/>
  </r>
  <r>
    <s v="41-06-00-013"/>
    <s v="REGIONAL"/>
    <x v="5"/>
    <x v="5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5000000"/>
    <n v="0"/>
    <n v="0"/>
    <n v="15000000"/>
    <n v="0"/>
    <n v="0"/>
    <n v="15000000"/>
    <n v="0"/>
    <n v="0"/>
    <n v="0"/>
    <n v="0"/>
  </r>
  <r>
    <s v="41-06-00-013"/>
    <s v="REGIONAL"/>
    <x v="5"/>
    <x v="5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91500000"/>
    <n v="0"/>
    <n v="0"/>
    <n v="191500000"/>
    <n v="0"/>
    <n v="0"/>
    <n v="191500000"/>
    <n v="0"/>
    <n v="0"/>
    <n v="0"/>
    <n v="0"/>
  </r>
  <r>
    <s v="41-06-00-013"/>
    <s v="REGIONAL"/>
    <x v="5"/>
    <x v="5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33000"/>
    <n v="0"/>
    <n v="0"/>
    <n v="333000"/>
    <n v="0"/>
    <n v="0"/>
    <n v="333000"/>
    <n v="0"/>
    <n v="0"/>
    <n v="0"/>
    <n v="0"/>
  </r>
  <r>
    <s v="41-06-00-013"/>
    <s v="REGIONAL"/>
    <x v="5"/>
    <x v="5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s v="REGIONAL"/>
    <x v="5"/>
    <x v="5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s v="REGIONAL"/>
    <x v="5"/>
    <x v="5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73152051"/>
    <n v="0"/>
    <n v="0"/>
    <n v="73152051"/>
    <n v="0"/>
    <n v="0"/>
    <n v="73152051"/>
    <n v="0"/>
    <n v="0"/>
    <n v="0"/>
    <n v="0"/>
  </r>
  <r>
    <s v="41-06-00-013"/>
    <s v="REGIONAL"/>
    <x v="5"/>
    <x v="5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4195108796"/>
    <n v="0"/>
    <n v="0"/>
    <n v="4195108796"/>
    <n v="0"/>
    <n v="381236316"/>
    <n v="3813872480"/>
    <n v="381236316"/>
    <n v="0"/>
    <n v="0"/>
    <n v="0"/>
  </r>
  <r>
    <s v="41-06-00-013"/>
    <s v="REGIONAL"/>
    <x v="5"/>
    <x v="5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56407772"/>
    <n v="0"/>
    <n v="0"/>
    <n v="56407772"/>
    <n v="0"/>
    <n v="0"/>
    <n v="56407772"/>
    <n v="0"/>
    <n v="0"/>
    <n v="0"/>
    <n v="0"/>
  </r>
  <r>
    <s v="41-06-00-013"/>
    <s v="REGIONAL"/>
    <x v="5"/>
    <x v="5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13131062"/>
    <n v="0"/>
    <n v="0"/>
    <n v="113131062"/>
    <n v="0"/>
    <n v="0"/>
    <n v="113131062"/>
    <n v="0"/>
    <n v="0"/>
    <n v="0"/>
    <n v="0"/>
  </r>
  <r>
    <s v="41-06-00-013"/>
    <s v="REGIONAL"/>
    <x v="5"/>
    <x v="5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9097053"/>
    <n v="0"/>
    <n v="0"/>
    <n v="9097053"/>
    <n v="0"/>
    <n v="0"/>
    <n v="9097053"/>
    <n v="0"/>
    <n v="0"/>
    <n v="0"/>
    <n v="0"/>
  </r>
  <r>
    <s v="41-06-00-013"/>
    <s v="REGIONAL"/>
    <x v="5"/>
    <x v="5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7788791505"/>
    <n v="0"/>
    <n v="0"/>
    <n v="7788791505"/>
    <n v="0"/>
    <n v="7368577865"/>
    <n v="420213640"/>
    <n v="7368577865"/>
    <n v="0"/>
    <n v="0"/>
    <n v="0"/>
  </r>
  <r>
    <s v="41-06-00-013"/>
    <s v="REGIONAL"/>
    <x v="5"/>
    <x v="5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0165564024"/>
    <n v="0"/>
    <n v="0"/>
    <n v="10165564024"/>
    <n v="0"/>
    <n v="10165564024"/>
    <n v="0"/>
    <n v="9151356514"/>
    <n v="0"/>
    <n v="0"/>
    <n v="0"/>
  </r>
  <r>
    <s v="41-06-00-013"/>
    <s v="REGIONAL"/>
    <x v="5"/>
    <x v="5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69166382"/>
    <n v="0"/>
    <n v="0"/>
    <n v="169166382"/>
    <n v="0"/>
    <n v="169166382"/>
    <n v="0"/>
    <n v="0"/>
    <n v="0"/>
    <n v="0"/>
    <n v="0"/>
  </r>
  <r>
    <s v="41-06-00-013"/>
    <s v="REGIONAL"/>
    <x v="5"/>
    <x v="5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4614185026"/>
    <n v="0"/>
    <n v="0"/>
    <n v="4614185026"/>
    <n v="0"/>
    <n v="4614185026"/>
    <n v="0"/>
    <n v="4614185026"/>
    <n v="0"/>
    <n v="0"/>
    <n v="0"/>
  </r>
  <r>
    <s v="41-06-00-013"/>
    <s v="REGIONAL"/>
    <x v="5"/>
    <x v="5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994770170"/>
    <n v="0"/>
    <n v="0"/>
    <n v="994770170"/>
    <n v="0"/>
    <n v="0"/>
    <n v="994770170"/>
    <n v="0"/>
    <n v="0"/>
    <n v="0"/>
    <n v="0"/>
  </r>
  <r>
    <s v="41-06-00-013"/>
    <s v="REGIONAL"/>
    <x v="5"/>
    <x v="5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13440000"/>
    <n v="0"/>
    <n v="0"/>
    <n v="113440000"/>
    <n v="0"/>
    <n v="0"/>
    <n v="113440000"/>
    <n v="0"/>
    <n v="0"/>
    <n v="0"/>
    <n v="0"/>
  </r>
  <r>
    <s v="41-06-00-013"/>
    <s v="REGIONAL"/>
    <x v="5"/>
    <x v="5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s v="REGIONAL"/>
    <x v="5"/>
    <x v="5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125456056279"/>
    <n v="0"/>
    <n v="0"/>
    <n v="125456056279"/>
    <n v="0"/>
    <n v="125140512379"/>
    <n v="315543900"/>
    <n v="125140512379"/>
    <n v="0"/>
    <n v="0"/>
    <n v="0"/>
  </r>
  <r>
    <s v="41-06-00-013"/>
    <s v="REGIONAL"/>
    <x v="5"/>
    <x v="5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79664755748"/>
    <n v="0"/>
    <n v="0"/>
    <n v="79664755748"/>
    <n v="0"/>
    <n v="79664755748"/>
    <n v="0"/>
    <n v="79664755748"/>
    <n v="0"/>
    <n v="0"/>
    <n v="0"/>
  </r>
  <r>
    <s v="41-06-00-013"/>
    <s v="REGIONAL"/>
    <x v="5"/>
    <x v="5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331780480"/>
    <n v="0"/>
    <n v="0"/>
    <n v="2331780480"/>
    <n v="0"/>
    <n v="0"/>
    <n v="2331780480"/>
    <n v="0"/>
    <n v="0"/>
    <n v="0"/>
    <n v="0"/>
  </r>
  <r>
    <s v="41-06-00-013"/>
    <s v="REGIONAL"/>
    <x v="5"/>
    <x v="5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20029100"/>
    <n v="0"/>
    <n v="0"/>
    <n v="420029100"/>
    <n v="0"/>
    <n v="0"/>
    <n v="420029100"/>
    <n v="0"/>
    <n v="0"/>
    <n v="0"/>
    <n v="0"/>
  </r>
  <r>
    <s v="41-06-00-013"/>
    <s v="REGIONAL"/>
    <x v="5"/>
    <x v="5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3"/>
    <s v="REGIONAL"/>
    <x v="5"/>
    <x v="5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22177463"/>
    <n v="0"/>
    <n v="0"/>
    <n v="22177463"/>
    <n v="0"/>
    <n v="0"/>
    <n v="22177463"/>
    <n v="0"/>
    <n v="0"/>
    <n v="0"/>
    <n v="0"/>
  </r>
  <r>
    <s v="41-06-00-013"/>
    <s v="REGIONAL"/>
    <x v="5"/>
    <x v="5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113191700"/>
    <n v="0"/>
    <n v="0"/>
    <n v="2113191700"/>
    <n v="0"/>
    <n v="0"/>
    <n v="2113191700"/>
    <n v="0"/>
    <n v="0"/>
    <n v="0"/>
    <n v="0"/>
  </r>
  <r>
    <s v="41-06-00-013"/>
    <s v="REGIONAL"/>
    <x v="5"/>
    <x v="5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226812900"/>
    <n v="0"/>
    <n v="0"/>
    <n v="226812900"/>
    <n v="0"/>
    <n v="0"/>
    <n v="226812900"/>
    <n v="0"/>
    <n v="0"/>
    <n v="0"/>
    <n v="0"/>
  </r>
  <r>
    <s v="41-06-00-013"/>
    <s v="REGIONAL"/>
    <x v="5"/>
    <x v="5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70587120"/>
    <n v="0"/>
    <n v="0"/>
    <n v="170587120"/>
    <n v="0"/>
    <n v="0"/>
    <n v="170587120"/>
    <n v="0"/>
    <n v="0"/>
    <n v="0"/>
    <n v="0"/>
  </r>
  <r>
    <s v="41-06-00-013"/>
    <s v="REGIONAL"/>
    <x v="5"/>
    <x v="5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44077139"/>
    <n v="0"/>
    <n v="0"/>
    <n v="44077139"/>
    <n v="0"/>
    <n v="0"/>
    <n v="44077139"/>
    <n v="0"/>
    <n v="0"/>
    <n v="0"/>
    <n v="0"/>
  </r>
  <r>
    <s v="41-06-00-013"/>
    <s v="REGIONAL"/>
    <x v="5"/>
    <x v="5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25367480"/>
    <n v="0"/>
    <n v="0"/>
    <n v="125367480"/>
    <n v="0"/>
    <n v="125367480"/>
    <n v="0"/>
    <n v="0"/>
    <n v="0"/>
    <n v="0"/>
    <n v="0"/>
  </r>
  <r>
    <s v="41-06-00-013"/>
    <s v="REGIONAL"/>
    <x v="5"/>
    <x v="5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36964"/>
    <n v="0"/>
    <n v="0"/>
    <n v="9036964"/>
    <n v="0"/>
    <n v="0"/>
    <n v="9036964"/>
    <n v="0"/>
    <n v="0"/>
    <n v="0"/>
    <n v="0"/>
  </r>
  <r>
    <s v="41-06-00-013"/>
    <s v="REGIONAL"/>
    <x v="5"/>
    <x v="5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41388106"/>
    <n v="0"/>
    <n v="0"/>
    <n v="541388106"/>
    <n v="0"/>
    <n v="319160000"/>
    <n v="222228106"/>
    <n v="0"/>
    <n v="0"/>
    <n v="0"/>
    <n v="0"/>
  </r>
  <r>
    <s v="41-06-00-013"/>
    <s v="REGIONAL"/>
    <x v="5"/>
    <x v="5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920000"/>
    <n v="0"/>
    <n v="0"/>
    <n v="8920000"/>
    <n v="0"/>
    <n v="0"/>
    <n v="8920000"/>
    <n v="0"/>
    <n v="0"/>
    <n v="0"/>
    <n v="0"/>
  </r>
  <r>
    <s v="41-06-00-013"/>
    <s v="REGIONAL"/>
    <x v="5"/>
    <x v="5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13"/>
    <s v="REGIONAL"/>
    <x v="5"/>
    <x v="5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14334136"/>
    <n v="0"/>
    <n v="0"/>
    <n v="214334136"/>
    <n v="0"/>
    <n v="80347903"/>
    <n v="133986233"/>
    <n v="80347903"/>
    <n v="0"/>
    <n v="0"/>
    <n v="0"/>
  </r>
  <r>
    <s v="41-06-00-013"/>
    <s v="REGIONAL"/>
    <x v="5"/>
    <x v="5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00328172"/>
    <n v="0"/>
    <n v="0"/>
    <n v="400328172"/>
    <n v="0"/>
    <n v="362745935"/>
    <n v="37582237"/>
    <n v="362745935"/>
    <n v="0"/>
    <n v="0"/>
    <n v="0"/>
  </r>
  <r>
    <s v="41-06-00-013"/>
    <s v="REGIONAL"/>
    <x v="5"/>
    <x v="5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0"/>
    <n v="3000000"/>
    <n v="0"/>
    <n v="0"/>
    <n v="0"/>
    <n v="0"/>
  </r>
  <r>
    <s v="41-06-00-013"/>
    <s v="REGIONAL"/>
    <x v="5"/>
    <x v="5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80023"/>
    <n v="0"/>
    <n v="0"/>
    <n v="480023"/>
    <n v="0"/>
    <n v="0"/>
    <n v="480023"/>
    <n v="0"/>
    <n v="0"/>
    <n v="0"/>
    <n v="0"/>
  </r>
  <r>
    <s v="41-06-00-013"/>
    <s v="REGIONAL"/>
    <x v="5"/>
    <x v="5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79760000"/>
    <n v="0"/>
    <n v="0"/>
    <n v="179760000"/>
    <n v="0"/>
    <n v="0"/>
    <n v="179760000"/>
    <n v="0"/>
    <n v="0"/>
    <n v="0"/>
    <n v="0"/>
  </r>
  <r>
    <s v="41-06-00-013"/>
    <s v="REGIONAL"/>
    <x v="5"/>
    <x v="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67000000"/>
    <n v="0"/>
    <n v="0"/>
    <n v="167000000"/>
    <n v="0"/>
    <n v="0"/>
    <n v="167000000"/>
    <n v="0"/>
    <n v="0"/>
    <n v="0"/>
    <n v="0"/>
  </r>
  <r>
    <s v="41-06-00-013"/>
    <s v="REGIONAL"/>
    <x v="5"/>
    <x v="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13"/>
    <s v="REGIONAL"/>
    <x v="5"/>
    <x v="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0"/>
    <n v="78280500"/>
    <n v="0"/>
    <n v="0"/>
    <n v="0"/>
    <n v="0"/>
  </r>
  <r>
    <s v="41-06-00-013"/>
    <s v="REGIONAL"/>
    <x v="5"/>
    <x v="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0044000"/>
    <n v="0"/>
    <n v="0"/>
    <n v="10044000"/>
    <n v="0"/>
    <n v="0"/>
    <n v="10044000"/>
    <n v="0"/>
    <n v="0"/>
    <n v="0"/>
    <n v="0"/>
  </r>
  <r>
    <s v="41-06-00-015"/>
    <s v="REGIONAL"/>
    <x v="6"/>
    <x v="6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63000000"/>
    <n v="0"/>
    <n v="0"/>
    <n v="63000000"/>
    <n v="0"/>
    <n v="0"/>
    <n v="63000000"/>
    <n v="0"/>
    <n v="0"/>
    <n v="0"/>
    <n v="0"/>
  </r>
  <r>
    <s v="41-06-00-015"/>
    <s v="REGIONAL"/>
    <x v="6"/>
    <x v="6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070000"/>
    <n v="0"/>
    <n v="0"/>
    <n v="1070000"/>
    <n v="0"/>
    <n v="0"/>
    <n v="1070000"/>
    <n v="0"/>
    <n v="0"/>
    <n v="0"/>
    <n v="0"/>
  </r>
  <r>
    <s v="41-06-00-015"/>
    <s v="REGIONAL"/>
    <x v="6"/>
    <x v="6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6650000"/>
    <n v="0"/>
    <n v="0"/>
    <n v="16650000"/>
    <n v="0"/>
    <n v="0"/>
    <n v="16650000"/>
    <n v="0"/>
    <n v="0"/>
    <n v="0"/>
    <n v="0"/>
  </r>
  <r>
    <s v="41-06-00-015"/>
    <s v="REGIONAL"/>
    <x v="6"/>
    <x v="6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9000000"/>
    <n v="0"/>
    <n v="0"/>
    <n v="29000000"/>
    <n v="0"/>
    <n v="0"/>
    <n v="29000000"/>
    <n v="0"/>
    <n v="0"/>
    <n v="0"/>
    <n v="0"/>
  </r>
  <r>
    <s v="41-06-00-015"/>
    <s v="REGIONAL"/>
    <x v="6"/>
    <x v="6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15"/>
    <s v="REGIONAL"/>
    <x v="6"/>
    <x v="6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1000000"/>
    <n v="0"/>
    <n v="0"/>
    <n v="11000000"/>
    <n v="0"/>
    <n v="0"/>
    <n v="11000000"/>
    <n v="0"/>
    <n v="0"/>
    <n v="0"/>
    <n v="0"/>
  </r>
  <r>
    <s v="41-06-00-015"/>
    <s v="REGIONAL"/>
    <x v="6"/>
    <x v="6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72500000"/>
    <n v="0"/>
    <n v="0"/>
    <n v="72500000"/>
    <n v="0"/>
    <n v="0"/>
    <n v="72500000"/>
    <n v="0"/>
    <n v="0"/>
    <n v="0"/>
    <n v="0"/>
  </r>
  <r>
    <s v="41-06-00-015"/>
    <s v="REGIONAL"/>
    <x v="6"/>
    <x v="6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5000000"/>
    <n v="0"/>
    <n v="0"/>
    <n v="15000000"/>
    <n v="0"/>
    <n v="0"/>
    <n v="15000000"/>
    <n v="0"/>
    <n v="0"/>
    <n v="0"/>
    <n v="0"/>
  </r>
  <r>
    <s v="41-06-00-015"/>
    <s v="REGIONAL"/>
    <x v="6"/>
    <x v="6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s v="REGIONAL"/>
    <x v="6"/>
    <x v="6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07673244"/>
    <n v="0"/>
    <n v="0"/>
    <n v="107673244"/>
    <n v="0"/>
    <n v="0"/>
    <n v="107673244"/>
    <n v="0"/>
    <n v="0"/>
    <n v="0"/>
    <n v="0"/>
  </r>
  <r>
    <s v="41-06-00-015"/>
    <s v="REGIONAL"/>
    <x v="6"/>
    <x v="6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37308480"/>
    <n v="0"/>
    <n v="0"/>
    <n v="837308480"/>
    <n v="0"/>
    <n v="0"/>
    <n v="837308480"/>
    <n v="0"/>
    <n v="0"/>
    <n v="0"/>
    <n v="0"/>
  </r>
  <r>
    <s v="41-06-00-015"/>
    <s v="REGIONAL"/>
    <x v="6"/>
    <x v="6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66837767"/>
    <n v="0"/>
    <n v="0"/>
    <n v="66837767"/>
    <n v="0"/>
    <n v="0"/>
    <n v="66837767"/>
    <n v="0"/>
    <n v="0"/>
    <n v="0"/>
    <n v="0"/>
  </r>
  <r>
    <s v="41-06-00-015"/>
    <s v="REGIONAL"/>
    <x v="6"/>
    <x v="6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672274"/>
    <n v="0"/>
    <n v="0"/>
    <n v="1672274"/>
    <n v="0"/>
    <n v="0"/>
    <n v="1672274"/>
    <n v="0"/>
    <n v="0"/>
    <n v="0"/>
    <n v="0"/>
  </r>
  <r>
    <s v="41-06-00-015"/>
    <s v="REGIONAL"/>
    <x v="6"/>
    <x v="6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276867670"/>
    <n v="0"/>
    <n v="0"/>
    <n v="2276867670"/>
    <n v="0"/>
    <n v="1602384630"/>
    <n v="674483040"/>
    <n v="1602384630"/>
    <n v="0"/>
    <n v="0"/>
    <n v="0"/>
  </r>
  <r>
    <s v="41-06-00-015"/>
    <s v="REGIONAL"/>
    <x v="6"/>
    <x v="6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9060716918"/>
    <n v="0"/>
    <n v="0"/>
    <n v="9060716918"/>
    <n v="0"/>
    <n v="8641604048"/>
    <n v="419112870"/>
    <n v="7718264213"/>
    <n v="0"/>
    <n v="0"/>
    <n v="0"/>
  </r>
  <r>
    <s v="41-06-00-015"/>
    <s v="REGIONAL"/>
    <x v="6"/>
    <x v="6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50906570"/>
    <n v="0"/>
    <n v="0"/>
    <n v="50906570"/>
    <n v="0"/>
    <n v="50906570"/>
    <n v="0"/>
    <n v="50906570"/>
    <n v="0"/>
    <n v="0"/>
    <n v="0"/>
  </r>
  <r>
    <s v="41-06-00-015"/>
    <s v="REGIONAL"/>
    <x v="6"/>
    <x v="6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3792024863"/>
    <n v="0"/>
    <n v="0"/>
    <n v="3792024863"/>
    <n v="0"/>
    <n v="3782866472"/>
    <n v="9158391"/>
    <n v="3782866472"/>
    <n v="0"/>
    <n v="0"/>
    <n v="0"/>
  </r>
  <r>
    <s v="41-06-00-015"/>
    <s v="REGIONAL"/>
    <x v="6"/>
    <x v="6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473704405"/>
    <n v="0"/>
    <n v="0"/>
    <n v="1473704405"/>
    <n v="0"/>
    <n v="0"/>
    <n v="1473704405"/>
    <n v="0"/>
    <n v="0"/>
    <n v="0"/>
    <n v="0"/>
  </r>
  <r>
    <s v="41-06-00-015"/>
    <s v="REGIONAL"/>
    <x v="6"/>
    <x v="6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42081000"/>
    <n v="0"/>
    <n v="0"/>
    <n v="142081000"/>
    <n v="0"/>
    <n v="0"/>
    <n v="142081000"/>
    <n v="0"/>
    <n v="0"/>
    <n v="0"/>
    <n v="0"/>
  </r>
  <r>
    <s v="41-06-00-015"/>
    <s v="REGIONAL"/>
    <x v="6"/>
    <x v="6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s v="REGIONAL"/>
    <x v="6"/>
    <x v="6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35475485885"/>
    <n v="0"/>
    <n v="0"/>
    <n v="35475485885"/>
    <n v="0"/>
    <n v="28283122743"/>
    <n v="7192363142"/>
    <n v="28283122743"/>
    <n v="0"/>
    <n v="0"/>
    <n v="0"/>
  </r>
  <r>
    <s v="41-06-00-015"/>
    <s v="REGIONAL"/>
    <x v="6"/>
    <x v="6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40030049297"/>
    <n v="0"/>
    <n v="0"/>
    <n v="40030049297"/>
    <n v="0"/>
    <n v="0"/>
    <n v="40030049297"/>
    <n v="0"/>
    <n v="0"/>
    <n v="0"/>
    <n v="0"/>
  </r>
  <r>
    <s v="41-06-00-015"/>
    <s v="REGIONAL"/>
    <x v="6"/>
    <x v="6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027635200"/>
    <n v="0"/>
    <n v="0"/>
    <n v="2027635200"/>
    <n v="0"/>
    <n v="0"/>
    <n v="2027635200"/>
    <n v="0"/>
    <n v="0"/>
    <n v="0"/>
    <n v="0"/>
  </r>
  <r>
    <s v="41-06-00-015"/>
    <s v="REGIONAL"/>
    <x v="6"/>
    <x v="6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78624185"/>
    <n v="0"/>
    <n v="0"/>
    <n v="78624185"/>
    <n v="0"/>
    <n v="0"/>
    <n v="78624185"/>
    <n v="0"/>
    <n v="0"/>
    <n v="0"/>
    <n v="0"/>
  </r>
  <r>
    <s v="41-06-00-015"/>
    <s v="REGIONAL"/>
    <x v="6"/>
    <x v="6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5"/>
    <s v="REGIONAL"/>
    <x v="6"/>
    <x v="6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3548036"/>
    <n v="0"/>
    <n v="0"/>
    <n v="13548036"/>
    <n v="0"/>
    <n v="0"/>
    <n v="13548036"/>
    <n v="0"/>
    <n v="0"/>
    <n v="0"/>
    <n v="0"/>
  </r>
  <r>
    <s v="41-06-00-015"/>
    <s v="REGIONAL"/>
    <x v="6"/>
    <x v="6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582361510"/>
    <n v="0"/>
    <n v="0"/>
    <n v="1582361510"/>
    <n v="0"/>
    <n v="0"/>
    <n v="1582361510"/>
    <n v="0"/>
    <n v="0"/>
    <n v="0"/>
    <n v="0"/>
  </r>
  <r>
    <s v="41-06-00-015"/>
    <s v="REGIONAL"/>
    <x v="6"/>
    <x v="6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94551790"/>
    <n v="0"/>
    <n v="0"/>
    <n v="94551790"/>
    <n v="0"/>
    <n v="0"/>
    <n v="94551790"/>
    <n v="0"/>
    <n v="0"/>
    <n v="0"/>
    <n v="0"/>
  </r>
  <r>
    <s v="41-06-00-015"/>
    <s v="REGIONAL"/>
    <x v="6"/>
    <x v="6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82541853"/>
    <n v="0"/>
    <n v="0"/>
    <n v="282541853"/>
    <n v="0"/>
    <n v="0"/>
    <n v="282541853"/>
    <n v="0"/>
    <n v="0"/>
    <n v="0"/>
    <n v="0"/>
  </r>
  <r>
    <s v="41-06-00-015"/>
    <s v="REGIONAL"/>
    <x v="6"/>
    <x v="6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56292433"/>
    <n v="0"/>
    <n v="0"/>
    <n v="56292433"/>
    <n v="0"/>
    <n v="0"/>
    <n v="56292433"/>
    <n v="0"/>
    <n v="0"/>
    <n v="0"/>
    <n v="0"/>
  </r>
  <r>
    <s v="41-06-00-015"/>
    <s v="REGIONAL"/>
    <x v="6"/>
    <x v="6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0436575"/>
    <n v="0"/>
    <n v="0"/>
    <n v="90436575"/>
    <n v="0"/>
    <n v="0"/>
    <n v="90436575"/>
    <n v="0"/>
    <n v="0"/>
    <n v="0"/>
    <n v="0"/>
  </r>
  <r>
    <s v="41-06-00-015"/>
    <s v="REGIONAL"/>
    <x v="6"/>
    <x v="6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976125"/>
    <n v="0"/>
    <n v="0"/>
    <n v="6976125"/>
    <n v="0"/>
    <n v="0"/>
    <n v="6976125"/>
    <n v="0"/>
    <n v="0"/>
    <n v="0"/>
    <n v="0"/>
  </r>
  <r>
    <s v="41-06-00-015"/>
    <s v="REGIONAL"/>
    <x v="6"/>
    <x v="6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8570541"/>
    <n v="0"/>
    <n v="0"/>
    <n v="398570541"/>
    <n v="0"/>
    <n v="0"/>
    <n v="398570541"/>
    <n v="0"/>
    <n v="0"/>
    <n v="0"/>
    <n v="0"/>
  </r>
  <r>
    <s v="41-06-00-015"/>
    <s v="REGIONAL"/>
    <x v="6"/>
    <x v="6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s v="REGIONAL"/>
    <x v="6"/>
    <x v="6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15"/>
    <s v="REGIONAL"/>
    <x v="6"/>
    <x v="6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0642000"/>
    <n v="0"/>
    <n v="0"/>
    <n v="10642000"/>
    <n v="0"/>
    <n v="0"/>
    <n v="10642000"/>
    <n v="0"/>
    <n v="0"/>
    <n v="0"/>
    <n v="0"/>
  </r>
  <r>
    <s v="41-06-00-015"/>
    <s v="REGIONAL"/>
    <x v="6"/>
    <x v="6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346562904"/>
    <n v="0"/>
    <n v="0"/>
    <n v="346562904"/>
    <n v="0"/>
    <n v="282229742"/>
    <n v="64333162"/>
    <n v="282229742"/>
    <n v="0"/>
    <n v="0"/>
    <n v="0"/>
  </r>
  <r>
    <s v="41-06-00-015"/>
    <s v="REGIONAL"/>
    <x v="6"/>
    <x v="6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0"/>
    <n v="5400000"/>
    <n v="0"/>
    <n v="0"/>
    <n v="0"/>
    <n v="0"/>
  </r>
  <r>
    <s v="41-06-00-015"/>
    <s v="REGIONAL"/>
    <x v="6"/>
    <x v="6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18905"/>
    <n v="0"/>
    <n v="0"/>
    <n v="318905"/>
    <n v="0"/>
    <n v="0"/>
    <n v="318905"/>
    <n v="0"/>
    <n v="0"/>
    <n v="0"/>
    <n v="0"/>
  </r>
  <r>
    <s v="41-06-00-015"/>
    <s v="REGIONAL"/>
    <x v="6"/>
    <x v="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4000000"/>
    <n v="0"/>
    <n v="0"/>
    <n v="114000000"/>
    <n v="0"/>
    <n v="0"/>
    <n v="114000000"/>
    <n v="0"/>
    <n v="0"/>
    <n v="0"/>
    <n v="0"/>
  </r>
  <r>
    <s v="41-06-00-015"/>
    <s v="REGIONAL"/>
    <x v="6"/>
    <x v="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1000000"/>
    <n v="0"/>
    <n v="0"/>
    <n v="21000000"/>
    <n v="0"/>
    <n v="0"/>
    <n v="21000000"/>
    <n v="0"/>
    <n v="0"/>
    <n v="0"/>
    <n v="0"/>
  </r>
  <r>
    <s v="41-06-00-015"/>
    <s v="REGIONAL"/>
    <x v="6"/>
    <x v="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0"/>
    <n v="78280500"/>
    <n v="0"/>
    <n v="0"/>
    <n v="0"/>
    <n v="0"/>
  </r>
  <r>
    <s v="41-06-00-015"/>
    <s v="REGIONAL"/>
    <x v="6"/>
    <x v="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4986000"/>
    <n v="0"/>
    <n v="0"/>
    <n v="14986000"/>
    <n v="0"/>
    <n v="0"/>
    <n v="14986000"/>
    <n v="0"/>
    <n v="0"/>
    <n v="0"/>
    <n v="0"/>
  </r>
  <r>
    <s v="41-06-00-017"/>
    <s v="REGIONAL"/>
    <x v="7"/>
    <x v="7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66000000"/>
    <n v="0"/>
    <n v="0"/>
    <n v="66000000"/>
    <n v="0"/>
    <n v="0"/>
    <n v="66000000"/>
    <n v="0"/>
    <n v="0"/>
    <n v="0"/>
    <n v="0"/>
  </r>
  <r>
    <s v="41-06-00-017"/>
    <s v="REGIONAL"/>
    <x v="7"/>
    <x v="7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000000"/>
    <n v="0"/>
    <n v="0"/>
    <n v="1000000"/>
    <n v="0"/>
    <n v="0"/>
    <n v="1000000"/>
    <n v="0"/>
    <n v="0"/>
    <n v="0"/>
    <n v="0"/>
  </r>
  <r>
    <s v="41-06-00-017"/>
    <s v="REGIONAL"/>
    <x v="7"/>
    <x v="7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4000106"/>
    <n v="0"/>
    <n v="0"/>
    <n v="24000106"/>
    <n v="0"/>
    <n v="22592106"/>
    <n v="1408000"/>
    <n v="22592106"/>
    <n v="0"/>
    <n v="0"/>
    <n v="0"/>
  </r>
  <r>
    <s v="41-06-00-017"/>
    <s v="REGIONAL"/>
    <x v="7"/>
    <x v="7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7500000"/>
    <n v="0"/>
    <n v="0"/>
    <n v="17500000"/>
    <n v="0"/>
    <n v="0"/>
    <n v="17500000"/>
    <n v="0"/>
    <n v="0"/>
    <n v="0"/>
    <n v="0"/>
  </r>
  <r>
    <s v="41-06-00-017"/>
    <s v="REGIONAL"/>
    <x v="7"/>
    <x v="7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1500000"/>
    <n v="0"/>
    <n v="0"/>
    <n v="1500000"/>
    <n v="0"/>
    <n v="0"/>
    <n v="1500000"/>
    <n v="0"/>
    <n v="0"/>
    <n v="0"/>
    <n v="0"/>
  </r>
  <r>
    <s v="41-06-00-017"/>
    <s v="REGIONAL"/>
    <x v="7"/>
    <x v="7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17"/>
    <s v="REGIONAL"/>
    <x v="7"/>
    <x v="7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3000000"/>
    <n v="0"/>
    <n v="0"/>
    <n v="13000000"/>
    <n v="0"/>
    <n v="0"/>
    <n v="13000000"/>
    <n v="0"/>
    <n v="0"/>
    <n v="0"/>
    <n v="0"/>
  </r>
  <r>
    <s v="41-06-00-017"/>
    <s v="REGIONAL"/>
    <x v="7"/>
    <x v="7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59500000"/>
    <n v="0"/>
    <n v="0"/>
    <n v="59500000"/>
    <n v="0"/>
    <n v="0"/>
    <n v="59500000"/>
    <n v="0"/>
    <n v="0"/>
    <n v="0"/>
    <n v="0"/>
  </r>
  <r>
    <s v="41-06-00-017"/>
    <s v="REGIONAL"/>
    <x v="7"/>
    <x v="7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s v="REGIONAL"/>
    <x v="7"/>
    <x v="7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s v="REGIONAL"/>
    <x v="7"/>
    <x v="7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84248149"/>
    <n v="0"/>
    <n v="0"/>
    <n v="84248149"/>
    <n v="0"/>
    <n v="0"/>
    <n v="84248149"/>
    <n v="0"/>
    <n v="0"/>
    <n v="0"/>
    <n v="0"/>
  </r>
  <r>
    <s v="41-06-00-017"/>
    <s v="REGIONAL"/>
    <x v="7"/>
    <x v="7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40885440"/>
    <n v="0"/>
    <n v="0"/>
    <n v="840885440"/>
    <n v="0"/>
    <n v="0"/>
    <n v="840885440"/>
    <n v="0"/>
    <n v="0"/>
    <n v="0"/>
    <n v="0"/>
  </r>
  <r>
    <s v="41-06-00-017"/>
    <s v="REGIONAL"/>
    <x v="7"/>
    <x v="7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2129918"/>
    <n v="0"/>
    <n v="0"/>
    <n v="12129918"/>
    <n v="0"/>
    <n v="0"/>
    <n v="12129918"/>
    <n v="0"/>
    <n v="0"/>
    <n v="0"/>
    <n v="0"/>
  </r>
  <r>
    <s v="41-06-00-017"/>
    <s v="REGIONAL"/>
    <x v="7"/>
    <x v="7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3657158"/>
    <n v="0"/>
    <n v="0"/>
    <n v="13657158"/>
    <n v="0"/>
    <n v="0"/>
    <n v="13657158"/>
    <n v="0"/>
    <n v="0"/>
    <n v="0"/>
    <n v="0"/>
  </r>
  <r>
    <s v="41-06-00-017"/>
    <s v="REGIONAL"/>
    <x v="7"/>
    <x v="7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418356125"/>
    <n v="0"/>
    <n v="0"/>
    <n v="418356125"/>
    <n v="0"/>
    <n v="418356125"/>
    <n v="0"/>
    <n v="418356125"/>
    <n v="0"/>
    <n v="0"/>
    <n v="0"/>
  </r>
  <r>
    <s v="41-06-00-017"/>
    <s v="REGIONAL"/>
    <x v="7"/>
    <x v="7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4838993555"/>
    <n v="0"/>
    <n v="0"/>
    <n v="4838993555"/>
    <n v="0"/>
    <n v="4510573518"/>
    <n v="328420037"/>
    <n v="4510573518"/>
    <n v="0"/>
    <n v="0"/>
    <n v="0"/>
  </r>
  <r>
    <s v="41-06-00-017"/>
    <s v="REGIONAL"/>
    <x v="7"/>
    <x v="7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9489954527"/>
    <n v="0"/>
    <n v="0"/>
    <n v="29489954527"/>
    <n v="0"/>
    <n v="27486816225"/>
    <n v="2003138302"/>
    <n v="27486816225"/>
    <n v="0"/>
    <n v="0"/>
    <n v="0"/>
  </r>
  <r>
    <s v="41-06-00-017"/>
    <s v="REGIONAL"/>
    <x v="7"/>
    <x v="7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542417030"/>
    <n v="0"/>
    <n v="0"/>
    <n v="1542417030"/>
    <n v="0"/>
    <n v="1542417030"/>
    <n v="0"/>
    <n v="1542417030"/>
    <n v="0"/>
    <n v="0"/>
    <n v="0"/>
  </r>
  <r>
    <s v="41-06-00-017"/>
    <s v="REGIONAL"/>
    <x v="7"/>
    <x v="7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9611215350"/>
    <n v="0"/>
    <n v="0"/>
    <n v="9611215350"/>
    <n v="0"/>
    <n v="9326238812"/>
    <n v="284976538"/>
    <n v="9326238812"/>
    <n v="0"/>
    <n v="0"/>
    <n v="0"/>
  </r>
  <r>
    <s v="41-06-00-017"/>
    <s v="REGIONAL"/>
    <x v="7"/>
    <x v="7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602525000"/>
    <n v="0"/>
    <n v="0"/>
    <n v="1602525000"/>
    <n v="0"/>
    <n v="89393100"/>
    <n v="1513131900"/>
    <n v="0"/>
    <n v="0"/>
    <n v="0"/>
    <n v="0"/>
  </r>
  <r>
    <s v="41-06-00-017"/>
    <s v="REGIONAL"/>
    <x v="7"/>
    <x v="7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27601000"/>
    <n v="0"/>
    <n v="0"/>
    <n v="227601000"/>
    <n v="0"/>
    <n v="0"/>
    <n v="227601000"/>
    <n v="0"/>
    <n v="0"/>
    <n v="0"/>
    <n v="0"/>
  </r>
  <r>
    <s v="41-06-00-017"/>
    <s v="REGIONAL"/>
    <x v="7"/>
    <x v="7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s v="REGIONAL"/>
    <x v="7"/>
    <x v="7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77466243292"/>
    <n v="0"/>
    <n v="0"/>
    <n v="77466243292"/>
    <n v="0"/>
    <n v="77456946427"/>
    <n v="9296865"/>
    <n v="77456946427"/>
    <n v="0"/>
    <n v="0"/>
    <n v="0"/>
  </r>
  <r>
    <s v="41-06-00-017"/>
    <s v="REGIONAL"/>
    <x v="7"/>
    <x v="7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9937306872"/>
    <n v="0"/>
    <n v="0"/>
    <n v="9937306872"/>
    <n v="0"/>
    <n v="9846075729"/>
    <n v="91231143"/>
    <n v="9846075729"/>
    <n v="0"/>
    <n v="0"/>
    <n v="0"/>
  </r>
  <r>
    <s v="41-06-00-017"/>
    <s v="REGIONAL"/>
    <x v="7"/>
    <x v="7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926253440"/>
    <n v="0"/>
    <n v="0"/>
    <n v="1926253440"/>
    <n v="0"/>
    <n v="0"/>
    <n v="1926253440"/>
    <n v="0"/>
    <n v="0"/>
    <n v="0"/>
    <n v="0"/>
  </r>
  <r>
    <s v="41-06-00-017"/>
    <s v="REGIONAL"/>
    <x v="7"/>
    <x v="7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06050000"/>
    <n v="0"/>
    <n v="0"/>
    <n v="106050000"/>
    <n v="0"/>
    <n v="0"/>
    <n v="106050000"/>
    <n v="0"/>
    <n v="0"/>
    <n v="0"/>
    <n v="0"/>
  </r>
  <r>
    <s v="41-06-00-017"/>
    <s v="REGIONAL"/>
    <x v="7"/>
    <x v="7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7"/>
    <s v="REGIONAL"/>
    <x v="7"/>
    <x v="7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3414853"/>
    <n v="0"/>
    <n v="0"/>
    <n v="13414853"/>
    <n v="0"/>
    <n v="0"/>
    <n v="13414853"/>
    <n v="0"/>
    <n v="0"/>
    <n v="0"/>
    <n v="0"/>
  </r>
  <r>
    <s v="41-06-00-017"/>
    <s v="REGIONAL"/>
    <x v="7"/>
    <x v="7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455417960"/>
    <n v="0"/>
    <n v="0"/>
    <n v="1455417960"/>
    <n v="0"/>
    <n v="0"/>
    <n v="1455417960"/>
    <n v="0"/>
    <n v="0"/>
    <n v="0"/>
    <n v="0"/>
  </r>
  <r>
    <s v="41-06-00-017"/>
    <s v="REGIONAL"/>
    <x v="7"/>
    <x v="7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535002640"/>
    <n v="0"/>
    <n v="0"/>
    <n v="535002640"/>
    <n v="0"/>
    <n v="0"/>
    <n v="535002640"/>
    <n v="0"/>
    <n v="0"/>
    <n v="0"/>
    <n v="0"/>
  </r>
  <r>
    <s v="41-06-00-017"/>
    <s v="REGIONAL"/>
    <x v="7"/>
    <x v="7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05643560"/>
    <n v="0"/>
    <n v="0"/>
    <n v="105643560"/>
    <n v="0"/>
    <n v="0"/>
    <n v="105643560"/>
    <n v="0"/>
    <n v="0"/>
    <n v="0"/>
    <n v="0"/>
  </r>
  <r>
    <s v="41-06-00-017"/>
    <s v="REGIONAL"/>
    <x v="7"/>
    <x v="7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0"/>
    <n v="22072079"/>
    <n v="0"/>
    <n v="0"/>
    <n v="0"/>
    <n v="0"/>
  </r>
  <r>
    <s v="41-06-00-017"/>
    <s v="REGIONAL"/>
    <x v="7"/>
    <x v="7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0"/>
    <n v="0"/>
    <n v="94712620"/>
    <n v="0"/>
    <n v="0"/>
    <n v="94712620"/>
    <n v="0"/>
    <n v="0"/>
    <n v="0"/>
    <n v="0"/>
  </r>
  <r>
    <s v="41-06-00-017"/>
    <s v="REGIONAL"/>
    <x v="7"/>
    <x v="7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82901"/>
    <n v="0"/>
    <n v="0"/>
    <n v="9082901"/>
    <n v="0"/>
    <n v="0"/>
    <n v="9082901"/>
    <n v="0"/>
    <n v="0"/>
    <n v="0"/>
    <n v="0"/>
  </r>
  <r>
    <s v="41-06-00-017"/>
    <s v="REGIONAL"/>
    <x v="7"/>
    <x v="7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110771305"/>
    <n v="0"/>
    <n v="0"/>
    <n v="1110771305"/>
    <n v="0"/>
    <n v="260288000"/>
    <n v="850483305"/>
    <n v="0"/>
    <n v="0"/>
    <n v="0"/>
    <n v="0"/>
  </r>
  <r>
    <s v="41-06-00-017"/>
    <s v="REGIONAL"/>
    <x v="7"/>
    <x v="7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19500"/>
    <n v="0"/>
    <n v="0"/>
    <n v="819500"/>
    <n v="0"/>
    <n v="0"/>
    <n v="819500"/>
    <n v="0"/>
    <n v="0"/>
    <n v="0"/>
    <n v="0"/>
  </r>
  <r>
    <s v="41-06-00-017"/>
    <s v="REGIONAL"/>
    <x v="7"/>
    <x v="7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17"/>
    <s v="REGIONAL"/>
    <x v="7"/>
    <x v="7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7144701"/>
    <n v="0"/>
    <n v="0"/>
    <n v="17144701"/>
    <n v="0"/>
    <n v="17144701"/>
    <n v="0"/>
    <n v="17144701"/>
    <n v="0"/>
    <n v="0"/>
    <n v="0"/>
  </r>
  <r>
    <s v="41-06-00-017"/>
    <s v="REGIONAL"/>
    <x v="7"/>
    <x v="7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7877056"/>
    <n v="0"/>
    <n v="0"/>
    <n v="167877056"/>
    <n v="0"/>
    <n v="167877048"/>
    <n v="8"/>
    <n v="167877048"/>
    <n v="0"/>
    <n v="0"/>
    <n v="0"/>
  </r>
  <r>
    <s v="41-06-00-017"/>
    <s v="REGIONAL"/>
    <x v="7"/>
    <x v="7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0"/>
    <n v="0"/>
    <n v="4000000"/>
    <n v="0"/>
    <n v="0"/>
    <n v="4000000"/>
    <n v="0"/>
    <n v="0"/>
    <n v="0"/>
    <n v="0"/>
  </r>
  <r>
    <s v="41-06-00-017"/>
    <s v="REGIONAL"/>
    <x v="7"/>
    <x v="7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33080"/>
    <n v="0"/>
    <n v="0"/>
    <n v="533080"/>
    <n v="0"/>
    <n v="0"/>
    <n v="533080"/>
    <n v="0"/>
    <n v="0"/>
    <n v="0"/>
    <n v="0"/>
  </r>
  <r>
    <s v="41-06-00-017"/>
    <s v="REGIONAL"/>
    <x v="7"/>
    <x v="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30000000"/>
    <n v="0"/>
    <n v="0"/>
    <n v="130000000"/>
    <n v="0"/>
    <n v="0"/>
    <n v="130000000"/>
    <n v="0"/>
    <n v="0"/>
    <n v="0"/>
    <n v="0"/>
  </r>
  <r>
    <s v="41-06-00-017"/>
    <s v="REGIONAL"/>
    <x v="7"/>
    <x v="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17"/>
    <s v="REGIONAL"/>
    <x v="7"/>
    <x v="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17"/>
    <s v="REGIONAL"/>
    <x v="7"/>
    <x v="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270000"/>
    <n v="0"/>
    <n v="0"/>
    <n v="9270000"/>
    <n v="0"/>
    <n v="0"/>
    <n v="9270000"/>
    <n v="0"/>
    <n v="0"/>
    <n v="0"/>
    <n v="0"/>
  </r>
  <r>
    <s v="41-06-00-018"/>
    <s v="REGIONAL"/>
    <x v="8"/>
    <x v="8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38000000"/>
    <n v="0"/>
    <n v="0"/>
    <n v="38000000"/>
    <n v="0"/>
    <n v="0"/>
    <n v="38000000"/>
    <n v="0"/>
    <n v="0"/>
    <n v="0"/>
    <n v="0"/>
  </r>
  <r>
    <s v="41-06-00-018"/>
    <s v="REGIONAL"/>
    <x v="8"/>
    <x v="8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4963072"/>
    <n v="0"/>
    <n v="0"/>
    <n v="24963072"/>
    <n v="0"/>
    <n v="10763072"/>
    <n v="14200000"/>
    <n v="10763072"/>
    <n v="0"/>
    <n v="0"/>
    <n v="0"/>
  </r>
  <r>
    <s v="41-06-00-018"/>
    <s v="REGIONAL"/>
    <x v="8"/>
    <x v="8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18"/>
    <s v="REGIONAL"/>
    <x v="8"/>
    <x v="8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8"/>
    <s v="REGIONAL"/>
    <x v="8"/>
    <x v="8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500000"/>
    <n v="0"/>
    <n v="0"/>
    <n v="2500000"/>
    <n v="0"/>
    <n v="0"/>
    <n v="2500000"/>
    <n v="0"/>
    <n v="0"/>
    <n v="0"/>
    <n v="0"/>
  </r>
  <r>
    <s v="41-06-00-018"/>
    <s v="REGIONAL"/>
    <x v="8"/>
    <x v="8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46500000"/>
    <n v="0"/>
    <n v="0"/>
    <n v="46500000"/>
    <n v="0"/>
    <n v="0"/>
    <n v="46500000"/>
    <n v="0"/>
    <n v="0"/>
    <n v="0"/>
    <n v="0"/>
  </r>
  <r>
    <s v="41-06-00-018"/>
    <s v="REGIONAL"/>
    <x v="8"/>
    <x v="8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1470000"/>
    <n v="0"/>
    <n v="0"/>
    <n v="1470000"/>
    <n v="0"/>
    <n v="0"/>
    <n v="1470000"/>
    <n v="0"/>
    <n v="0"/>
    <n v="0"/>
    <n v="0"/>
  </r>
  <r>
    <s v="41-06-00-018"/>
    <s v="REGIONAL"/>
    <x v="8"/>
    <x v="8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7500000"/>
    <n v="0"/>
    <n v="0"/>
    <n v="7500000"/>
    <n v="0"/>
    <n v="0"/>
    <n v="7500000"/>
    <n v="0"/>
    <n v="0"/>
    <n v="0"/>
    <n v="0"/>
  </r>
  <r>
    <s v="41-06-00-018"/>
    <s v="REGIONAL"/>
    <x v="8"/>
    <x v="8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s v="REGIONAL"/>
    <x v="8"/>
    <x v="8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51781789"/>
    <n v="0"/>
    <n v="0"/>
    <n v="51781789"/>
    <n v="0"/>
    <n v="0"/>
    <n v="51781789"/>
    <n v="0"/>
    <n v="0"/>
    <n v="0"/>
    <n v="0"/>
  </r>
  <r>
    <s v="41-06-00-018"/>
    <s v="REGIONAL"/>
    <x v="8"/>
    <x v="8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739076480"/>
    <n v="0"/>
    <n v="0"/>
    <n v="1739076480"/>
    <n v="0"/>
    <n v="0"/>
    <n v="1739076480"/>
    <n v="0"/>
    <n v="0"/>
    <n v="0"/>
    <n v="0"/>
  </r>
  <r>
    <s v="41-06-00-018"/>
    <s v="REGIONAL"/>
    <x v="8"/>
    <x v="8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41433086"/>
    <n v="0"/>
    <n v="0"/>
    <n v="41433086"/>
    <n v="0"/>
    <n v="0"/>
    <n v="41433086"/>
    <n v="0"/>
    <n v="0"/>
    <n v="0"/>
    <n v="0"/>
  </r>
  <r>
    <s v="41-06-00-018"/>
    <s v="REGIONAL"/>
    <x v="8"/>
    <x v="8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0848200"/>
    <n v="0"/>
    <n v="0"/>
    <n v="30848200"/>
    <n v="0"/>
    <n v="0"/>
    <n v="30848200"/>
    <n v="0"/>
    <n v="0"/>
    <n v="0"/>
    <n v="0"/>
  </r>
  <r>
    <s v="41-06-00-018"/>
    <s v="REGIONAL"/>
    <x v="8"/>
    <x v="8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7789751"/>
    <n v="0"/>
    <n v="0"/>
    <n v="7789751"/>
    <n v="0"/>
    <n v="0"/>
    <n v="7789751"/>
    <n v="0"/>
    <n v="0"/>
    <n v="0"/>
    <n v="0"/>
  </r>
  <r>
    <s v="41-06-00-018"/>
    <s v="REGIONAL"/>
    <x v="8"/>
    <x v="8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55238160"/>
    <n v="0"/>
    <n v="0"/>
    <n v="155238160"/>
    <n v="0"/>
    <n v="0"/>
    <n v="155238160"/>
    <n v="0"/>
    <n v="0"/>
    <n v="0"/>
    <n v="0"/>
  </r>
  <r>
    <s v="41-06-00-018"/>
    <s v="REGIONAL"/>
    <x v="8"/>
    <x v="8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4397558055"/>
    <n v="0"/>
    <n v="0"/>
    <n v="4397558055"/>
    <n v="0"/>
    <n v="4397558055"/>
    <n v="0"/>
    <n v="3187548045"/>
    <n v="0"/>
    <n v="0"/>
    <n v="0"/>
  </r>
  <r>
    <s v="41-06-00-018"/>
    <s v="REGIONAL"/>
    <x v="8"/>
    <x v="8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549308947"/>
    <n v="0"/>
    <n v="0"/>
    <n v="549308947"/>
    <n v="0"/>
    <n v="549308947"/>
    <n v="0"/>
    <n v="70386020"/>
    <n v="0"/>
    <n v="0"/>
    <n v="0"/>
  </r>
  <r>
    <s v="41-06-00-018"/>
    <s v="REGIONAL"/>
    <x v="8"/>
    <x v="8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647774160"/>
    <n v="0"/>
    <n v="0"/>
    <n v="647774160"/>
    <n v="0"/>
    <n v="647774160"/>
    <n v="0"/>
    <n v="647774160"/>
    <n v="0"/>
    <n v="0"/>
    <n v="0"/>
  </r>
  <r>
    <s v="41-06-00-018"/>
    <s v="REGIONAL"/>
    <x v="8"/>
    <x v="8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236855170"/>
    <n v="0"/>
    <n v="0"/>
    <n v="1236855170"/>
    <n v="0"/>
    <n v="579956870"/>
    <n v="656898300"/>
    <n v="112685868"/>
    <n v="0"/>
    <n v="0"/>
    <n v="0"/>
  </r>
  <r>
    <s v="41-06-00-018"/>
    <s v="REGIONAL"/>
    <x v="8"/>
    <x v="8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61395000"/>
    <n v="0"/>
    <n v="0"/>
    <n v="161395000"/>
    <n v="0"/>
    <n v="0"/>
    <n v="161395000"/>
    <n v="0"/>
    <n v="0"/>
    <n v="0"/>
    <n v="0"/>
  </r>
  <r>
    <s v="41-06-00-018"/>
    <s v="REGIONAL"/>
    <x v="8"/>
    <x v="8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s v="REGIONAL"/>
    <x v="8"/>
    <x v="8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29679203499"/>
    <n v="0"/>
    <n v="0"/>
    <n v="29679203499"/>
    <n v="0"/>
    <n v="29679203499"/>
    <n v="0"/>
    <n v="29679203499"/>
    <n v="0"/>
    <n v="0"/>
    <n v="0"/>
  </r>
  <r>
    <s v="41-06-00-018"/>
    <s v="REGIONAL"/>
    <x v="8"/>
    <x v="8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6729545713"/>
    <n v="0"/>
    <n v="0"/>
    <n v="6729545713"/>
    <n v="0"/>
    <n v="6729545713"/>
    <n v="0"/>
    <n v="6729545713"/>
    <n v="0"/>
    <n v="0"/>
    <n v="0"/>
  </r>
  <r>
    <s v="41-06-00-018"/>
    <s v="REGIONAL"/>
    <x v="8"/>
    <x v="8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216581120"/>
    <n v="0"/>
    <n v="0"/>
    <n v="1216581120"/>
    <n v="0"/>
    <n v="0"/>
    <n v="1216581120"/>
    <n v="0"/>
    <n v="0"/>
    <n v="0"/>
    <n v="0"/>
  </r>
  <r>
    <s v="41-06-00-018"/>
    <s v="REGIONAL"/>
    <x v="8"/>
    <x v="8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69700000"/>
    <n v="0"/>
    <n v="0"/>
    <n v="469700000"/>
    <n v="0"/>
    <n v="0"/>
    <n v="469700000"/>
    <n v="0"/>
    <n v="0"/>
    <n v="0"/>
    <n v="0"/>
  </r>
  <r>
    <s v="41-06-00-018"/>
    <s v="REGIONAL"/>
    <x v="8"/>
    <x v="8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8"/>
    <s v="REGIONAL"/>
    <x v="8"/>
    <x v="8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0"/>
    <n v="16289465"/>
    <n v="0"/>
    <n v="0"/>
    <n v="0"/>
    <n v="0"/>
  </r>
  <r>
    <s v="41-06-00-018"/>
    <s v="REGIONAL"/>
    <x v="8"/>
    <x v="8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248016320"/>
    <n v="0"/>
    <n v="0"/>
    <n v="1248016320"/>
    <n v="0"/>
    <n v="0"/>
    <n v="1248016320"/>
    <n v="0"/>
    <n v="0"/>
    <n v="0"/>
    <n v="0"/>
  </r>
  <r>
    <s v="41-06-00-018"/>
    <s v="REGIONAL"/>
    <x v="8"/>
    <x v="8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71878980"/>
    <n v="0"/>
    <n v="0"/>
    <n v="71878980"/>
    <n v="0"/>
    <n v="0"/>
    <n v="71878980"/>
    <n v="0"/>
    <n v="0"/>
    <n v="0"/>
    <n v="0"/>
  </r>
  <r>
    <s v="41-06-00-018"/>
    <s v="REGIONAL"/>
    <x v="8"/>
    <x v="8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05643560"/>
    <n v="0"/>
    <n v="0"/>
    <n v="105643560"/>
    <n v="0"/>
    <n v="0"/>
    <n v="105643560"/>
    <n v="0"/>
    <n v="0"/>
    <n v="0"/>
    <n v="0"/>
  </r>
  <r>
    <s v="41-06-00-018"/>
    <s v="REGIONAL"/>
    <x v="8"/>
    <x v="8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0"/>
    <n v="22072079"/>
    <n v="0"/>
    <n v="0"/>
    <n v="0"/>
    <n v="0"/>
  </r>
  <r>
    <s v="41-06-00-018"/>
    <s v="REGIONAL"/>
    <x v="8"/>
    <x v="8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0"/>
    <n v="0"/>
    <n v="94712620"/>
    <n v="0"/>
    <n v="46846800"/>
    <n v="47865820"/>
    <n v="0"/>
    <n v="0"/>
    <n v="0"/>
    <n v="0"/>
  </r>
  <r>
    <s v="41-06-00-018"/>
    <s v="REGIONAL"/>
    <x v="8"/>
    <x v="8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109667"/>
    <n v="0"/>
    <n v="0"/>
    <n v="8109667"/>
    <n v="0"/>
    <n v="0"/>
    <n v="8109667"/>
    <n v="0"/>
    <n v="0"/>
    <n v="0"/>
    <n v="0"/>
  </r>
  <r>
    <s v="41-06-00-018"/>
    <s v="REGIONAL"/>
    <x v="8"/>
    <x v="8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84772145"/>
    <n v="0"/>
    <n v="0"/>
    <n v="284772145"/>
    <n v="0"/>
    <n v="265466000"/>
    <n v="19306145"/>
    <n v="26600000"/>
    <n v="0"/>
    <n v="0"/>
    <n v="0"/>
  </r>
  <r>
    <s v="41-06-00-018"/>
    <s v="REGIONAL"/>
    <x v="8"/>
    <x v="8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500000"/>
    <n v="0"/>
    <n v="0"/>
    <n v="500000"/>
    <n v="0"/>
    <n v="0"/>
    <n v="500000"/>
    <n v="0"/>
    <n v="0"/>
    <n v="0"/>
    <n v="0"/>
  </r>
  <r>
    <s v="41-06-00-018"/>
    <s v="REGIONAL"/>
    <x v="8"/>
    <x v="8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18"/>
    <s v="REGIONAL"/>
    <x v="8"/>
    <x v="8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280397"/>
    <n v="0"/>
    <n v="0"/>
    <n v="3280397"/>
    <n v="0"/>
    <n v="3280397"/>
    <n v="0"/>
    <n v="3280397"/>
    <n v="0"/>
    <n v="0"/>
    <n v="0"/>
  </r>
  <r>
    <s v="41-06-00-018"/>
    <s v="REGIONAL"/>
    <x v="8"/>
    <x v="8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0"/>
    <n v="0"/>
    <n v="4000000"/>
    <n v="0"/>
    <n v="0"/>
    <n v="4000000"/>
    <n v="0"/>
    <n v="0"/>
    <n v="0"/>
    <n v="0"/>
  </r>
  <r>
    <s v="41-06-00-018"/>
    <s v="REGIONAL"/>
    <x v="8"/>
    <x v="8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29856"/>
    <n v="0"/>
    <n v="0"/>
    <n v="129856"/>
    <n v="0"/>
    <n v="0"/>
    <n v="129856"/>
    <n v="0"/>
    <n v="0"/>
    <n v="0"/>
    <n v="0"/>
  </r>
  <r>
    <s v="41-06-00-018"/>
    <s v="REGIONAL"/>
    <x v="8"/>
    <x v="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37000000"/>
    <n v="0"/>
    <n v="0"/>
    <n v="137000000"/>
    <n v="0"/>
    <n v="0"/>
    <n v="137000000"/>
    <n v="0"/>
    <n v="0"/>
    <n v="0"/>
    <n v="0"/>
  </r>
  <r>
    <s v="41-06-00-018"/>
    <s v="REGIONAL"/>
    <x v="8"/>
    <x v="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7000000"/>
    <n v="0"/>
    <n v="0"/>
    <n v="17000000"/>
    <n v="0"/>
    <n v="0"/>
    <n v="17000000"/>
    <n v="0"/>
    <n v="0"/>
    <n v="0"/>
    <n v="0"/>
  </r>
  <r>
    <s v="41-06-00-018"/>
    <s v="REGIONAL"/>
    <x v="8"/>
    <x v="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18"/>
    <s v="REGIONAL"/>
    <x v="8"/>
    <x v="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5812000"/>
    <n v="0"/>
    <n v="0"/>
    <n v="5812000"/>
    <n v="0"/>
    <n v="0"/>
    <n v="5812000"/>
    <n v="0"/>
    <n v="0"/>
    <n v="0"/>
    <n v="0"/>
  </r>
  <r>
    <s v="41-06-00-019"/>
    <s v="REGIONAL"/>
    <x v="9"/>
    <x v="9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4000000"/>
    <n v="0"/>
    <n v="0"/>
    <n v="44000000"/>
    <n v="0"/>
    <n v="0"/>
    <n v="44000000"/>
    <n v="0"/>
    <n v="0"/>
    <n v="0"/>
    <n v="0"/>
  </r>
  <r>
    <s v="41-06-00-019"/>
    <s v="REGIONAL"/>
    <x v="9"/>
    <x v="9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9050000"/>
    <n v="0"/>
    <n v="0"/>
    <n v="29050000"/>
    <n v="0"/>
    <n v="27426472"/>
    <n v="1623528"/>
    <n v="27426472"/>
    <n v="0"/>
    <n v="0"/>
    <n v="0"/>
  </r>
  <r>
    <s v="41-06-00-019"/>
    <s v="REGIONAL"/>
    <x v="9"/>
    <x v="9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0000000"/>
    <n v="0"/>
    <n v="0"/>
    <n v="10000000"/>
    <n v="0"/>
    <n v="0"/>
    <n v="10000000"/>
    <n v="0"/>
    <n v="0"/>
    <n v="0"/>
    <n v="0"/>
  </r>
  <r>
    <s v="41-06-00-019"/>
    <s v="REGIONAL"/>
    <x v="9"/>
    <x v="9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19"/>
    <s v="REGIONAL"/>
    <x v="9"/>
    <x v="9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8000000"/>
    <n v="0"/>
    <n v="0"/>
    <n v="8000000"/>
    <n v="0"/>
    <n v="0"/>
    <n v="8000000"/>
    <n v="0"/>
    <n v="0"/>
    <n v="0"/>
    <n v="0"/>
  </r>
  <r>
    <s v="41-06-00-019"/>
    <s v="REGIONAL"/>
    <x v="9"/>
    <x v="9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64000000"/>
    <n v="0"/>
    <n v="0"/>
    <n v="64000000"/>
    <n v="0"/>
    <n v="0"/>
    <n v="64000000"/>
    <n v="0"/>
    <n v="0"/>
    <n v="0"/>
    <n v="0"/>
  </r>
  <r>
    <s v="41-06-00-019"/>
    <s v="REGIONAL"/>
    <x v="9"/>
    <x v="9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1300000"/>
    <n v="0"/>
    <n v="0"/>
    <n v="1300000"/>
    <n v="0"/>
    <n v="0"/>
    <n v="1300000"/>
    <n v="0"/>
    <n v="0"/>
    <n v="0"/>
    <n v="0"/>
  </r>
  <r>
    <s v="41-06-00-019"/>
    <s v="REGIONAL"/>
    <x v="9"/>
    <x v="9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s v="REGIONAL"/>
    <x v="9"/>
    <x v="9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s v="REGIONAL"/>
    <x v="9"/>
    <x v="9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97810046"/>
    <n v="0"/>
    <n v="0"/>
    <n v="97810046"/>
    <n v="0"/>
    <n v="0"/>
    <n v="97810046"/>
    <n v="0"/>
    <n v="0"/>
    <n v="0"/>
    <n v="0"/>
  </r>
  <r>
    <s v="41-06-00-019"/>
    <s v="REGIONAL"/>
    <x v="9"/>
    <x v="9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2128593600"/>
    <n v="0"/>
    <n v="0"/>
    <n v="2128593600"/>
    <n v="0"/>
    <n v="0"/>
    <n v="2128593600"/>
    <n v="0"/>
    <n v="0"/>
    <n v="0"/>
    <n v="0"/>
  </r>
  <r>
    <s v="41-06-00-019"/>
    <s v="REGIONAL"/>
    <x v="9"/>
    <x v="9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50631705"/>
    <n v="0"/>
    <n v="0"/>
    <n v="50631705"/>
    <n v="0"/>
    <n v="0"/>
    <n v="50631705"/>
    <n v="0"/>
    <n v="0"/>
    <n v="0"/>
    <n v="0"/>
  </r>
  <r>
    <s v="41-06-00-019"/>
    <s v="REGIONAL"/>
    <x v="9"/>
    <x v="9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76152010"/>
    <n v="0"/>
    <n v="0"/>
    <n v="76152010"/>
    <n v="0"/>
    <n v="0"/>
    <n v="76152010"/>
    <n v="0"/>
    <n v="0"/>
    <n v="0"/>
    <n v="0"/>
  </r>
  <r>
    <s v="41-06-00-019"/>
    <s v="REGIONAL"/>
    <x v="9"/>
    <x v="9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0990952"/>
    <n v="0"/>
    <n v="0"/>
    <n v="20990952"/>
    <n v="0"/>
    <n v="0"/>
    <n v="20990952"/>
    <n v="0"/>
    <n v="0"/>
    <n v="0"/>
    <n v="0"/>
  </r>
  <r>
    <s v="41-06-00-019"/>
    <s v="REGIONAL"/>
    <x v="9"/>
    <x v="9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3734729526"/>
    <n v="0"/>
    <n v="0"/>
    <n v="3734729526"/>
    <n v="0"/>
    <n v="3734729526"/>
    <n v="0"/>
    <n v="3734729526"/>
    <n v="0"/>
    <n v="0"/>
    <n v="0"/>
  </r>
  <r>
    <s v="41-06-00-019"/>
    <s v="REGIONAL"/>
    <x v="9"/>
    <x v="9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4186206056"/>
    <n v="0"/>
    <n v="0"/>
    <n v="14186206056"/>
    <n v="0"/>
    <n v="13493093526"/>
    <n v="693112530"/>
    <n v="13050597956"/>
    <n v="0"/>
    <n v="0"/>
    <n v="0"/>
  </r>
  <r>
    <s v="41-06-00-019"/>
    <s v="REGIONAL"/>
    <x v="9"/>
    <x v="9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84583191"/>
    <n v="0"/>
    <n v="0"/>
    <n v="84583191"/>
    <n v="0"/>
    <n v="7831780"/>
    <n v="76751411"/>
    <n v="0"/>
    <n v="0"/>
    <n v="0"/>
    <n v="0"/>
  </r>
  <r>
    <s v="41-06-00-019"/>
    <s v="REGIONAL"/>
    <x v="9"/>
    <x v="9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6529630008"/>
    <n v="0"/>
    <n v="0"/>
    <n v="6529630008"/>
    <n v="0"/>
    <n v="6529630008"/>
    <n v="0"/>
    <n v="6529630008"/>
    <n v="0"/>
    <n v="0"/>
    <n v="0"/>
  </r>
  <r>
    <s v="41-06-00-019"/>
    <s v="REGIONAL"/>
    <x v="9"/>
    <x v="9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280729396"/>
    <n v="0"/>
    <n v="0"/>
    <n v="2280729396"/>
    <n v="0"/>
    <n v="17687267"/>
    <n v="2263042129"/>
    <n v="0"/>
    <n v="0"/>
    <n v="0"/>
    <n v="0"/>
  </r>
  <r>
    <s v="41-06-00-019"/>
    <s v="REGIONAL"/>
    <x v="9"/>
    <x v="9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383312000"/>
    <n v="0"/>
    <n v="0"/>
    <n v="383312000"/>
    <n v="0"/>
    <n v="0"/>
    <n v="383312000"/>
    <n v="0"/>
    <n v="0"/>
    <n v="0"/>
    <n v="0"/>
  </r>
  <r>
    <s v="41-06-00-019"/>
    <s v="REGIONAL"/>
    <x v="9"/>
    <x v="9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s v="REGIONAL"/>
    <x v="9"/>
    <x v="9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103945477647"/>
    <n v="0"/>
    <n v="0"/>
    <n v="103945477647"/>
    <n v="0"/>
    <n v="94408152222"/>
    <n v="9537325425"/>
    <n v="94408152222"/>
    <n v="0"/>
    <n v="0"/>
    <n v="0"/>
  </r>
  <r>
    <s v="41-06-00-019"/>
    <s v="REGIONAL"/>
    <x v="9"/>
    <x v="9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63312198134"/>
    <n v="0"/>
    <n v="0"/>
    <n v="63312198134"/>
    <n v="0"/>
    <n v="63197179275"/>
    <n v="115018859"/>
    <n v="63197179275"/>
    <n v="0"/>
    <n v="0"/>
    <n v="0"/>
  </r>
  <r>
    <s v="41-06-00-019"/>
    <s v="REGIONAL"/>
    <x v="9"/>
    <x v="9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331780480"/>
    <n v="0"/>
    <n v="0"/>
    <n v="2331780480"/>
    <n v="0"/>
    <n v="0"/>
    <n v="2331780480"/>
    <n v="0"/>
    <n v="0"/>
    <n v="0"/>
    <n v="0"/>
  </r>
  <r>
    <s v="41-06-00-019"/>
    <s v="REGIONAL"/>
    <x v="9"/>
    <x v="9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645625050"/>
    <n v="0"/>
    <n v="0"/>
    <n v="645625050"/>
    <n v="0"/>
    <n v="0"/>
    <n v="645625050"/>
    <n v="0"/>
    <n v="0"/>
    <n v="0"/>
    <n v="0"/>
  </r>
  <r>
    <s v="41-06-00-019"/>
    <s v="REGIONAL"/>
    <x v="9"/>
    <x v="9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19"/>
    <s v="REGIONAL"/>
    <x v="9"/>
    <x v="9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20202459"/>
    <n v="0"/>
    <n v="0"/>
    <n v="20202459"/>
    <n v="0"/>
    <n v="0"/>
    <n v="20202459"/>
    <n v="0"/>
    <n v="0"/>
    <n v="0"/>
    <n v="0"/>
  </r>
  <r>
    <s v="41-06-00-019"/>
    <s v="REGIONAL"/>
    <x v="9"/>
    <x v="9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3652241975"/>
    <n v="0"/>
    <n v="0"/>
    <n v="3652241975"/>
    <n v="0"/>
    <n v="0"/>
    <n v="3652241975"/>
    <n v="0"/>
    <n v="0"/>
    <n v="0"/>
    <n v="0"/>
  </r>
  <r>
    <s v="41-06-00-019"/>
    <s v="REGIONAL"/>
    <x v="9"/>
    <x v="9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992086775"/>
    <n v="0"/>
    <n v="0"/>
    <n v="992086775"/>
    <n v="0"/>
    <n v="0"/>
    <n v="992086775"/>
    <n v="0"/>
    <n v="0"/>
    <n v="0"/>
    <n v="0"/>
  </r>
  <r>
    <s v="41-06-00-019"/>
    <s v="REGIONAL"/>
    <x v="9"/>
    <x v="9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03058900"/>
    <n v="0"/>
    <n v="0"/>
    <n v="203058900"/>
    <n v="0"/>
    <n v="0"/>
    <n v="203058900"/>
    <n v="0"/>
    <n v="0"/>
    <n v="0"/>
    <n v="0"/>
  </r>
  <r>
    <s v="41-06-00-019"/>
    <s v="REGIONAL"/>
    <x v="9"/>
    <x v="9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40395019"/>
    <n v="0"/>
    <n v="0"/>
    <n v="40395019"/>
    <n v="0"/>
    <n v="0"/>
    <n v="40395019"/>
    <n v="0"/>
    <n v="0"/>
    <n v="0"/>
    <n v="0"/>
  </r>
  <r>
    <s v="41-06-00-019"/>
    <s v="REGIONAL"/>
    <x v="9"/>
    <x v="9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37792885"/>
    <n v="0"/>
    <n v="0"/>
    <n v="137792885"/>
    <n v="0"/>
    <n v="0"/>
    <n v="137792885"/>
    <n v="0"/>
    <n v="0"/>
    <n v="0"/>
    <n v="0"/>
  </r>
  <r>
    <s v="41-06-00-019"/>
    <s v="REGIONAL"/>
    <x v="9"/>
    <x v="9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2388350"/>
    <n v="0"/>
    <n v="0"/>
    <n v="12388350"/>
    <n v="0"/>
    <n v="0"/>
    <n v="12388350"/>
    <n v="0"/>
    <n v="0"/>
    <n v="0"/>
    <n v="0"/>
  </r>
  <r>
    <s v="41-06-00-019"/>
    <s v="REGIONAL"/>
    <x v="9"/>
    <x v="9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35637113"/>
    <n v="0"/>
    <n v="0"/>
    <n v="635637113"/>
    <n v="0"/>
    <n v="416270000"/>
    <n v="219367113"/>
    <n v="386460000"/>
    <n v="0"/>
    <n v="0"/>
    <n v="0"/>
  </r>
  <r>
    <s v="41-06-00-019"/>
    <s v="REGIONAL"/>
    <x v="9"/>
    <x v="9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600000"/>
    <n v="0"/>
    <n v="0"/>
    <n v="600000"/>
    <n v="0"/>
    <n v="0"/>
    <n v="600000"/>
    <n v="0"/>
    <n v="0"/>
    <n v="0"/>
    <n v="0"/>
  </r>
  <r>
    <s v="41-06-00-019"/>
    <s v="REGIONAL"/>
    <x v="9"/>
    <x v="9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19"/>
    <s v="REGIONAL"/>
    <x v="9"/>
    <x v="9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9115829"/>
    <n v="0"/>
    <n v="0"/>
    <n v="29115829"/>
    <n v="0"/>
    <n v="29115829"/>
    <n v="0"/>
    <n v="29115829"/>
    <n v="0"/>
    <n v="0"/>
    <n v="0"/>
  </r>
  <r>
    <s v="41-06-00-019"/>
    <s v="REGIONAL"/>
    <x v="9"/>
    <x v="9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3069496"/>
    <n v="0"/>
    <n v="0"/>
    <n v="23069496"/>
    <n v="0"/>
    <n v="23069496"/>
    <n v="0"/>
    <n v="23069496"/>
    <n v="0"/>
    <n v="0"/>
    <n v="0"/>
  </r>
  <r>
    <s v="41-06-00-019"/>
    <s v="REGIONAL"/>
    <x v="9"/>
    <x v="9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0"/>
    <n v="3000000"/>
    <n v="0"/>
    <n v="0"/>
    <n v="0"/>
    <n v="0"/>
  </r>
  <r>
    <s v="41-06-00-019"/>
    <s v="REGIONAL"/>
    <x v="9"/>
    <x v="9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89404"/>
    <n v="0"/>
    <n v="0"/>
    <n v="289404"/>
    <n v="0"/>
    <n v="0"/>
    <n v="289404"/>
    <n v="0"/>
    <n v="0"/>
    <n v="0"/>
    <n v="0"/>
  </r>
  <r>
    <s v="41-06-00-019"/>
    <s v="REGIONAL"/>
    <x v="9"/>
    <x v="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76000000"/>
    <n v="0"/>
    <n v="0"/>
    <n v="76000000"/>
    <n v="0"/>
    <n v="0"/>
    <n v="76000000"/>
    <n v="0"/>
    <n v="0"/>
    <n v="0"/>
    <n v="0"/>
  </r>
  <r>
    <s v="41-06-00-019"/>
    <s v="REGIONAL"/>
    <x v="9"/>
    <x v="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s v="REGIONAL"/>
    <x v="9"/>
    <x v="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19"/>
    <s v="REGIONAL"/>
    <x v="9"/>
    <x v="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181000"/>
    <n v="0"/>
    <n v="0"/>
    <n v="6181000"/>
    <n v="0"/>
    <n v="0"/>
    <n v="6181000"/>
    <n v="0"/>
    <n v="0"/>
    <n v="0"/>
    <n v="0"/>
  </r>
  <r>
    <s v="41-06-00-020"/>
    <s v="REGIONAL"/>
    <x v="10"/>
    <x v="10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38000000"/>
    <n v="0"/>
    <n v="0"/>
    <n v="38000000"/>
    <n v="0"/>
    <n v="0"/>
    <n v="38000000"/>
    <n v="0"/>
    <n v="0"/>
    <n v="0"/>
    <n v="0"/>
  </r>
  <r>
    <s v="41-06-00-020"/>
    <s v="REGIONAL"/>
    <x v="10"/>
    <x v="10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3550000"/>
    <n v="0"/>
    <n v="0"/>
    <n v="3550000"/>
    <n v="0"/>
    <n v="0"/>
    <n v="3550000"/>
    <n v="0"/>
    <n v="0"/>
    <n v="0"/>
    <n v="0"/>
  </r>
  <r>
    <s v="41-06-00-020"/>
    <s v="REGIONAL"/>
    <x v="10"/>
    <x v="10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5000000"/>
    <n v="0"/>
    <n v="0"/>
    <n v="15000000"/>
    <n v="0"/>
    <n v="0"/>
    <n v="15000000"/>
    <n v="0"/>
    <n v="0"/>
    <n v="0"/>
    <n v="0"/>
  </r>
  <r>
    <s v="41-06-00-020"/>
    <s v="REGIONAL"/>
    <x v="10"/>
    <x v="10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4000000"/>
    <n v="0"/>
    <n v="0"/>
    <n v="4000000"/>
    <n v="0"/>
    <n v="0"/>
    <n v="4000000"/>
    <n v="0"/>
    <n v="0"/>
    <n v="0"/>
    <n v="0"/>
  </r>
  <r>
    <s v="41-06-00-020"/>
    <s v="REGIONAL"/>
    <x v="10"/>
    <x v="10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4000000"/>
    <n v="0"/>
    <n v="0"/>
    <n v="4000000"/>
    <n v="0"/>
    <n v="0"/>
    <n v="4000000"/>
    <n v="0"/>
    <n v="0"/>
    <n v="0"/>
    <n v="0"/>
  </r>
  <r>
    <s v="41-06-00-020"/>
    <s v="REGIONAL"/>
    <x v="10"/>
    <x v="10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14000000"/>
    <n v="0"/>
    <n v="0"/>
    <n v="114000000"/>
    <n v="0"/>
    <n v="0"/>
    <n v="114000000"/>
    <n v="0"/>
    <n v="0"/>
    <n v="0"/>
    <n v="0"/>
  </r>
  <r>
    <s v="41-06-00-020"/>
    <s v="REGIONAL"/>
    <x v="10"/>
    <x v="10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50000"/>
    <n v="0"/>
    <n v="0"/>
    <n v="350000"/>
    <n v="0"/>
    <n v="0"/>
    <n v="350000"/>
    <n v="0"/>
    <n v="0"/>
    <n v="0"/>
    <n v="0"/>
  </r>
  <r>
    <s v="41-06-00-020"/>
    <s v="REGIONAL"/>
    <x v="10"/>
    <x v="10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4500000"/>
    <n v="0"/>
    <n v="0"/>
    <n v="4500000"/>
    <n v="0"/>
    <n v="0"/>
    <n v="4500000"/>
    <n v="0"/>
    <n v="0"/>
    <n v="0"/>
    <n v="0"/>
  </r>
  <r>
    <s v="41-06-00-020"/>
    <s v="REGIONAL"/>
    <x v="10"/>
    <x v="10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s v="REGIONAL"/>
    <x v="10"/>
    <x v="10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58768221"/>
    <n v="0"/>
    <n v="0"/>
    <n v="58768221"/>
    <n v="0"/>
    <n v="0"/>
    <n v="58768221"/>
    <n v="0"/>
    <n v="0"/>
    <n v="0"/>
    <n v="0"/>
  </r>
  <r>
    <s v="41-06-00-020"/>
    <s v="REGIONAL"/>
    <x v="10"/>
    <x v="10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3242906615"/>
    <n v="0"/>
    <n v="0"/>
    <n v="3242906615"/>
    <n v="0"/>
    <n v="736756535"/>
    <n v="2506150080"/>
    <n v="736756535"/>
    <n v="0"/>
    <n v="0"/>
    <n v="0"/>
  </r>
  <r>
    <s v="41-06-00-020"/>
    <s v="REGIONAL"/>
    <x v="10"/>
    <x v="10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1404549"/>
    <n v="0"/>
    <n v="0"/>
    <n v="11404549"/>
    <n v="0"/>
    <n v="0"/>
    <n v="11404549"/>
    <n v="0"/>
    <n v="0"/>
    <n v="0"/>
    <n v="0"/>
  </r>
  <r>
    <s v="41-06-00-020"/>
    <s v="REGIONAL"/>
    <x v="10"/>
    <x v="10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5166948"/>
    <n v="0"/>
    <n v="0"/>
    <n v="35166948"/>
    <n v="0"/>
    <n v="0"/>
    <n v="35166948"/>
    <n v="0"/>
    <n v="0"/>
    <n v="0"/>
    <n v="0"/>
  </r>
  <r>
    <s v="41-06-00-020"/>
    <s v="REGIONAL"/>
    <x v="10"/>
    <x v="10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8227077"/>
    <n v="0"/>
    <n v="0"/>
    <n v="8227077"/>
    <n v="0"/>
    <n v="0"/>
    <n v="8227077"/>
    <n v="0"/>
    <n v="0"/>
    <n v="0"/>
    <n v="0"/>
  </r>
  <r>
    <s v="41-06-00-020"/>
    <s v="REGIONAL"/>
    <x v="10"/>
    <x v="10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4785294393"/>
    <n v="0"/>
    <n v="0"/>
    <n v="4785294393"/>
    <n v="0"/>
    <n v="4517642393"/>
    <n v="267652000"/>
    <n v="4517642393"/>
    <n v="0"/>
    <n v="0"/>
    <n v="0"/>
  </r>
  <r>
    <s v="41-06-00-020"/>
    <s v="REGIONAL"/>
    <x v="10"/>
    <x v="10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3656639635"/>
    <n v="0"/>
    <n v="0"/>
    <n v="3656639635"/>
    <n v="0"/>
    <n v="900457525"/>
    <n v="2756182110"/>
    <n v="900457525"/>
    <n v="0"/>
    <n v="0"/>
    <n v="0"/>
  </r>
  <r>
    <s v="41-06-00-020"/>
    <s v="REGIONAL"/>
    <x v="10"/>
    <x v="10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4578574"/>
    <n v="0"/>
    <n v="0"/>
    <n v="4578574"/>
    <n v="0"/>
    <n v="0"/>
    <n v="4578574"/>
    <n v="0"/>
    <n v="0"/>
    <n v="0"/>
    <n v="0"/>
  </r>
  <r>
    <s v="41-06-00-020"/>
    <s v="REGIONAL"/>
    <x v="10"/>
    <x v="10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1114161686"/>
    <n v="0"/>
    <n v="0"/>
    <n v="1114161686"/>
    <n v="0"/>
    <n v="1114161686"/>
    <n v="0"/>
    <n v="1114161686"/>
    <n v="0"/>
    <n v="0"/>
    <n v="0"/>
  </r>
  <r>
    <s v="41-06-00-020"/>
    <s v="REGIONAL"/>
    <x v="10"/>
    <x v="10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095277084"/>
    <n v="0"/>
    <n v="0"/>
    <n v="1095277084"/>
    <n v="0"/>
    <n v="0"/>
    <n v="1095277084"/>
    <n v="0"/>
    <n v="0"/>
    <n v="0"/>
    <n v="0"/>
  </r>
  <r>
    <s v="41-06-00-020"/>
    <s v="REGIONAL"/>
    <x v="10"/>
    <x v="10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31758000"/>
    <n v="0"/>
    <n v="0"/>
    <n v="231758000"/>
    <n v="0"/>
    <n v="0"/>
    <n v="231758000"/>
    <n v="0"/>
    <n v="0"/>
    <n v="0"/>
    <n v="0"/>
  </r>
  <r>
    <s v="41-06-00-020"/>
    <s v="REGIONAL"/>
    <x v="10"/>
    <x v="10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s v="REGIONAL"/>
    <x v="10"/>
    <x v="10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88931770591"/>
    <n v="0"/>
    <n v="0"/>
    <n v="88931770591"/>
    <n v="0"/>
    <n v="88538039341"/>
    <n v="393731250"/>
    <n v="88538039341"/>
    <n v="0"/>
    <n v="0"/>
    <n v="0"/>
  </r>
  <r>
    <s v="41-06-00-020"/>
    <s v="REGIONAL"/>
    <x v="10"/>
    <x v="10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39775815090"/>
    <n v="0"/>
    <n v="0"/>
    <n v="39775815090"/>
    <n v="0"/>
    <n v="11711372983"/>
    <n v="28064442107"/>
    <n v="11711372983"/>
    <n v="0"/>
    <n v="0"/>
    <n v="0"/>
  </r>
  <r>
    <s v="41-06-00-020"/>
    <s v="REGIONAL"/>
    <x v="10"/>
    <x v="10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129016960"/>
    <n v="0"/>
    <n v="0"/>
    <n v="2129016960"/>
    <n v="0"/>
    <n v="0"/>
    <n v="2129016960"/>
    <n v="0"/>
    <n v="0"/>
    <n v="0"/>
    <n v="0"/>
  </r>
  <r>
    <s v="41-06-00-020"/>
    <s v="REGIONAL"/>
    <x v="10"/>
    <x v="10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442748008"/>
    <n v="0"/>
    <n v="0"/>
    <n v="1442748008"/>
    <n v="0"/>
    <n v="0"/>
    <n v="1442748008"/>
    <n v="0"/>
    <n v="0"/>
    <n v="0"/>
    <n v="0"/>
  </r>
  <r>
    <s v="41-06-00-020"/>
    <s v="REGIONAL"/>
    <x v="10"/>
    <x v="10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20"/>
    <s v="REGIONAL"/>
    <x v="10"/>
    <x v="10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9164076"/>
    <n v="0"/>
    <n v="0"/>
    <n v="19164076"/>
    <n v="0"/>
    <n v="0"/>
    <n v="19164076"/>
    <n v="0"/>
    <n v="0"/>
    <n v="0"/>
    <n v="0"/>
  </r>
  <r>
    <s v="41-06-00-020"/>
    <s v="REGIONAL"/>
    <x v="10"/>
    <x v="10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126061690"/>
    <n v="0"/>
    <n v="0"/>
    <n v="2126061690"/>
    <n v="0"/>
    <n v="0"/>
    <n v="2126061690"/>
    <n v="0"/>
    <n v="0"/>
    <n v="0"/>
    <n v="0"/>
  </r>
  <r>
    <s v="41-06-00-020"/>
    <s v="REGIONAL"/>
    <x v="10"/>
    <x v="10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354909110"/>
    <n v="0"/>
    <n v="0"/>
    <n v="354909110"/>
    <n v="0"/>
    <n v="0"/>
    <n v="354909110"/>
    <n v="0"/>
    <n v="0"/>
    <n v="0"/>
    <n v="0"/>
  </r>
  <r>
    <s v="41-06-00-020"/>
    <s v="REGIONAL"/>
    <x v="10"/>
    <x v="10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20"/>
    <s v="REGIONAL"/>
    <x v="10"/>
    <x v="10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0"/>
    <n v="15964433"/>
    <n v="0"/>
    <n v="0"/>
    <n v="0"/>
    <n v="0"/>
  </r>
  <r>
    <s v="41-06-00-020"/>
    <s v="REGIONAL"/>
    <x v="10"/>
    <x v="10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20"/>
    <s v="REGIONAL"/>
    <x v="10"/>
    <x v="10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124012"/>
    <n v="0"/>
    <n v="0"/>
    <n v="6124012"/>
    <n v="0"/>
    <n v="0"/>
    <n v="6124012"/>
    <n v="0"/>
    <n v="0"/>
    <n v="0"/>
    <n v="0"/>
  </r>
  <r>
    <s v="41-06-00-020"/>
    <s v="REGIONAL"/>
    <x v="10"/>
    <x v="10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60744550"/>
    <n v="0"/>
    <n v="0"/>
    <n v="160744550"/>
    <n v="0"/>
    <n v="0"/>
    <n v="160744550"/>
    <n v="0"/>
    <n v="0"/>
    <n v="0"/>
    <n v="0"/>
  </r>
  <r>
    <s v="41-06-00-020"/>
    <s v="REGIONAL"/>
    <x v="10"/>
    <x v="10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643822"/>
    <n v="0"/>
    <n v="0"/>
    <n v="643822"/>
    <n v="0"/>
    <n v="0"/>
    <n v="643822"/>
    <n v="0"/>
    <n v="0"/>
    <n v="0"/>
    <n v="0"/>
  </r>
  <r>
    <s v="41-06-00-020"/>
    <s v="REGIONAL"/>
    <x v="10"/>
    <x v="10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20"/>
    <s v="REGIONAL"/>
    <x v="10"/>
    <x v="10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558603"/>
    <n v="0"/>
    <n v="0"/>
    <n v="14558603"/>
    <n v="0"/>
    <n v="0"/>
    <n v="14558603"/>
    <n v="0"/>
    <n v="0"/>
    <n v="0"/>
    <n v="0"/>
  </r>
  <r>
    <s v="41-06-00-020"/>
    <s v="REGIONAL"/>
    <x v="10"/>
    <x v="10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00000"/>
    <n v="0"/>
    <n v="0"/>
    <n v="4000000"/>
    <n v="0"/>
    <n v="0"/>
    <n v="4000000"/>
    <n v="0"/>
    <n v="0"/>
    <n v="0"/>
    <n v="0"/>
  </r>
  <r>
    <s v="41-06-00-020"/>
    <s v="REGIONAL"/>
    <x v="10"/>
    <x v="10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84814"/>
    <n v="0"/>
    <n v="0"/>
    <n v="84814"/>
    <n v="0"/>
    <n v="0"/>
    <n v="84814"/>
    <n v="0"/>
    <n v="0"/>
    <n v="0"/>
    <n v="0"/>
  </r>
  <r>
    <s v="41-06-00-020"/>
    <s v="REGIONAL"/>
    <x v="10"/>
    <x v="10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5408000"/>
    <n v="0"/>
    <n v="0"/>
    <n v="15408000"/>
    <n v="0"/>
    <n v="0"/>
    <n v="15408000"/>
    <n v="0"/>
    <n v="0"/>
    <n v="0"/>
    <n v="0"/>
  </r>
  <r>
    <s v="41-06-00-020"/>
    <s v="REGIONAL"/>
    <x v="10"/>
    <x v="1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99000000"/>
    <n v="0"/>
    <n v="0"/>
    <n v="199000000"/>
    <n v="0"/>
    <n v="0"/>
    <n v="199000000"/>
    <n v="0"/>
    <n v="0"/>
    <n v="0"/>
    <n v="0"/>
  </r>
  <r>
    <s v="41-06-00-020"/>
    <s v="REGIONAL"/>
    <x v="10"/>
    <x v="1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20"/>
    <s v="REGIONAL"/>
    <x v="10"/>
    <x v="1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0"/>
    <n v="78280500"/>
    <n v="0"/>
    <n v="0"/>
    <n v="0"/>
    <n v="0"/>
  </r>
  <r>
    <s v="41-06-00-020"/>
    <s v="REGIONAL"/>
    <x v="10"/>
    <x v="10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1428000"/>
    <n v="0"/>
    <n v="0"/>
    <n v="11428000"/>
    <n v="0"/>
    <n v="0"/>
    <n v="11428000"/>
    <n v="0"/>
    <n v="0"/>
    <n v="0"/>
    <n v="0"/>
  </r>
  <r>
    <s v="41-06-00-023"/>
    <s v="REGIONAL"/>
    <x v="11"/>
    <x v="11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52000000"/>
    <n v="0"/>
    <n v="0"/>
    <n v="52000000"/>
    <n v="0"/>
    <n v="0"/>
    <n v="52000000"/>
    <n v="0"/>
    <n v="0"/>
    <n v="0"/>
    <n v="0"/>
  </r>
  <r>
    <s v="41-06-00-023"/>
    <s v="REGIONAL"/>
    <x v="11"/>
    <x v="11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940000"/>
    <n v="0"/>
    <n v="0"/>
    <n v="1940000"/>
    <n v="0"/>
    <n v="0"/>
    <n v="1940000"/>
    <n v="0"/>
    <n v="0"/>
    <n v="0"/>
    <n v="0"/>
  </r>
  <r>
    <s v="41-06-00-023"/>
    <s v="REGIONAL"/>
    <x v="11"/>
    <x v="11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35000000"/>
    <n v="0"/>
    <n v="0"/>
    <n v="35000000"/>
    <n v="0"/>
    <n v="0"/>
    <n v="35000000"/>
    <n v="0"/>
    <n v="0"/>
    <n v="0"/>
    <n v="0"/>
  </r>
  <r>
    <s v="41-06-00-023"/>
    <s v="REGIONAL"/>
    <x v="11"/>
    <x v="11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8000000"/>
    <n v="0"/>
    <n v="0"/>
    <n v="18000000"/>
    <n v="0"/>
    <n v="0"/>
    <n v="18000000"/>
    <n v="0"/>
    <n v="0"/>
    <n v="0"/>
    <n v="0"/>
  </r>
  <r>
    <s v="41-06-00-023"/>
    <s v="REGIONAL"/>
    <x v="11"/>
    <x v="11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1500000"/>
    <n v="0"/>
    <n v="0"/>
    <n v="11500000"/>
    <n v="0"/>
    <n v="0"/>
    <n v="11500000"/>
    <n v="0"/>
    <n v="0"/>
    <n v="0"/>
    <n v="0"/>
  </r>
  <r>
    <s v="41-06-00-023"/>
    <s v="REGIONAL"/>
    <x v="11"/>
    <x v="11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4500000"/>
    <n v="0"/>
    <n v="0"/>
    <n v="4500000"/>
    <n v="0"/>
    <n v="0"/>
    <n v="4500000"/>
    <n v="0"/>
    <n v="0"/>
    <n v="0"/>
    <n v="0"/>
  </r>
  <r>
    <s v="41-06-00-023"/>
    <s v="REGIONAL"/>
    <x v="11"/>
    <x v="11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89000000"/>
    <n v="0"/>
    <n v="0"/>
    <n v="89000000"/>
    <n v="0"/>
    <n v="0"/>
    <n v="89000000"/>
    <n v="0"/>
    <n v="0"/>
    <n v="0"/>
    <n v="0"/>
  </r>
  <r>
    <s v="41-06-00-023"/>
    <s v="REGIONAL"/>
    <x v="11"/>
    <x v="11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3000000"/>
    <n v="0"/>
    <n v="0"/>
    <n v="13000000"/>
    <n v="0"/>
    <n v="0"/>
    <n v="13000000"/>
    <n v="0"/>
    <n v="0"/>
    <n v="0"/>
    <n v="0"/>
  </r>
  <r>
    <s v="41-06-00-023"/>
    <s v="REGIONAL"/>
    <x v="11"/>
    <x v="11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s v="REGIONAL"/>
    <x v="11"/>
    <x v="11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85892015"/>
    <n v="0"/>
    <n v="0"/>
    <n v="85892015"/>
    <n v="0"/>
    <n v="0"/>
    <n v="85892015"/>
    <n v="0"/>
    <n v="0"/>
    <n v="0"/>
    <n v="0"/>
  </r>
  <r>
    <s v="41-06-00-023"/>
    <s v="REGIONAL"/>
    <x v="11"/>
    <x v="11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2870035722"/>
    <n v="0"/>
    <n v="0"/>
    <n v="2870035722"/>
    <n v="0"/>
    <n v="0"/>
    <n v="2870035722"/>
    <n v="0"/>
    <n v="0"/>
    <n v="0"/>
    <n v="0"/>
  </r>
  <r>
    <s v="41-06-00-023"/>
    <s v="REGIONAL"/>
    <x v="11"/>
    <x v="11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22802137"/>
    <n v="0"/>
    <n v="0"/>
    <n v="22802137"/>
    <n v="0"/>
    <n v="0"/>
    <n v="22802137"/>
    <n v="0"/>
    <n v="0"/>
    <n v="0"/>
    <n v="0"/>
  </r>
  <r>
    <s v="41-06-00-023"/>
    <s v="REGIONAL"/>
    <x v="11"/>
    <x v="11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70517466"/>
    <n v="0"/>
    <n v="0"/>
    <n v="70517466"/>
    <n v="0"/>
    <n v="0"/>
    <n v="70517466"/>
    <n v="0"/>
    <n v="0"/>
    <n v="0"/>
    <n v="0"/>
  </r>
  <r>
    <s v="41-06-00-023"/>
    <s v="REGIONAL"/>
    <x v="11"/>
    <x v="11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8574714"/>
    <n v="0"/>
    <n v="0"/>
    <n v="8574714"/>
    <n v="0"/>
    <n v="0"/>
    <n v="8574714"/>
    <n v="0"/>
    <n v="0"/>
    <n v="0"/>
    <n v="0"/>
  </r>
  <r>
    <s v="41-06-00-023"/>
    <s v="REGIONAL"/>
    <x v="11"/>
    <x v="11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585698575"/>
    <n v="0"/>
    <n v="0"/>
    <n v="585698575"/>
    <n v="0"/>
    <n v="0"/>
    <n v="585698575"/>
    <n v="0"/>
    <n v="0"/>
    <n v="0"/>
    <n v="0"/>
  </r>
  <r>
    <s v="41-06-00-023"/>
    <s v="REGIONAL"/>
    <x v="11"/>
    <x v="11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3071328403"/>
    <n v="0"/>
    <n v="0"/>
    <n v="3071328403"/>
    <n v="0"/>
    <n v="0"/>
    <n v="3071328403"/>
    <n v="0"/>
    <n v="0"/>
    <n v="0"/>
    <n v="0"/>
  </r>
  <r>
    <s v="41-06-00-023"/>
    <s v="REGIONAL"/>
    <x v="11"/>
    <x v="11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6319997112"/>
    <n v="0"/>
    <n v="0"/>
    <n v="6319997112"/>
    <n v="0"/>
    <n v="133189036"/>
    <n v="6186808076"/>
    <n v="79346660"/>
    <n v="0"/>
    <n v="0"/>
    <n v="0"/>
  </r>
  <r>
    <s v="41-06-00-023"/>
    <s v="REGIONAL"/>
    <x v="11"/>
    <x v="11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387673110"/>
    <n v="0"/>
    <n v="0"/>
    <n v="387673110"/>
    <n v="0"/>
    <n v="0"/>
    <n v="387673110"/>
    <n v="0"/>
    <n v="0"/>
    <n v="0"/>
    <n v="0"/>
  </r>
  <r>
    <s v="41-06-00-023"/>
    <s v="REGIONAL"/>
    <x v="11"/>
    <x v="11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365885245"/>
    <n v="0"/>
    <n v="0"/>
    <n v="365885245"/>
    <n v="0"/>
    <n v="0"/>
    <n v="365885245"/>
    <n v="0"/>
    <n v="0"/>
    <n v="0"/>
    <n v="0"/>
  </r>
  <r>
    <s v="41-06-00-023"/>
    <s v="REGIONAL"/>
    <x v="11"/>
    <x v="11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598216025"/>
    <n v="0"/>
    <n v="0"/>
    <n v="1598216025"/>
    <n v="0"/>
    <n v="137055769"/>
    <n v="1461160256"/>
    <n v="0"/>
    <n v="0"/>
    <n v="0"/>
    <n v="0"/>
  </r>
  <r>
    <s v="41-06-00-023"/>
    <s v="REGIONAL"/>
    <x v="11"/>
    <x v="11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74609000"/>
    <n v="0"/>
    <n v="0"/>
    <n v="274609000"/>
    <n v="0"/>
    <n v="0"/>
    <n v="274609000"/>
    <n v="0"/>
    <n v="0"/>
    <n v="0"/>
    <n v="0"/>
  </r>
  <r>
    <s v="41-06-00-023"/>
    <s v="REGIONAL"/>
    <x v="11"/>
    <x v="11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s v="REGIONAL"/>
    <x v="11"/>
    <x v="11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108488781706"/>
    <n v="0"/>
    <n v="0"/>
    <n v="108488781706"/>
    <n v="0"/>
    <n v="0"/>
    <n v="108488781706"/>
    <n v="0"/>
    <n v="0"/>
    <n v="0"/>
    <n v="0"/>
  </r>
  <r>
    <s v="41-06-00-023"/>
    <s v="REGIONAL"/>
    <x v="11"/>
    <x v="11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79689197956"/>
    <n v="0"/>
    <n v="0"/>
    <n v="79689197956"/>
    <n v="0"/>
    <n v="12164152400"/>
    <n v="67525045556"/>
    <n v="12164152400"/>
    <n v="0"/>
    <n v="0"/>
    <n v="0"/>
  </r>
  <r>
    <s v="41-06-00-023"/>
    <s v="REGIONAL"/>
    <x v="11"/>
    <x v="11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317962880"/>
    <n v="0"/>
    <n v="0"/>
    <n v="1317962880"/>
    <n v="0"/>
    <n v="0"/>
    <n v="1317962880"/>
    <n v="0"/>
    <n v="0"/>
    <n v="0"/>
    <n v="0"/>
  </r>
  <r>
    <s v="41-06-00-023"/>
    <s v="REGIONAL"/>
    <x v="11"/>
    <x v="11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044574764"/>
    <n v="0"/>
    <n v="0"/>
    <n v="1044574764"/>
    <n v="0"/>
    <n v="0"/>
    <n v="1044574764"/>
    <n v="0"/>
    <n v="0"/>
    <n v="0"/>
    <n v="0"/>
  </r>
  <r>
    <s v="41-06-00-023"/>
    <s v="REGIONAL"/>
    <x v="11"/>
    <x v="11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0"/>
    <n v="0"/>
    <n v="0"/>
    <n v="0"/>
  </r>
  <r>
    <s v="41-06-00-023"/>
    <s v="REGIONAL"/>
    <x v="11"/>
    <x v="11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20409741"/>
    <n v="0"/>
    <n v="0"/>
    <n v="20409741"/>
    <n v="0"/>
    <n v="0"/>
    <n v="20409741"/>
    <n v="0"/>
    <n v="0"/>
    <n v="0"/>
    <n v="0"/>
  </r>
  <r>
    <s v="41-06-00-023"/>
    <s v="REGIONAL"/>
    <x v="11"/>
    <x v="11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039184150"/>
    <n v="0"/>
    <n v="0"/>
    <n v="2039184150"/>
    <n v="0"/>
    <n v="0"/>
    <n v="2039184150"/>
    <n v="0"/>
    <n v="0"/>
    <n v="0"/>
    <n v="0"/>
  </r>
  <r>
    <s v="41-06-00-023"/>
    <s v="REGIONAL"/>
    <x v="11"/>
    <x v="11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407731250"/>
    <n v="0"/>
    <n v="0"/>
    <n v="407731250"/>
    <n v="0"/>
    <n v="0"/>
    <n v="407731250"/>
    <n v="0"/>
    <n v="0"/>
    <n v="0"/>
    <n v="0"/>
  </r>
  <r>
    <s v="41-06-00-023"/>
    <s v="REGIONAL"/>
    <x v="11"/>
    <x v="11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97415340"/>
    <n v="0"/>
    <n v="0"/>
    <n v="97415340"/>
    <n v="0"/>
    <n v="62601000"/>
    <n v="34814340"/>
    <n v="0"/>
    <n v="0"/>
    <n v="0"/>
    <n v="0"/>
  </r>
  <r>
    <s v="41-06-00-023"/>
    <s v="REGIONAL"/>
    <x v="11"/>
    <x v="11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23"/>
    <s v="REGIONAL"/>
    <x v="11"/>
    <x v="11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27061315"/>
    <n v="0"/>
    <n v="0"/>
    <n v="127061315"/>
    <n v="0"/>
    <n v="127012600"/>
    <n v="48715"/>
    <n v="0"/>
    <n v="0"/>
    <n v="0"/>
    <n v="0"/>
  </r>
  <r>
    <s v="41-06-00-023"/>
    <s v="REGIONAL"/>
    <x v="11"/>
    <x v="11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387519"/>
    <n v="0"/>
    <n v="0"/>
    <n v="14387519"/>
    <n v="0"/>
    <n v="0"/>
    <n v="14387519"/>
    <n v="0"/>
    <n v="0"/>
    <n v="0"/>
    <n v="0"/>
  </r>
  <r>
    <s v="41-06-00-023"/>
    <s v="REGIONAL"/>
    <x v="11"/>
    <x v="11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80512111"/>
    <n v="0"/>
    <n v="0"/>
    <n v="680512111"/>
    <n v="0"/>
    <n v="608278000"/>
    <n v="72234111"/>
    <n v="0"/>
    <n v="0"/>
    <n v="0"/>
    <n v="0"/>
  </r>
  <r>
    <s v="41-06-00-023"/>
    <s v="REGIONAL"/>
    <x v="11"/>
    <x v="11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2943500"/>
    <n v="0"/>
    <n v="0"/>
    <n v="22943500"/>
    <n v="0"/>
    <n v="0"/>
    <n v="22943500"/>
    <n v="0"/>
    <n v="0"/>
    <n v="0"/>
    <n v="0"/>
  </r>
  <r>
    <s v="41-06-00-023"/>
    <s v="REGIONAL"/>
    <x v="11"/>
    <x v="11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29810000"/>
    <n v="2278236"/>
    <n v="0"/>
    <n v="0"/>
    <n v="0"/>
    <n v="0"/>
  </r>
  <r>
    <s v="41-06-00-023"/>
    <s v="REGIONAL"/>
    <x v="11"/>
    <x v="11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5947024"/>
    <n v="0"/>
    <n v="0"/>
    <n v="25947024"/>
    <n v="0"/>
    <n v="0"/>
    <n v="25947024"/>
    <n v="0"/>
    <n v="0"/>
    <n v="0"/>
    <n v="0"/>
  </r>
  <r>
    <s v="41-06-00-023"/>
    <s v="REGIONAL"/>
    <x v="11"/>
    <x v="11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56920756"/>
    <n v="0"/>
    <n v="0"/>
    <n v="256920756"/>
    <n v="0"/>
    <n v="0"/>
    <n v="256920756"/>
    <n v="0"/>
    <n v="0"/>
    <n v="0"/>
    <n v="0"/>
  </r>
  <r>
    <s v="41-06-00-023"/>
    <s v="REGIONAL"/>
    <x v="11"/>
    <x v="11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0"/>
    <n v="4080000"/>
    <n v="0"/>
    <n v="0"/>
    <n v="0"/>
    <n v="0"/>
  </r>
  <r>
    <s v="41-06-00-023"/>
    <s v="REGIONAL"/>
    <x v="11"/>
    <x v="11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08997"/>
    <n v="0"/>
    <n v="0"/>
    <n v="408997"/>
    <n v="0"/>
    <n v="0"/>
    <n v="408997"/>
    <n v="0"/>
    <n v="0"/>
    <n v="0"/>
    <n v="0"/>
  </r>
  <r>
    <s v="41-06-00-023"/>
    <s v="REGIONAL"/>
    <x v="11"/>
    <x v="1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65000000"/>
    <n v="0"/>
    <n v="0"/>
    <n v="165000000"/>
    <n v="0"/>
    <n v="0"/>
    <n v="165000000"/>
    <n v="0"/>
    <n v="0"/>
    <n v="0"/>
    <n v="0"/>
  </r>
  <r>
    <s v="41-06-00-023"/>
    <s v="REGIONAL"/>
    <x v="11"/>
    <x v="11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23"/>
    <s v="REGIONAL"/>
    <x v="11"/>
    <x v="1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56281000"/>
    <n v="0"/>
    <n v="0"/>
    <n v="0"/>
    <n v="0"/>
    <n v="0"/>
  </r>
  <r>
    <s v="41-06-00-023"/>
    <s v="REGIONAL"/>
    <x v="11"/>
    <x v="1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2705000"/>
    <n v="0"/>
    <n v="0"/>
    <n v="12705000"/>
    <n v="0"/>
    <n v="0"/>
    <n v="12705000"/>
    <n v="0"/>
    <n v="0"/>
    <n v="0"/>
    <n v="0"/>
  </r>
  <r>
    <s v="41-06-00-025"/>
    <s v="REGIONAL"/>
    <x v="12"/>
    <x v="12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185000"/>
    <n v="0"/>
    <n v="0"/>
    <n v="185000"/>
    <n v="0"/>
    <n v="0"/>
    <n v="185000"/>
    <n v="0"/>
    <n v="0"/>
    <n v="0"/>
    <n v="0"/>
  </r>
  <r>
    <s v="41-06-00-025"/>
    <s v="REGIONAL"/>
    <x v="12"/>
    <x v="12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2000000"/>
    <n v="0"/>
    <n v="0"/>
    <n v="22000000"/>
    <n v="0"/>
    <n v="0"/>
    <n v="22000000"/>
    <n v="0"/>
    <n v="0"/>
    <n v="0"/>
    <n v="0"/>
  </r>
  <r>
    <s v="41-06-00-025"/>
    <s v="REGIONAL"/>
    <x v="12"/>
    <x v="12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500000"/>
    <n v="0"/>
    <n v="0"/>
    <n v="1500000"/>
    <n v="0"/>
    <n v="0"/>
    <n v="1500000"/>
    <n v="0"/>
    <n v="0"/>
    <n v="0"/>
    <n v="0"/>
  </r>
  <r>
    <s v="41-06-00-025"/>
    <s v="REGIONAL"/>
    <x v="12"/>
    <x v="12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147000"/>
    <n v="0"/>
    <n v="0"/>
    <n v="147000"/>
    <n v="0"/>
    <n v="0"/>
    <n v="147000"/>
    <n v="0"/>
    <n v="0"/>
    <n v="0"/>
    <n v="0"/>
  </r>
  <r>
    <s v="41-06-00-025"/>
    <s v="REGIONAL"/>
    <x v="12"/>
    <x v="12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100000"/>
    <n v="0"/>
    <n v="0"/>
    <n v="1100000"/>
    <n v="0"/>
    <n v="0"/>
    <n v="1100000"/>
    <n v="0"/>
    <n v="0"/>
    <n v="0"/>
    <n v="0"/>
  </r>
  <r>
    <s v="41-06-00-025"/>
    <s v="REGIONAL"/>
    <x v="12"/>
    <x v="12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5500000"/>
    <n v="0"/>
    <n v="0"/>
    <n v="25500000"/>
    <n v="0"/>
    <n v="0"/>
    <n v="25500000"/>
    <n v="0"/>
    <n v="0"/>
    <n v="0"/>
    <n v="0"/>
  </r>
  <r>
    <s v="41-06-00-025"/>
    <s v="REGIONAL"/>
    <x v="12"/>
    <x v="12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1200000"/>
    <n v="0"/>
    <n v="0"/>
    <n v="1200000"/>
    <n v="0"/>
    <n v="0"/>
    <n v="1200000"/>
    <n v="0"/>
    <n v="0"/>
    <n v="0"/>
    <n v="0"/>
  </r>
  <r>
    <s v="41-06-00-025"/>
    <s v="REGIONAL"/>
    <x v="12"/>
    <x v="12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50000000"/>
    <n v="0"/>
    <n v="0"/>
    <n v="50000000"/>
    <n v="0"/>
    <n v="0"/>
    <n v="50000000"/>
    <n v="0"/>
    <n v="0"/>
    <n v="0"/>
    <n v="0"/>
  </r>
  <r>
    <s v="41-06-00-025"/>
    <s v="REGIONAL"/>
    <x v="12"/>
    <x v="12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25"/>
    <s v="REGIONAL"/>
    <x v="12"/>
    <x v="12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7500000"/>
    <n v="0"/>
    <n v="0"/>
    <n v="17500000"/>
    <n v="0"/>
    <n v="0"/>
    <n v="17500000"/>
    <n v="0"/>
    <n v="0"/>
    <n v="0"/>
    <n v="0"/>
  </r>
  <r>
    <s v="41-06-00-025"/>
    <s v="REGIONAL"/>
    <x v="12"/>
    <x v="12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95000000"/>
    <n v="0"/>
    <n v="0"/>
    <n v="95000000"/>
    <n v="0"/>
    <n v="0"/>
    <n v="95000000"/>
    <n v="0"/>
    <n v="0"/>
    <n v="0"/>
    <n v="0"/>
  </r>
  <r>
    <s v="41-06-00-025"/>
    <s v="REGIONAL"/>
    <x v="12"/>
    <x v="12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450000"/>
    <n v="0"/>
    <n v="0"/>
    <n v="450000"/>
    <n v="0"/>
    <n v="0"/>
    <n v="450000"/>
    <n v="0"/>
    <n v="0"/>
    <n v="0"/>
    <n v="0"/>
  </r>
  <r>
    <s v="41-06-00-025"/>
    <s v="REGIONAL"/>
    <x v="12"/>
    <x v="12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3000000"/>
    <n v="0"/>
    <n v="0"/>
    <n v="13000000"/>
    <n v="0"/>
    <n v="0"/>
    <n v="13000000"/>
    <n v="0"/>
    <n v="0"/>
    <n v="0"/>
    <n v="0"/>
  </r>
  <r>
    <s v="41-06-00-025"/>
    <s v="REGIONAL"/>
    <x v="12"/>
    <x v="12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s v="REGIONAL"/>
    <x v="12"/>
    <x v="12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50002801"/>
    <n v="0"/>
    <n v="0"/>
    <n v="150002801"/>
    <n v="0"/>
    <n v="0"/>
    <n v="150002801"/>
    <n v="0"/>
    <n v="0"/>
    <n v="0"/>
    <n v="0"/>
  </r>
  <r>
    <s v="41-06-00-025"/>
    <s v="REGIONAL"/>
    <x v="12"/>
    <x v="12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255962720"/>
    <n v="0"/>
    <n v="0"/>
    <n v="1255962720"/>
    <n v="0"/>
    <n v="0"/>
    <n v="1255962720"/>
    <n v="0"/>
    <n v="0"/>
    <n v="0"/>
    <n v="0"/>
  </r>
  <r>
    <s v="41-06-00-025"/>
    <s v="REGIONAL"/>
    <x v="12"/>
    <x v="12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24112593"/>
    <n v="0"/>
    <n v="0"/>
    <n v="124112593"/>
    <n v="0"/>
    <n v="0"/>
    <n v="124112593"/>
    <n v="0"/>
    <n v="0"/>
    <n v="0"/>
    <n v="0"/>
  </r>
  <r>
    <s v="41-06-00-025"/>
    <s v="REGIONAL"/>
    <x v="12"/>
    <x v="12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3195793"/>
    <n v="0"/>
    <n v="0"/>
    <n v="3195793"/>
    <n v="0"/>
    <n v="0"/>
    <n v="3195793"/>
    <n v="0"/>
    <n v="0"/>
    <n v="0"/>
    <n v="0"/>
  </r>
  <r>
    <s v="41-06-00-025"/>
    <s v="REGIONAL"/>
    <x v="12"/>
    <x v="12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502027350"/>
    <n v="0"/>
    <n v="0"/>
    <n v="502027350"/>
    <n v="0"/>
    <n v="0"/>
    <n v="502027350"/>
    <n v="0"/>
    <n v="0"/>
    <n v="0"/>
    <n v="0"/>
  </r>
  <r>
    <s v="41-06-00-025"/>
    <s v="REGIONAL"/>
    <x v="12"/>
    <x v="12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648838258"/>
    <n v="0"/>
    <n v="0"/>
    <n v="2648838258"/>
    <n v="0"/>
    <n v="1990414338"/>
    <n v="658423920"/>
    <n v="1990414338"/>
    <n v="0"/>
    <n v="0"/>
    <n v="0"/>
  </r>
  <r>
    <s v="41-06-00-025"/>
    <s v="REGIONAL"/>
    <x v="12"/>
    <x v="12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Nación"/>
    <s v="16"/>
    <s v="CSF"/>
    <s v="VULNERABILIDAD O ADOPTABILIDAD"/>
    <n v="1917583469"/>
    <n v="0"/>
    <n v="0"/>
    <n v="1917583469"/>
    <n v="0"/>
    <n v="1902330332"/>
    <n v="15253137"/>
    <n v="1902330332"/>
    <n v="0"/>
    <n v="0"/>
    <n v="0"/>
  </r>
  <r>
    <s v="41-06-00-025"/>
    <s v="REGIONAL"/>
    <x v="12"/>
    <x v="12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30882806846"/>
    <n v="0"/>
    <n v="0"/>
    <n v="30882806846"/>
    <n v="0"/>
    <n v="29314872437"/>
    <n v="1567934409"/>
    <n v="29314872437"/>
    <n v="0"/>
    <n v="0"/>
    <n v="0"/>
  </r>
  <r>
    <s v="41-06-00-025"/>
    <s v="REGIONAL"/>
    <x v="12"/>
    <x v="12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289287"/>
    <n v="0"/>
    <n v="0"/>
    <n v="2289287"/>
    <n v="0"/>
    <n v="0"/>
    <n v="2289287"/>
    <n v="0"/>
    <n v="0"/>
    <n v="0"/>
    <n v="0"/>
  </r>
  <r>
    <s v="41-06-00-025"/>
    <s v="REGIONAL"/>
    <x v="12"/>
    <x v="12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4677957680"/>
    <n v="0"/>
    <n v="0"/>
    <n v="4677957680"/>
    <n v="0"/>
    <n v="4677957680"/>
    <n v="0"/>
    <n v="4677957680"/>
    <n v="0"/>
    <n v="0"/>
    <n v="0"/>
  </r>
  <r>
    <s v="41-06-00-025"/>
    <s v="REGIONAL"/>
    <x v="12"/>
    <x v="12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61055940"/>
    <n v="0"/>
    <n v="0"/>
    <n v="61055940"/>
    <n v="0"/>
    <n v="61055940"/>
    <n v="0"/>
    <n v="61055940"/>
    <n v="0"/>
    <n v="0"/>
    <n v="0"/>
  </r>
  <r>
    <s v="41-06-00-025"/>
    <s v="REGIONAL"/>
    <x v="12"/>
    <x v="12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3946655303"/>
    <n v="0"/>
    <n v="0"/>
    <n v="3946655303"/>
    <n v="0"/>
    <n v="173622401"/>
    <n v="3773032902"/>
    <n v="135600901"/>
    <n v="0"/>
    <n v="0"/>
    <n v="0"/>
  </r>
  <r>
    <s v="41-06-00-025"/>
    <s v="REGIONAL"/>
    <x v="12"/>
    <x v="12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27053000"/>
    <n v="0"/>
    <n v="0"/>
    <n v="227053000"/>
    <n v="0"/>
    <n v="0"/>
    <n v="227053000"/>
    <n v="0"/>
    <n v="0"/>
    <n v="0"/>
    <n v="0"/>
  </r>
  <r>
    <s v="41-06-00-025"/>
    <s v="REGIONAL"/>
    <x v="12"/>
    <x v="12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s v="REGIONAL"/>
    <x v="12"/>
    <x v="12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85653500843"/>
    <n v="0"/>
    <n v="0"/>
    <n v="85653500843"/>
    <n v="0"/>
    <n v="85597295100"/>
    <n v="56205743"/>
    <n v="85597295100"/>
    <n v="0"/>
    <n v="0"/>
    <n v="0"/>
  </r>
  <r>
    <s v="41-06-00-025"/>
    <s v="REGIONAL"/>
    <x v="12"/>
    <x v="12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30291556887"/>
    <n v="0"/>
    <n v="0"/>
    <n v="30291556887"/>
    <n v="0"/>
    <n v="30233264538"/>
    <n v="58292349"/>
    <n v="30233264538"/>
    <n v="0"/>
    <n v="0"/>
    <n v="0"/>
  </r>
  <r>
    <s v="41-06-00-025"/>
    <s v="REGIONAL"/>
    <x v="12"/>
    <x v="12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3345598080"/>
    <n v="0"/>
    <n v="0"/>
    <n v="3345598080"/>
    <n v="0"/>
    <n v="0"/>
    <n v="3345598080"/>
    <n v="0"/>
    <n v="0"/>
    <n v="0"/>
    <n v="0"/>
  </r>
  <r>
    <s v="41-06-00-025"/>
    <s v="REGIONAL"/>
    <x v="12"/>
    <x v="12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6796390"/>
    <n v="0"/>
    <n v="0"/>
    <n v="46796390"/>
    <n v="0"/>
    <n v="0"/>
    <n v="46796390"/>
    <n v="0"/>
    <n v="0"/>
    <n v="0"/>
    <n v="0"/>
  </r>
  <r>
    <s v="41-06-00-025"/>
    <s v="REGIONAL"/>
    <x v="12"/>
    <x v="12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25"/>
    <s v="REGIONAL"/>
    <x v="12"/>
    <x v="12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9582038"/>
    <n v="0"/>
    <n v="0"/>
    <n v="9582038"/>
    <n v="0"/>
    <n v="0"/>
    <n v="9582038"/>
    <n v="0"/>
    <n v="0"/>
    <n v="0"/>
    <n v="0"/>
  </r>
  <r>
    <s v="41-06-00-025"/>
    <s v="REGIONAL"/>
    <x v="12"/>
    <x v="12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001453125"/>
    <n v="0"/>
    <n v="0"/>
    <n v="1001453125"/>
    <n v="0"/>
    <n v="0"/>
    <n v="1001453125"/>
    <n v="0"/>
    <n v="0"/>
    <n v="0"/>
    <n v="0"/>
  </r>
  <r>
    <s v="41-06-00-025"/>
    <s v="REGIONAL"/>
    <x v="12"/>
    <x v="12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88127875"/>
    <n v="0"/>
    <n v="0"/>
    <n v="88127875"/>
    <n v="0"/>
    <n v="0"/>
    <n v="88127875"/>
    <n v="0"/>
    <n v="0"/>
    <n v="0"/>
    <n v="0"/>
  </r>
  <r>
    <s v="41-06-00-025"/>
    <s v="REGIONAL"/>
    <x v="12"/>
    <x v="12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308702460"/>
    <n v="0"/>
    <n v="0"/>
    <n v="308702460"/>
    <n v="0"/>
    <n v="0"/>
    <n v="308702460"/>
    <n v="0"/>
    <n v="0"/>
    <n v="0"/>
    <n v="0"/>
  </r>
  <r>
    <s v="41-06-00-025"/>
    <s v="REGIONAL"/>
    <x v="12"/>
    <x v="12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72189847"/>
    <n v="0"/>
    <n v="0"/>
    <n v="72189847"/>
    <n v="0"/>
    <n v="0"/>
    <n v="72189847"/>
    <n v="0"/>
    <n v="0"/>
    <n v="0"/>
    <n v="0"/>
  </r>
  <r>
    <s v="41-06-00-025"/>
    <s v="REGIONAL"/>
    <x v="12"/>
    <x v="12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0"/>
    <n v="0"/>
    <n v="83021605"/>
    <n v="0"/>
    <n v="47817000"/>
    <n v="35204605"/>
    <n v="47817000"/>
    <n v="0"/>
    <n v="0"/>
    <n v="0"/>
  </r>
  <r>
    <s v="41-06-00-025"/>
    <s v="REGIONAL"/>
    <x v="12"/>
    <x v="12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476238"/>
    <n v="0"/>
    <n v="0"/>
    <n v="9476238"/>
    <n v="0"/>
    <n v="0"/>
    <n v="9476238"/>
    <n v="0"/>
    <n v="0"/>
    <n v="0"/>
    <n v="0"/>
  </r>
  <r>
    <s v="41-06-00-025"/>
    <s v="REGIONAL"/>
    <x v="12"/>
    <x v="12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006638296"/>
    <n v="0"/>
    <n v="0"/>
    <n v="1006638296"/>
    <n v="0"/>
    <n v="256404933"/>
    <n v="750233363"/>
    <n v="256404933"/>
    <n v="0"/>
    <n v="0"/>
    <n v="0"/>
  </r>
  <r>
    <s v="41-06-00-025"/>
    <s v="REGIONAL"/>
    <x v="12"/>
    <x v="12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4453400"/>
    <n v="0"/>
    <n v="0"/>
    <n v="4453400"/>
    <n v="0"/>
    <n v="0"/>
    <n v="4453400"/>
    <n v="0"/>
    <n v="0"/>
    <n v="0"/>
    <n v="0"/>
  </r>
  <r>
    <s v="41-06-00-025"/>
    <s v="REGIONAL"/>
    <x v="12"/>
    <x v="12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25"/>
    <s v="REGIONAL"/>
    <x v="12"/>
    <x v="12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86425267"/>
    <n v="0"/>
    <n v="0"/>
    <n v="586425267"/>
    <n v="0"/>
    <n v="585991376"/>
    <n v="433891"/>
    <n v="585991376"/>
    <n v="0"/>
    <n v="0"/>
    <n v="0"/>
  </r>
  <r>
    <s v="41-06-00-025"/>
    <s v="REGIONAL"/>
    <x v="12"/>
    <x v="12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0"/>
    <n v="5400000"/>
    <n v="0"/>
    <n v="0"/>
    <n v="0"/>
    <n v="0"/>
  </r>
  <r>
    <s v="41-06-00-025"/>
    <s v="REGIONAL"/>
    <x v="12"/>
    <x v="12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447182"/>
    <n v="0"/>
    <n v="0"/>
    <n v="1447182"/>
    <n v="0"/>
    <n v="0"/>
    <n v="1447182"/>
    <n v="0"/>
    <n v="0"/>
    <n v="0"/>
    <n v="0"/>
  </r>
  <r>
    <s v="41-06-00-025"/>
    <s v="REGIONAL"/>
    <x v="12"/>
    <x v="1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00000000"/>
    <n v="0"/>
    <n v="0"/>
    <n v="100000000"/>
    <n v="0"/>
    <n v="0"/>
    <n v="100000000"/>
    <n v="0"/>
    <n v="0"/>
    <n v="0"/>
    <n v="0"/>
  </r>
  <r>
    <s v="41-06-00-025"/>
    <s v="REGIONAL"/>
    <x v="12"/>
    <x v="1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800000"/>
    <n v="0"/>
    <n v="0"/>
    <n v="3800000"/>
    <n v="0"/>
    <n v="0"/>
    <n v="3800000"/>
    <n v="0"/>
    <n v="0"/>
    <n v="0"/>
    <n v="0"/>
  </r>
  <r>
    <s v="41-06-00-025"/>
    <s v="REGIONAL"/>
    <x v="12"/>
    <x v="1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0"/>
    <n v="0"/>
    <n v="100280000"/>
    <n v="0"/>
    <n v="65998500"/>
    <n v="34281500"/>
    <n v="43999000"/>
    <n v="0"/>
    <n v="0"/>
    <n v="0"/>
  </r>
  <r>
    <s v="41-06-00-025"/>
    <s v="REGIONAL"/>
    <x v="12"/>
    <x v="1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762000"/>
    <n v="0"/>
    <n v="0"/>
    <n v="4762000"/>
    <n v="0"/>
    <n v="0"/>
    <n v="4762000"/>
    <n v="0"/>
    <n v="0"/>
    <n v="0"/>
    <n v="0"/>
  </r>
  <r>
    <s v="41-06-00-027"/>
    <s v="REGIONAL"/>
    <x v="13"/>
    <x v="13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32000000"/>
    <n v="0"/>
    <n v="0"/>
    <n v="32000000"/>
    <n v="0"/>
    <n v="0"/>
    <n v="32000000"/>
    <n v="0"/>
    <n v="0"/>
    <n v="0"/>
    <n v="0"/>
  </r>
  <r>
    <s v="41-06-00-027"/>
    <s v="REGIONAL"/>
    <x v="13"/>
    <x v="13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0450000"/>
    <n v="0"/>
    <n v="0"/>
    <n v="10450000"/>
    <n v="0"/>
    <n v="9878200"/>
    <n v="571800"/>
    <n v="9878200"/>
    <n v="0"/>
    <n v="0"/>
    <n v="0"/>
  </r>
  <r>
    <s v="41-06-00-027"/>
    <s v="REGIONAL"/>
    <x v="13"/>
    <x v="13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0500000"/>
    <n v="0"/>
    <n v="0"/>
    <n v="20500000"/>
    <n v="0"/>
    <n v="0"/>
    <n v="20500000"/>
    <n v="0"/>
    <n v="0"/>
    <n v="0"/>
    <n v="0"/>
  </r>
  <r>
    <s v="41-06-00-027"/>
    <s v="REGIONAL"/>
    <x v="13"/>
    <x v="13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3000000"/>
    <n v="0"/>
    <n v="0"/>
    <n v="13000000"/>
    <n v="0"/>
    <n v="0"/>
    <n v="13000000"/>
    <n v="0"/>
    <n v="0"/>
    <n v="0"/>
    <n v="0"/>
  </r>
  <r>
    <s v="41-06-00-027"/>
    <s v="REGIONAL"/>
    <x v="13"/>
    <x v="13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500000"/>
    <n v="0"/>
    <n v="0"/>
    <n v="2500000"/>
    <n v="0"/>
    <n v="0"/>
    <n v="2500000"/>
    <n v="0"/>
    <n v="0"/>
    <n v="0"/>
    <n v="0"/>
  </r>
  <r>
    <s v="41-06-00-027"/>
    <s v="REGIONAL"/>
    <x v="13"/>
    <x v="13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07000000"/>
    <n v="0"/>
    <n v="0"/>
    <n v="107000000"/>
    <n v="0"/>
    <n v="0"/>
    <n v="107000000"/>
    <n v="0"/>
    <n v="0"/>
    <n v="0"/>
    <n v="0"/>
  </r>
  <r>
    <s v="41-06-00-027"/>
    <s v="REGIONAL"/>
    <x v="13"/>
    <x v="13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s v="REGIONAL"/>
    <x v="13"/>
    <x v="13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s v="REGIONAL"/>
    <x v="13"/>
    <x v="13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57124354"/>
    <n v="0"/>
    <n v="0"/>
    <n v="57124354"/>
    <n v="0"/>
    <n v="0"/>
    <n v="57124354"/>
    <n v="0"/>
    <n v="0"/>
    <n v="0"/>
    <n v="0"/>
  </r>
  <r>
    <s v="41-06-00-027"/>
    <s v="REGIONAL"/>
    <x v="13"/>
    <x v="13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6743866640"/>
    <n v="0"/>
    <n v="0"/>
    <n v="6743866640"/>
    <n v="0"/>
    <n v="1507332240"/>
    <n v="5236534400"/>
    <n v="1507332240"/>
    <n v="0"/>
    <n v="0"/>
    <n v="0"/>
  </r>
  <r>
    <s v="41-06-00-027"/>
    <s v="REGIONAL"/>
    <x v="13"/>
    <x v="13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53539210"/>
    <n v="0"/>
    <n v="0"/>
    <n v="53539210"/>
    <n v="0"/>
    <n v="0"/>
    <n v="53539210"/>
    <n v="0"/>
    <n v="0"/>
    <n v="0"/>
    <n v="0"/>
  </r>
  <r>
    <s v="41-06-00-027"/>
    <s v="REGIONAL"/>
    <x v="13"/>
    <x v="13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0765718"/>
    <n v="0"/>
    <n v="0"/>
    <n v="20765718"/>
    <n v="0"/>
    <n v="0"/>
    <n v="20765718"/>
    <n v="0"/>
    <n v="0"/>
    <n v="0"/>
    <n v="0"/>
  </r>
  <r>
    <s v="41-06-00-027"/>
    <s v="REGIONAL"/>
    <x v="13"/>
    <x v="13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24128300"/>
    <n v="0"/>
    <n v="0"/>
    <n v="224128300"/>
    <n v="0"/>
    <n v="224128300"/>
    <n v="0"/>
    <n v="224128300"/>
    <n v="0"/>
    <n v="0"/>
    <n v="0"/>
  </r>
  <r>
    <s v="41-06-00-027"/>
    <s v="REGIONAL"/>
    <x v="13"/>
    <x v="13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616997460"/>
    <n v="0"/>
    <n v="0"/>
    <n v="2616997460"/>
    <n v="0"/>
    <n v="2017866290"/>
    <n v="599131170"/>
    <n v="2017866290"/>
    <n v="0"/>
    <n v="0"/>
    <n v="0"/>
  </r>
  <r>
    <s v="41-06-00-027"/>
    <s v="REGIONAL"/>
    <x v="13"/>
    <x v="13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26037108"/>
    <n v="0"/>
    <n v="0"/>
    <n v="226037108"/>
    <n v="0"/>
    <n v="0"/>
    <n v="226037108"/>
    <n v="0"/>
    <n v="0"/>
    <n v="0"/>
    <n v="0"/>
  </r>
  <r>
    <s v="41-06-00-027"/>
    <s v="REGIONAL"/>
    <x v="13"/>
    <x v="13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371761830"/>
    <n v="0"/>
    <n v="0"/>
    <n v="371761830"/>
    <n v="0"/>
    <n v="0"/>
    <n v="371761830"/>
    <n v="0"/>
    <n v="0"/>
    <n v="0"/>
    <n v="0"/>
  </r>
  <r>
    <s v="41-06-00-027"/>
    <s v="REGIONAL"/>
    <x v="13"/>
    <x v="13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857502446"/>
    <n v="0"/>
    <n v="0"/>
    <n v="857502446"/>
    <n v="0"/>
    <n v="0"/>
    <n v="857502446"/>
    <n v="0"/>
    <n v="0"/>
    <n v="0"/>
    <n v="0"/>
  </r>
  <r>
    <s v="41-06-00-027"/>
    <s v="REGIONAL"/>
    <x v="13"/>
    <x v="13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55108000"/>
    <n v="0"/>
    <n v="0"/>
    <n v="255108000"/>
    <n v="0"/>
    <n v="0"/>
    <n v="255108000"/>
    <n v="0"/>
    <n v="0"/>
    <n v="0"/>
    <n v="0"/>
  </r>
  <r>
    <s v="41-06-00-027"/>
    <s v="REGIONAL"/>
    <x v="13"/>
    <x v="13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s v="REGIONAL"/>
    <x v="13"/>
    <x v="13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83732833732"/>
    <n v="0"/>
    <n v="0"/>
    <n v="83732833732"/>
    <n v="0"/>
    <n v="78307217107"/>
    <n v="5425616625"/>
    <n v="78307217107"/>
    <n v="0"/>
    <n v="0"/>
    <n v="0"/>
  </r>
  <r>
    <s v="41-06-00-027"/>
    <s v="REGIONAL"/>
    <x v="13"/>
    <x v="13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24955295789"/>
    <n v="0"/>
    <n v="0"/>
    <n v="24955295789"/>
    <n v="0"/>
    <n v="24955295789"/>
    <n v="0"/>
    <n v="24955295789"/>
    <n v="0"/>
    <n v="0"/>
    <n v="0"/>
  </r>
  <r>
    <s v="41-06-00-027"/>
    <s v="REGIONAL"/>
    <x v="13"/>
    <x v="13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723489920"/>
    <n v="0"/>
    <n v="0"/>
    <n v="1723489920"/>
    <n v="0"/>
    <n v="0"/>
    <n v="1723489920"/>
    <n v="0"/>
    <n v="0"/>
    <n v="0"/>
    <n v="0"/>
  </r>
  <r>
    <s v="41-06-00-027"/>
    <s v="REGIONAL"/>
    <x v="13"/>
    <x v="13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563309911"/>
    <n v="0"/>
    <n v="0"/>
    <n v="1563309911"/>
    <n v="0"/>
    <n v="0"/>
    <n v="1563309911"/>
    <n v="0"/>
    <n v="0"/>
    <n v="0"/>
    <n v="0"/>
  </r>
  <r>
    <s v="41-06-00-027"/>
    <s v="REGIONAL"/>
    <x v="13"/>
    <x v="13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27"/>
    <s v="REGIONAL"/>
    <x v="13"/>
    <x v="13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0"/>
    <n v="16289465"/>
    <n v="0"/>
    <n v="0"/>
    <n v="0"/>
    <n v="0"/>
  </r>
  <r>
    <s v="41-06-00-027"/>
    <s v="REGIONAL"/>
    <x v="13"/>
    <x v="13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3865507200"/>
    <n v="0"/>
    <n v="0"/>
    <n v="3865507200"/>
    <n v="0"/>
    <n v="0"/>
    <n v="3865507200"/>
    <n v="0"/>
    <n v="0"/>
    <n v="0"/>
    <n v="0"/>
  </r>
  <r>
    <s v="41-06-00-027"/>
    <s v="REGIONAL"/>
    <x v="13"/>
    <x v="13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207956000"/>
    <n v="0"/>
    <n v="0"/>
    <n v="1207956000"/>
    <n v="0"/>
    <n v="0"/>
    <n v="1207956000"/>
    <n v="0"/>
    <n v="0"/>
    <n v="0"/>
    <n v="0"/>
  </r>
  <r>
    <s v="41-06-00-027"/>
    <s v="REGIONAL"/>
    <x v="13"/>
    <x v="13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29887120"/>
    <n v="0"/>
    <n v="0"/>
    <n v="129887120"/>
    <n v="0"/>
    <n v="0"/>
    <n v="129887120"/>
    <n v="0"/>
    <n v="0"/>
    <n v="0"/>
    <n v="0"/>
  </r>
  <r>
    <s v="41-06-00-027"/>
    <s v="REGIONAL"/>
    <x v="13"/>
    <x v="13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34287372"/>
    <n v="0"/>
    <n v="0"/>
    <n v="34287372"/>
    <n v="0"/>
    <n v="0"/>
    <n v="34287372"/>
    <n v="0"/>
    <n v="0"/>
    <n v="0"/>
    <n v="0"/>
  </r>
  <r>
    <s v="41-06-00-027"/>
    <s v="REGIONAL"/>
    <x v="13"/>
    <x v="13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0"/>
    <n v="0"/>
    <n v="83021605"/>
    <n v="0"/>
    <n v="0"/>
    <n v="83021605"/>
    <n v="0"/>
    <n v="0"/>
    <n v="0"/>
    <n v="0"/>
  </r>
  <r>
    <s v="41-06-00-027"/>
    <s v="REGIONAL"/>
    <x v="13"/>
    <x v="13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7875012"/>
    <n v="0"/>
    <n v="0"/>
    <n v="7875012"/>
    <n v="0"/>
    <n v="0"/>
    <n v="7875012"/>
    <n v="0"/>
    <n v="0"/>
    <n v="0"/>
    <n v="0"/>
  </r>
  <r>
    <s v="41-06-00-027"/>
    <s v="REGIONAL"/>
    <x v="13"/>
    <x v="13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25219388"/>
    <n v="0"/>
    <n v="0"/>
    <n v="425219388"/>
    <n v="0"/>
    <n v="0"/>
    <n v="425219388"/>
    <n v="0"/>
    <n v="0"/>
    <n v="0"/>
    <n v="0"/>
  </r>
  <r>
    <s v="41-06-00-027"/>
    <s v="REGIONAL"/>
    <x v="13"/>
    <x v="13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27"/>
    <s v="REGIONAL"/>
    <x v="13"/>
    <x v="13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82130188"/>
    <n v="0"/>
    <n v="0"/>
    <n v="482130188"/>
    <n v="0"/>
    <n v="482130188"/>
    <n v="0"/>
    <n v="482130188"/>
    <n v="0"/>
    <n v="0"/>
    <n v="0"/>
  </r>
  <r>
    <s v="41-06-00-027"/>
    <s v="REGIONAL"/>
    <x v="13"/>
    <x v="13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18815416"/>
    <n v="0"/>
    <n v="0"/>
    <n v="218815416"/>
    <n v="0"/>
    <n v="218815416"/>
    <n v="0"/>
    <n v="218815416"/>
    <n v="0"/>
    <n v="0"/>
    <n v="0"/>
  </r>
  <r>
    <s v="41-06-00-027"/>
    <s v="REGIONAL"/>
    <x v="13"/>
    <x v="13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0"/>
    <n v="3000000"/>
    <n v="0"/>
    <n v="0"/>
    <n v="0"/>
    <n v="0"/>
  </r>
  <r>
    <s v="41-06-00-027"/>
    <s v="REGIONAL"/>
    <x v="13"/>
    <x v="13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4501"/>
    <n v="0"/>
    <n v="0"/>
    <n v="464501"/>
    <n v="0"/>
    <n v="0"/>
    <n v="464501"/>
    <n v="0"/>
    <n v="0"/>
    <n v="0"/>
    <n v="0"/>
  </r>
  <r>
    <s v="41-06-00-027"/>
    <s v="REGIONAL"/>
    <x v="13"/>
    <x v="1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08000000"/>
    <n v="0"/>
    <n v="0"/>
    <n v="108000000"/>
    <n v="0"/>
    <n v="0"/>
    <n v="108000000"/>
    <n v="0"/>
    <n v="0"/>
    <n v="0"/>
    <n v="0"/>
  </r>
  <r>
    <s v="41-06-00-027"/>
    <s v="REGIONAL"/>
    <x v="13"/>
    <x v="1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9000000"/>
    <n v="0"/>
    <n v="0"/>
    <n v="19000000"/>
    <n v="0"/>
    <n v="0"/>
    <n v="19000000"/>
    <n v="0"/>
    <n v="0"/>
    <n v="0"/>
    <n v="0"/>
  </r>
  <r>
    <s v="41-06-00-027"/>
    <s v="REGIONAL"/>
    <x v="13"/>
    <x v="1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27"/>
    <s v="REGIONAL"/>
    <x v="13"/>
    <x v="1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651000"/>
    <n v="0"/>
    <n v="0"/>
    <n v="6651000"/>
    <n v="0"/>
    <n v="0"/>
    <n v="6651000"/>
    <n v="0"/>
    <n v="0"/>
    <n v="0"/>
    <n v="0"/>
  </r>
  <r>
    <s v="41-06-00-041"/>
    <s v="REGIONAL"/>
    <x v="14"/>
    <x v="14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9000000"/>
    <n v="0"/>
    <n v="0"/>
    <n v="29000000"/>
    <n v="0"/>
    <n v="0"/>
    <n v="29000000"/>
    <n v="0"/>
    <n v="0"/>
    <n v="0"/>
    <n v="0"/>
  </r>
  <r>
    <s v="41-06-00-041"/>
    <s v="REGIONAL"/>
    <x v="14"/>
    <x v="14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426000"/>
    <n v="0"/>
    <n v="0"/>
    <n v="426000"/>
    <n v="0"/>
    <n v="0"/>
    <n v="426000"/>
    <n v="0"/>
    <n v="0"/>
    <n v="0"/>
    <n v="0"/>
  </r>
  <r>
    <s v="41-06-00-041"/>
    <s v="REGIONAL"/>
    <x v="14"/>
    <x v="14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7000000"/>
    <n v="0"/>
    <n v="0"/>
    <n v="7000000"/>
    <n v="0"/>
    <n v="0"/>
    <n v="7000000"/>
    <n v="0"/>
    <n v="0"/>
    <n v="0"/>
    <n v="0"/>
  </r>
  <r>
    <s v="41-06-00-041"/>
    <s v="REGIONAL"/>
    <x v="14"/>
    <x v="14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8500000"/>
    <n v="0"/>
    <n v="0"/>
    <n v="28500000"/>
    <n v="0"/>
    <n v="0"/>
    <n v="28500000"/>
    <n v="0"/>
    <n v="0"/>
    <n v="0"/>
    <n v="0"/>
  </r>
  <r>
    <s v="41-06-00-041"/>
    <s v="REGIONAL"/>
    <x v="14"/>
    <x v="14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86652088"/>
    <n v="0"/>
    <n v="0"/>
    <n v="86652088"/>
    <n v="0"/>
    <n v="86652088"/>
    <n v="0"/>
    <n v="86652088"/>
    <n v="0"/>
    <n v="0"/>
    <n v="0"/>
  </r>
  <r>
    <s v="41-06-00-041"/>
    <s v="REGIONAL"/>
    <x v="14"/>
    <x v="14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41"/>
    <s v="REGIONAL"/>
    <x v="14"/>
    <x v="14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6700000"/>
    <n v="0"/>
    <n v="0"/>
    <n v="6700000"/>
    <n v="0"/>
    <n v="3700000"/>
    <n v="3000000"/>
    <n v="0"/>
    <n v="0"/>
    <n v="0"/>
    <n v="0"/>
  </r>
  <r>
    <s v="41-06-00-041"/>
    <s v="REGIONAL"/>
    <x v="14"/>
    <x v="14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26500000"/>
    <n v="0"/>
    <n v="0"/>
    <n v="126500000"/>
    <n v="0"/>
    <n v="65000000"/>
    <n v="61500000"/>
    <n v="0"/>
    <n v="0"/>
    <n v="0"/>
    <n v="0"/>
  </r>
  <r>
    <s v="41-06-00-041"/>
    <s v="REGIONAL"/>
    <x v="14"/>
    <x v="14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2000000"/>
    <n v="0"/>
    <n v="0"/>
    <n v="12000000"/>
    <n v="0"/>
    <n v="2035000"/>
    <n v="9965000"/>
    <n v="0"/>
    <n v="0"/>
    <n v="0"/>
    <n v="0"/>
  </r>
  <r>
    <s v="41-06-00-041"/>
    <s v="REGIONAL"/>
    <x v="14"/>
    <x v="14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s v="REGIONAL"/>
    <x v="14"/>
    <x v="14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80960416"/>
    <n v="0"/>
    <n v="0"/>
    <n v="80960416"/>
    <n v="0"/>
    <n v="0"/>
    <n v="80960416"/>
    <n v="0"/>
    <n v="0"/>
    <n v="0"/>
    <n v="0"/>
  </r>
  <r>
    <s v="41-06-00-041"/>
    <s v="REGIONAL"/>
    <x v="14"/>
    <x v="14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35801600"/>
    <n v="0"/>
    <n v="0"/>
    <n v="835801600"/>
    <n v="0"/>
    <n v="0"/>
    <n v="835801600"/>
    <n v="0"/>
    <n v="0"/>
    <n v="0"/>
    <n v="0"/>
  </r>
  <r>
    <s v="41-06-00-041"/>
    <s v="REGIONAL"/>
    <x v="14"/>
    <x v="14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47768298"/>
    <n v="0"/>
    <n v="0"/>
    <n v="47768298"/>
    <n v="0"/>
    <n v="0"/>
    <n v="47768298"/>
    <n v="0"/>
    <n v="0"/>
    <n v="0"/>
    <n v="0"/>
  </r>
  <r>
    <s v="41-06-00-041"/>
    <s v="REGIONAL"/>
    <x v="14"/>
    <x v="14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8673584"/>
    <n v="0"/>
    <n v="0"/>
    <n v="18673584"/>
    <n v="0"/>
    <n v="0"/>
    <n v="18673584"/>
    <n v="0"/>
    <n v="0"/>
    <n v="0"/>
    <n v="0"/>
  </r>
  <r>
    <s v="41-06-00-041"/>
    <s v="REGIONAL"/>
    <x v="14"/>
    <x v="14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624855"/>
    <n v="0"/>
    <n v="0"/>
    <n v="2624855"/>
    <n v="0"/>
    <n v="0"/>
    <n v="2624855"/>
    <n v="0"/>
    <n v="0"/>
    <n v="0"/>
    <n v="0"/>
  </r>
  <r>
    <s v="41-06-00-041"/>
    <s v="REGIONAL"/>
    <x v="14"/>
    <x v="14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293171165"/>
    <n v="0"/>
    <n v="0"/>
    <n v="1293171165"/>
    <n v="0"/>
    <n v="1293171165"/>
    <n v="0"/>
    <n v="1293171165"/>
    <n v="0"/>
    <n v="0"/>
    <n v="0"/>
  </r>
  <r>
    <s v="41-06-00-041"/>
    <s v="REGIONAL"/>
    <x v="14"/>
    <x v="14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7381652498"/>
    <n v="0"/>
    <n v="0"/>
    <n v="7381652498"/>
    <n v="0"/>
    <n v="7381652498"/>
    <n v="0"/>
    <n v="6755110098"/>
    <n v="0"/>
    <n v="0"/>
    <n v="0"/>
  </r>
  <r>
    <s v="41-06-00-041"/>
    <s v="REGIONAL"/>
    <x v="14"/>
    <x v="14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89161765"/>
    <n v="0"/>
    <n v="0"/>
    <n v="89161765"/>
    <n v="0"/>
    <n v="89161765"/>
    <n v="0"/>
    <n v="0"/>
    <n v="0"/>
    <n v="0"/>
    <n v="0"/>
  </r>
  <r>
    <s v="41-06-00-041"/>
    <s v="REGIONAL"/>
    <x v="14"/>
    <x v="14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2368460490"/>
    <n v="0"/>
    <n v="0"/>
    <n v="2368460490"/>
    <n v="0"/>
    <n v="2368460490"/>
    <n v="0"/>
    <n v="2368460490"/>
    <n v="0"/>
    <n v="0"/>
    <n v="0"/>
  </r>
  <r>
    <s v="41-06-00-041"/>
    <s v="REGIONAL"/>
    <x v="14"/>
    <x v="14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633078937"/>
    <n v="0"/>
    <n v="0"/>
    <n v="1633078937"/>
    <n v="0"/>
    <n v="181097534"/>
    <n v="1451981403"/>
    <n v="81977500"/>
    <n v="0"/>
    <n v="0"/>
    <n v="0"/>
  </r>
  <r>
    <s v="41-06-00-041"/>
    <s v="REGIONAL"/>
    <x v="14"/>
    <x v="14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56377000"/>
    <n v="0"/>
    <n v="0"/>
    <n v="156377000"/>
    <n v="0"/>
    <n v="0"/>
    <n v="156377000"/>
    <n v="0"/>
    <n v="0"/>
    <n v="0"/>
    <n v="0"/>
  </r>
  <r>
    <s v="41-06-00-041"/>
    <s v="REGIONAL"/>
    <x v="14"/>
    <x v="14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s v="REGIONAL"/>
    <x v="14"/>
    <x v="14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56001690241"/>
    <n v="0"/>
    <n v="0"/>
    <n v="56001690241"/>
    <n v="0"/>
    <n v="55528378721"/>
    <n v="473311520"/>
    <n v="53528106321"/>
    <n v="0"/>
    <n v="0"/>
    <n v="0"/>
  </r>
  <r>
    <s v="41-06-00-041"/>
    <s v="REGIONAL"/>
    <x v="14"/>
    <x v="14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40867112827"/>
    <n v="0"/>
    <n v="0"/>
    <n v="40867112827"/>
    <n v="0"/>
    <n v="40867112827"/>
    <n v="0"/>
    <n v="40867112827"/>
    <n v="0"/>
    <n v="0"/>
    <n v="0"/>
  </r>
  <r>
    <s v="41-06-00-041"/>
    <s v="REGIONAL"/>
    <x v="14"/>
    <x v="14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737307520"/>
    <n v="0"/>
    <n v="0"/>
    <n v="2737307520"/>
    <n v="0"/>
    <n v="0"/>
    <n v="2737307520"/>
    <n v="0"/>
    <n v="0"/>
    <n v="0"/>
    <n v="0"/>
  </r>
  <r>
    <s v="41-06-00-041"/>
    <s v="REGIONAL"/>
    <x v="14"/>
    <x v="14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219180840"/>
    <n v="0"/>
    <n v="0"/>
    <n v="219180840"/>
    <n v="0"/>
    <n v="0"/>
    <n v="219180840"/>
    <n v="0"/>
    <n v="0"/>
    <n v="0"/>
    <n v="0"/>
  </r>
  <r>
    <s v="41-06-00-041"/>
    <s v="REGIONAL"/>
    <x v="14"/>
    <x v="14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41"/>
    <s v="REGIONAL"/>
    <x v="14"/>
    <x v="14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3659812"/>
    <n v="0"/>
    <n v="0"/>
    <n v="13659812"/>
    <n v="0"/>
    <n v="0"/>
    <n v="13659812"/>
    <n v="0"/>
    <n v="0"/>
    <n v="0"/>
    <n v="0"/>
  </r>
  <r>
    <s v="41-06-00-041"/>
    <s v="REGIONAL"/>
    <x v="14"/>
    <x v="14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328007400"/>
    <n v="0"/>
    <n v="0"/>
    <n v="1328007400"/>
    <n v="0"/>
    <n v="0"/>
    <n v="1328007400"/>
    <n v="0"/>
    <n v="0"/>
    <n v="0"/>
    <n v="0"/>
  </r>
  <r>
    <s v="41-06-00-041"/>
    <s v="REGIONAL"/>
    <x v="14"/>
    <x v="14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71205200"/>
    <n v="0"/>
    <n v="0"/>
    <n v="71205200"/>
    <n v="0"/>
    <n v="0"/>
    <n v="71205200"/>
    <n v="0"/>
    <n v="0"/>
    <n v="0"/>
    <n v="0"/>
  </r>
  <r>
    <s v="41-06-00-041"/>
    <s v="REGIONAL"/>
    <x v="14"/>
    <x v="14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38115340"/>
    <n v="0"/>
    <n v="0"/>
    <n v="138115340"/>
    <n v="0"/>
    <n v="0"/>
    <n v="138115340"/>
    <n v="0"/>
    <n v="0"/>
    <n v="0"/>
    <n v="0"/>
  </r>
  <r>
    <s v="41-06-00-041"/>
    <s v="REGIONAL"/>
    <x v="14"/>
    <x v="14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31861846"/>
    <n v="0"/>
    <n v="0"/>
    <n v="31861846"/>
    <n v="0"/>
    <n v="0"/>
    <n v="31861846"/>
    <n v="0"/>
    <n v="0"/>
    <n v="0"/>
    <n v="0"/>
  </r>
  <r>
    <s v="41-06-00-041"/>
    <s v="REGIONAL"/>
    <x v="14"/>
    <x v="14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32348695"/>
    <n v="0"/>
    <n v="0"/>
    <n v="32348695"/>
    <n v="0"/>
    <n v="0"/>
    <n v="32348695"/>
    <n v="0"/>
    <n v="0"/>
    <n v="0"/>
    <n v="0"/>
  </r>
  <r>
    <s v="41-06-00-041"/>
    <s v="REGIONAL"/>
    <x v="14"/>
    <x v="14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522788"/>
    <n v="0"/>
    <n v="0"/>
    <n v="4522788"/>
    <n v="0"/>
    <n v="0"/>
    <n v="4522788"/>
    <n v="0"/>
    <n v="0"/>
    <n v="0"/>
    <n v="0"/>
  </r>
  <r>
    <s v="41-06-00-041"/>
    <s v="REGIONAL"/>
    <x v="14"/>
    <x v="14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68085187"/>
    <n v="0"/>
    <n v="0"/>
    <n v="668085187"/>
    <n v="0"/>
    <n v="207260000"/>
    <n v="460825187"/>
    <n v="147640000"/>
    <n v="0"/>
    <n v="0"/>
    <n v="0"/>
  </r>
  <r>
    <s v="41-06-00-041"/>
    <s v="REGIONAL"/>
    <x v="14"/>
    <x v="14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000000"/>
    <n v="0"/>
    <n v="0"/>
    <n v="1000000"/>
    <n v="0"/>
    <n v="0"/>
    <n v="1000000"/>
    <n v="0"/>
    <n v="0"/>
    <n v="0"/>
    <n v="0"/>
  </r>
  <r>
    <s v="41-06-00-041"/>
    <s v="REGIONAL"/>
    <x v="14"/>
    <x v="14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41"/>
    <s v="REGIONAL"/>
    <x v="14"/>
    <x v="14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9812594"/>
    <n v="0"/>
    <n v="0"/>
    <n v="29812594"/>
    <n v="0"/>
    <n v="29469660"/>
    <n v="342934"/>
    <n v="29469660"/>
    <n v="0"/>
    <n v="0"/>
    <n v="0"/>
  </r>
  <r>
    <s v="41-06-00-041"/>
    <s v="REGIONAL"/>
    <x v="14"/>
    <x v="14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4036057"/>
    <n v="0"/>
    <n v="0"/>
    <n v="294036057"/>
    <n v="0"/>
    <n v="294036057"/>
    <n v="0"/>
    <n v="294036057"/>
    <n v="0"/>
    <n v="0"/>
    <n v="0"/>
  </r>
  <r>
    <s v="41-06-00-041"/>
    <s v="REGIONAL"/>
    <x v="14"/>
    <x v="14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0"/>
    <n v="2000000"/>
    <n v="0"/>
    <n v="0"/>
    <n v="0"/>
    <n v="0"/>
  </r>
  <r>
    <s v="41-06-00-041"/>
    <s v="REGIONAL"/>
    <x v="14"/>
    <x v="14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10809"/>
    <n v="0"/>
    <n v="0"/>
    <n v="410809"/>
    <n v="0"/>
    <n v="0"/>
    <n v="410809"/>
    <n v="0"/>
    <n v="0"/>
    <n v="0"/>
    <n v="0"/>
  </r>
  <r>
    <s v="41-06-00-041"/>
    <s v="REGIONAL"/>
    <x v="14"/>
    <x v="1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4000000"/>
    <n v="0"/>
    <n v="0"/>
    <n v="64000000"/>
    <n v="0"/>
    <n v="0"/>
    <n v="64000000"/>
    <n v="0"/>
    <n v="0"/>
    <n v="0"/>
    <n v="0"/>
  </r>
  <r>
    <s v="41-06-00-041"/>
    <s v="REGIONAL"/>
    <x v="14"/>
    <x v="1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41"/>
    <s v="REGIONAL"/>
    <x v="14"/>
    <x v="1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41"/>
    <s v="REGIONAL"/>
    <x v="14"/>
    <x v="1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771000"/>
    <n v="0"/>
    <n v="0"/>
    <n v="6771000"/>
    <n v="0"/>
    <n v="0"/>
    <n v="6771000"/>
    <n v="0"/>
    <n v="0"/>
    <n v="0"/>
    <n v="0"/>
  </r>
  <r>
    <s v="41-06-00-044"/>
    <s v="REGIONAL"/>
    <x v="15"/>
    <x v="15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90000"/>
    <n v="0"/>
    <n v="0"/>
    <n v="90000"/>
    <n v="0"/>
    <n v="0"/>
    <n v="90000"/>
    <n v="0"/>
    <n v="0"/>
    <n v="0"/>
    <n v="0"/>
  </r>
  <r>
    <s v="41-06-00-044"/>
    <s v="REGIONAL"/>
    <x v="15"/>
    <x v="15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84000000"/>
    <n v="0"/>
    <n v="0"/>
    <n v="84000000"/>
    <n v="0"/>
    <n v="0"/>
    <n v="84000000"/>
    <n v="0"/>
    <n v="0"/>
    <n v="0"/>
    <n v="0"/>
  </r>
  <r>
    <s v="41-06-00-044"/>
    <s v="REGIONAL"/>
    <x v="15"/>
    <x v="15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47000"/>
    <n v="0"/>
    <n v="0"/>
    <n v="47000"/>
    <n v="0"/>
    <n v="0"/>
    <n v="47000"/>
    <n v="0"/>
    <n v="0"/>
    <n v="0"/>
    <n v="0"/>
  </r>
  <r>
    <s v="41-06-00-044"/>
    <s v="REGIONAL"/>
    <x v="15"/>
    <x v="15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7500000"/>
    <n v="0"/>
    <n v="0"/>
    <n v="7500000"/>
    <n v="0"/>
    <n v="0"/>
    <n v="7500000"/>
    <n v="0"/>
    <n v="0"/>
    <n v="0"/>
    <n v="0"/>
  </r>
  <r>
    <s v="41-06-00-044"/>
    <s v="REGIONAL"/>
    <x v="15"/>
    <x v="15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6500000"/>
    <n v="0"/>
    <n v="0"/>
    <n v="16500000"/>
    <n v="0"/>
    <n v="0"/>
    <n v="16500000"/>
    <n v="0"/>
    <n v="0"/>
    <n v="0"/>
    <n v="0"/>
  </r>
  <r>
    <s v="41-06-00-044"/>
    <s v="REGIONAL"/>
    <x v="15"/>
    <x v="15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3500000"/>
    <n v="0"/>
    <n v="0"/>
    <n v="3500000"/>
    <n v="0"/>
    <n v="0"/>
    <n v="3500000"/>
    <n v="0"/>
    <n v="0"/>
    <n v="0"/>
    <n v="0"/>
  </r>
  <r>
    <s v="41-06-00-044"/>
    <s v="REGIONAL"/>
    <x v="15"/>
    <x v="15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700000"/>
    <n v="0"/>
    <n v="0"/>
    <n v="2700000"/>
    <n v="0"/>
    <n v="0"/>
    <n v="2700000"/>
    <n v="0"/>
    <n v="0"/>
    <n v="0"/>
    <n v="0"/>
  </r>
  <r>
    <s v="41-06-00-044"/>
    <s v="REGIONAL"/>
    <x v="15"/>
    <x v="15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66500000"/>
    <n v="0"/>
    <n v="0"/>
    <n v="66500000"/>
    <n v="0"/>
    <n v="0"/>
    <n v="66500000"/>
    <n v="0"/>
    <n v="0"/>
    <n v="0"/>
    <n v="0"/>
  </r>
  <r>
    <s v="41-06-00-044"/>
    <s v="REGIONAL"/>
    <x v="15"/>
    <x v="15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6500000"/>
    <n v="0"/>
    <n v="0"/>
    <n v="6500000"/>
    <n v="0"/>
    <n v="0"/>
    <n v="6500000"/>
    <n v="0"/>
    <n v="0"/>
    <n v="0"/>
    <n v="0"/>
  </r>
  <r>
    <s v="41-06-00-044"/>
    <s v="REGIONAL"/>
    <x v="15"/>
    <x v="15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s v="REGIONAL"/>
    <x v="15"/>
    <x v="15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64521753"/>
    <n v="0"/>
    <n v="0"/>
    <n v="64521753"/>
    <n v="0"/>
    <n v="0"/>
    <n v="64521753"/>
    <n v="0"/>
    <n v="0"/>
    <n v="0"/>
    <n v="0"/>
  </r>
  <r>
    <s v="41-06-00-044"/>
    <s v="REGIONAL"/>
    <x v="15"/>
    <x v="15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7909971419"/>
    <n v="0"/>
    <n v="0"/>
    <n v="7909971419"/>
    <n v="0"/>
    <n v="408206259"/>
    <n v="7501765160"/>
    <n v="408206259"/>
    <n v="0"/>
    <n v="0"/>
    <n v="0"/>
  </r>
  <r>
    <s v="41-06-00-044"/>
    <s v="REGIONAL"/>
    <x v="15"/>
    <x v="15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40938209"/>
    <n v="0"/>
    <n v="0"/>
    <n v="40938209"/>
    <n v="0"/>
    <n v="0"/>
    <n v="40938209"/>
    <n v="0"/>
    <n v="0"/>
    <n v="0"/>
    <n v="0"/>
  </r>
  <r>
    <s v="41-06-00-044"/>
    <s v="REGIONAL"/>
    <x v="15"/>
    <x v="15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44360322"/>
    <n v="0"/>
    <n v="0"/>
    <n v="144360322"/>
    <n v="0"/>
    <n v="0"/>
    <n v="144360322"/>
    <n v="0"/>
    <n v="0"/>
    <n v="0"/>
    <n v="0"/>
  </r>
  <r>
    <s v="41-06-00-044"/>
    <s v="REGIONAL"/>
    <x v="15"/>
    <x v="15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8526734"/>
    <n v="0"/>
    <n v="0"/>
    <n v="28526734"/>
    <n v="0"/>
    <n v="0"/>
    <n v="28526734"/>
    <n v="0"/>
    <n v="0"/>
    <n v="0"/>
    <n v="0"/>
  </r>
  <r>
    <s v="41-06-00-044"/>
    <s v="REGIONAL"/>
    <x v="15"/>
    <x v="15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167342450"/>
    <n v="0"/>
    <n v="0"/>
    <n v="167342450"/>
    <n v="0"/>
    <n v="167342450"/>
    <n v="0"/>
    <n v="167342450"/>
    <n v="0"/>
    <n v="0"/>
    <n v="0"/>
  </r>
  <r>
    <s v="41-06-00-044"/>
    <s v="REGIONAL"/>
    <x v="15"/>
    <x v="15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994893494"/>
    <n v="0"/>
    <n v="0"/>
    <n v="1994893494"/>
    <n v="0"/>
    <n v="1758038988"/>
    <n v="236854506"/>
    <n v="1758038988"/>
    <n v="0"/>
    <n v="0"/>
    <n v="0"/>
  </r>
  <r>
    <s v="41-06-00-044"/>
    <s v="REGIONAL"/>
    <x v="15"/>
    <x v="15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673831082"/>
    <n v="0"/>
    <n v="0"/>
    <n v="1673831082"/>
    <n v="0"/>
    <n v="1673831082"/>
    <n v="0"/>
    <n v="208842480"/>
    <n v="0"/>
    <n v="0"/>
    <n v="0"/>
  </r>
  <r>
    <s v="41-06-00-044"/>
    <s v="REGIONAL"/>
    <x v="15"/>
    <x v="15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367933750"/>
    <n v="0"/>
    <n v="0"/>
    <n v="367933750"/>
    <n v="0"/>
    <n v="367933750"/>
    <n v="0"/>
    <n v="367933750"/>
    <n v="0"/>
    <n v="0"/>
    <n v="0"/>
  </r>
  <r>
    <s v="41-06-00-044"/>
    <s v="REGIONAL"/>
    <x v="15"/>
    <x v="15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441520500"/>
    <n v="0"/>
    <n v="0"/>
    <n v="441520500"/>
    <n v="0"/>
    <n v="0"/>
    <n v="441520500"/>
    <n v="0"/>
    <n v="0"/>
    <n v="0"/>
    <n v="0"/>
  </r>
  <r>
    <s v="41-06-00-044"/>
    <s v="REGIONAL"/>
    <x v="15"/>
    <x v="15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673507268"/>
    <n v="0"/>
    <n v="0"/>
    <n v="673507268"/>
    <n v="0"/>
    <n v="0"/>
    <n v="673507268"/>
    <n v="0"/>
    <n v="0"/>
    <n v="0"/>
    <n v="0"/>
  </r>
  <r>
    <s v="41-06-00-044"/>
    <s v="REGIONAL"/>
    <x v="15"/>
    <x v="15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26415000"/>
    <n v="0"/>
    <n v="0"/>
    <n v="126415000"/>
    <n v="0"/>
    <n v="0"/>
    <n v="126415000"/>
    <n v="0"/>
    <n v="0"/>
    <n v="0"/>
    <n v="0"/>
  </r>
  <r>
    <s v="41-06-00-044"/>
    <s v="REGIONAL"/>
    <x v="15"/>
    <x v="15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s v="REGIONAL"/>
    <x v="15"/>
    <x v="15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77656112197"/>
    <n v="0"/>
    <n v="0"/>
    <n v="77656112197"/>
    <n v="0"/>
    <n v="35476010119"/>
    <n v="42180102078"/>
    <n v="35476010119"/>
    <n v="0"/>
    <n v="0"/>
    <n v="0"/>
  </r>
  <r>
    <s v="41-06-00-044"/>
    <s v="REGIONAL"/>
    <x v="15"/>
    <x v="15"/>
    <s v="C-4102-1500-4-0-101"/>
    <s v="C-4102-1500-4"/>
    <x v="3"/>
    <s v="DIRECCIÓN DE PRIMERA INFANCIA"/>
    <s v="Primera Infancia"/>
    <x v="1"/>
    <x v="4"/>
    <s v="1500"/>
    <s v="4"/>
    <s v="0"/>
    <s v="101"/>
    <m/>
    <m/>
    <s v="Propios"/>
    <s v="21"/>
    <s v="CSF"/>
    <s v="INTEGRAL"/>
    <n v="107963733625"/>
    <n v="0"/>
    <n v="0"/>
    <n v="107963733625"/>
    <n v="0"/>
    <n v="107960626780"/>
    <n v="3106845"/>
    <n v="107960626780"/>
    <n v="0"/>
    <n v="0"/>
    <n v="0"/>
  </r>
  <r>
    <s v="41-06-00-044"/>
    <s v="REGIONAL"/>
    <x v="15"/>
    <x v="15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17765249773"/>
    <n v="0"/>
    <n v="0"/>
    <n v="17765249773"/>
    <n v="0"/>
    <n v="16853610163"/>
    <n v="911639610"/>
    <n v="16853610163"/>
    <n v="0"/>
    <n v="0"/>
    <n v="0"/>
  </r>
  <r>
    <s v="41-06-00-044"/>
    <s v="REGIONAL"/>
    <x v="15"/>
    <x v="15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912435840"/>
    <n v="0"/>
    <n v="0"/>
    <n v="912435840"/>
    <n v="0"/>
    <n v="0"/>
    <n v="912435840"/>
    <n v="0"/>
    <n v="0"/>
    <n v="0"/>
    <n v="0"/>
  </r>
  <r>
    <s v="41-06-00-044"/>
    <s v="REGIONAL"/>
    <x v="15"/>
    <x v="15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136935828"/>
    <n v="0"/>
    <n v="0"/>
    <n v="3136935828"/>
    <n v="0"/>
    <n v="0"/>
    <n v="3136935828"/>
    <n v="0"/>
    <n v="0"/>
    <n v="0"/>
    <n v="0"/>
  </r>
  <r>
    <s v="41-06-00-044"/>
    <s v="REGIONAL"/>
    <x v="15"/>
    <x v="15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44"/>
    <s v="REGIONAL"/>
    <x v="15"/>
    <x v="15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8205872"/>
    <n v="0"/>
    <n v="0"/>
    <n v="18205872"/>
    <n v="0"/>
    <n v="0"/>
    <n v="18205872"/>
    <n v="0"/>
    <n v="0"/>
    <n v="0"/>
    <n v="0"/>
  </r>
  <r>
    <s v="41-06-00-044"/>
    <s v="REGIONAL"/>
    <x v="15"/>
    <x v="15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093367000"/>
    <n v="0"/>
    <n v="0"/>
    <n v="2093367000"/>
    <n v="0"/>
    <n v="0"/>
    <n v="2093367000"/>
    <n v="0"/>
    <n v="0"/>
    <n v="0"/>
    <n v="0"/>
  </r>
  <r>
    <s v="41-06-00-044"/>
    <s v="REGIONAL"/>
    <x v="15"/>
    <x v="15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38093560"/>
    <n v="0"/>
    <n v="0"/>
    <n v="138093560"/>
    <n v="0"/>
    <n v="0"/>
    <n v="138093560"/>
    <n v="0"/>
    <n v="0"/>
    <n v="0"/>
    <n v="0"/>
  </r>
  <r>
    <s v="41-06-00-044"/>
    <s v="REGIONAL"/>
    <x v="15"/>
    <x v="15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0"/>
    <n v="15964433"/>
    <n v="0"/>
    <n v="0"/>
    <n v="0"/>
    <n v="0"/>
  </r>
  <r>
    <s v="41-06-00-044"/>
    <s v="REGIONAL"/>
    <x v="15"/>
    <x v="15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44"/>
    <s v="REGIONAL"/>
    <x v="15"/>
    <x v="15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341212"/>
    <n v="0"/>
    <n v="0"/>
    <n v="5341212"/>
    <n v="0"/>
    <n v="0"/>
    <n v="5341212"/>
    <n v="0"/>
    <n v="0"/>
    <n v="0"/>
    <n v="0"/>
  </r>
  <r>
    <s v="41-06-00-044"/>
    <s v="REGIONAL"/>
    <x v="15"/>
    <x v="15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25836313"/>
    <n v="0"/>
    <n v="0"/>
    <n v="225836313"/>
    <n v="0"/>
    <n v="160084866"/>
    <n v="65751447"/>
    <n v="0"/>
    <n v="0"/>
    <n v="0"/>
    <n v="0"/>
  </r>
  <r>
    <s v="41-06-00-044"/>
    <s v="REGIONAL"/>
    <x v="15"/>
    <x v="15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4310000"/>
    <n v="0"/>
    <n v="0"/>
    <n v="14310000"/>
    <n v="0"/>
    <n v="0"/>
    <n v="14310000"/>
    <n v="0"/>
    <n v="0"/>
    <n v="0"/>
    <n v="0"/>
  </r>
  <r>
    <s v="41-06-00-044"/>
    <s v="REGIONAL"/>
    <x v="15"/>
    <x v="15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44"/>
    <s v="REGIONAL"/>
    <x v="15"/>
    <x v="15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6575097"/>
    <n v="0"/>
    <n v="0"/>
    <n v="6575097"/>
    <n v="0"/>
    <n v="6575097"/>
    <n v="0"/>
    <n v="6575097"/>
    <n v="0"/>
    <n v="0"/>
    <n v="0"/>
  </r>
  <r>
    <s v="41-06-00-044"/>
    <s v="REGIONAL"/>
    <x v="15"/>
    <x v="15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6519808"/>
    <n v="0"/>
    <n v="0"/>
    <n v="56519808"/>
    <n v="0"/>
    <n v="56519808"/>
    <n v="0"/>
    <n v="56519808"/>
    <n v="0"/>
    <n v="0"/>
    <n v="0"/>
  </r>
  <r>
    <s v="41-06-00-044"/>
    <s v="REGIONAL"/>
    <x v="15"/>
    <x v="15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0"/>
    <n v="4080000"/>
    <n v="0"/>
    <n v="0"/>
    <n v="0"/>
    <n v="0"/>
  </r>
  <r>
    <s v="41-06-00-044"/>
    <s v="REGIONAL"/>
    <x v="15"/>
    <x v="15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35764"/>
    <n v="0"/>
    <n v="0"/>
    <n v="135764"/>
    <n v="0"/>
    <n v="0"/>
    <n v="135764"/>
    <n v="0"/>
    <n v="0"/>
    <n v="0"/>
    <n v="0"/>
  </r>
  <r>
    <s v="41-06-00-044"/>
    <s v="REGIONAL"/>
    <x v="15"/>
    <x v="1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2000000"/>
    <n v="0"/>
    <n v="0"/>
    <n v="112000000"/>
    <n v="0"/>
    <n v="0"/>
    <n v="112000000"/>
    <n v="0"/>
    <n v="0"/>
    <n v="0"/>
    <n v="0"/>
  </r>
  <r>
    <s v="41-06-00-044"/>
    <s v="REGIONAL"/>
    <x v="15"/>
    <x v="1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44"/>
    <s v="REGIONAL"/>
    <x v="15"/>
    <x v="1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0"/>
    <n v="78280500"/>
    <n v="0"/>
    <n v="0"/>
    <n v="0"/>
    <n v="0"/>
  </r>
  <r>
    <s v="41-06-00-044"/>
    <s v="REGIONAL"/>
    <x v="15"/>
    <x v="1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799000"/>
    <n v="0"/>
    <n v="0"/>
    <n v="9799000"/>
    <n v="0"/>
    <n v="0"/>
    <n v="9799000"/>
    <n v="0"/>
    <n v="0"/>
    <n v="0"/>
    <n v="0"/>
  </r>
  <r>
    <s v="41-06-00-047"/>
    <s v="REGIONAL"/>
    <x v="16"/>
    <x v="16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5000000"/>
    <n v="0"/>
    <n v="0"/>
    <n v="45000000"/>
    <n v="0"/>
    <n v="0"/>
    <n v="45000000"/>
    <n v="0"/>
    <n v="0"/>
    <n v="0"/>
    <n v="0"/>
  </r>
  <r>
    <s v="41-06-00-047"/>
    <s v="REGIONAL"/>
    <x v="16"/>
    <x v="16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5000000"/>
    <n v="0"/>
    <n v="0"/>
    <n v="25000000"/>
    <n v="0"/>
    <n v="0"/>
    <n v="25000000"/>
    <n v="0"/>
    <n v="0"/>
    <n v="0"/>
    <n v="0"/>
  </r>
  <r>
    <s v="41-06-00-047"/>
    <s v="REGIONAL"/>
    <x v="16"/>
    <x v="16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3500000"/>
    <n v="0"/>
    <n v="0"/>
    <n v="23500000"/>
    <n v="0"/>
    <n v="0"/>
    <n v="23500000"/>
    <n v="0"/>
    <n v="0"/>
    <n v="0"/>
    <n v="0"/>
  </r>
  <r>
    <s v="41-06-00-047"/>
    <s v="REGIONAL"/>
    <x v="16"/>
    <x v="16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47"/>
    <s v="REGIONAL"/>
    <x v="16"/>
    <x v="16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7000000"/>
    <n v="0"/>
    <n v="0"/>
    <n v="7000000"/>
    <n v="0"/>
    <n v="0"/>
    <n v="7000000"/>
    <n v="0"/>
    <n v="0"/>
    <n v="0"/>
    <n v="0"/>
  </r>
  <r>
    <s v="41-06-00-047"/>
    <s v="REGIONAL"/>
    <x v="16"/>
    <x v="16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89000000"/>
    <n v="0"/>
    <n v="0"/>
    <n v="189000000"/>
    <n v="0"/>
    <n v="0"/>
    <n v="189000000"/>
    <n v="0"/>
    <n v="0"/>
    <n v="0"/>
    <n v="0"/>
  </r>
  <r>
    <s v="41-06-00-047"/>
    <s v="REGIONAL"/>
    <x v="16"/>
    <x v="16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1100000"/>
    <n v="0"/>
    <n v="0"/>
    <n v="1100000"/>
    <n v="0"/>
    <n v="0"/>
    <n v="1100000"/>
    <n v="0"/>
    <n v="0"/>
    <n v="0"/>
    <n v="0"/>
  </r>
  <r>
    <s v="41-06-00-047"/>
    <s v="REGIONAL"/>
    <x v="16"/>
    <x v="16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s v="REGIONAL"/>
    <x v="16"/>
    <x v="16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s v="REGIONAL"/>
    <x v="16"/>
    <x v="16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79727516"/>
    <n v="0"/>
    <n v="0"/>
    <n v="79727516"/>
    <n v="0"/>
    <n v="0"/>
    <n v="79727516"/>
    <n v="0"/>
    <n v="0"/>
    <n v="0"/>
    <n v="0"/>
  </r>
  <r>
    <s v="41-06-00-047"/>
    <s v="REGIONAL"/>
    <x v="16"/>
    <x v="16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3694669222"/>
    <n v="0"/>
    <n v="0"/>
    <n v="3694669222"/>
    <n v="0"/>
    <n v="378680851"/>
    <n v="3315988371"/>
    <n v="378680851"/>
    <n v="0"/>
    <n v="0"/>
    <n v="0"/>
  </r>
  <r>
    <s v="41-06-00-047"/>
    <s v="REGIONAL"/>
    <x v="16"/>
    <x v="16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2184956"/>
    <n v="0"/>
    <n v="0"/>
    <n v="32184956"/>
    <n v="0"/>
    <n v="0"/>
    <n v="32184956"/>
    <n v="0"/>
    <n v="0"/>
    <n v="0"/>
    <n v="0"/>
  </r>
  <r>
    <s v="41-06-00-047"/>
    <s v="REGIONAL"/>
    <x v="16"/>
    <x v="16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3295894"/>
    <n v="0"/>
    <n v="0"/>
    <n v="13295894"/>
    <n v="0"/>
    <n v="0"/>
    <n v="13295894"/>
    <n v="0"/>
    <n v="0"/>
    <n v="0"/>
    <n v="0"/>
  </r>
  <r>
    <s v="41-06-00-047"/>
    <s v="REGIONAL"/>
    <x v="16"/>
    <x v="16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778152497"/>
    <n v="0"/>
    <n v="0"/>
    <n v="1778152497"/>
    <n v="0"/>
    <n v="969843457"/>
    <n v="808309040"/>
    <n v="969843457"/>
    <n v="0"/>
    <n v="0"/>
    <n v="0"/>
  </r>
  <r>
    <s v="41-06-00-047"/>
    <s v="REGIONAL"/>
    <x v="16"/>
    <x v="16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695861322"/>
    <n v="0"/>
    <n v="0"/>
    <n v="2695861322"/>
    <n v="0"/>
    <n v="2108477822"/>
    <n v="587383500"/>
    <n v="2108477822"/>
    <n v="0"/>
    <n v="0"/>
    <n v="0"/>
  </r>
  <r>
    <s v="41-06-00-047"/>
    <s v="REGIONAL"/>
    <x v="16"/>
    <x v="16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695541110"/>
    <n v="0"/>
    <n v="0"/>
    <n v="695541110"/>
    <n v="0"/>
    <n v="668824310"/>
    <n v="26716800"/>
    <n v="668824310"/>
    <n v="0"/>
    <n v="0"/>
    <n v="0"/>
  </r>
  <r>
    <s v="41-06-00-047"/>
    <s v="REGIONAL"/>
    <x v="16"/>
    <x v="16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604010274"/>
    <n v="0"/>
    <n v="0"/>
    <n v="1604010274"/>
    <n v="0"/>
    <n v="0"/>
    <n v="1604010274"/>
    <n v="0"/>
    <n v="0"/>
    <n v="0"/>
    <n v="0"/>
  </r>
  <r>
    <s v="41-06-00-047"/>
    <s v="REGIONAL"/>
    <x v="16"/>
    <x v="16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75738000"/>
    <n v="0"/>
    <n v="0"/>
    <n v="175738000"/>
    <n v="0"/>
    <n v="0"/>
    <n v="175738000"/>
    <n v="0"/>
    <n v="0"/>
    <n v="0"/>
    <n v="0"/>
  </r>
  <r>
    <s v="41-06-00-047"/>
    <s v="REGIONAL"/>
    <x v="16"/>
    <x v="16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s v="REGIONAL"/>
    <x v="16"/>
    <x v="16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94393071111"/>
    <n v="0"/>
    <n v="0"/>
    <n v="94393071111"/>
    <n v="0"/>
    <n v="94193256511"/>
    <n v="199814600"/>
    <n v="94193256511"/>
    <n v="0"/>
    <n v="0"/>
    <n v="0"/>
  </r>
  <r>
    <s v="41-06-00-047"/>
    <s v="REGIONAL"/>
    <x v="16"/>
    <x v="16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64253942772"/>
    <n v="0"/>
    <n v="0"/>
    <n v="64253942772"/>
    <n v="0"/>
    <n v="64253942772"/>
    <n v="0"/>
    <n v="64253942772"/>
    <n v="0"/>
    <n v="0"/>
    <n v="0"/>
  </r>
  <r>
    <s v="41-06-00-047"/>
    <s v="REGIONAL"/>
    <x v="16"/>
    <x v="16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317962880"/>
    <n v="0"/>
    <n v="0"/>
    <n v="1317962880"/>
    <n v="0"/>
    <n v="0"/>
    <n v="1317962880"/>
    <n v="0"/>
    <n v="0"/>
    <n v="0"/>
    <n v="0"/>
  </r>
  <r>
    <s v="41-06-00-047"/>
    <s v="REGIONAL"/>
    <x v="16"/>
    <x v="16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96947544"/>
    <n v="0"/>
    <n v="0"/>
    <n v="396947544"/>
    <n v="0"/>
    <n v="0"/>
    <n v="396947544"/>
    <n v="0"/>
    <n v="0"/>
    <n v="0"/>
    <n v="0"/>
  </r>
  <r>
    <s v="41-06-00-047"/>
    <s v="REGIONAL"/>
    <x v="16"/>
    <x v="16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47"/>
    <s v="REGIONAL"/>
    <x v="16"/>
    <x v="16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9609622"/>
    <n v="0"/>
    <n v="0"/>
    <n v="9609622"/>
    <n v="0"/>
    <n v="0"/>
    <n v="9609622"/>
    <n v="0"/>
    <n v="0"/>
    <n v="0"/>
    <n v="0"/>
  </r>
  <r>
    <s v="41-06-00-047"/>
    <s v="REGIONAL"/>
    <x v="16"/>
    <x v="16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3092249675"/>
    <n v="0"/>
    <n v="0"/>
    <n v="3092249675"/>
    <n v="0"/>
    <n v="0"/>
    <n v="3092249675"/>
    <n v="0"/>
    <n v="0"/>
    <n v="0"/>
    <n v="0"/>
  </r>
  <r>
    <s v="41-06-00-047"/>
    <s v="REGIONAL"/>
    <x v="16"/>
    <x v="16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35697525"/>
    <n v="0"/>
    <n v="0"/>
    <n v="135697525"/>
    <n v="0"/>
    <n v="0"/>
    <n v="135697525"/>
    <n v="0"/>
    <n v="0"/>
    <n v="0"/>
    <n v="0"/>
  </r>
  <r>
    <s v="41-06-00-047"/>
    <s v="REGIONAL"/>
    <x v="16"/>
    <x v="16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97415340"/>
    <n v="0"/>
    <n v="0"/>
    <n v="97415340"/>
    <n v="0"/>
    <n v="0"/>
    <n v="97415340"/>
    <n v="0"/>
    <n v="0"/>
    <n v="0"/>
    <n v="0"/>
  </r>
  <r>
    <s v="41-06-00-047"/>
    <s v="REGIONAL"/>
    <x v="16"/>
    <x v="16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47"/>
    <s v="REGIONAL"/>
    <x v="16"/>
    <x v="16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79705005"/>
    <n v="0"/>
    <n v="0"/>
    <n v="79705005"/>
    <n v="0"/>
    <n v="0"/>
    <n v="79705005"/>
    <n v="0"/>
    <n v="0"/>
    <n v="0"/>
    <n v="0"/>
  </r>
  <r>
    <s v="41-06-00-047"/>
    <s v="REGIONAL"/>
    <x v="16"/>
    <x v="16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523012"/>
    <n v="0"/>
    <n v="0"/>
    <n v="9523012"/>
    <n v="0"/>
    <n v="0"/>
    <n v="9523012"/>
    <n v="0"/>
    <n v="0"/>
    <n v="0"/>
    <n v="0"/>
  </r>
  <r>
    <s v="41-06-00-047"/>
    <s v="REGIONAL"/>
    <x v="16"/>
    <x v="16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12247242"/>
    <n v="0"/>
    <n v="0"/>
    <n v="212247242"/>
    <n v="0"/>
    <n v="0"/>
    <n v="212247242"/>
    <n v="0"/>
    <n v="0"/>
    <n v="0"/>
    <n v="0"/>
  </r>
  <r>
    <s v="41-06-00-047"/>
    <s v="REGIONAL"/>
    <x v="16"/>
    <x v="16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200000"/>
    <n v="0"/>
    <n v="0"/>
    <n v="2200000"/>
    <n v="0"/>
    <n v="0"/>
    <n v="2200000"/>
    <n v="0"/>
    <n v="0"/>
    <n v="0"/>
    <n v="0"/>
  </r>
  <r>
    <s v="41-06-00-047"/>
    <s v="REGIONAL"/>
    <x v="16"/>
    <x v="16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47"/>
    <s v="REGIONAL"/>
    <x v="16"/>
    <x v="16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692657"/>
    <n v="0"/>
    <n v="0"/>
    <n v="12692657"/>
    <n v="0"/>
    <n v="12692657"/>
    <n v="0"/>
    <n v="12692657"/>
    <n v="0"/>
    <n v="0"/>
    <n v="0"/>
  </r>
  <r>
    <s v="41-06-00-047"/>
    <s v="REGIONAL"/>
    <x v="16"/>
    <x v="16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5729723"/>
    <n v="0"/>
    <n v="0"/>
    <n v="165729723"/>
    <n v="0"/>
    <n v="165729723"/>
    <n v="0"/>
    <n v="165729723"/>
    <n v="0"/>
    <n v="0"/>
    <n v="0"/>
  </r>
  <r>
    <s v="41-06-00-047"/>
    <s v="REGIONAL"/>
    <x v="16"/>
    <x v="16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0"/>
    <n v="4080000"/>
    <n v="0"/>
    <n v="0"/>
    <n v="0"/>
    <n v="0"/>
  </r>
  <r>
    <s v="41-06-00-047"/>
    <s v="REGIONAL"/>
    <x v="16"/>
    <x v="16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1615"/>
    <n v="0"/>
    <n v="0"/>
    <n v="171615"/>
    <n v="0"/>
    <n v="0"/>
    <n v="171615"/>
    <n v="0"/>
    <n v="0"/>
    <n v="0"/>
    <n v="0"/>
  </r>
  <r>
    <s v="41-06-00-047"/>
    <s v="REGIONAL"/>
    <x v="16"/>
    <x v="1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9000000"/>
    <n v="0"/>
    <n v="0"/>
    <n v="129000000"/>
    <n v="0"/>
    <n v="0"/>
    <n v="129000000"/>
    <n v="0"/>
    <n v="0"/>
    <n v="0"/>
    <n v="0"/>
  </r>
  <r>
    <s v="41-06-00-047"/>
    <s v="REGIONAL"/>
    <x v="16"/>
    <x v="1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47"/>
    <s v="REGIONAL"/>
    <x v="16"/>
    <x v="1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47"/>
    <s v="REGIONAL"/>
    <x v="16"/>
    <x v="1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255000"/>
    <n v="0"/>
    <n v="0"/>
    <n v="9255000"/>
    <n v="0"/>
    <n v="0"/>
    <n v="9255000"/>
    <n v="0"/>
    <n v="0"/>
    <n v="0"/>
    <n v="0"/>
  </r>
  <r>
    <s v="41-06-00-050"/>
    <s v="REGIONAL"/>
    <x v="17"/>
    <x v="17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1000000"/>
    <n v="0"/>
    <n v="0"/>
    <n v="41000000"/>
    <n v="0"/>
    <n v="0"/>
    <n v="41000000"/>
    <n v="0"/>
    <n v="0"/>
    <n v="0"/>
    <n v="0"/>
  </r>
  <r>
    <s v="41-06-00-050"/>
    <s v="REGIONAL"/>
    <x v="17"/>
    <x v="17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346000"/>
    <n v="0"/>
    <n v="0"/>
    <n v="1346000"/>
    <n v="0"/>
    <n v="0"/>
    <n v="1346000"/>
    <n v="0"/>
    <n v="0"/>
    <n v="0"/>
    <n v="0"/>
  </r>
  <r>
    <s v="41-06-00-050"/>
    <s v="REGIONAL"/>
    <x v="17"/>
    <x v="17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1050000"/>
    <n v="0"/>
    <n v="0"/>
    <n v="21050000"/>
    <n v="0"/>
    <n v="18302514"/>
    <n v="2747486"/>
    <n v="18302514"/>
    <n v="0"/>
    <n v="0"/>
    <n v="0"/>
  </r>
  <r>
    <s v="41-06-00-050"/>
    <s v="REGIONAL"/>
    <x v="17"/>
    <x v="17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0900000"/>
    <n v="0"/>
    <n v="0"/>
    <n v="10900000"/>
    <n v="0"/>
    <n v="0"/>
    <n v="10900000"/>
    <n v="0"/>
    <n v="0"/>
    <n v="0"/>
    <n v="0"/>
  </r>
  <r>
    <s v="41-06-00-050"/>
    <s v="REGIONAL"/>
    <x v="17"/>
    <x v="17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50"/>
    <s v="REGIONAL"/>
    <x v="17"/>
    <x v="17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4000000"/>
    <n v="0"/>
    <n v="0"/>
    <n v="4000000"/>
    <n v="0"/>
    <n v="0"/>
    <n v="4000000"/>
    <n v="0"/>
    <n v="0"/>
    <n v="0"/>
    <n v="0"/>
  </r>
  <r>
    <s v="41-06-00-050"/>
    <s v="REGIONAL"/>
    <x v="17"/>
    <x v="17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55000000"/>
    <n v="0"/>
    <n v="0"/>
    <n v="55000000"/>
    <n v="0"/>
    <n v="0"/>
    <n v="55000000"/>
    <n v="0"/>
    <n v="0"/>
    <n v="0"/>
    <n v="0"/>
  </r>
  <r>
    <s v="41-06-00-050"/>
    <s v="REGIONAL"/>
    <x v="17"/>
    <x v="17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00000"/>
    <n v="0"/>
    <n v="0"/>
    <n v="300000"/>
    <n v="0"/>
    <n v="0"/>
    <n v="300000"/>
    <n v="0"/>
    <n v="0"/>
    <n v="0"/>
    <n v="0"/>
  </r>
  <r>
    <s v="41-06-00-050"/>
    <s v="REGIONAL"/>
    <x v="17"/>
    <x v="17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s v="REGIONAL"/>
    <x v="17"/>
    <x v="17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0000000"/>
    <n v="0"/>
    <n v="0"/>
    <n v="20000000"/>
    <n v="0"/>
    <n v="20000000"/>
    <n v="0"/>
    <n v="0"/>
    <n v="0"/>
    <n v="0"/>
    <n v="0"/>
  </r>
  <r>
    <s v="41-06-00-050"/>
    <s v="REGIONAL"/>
    <x v="17"/>
    <x v="17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58357254"/>
    <n v="0"/>
    <n v="0"/>
    <n v="58357254"/>
    <n v="0"/>
    <n v="0"/>
    <n v="58357254"/>
    <n v="0"/>
    <n v="0"/>
    <n v="0"/>
    <n v="0"/>
  </r>
  <r>
    <s v="41-06-00-050"/>
    <s v="REGIONAL"/>
    <x v="17"/>
    <x v="17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3422203840"/>
    <n v="0"/>
    <n v="0"/>
    <n v="3422203840"/>
    <n v="0"/>
    <n v="0"/>
    <n v="3422203840"/>
    <n v="0"/>
    <n v="0"/>
    <n v="0"/>
    <n v="0"/>
  </r>
  <r>
    <s v="41-06-00-050"/>
    <s v="REGIONAL"/>
    <x v="17"/>
    <x v="17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43486396"/>
    <n v="0"/>
    <n v="0"/>
    <n v="43486396"/>
    <n v="0"/>
    <n v="0"/>
    <n v="43486396"/>
    <n v="0"/>
    <n v="0"/>
    <n v="0"/>
    <n v="0"/>
  </r>
  <r>
    <s v="41-06-00-050"/>
    <s v="REGIONAL"/>
    <x v="17"/>
    <x v="17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28512469"/>
    <n v="0"/>
    <n v="0"/>
    <n v="128512469"/>
    <n v="0"/>
    <n v="0"/>
    <n v="128512469"/>
    <n v="0"/>
    <n v="0"/>
    <n v="0"/>
    <n v="0"/>
  </r>
  <r>
    <s v="41-06-00-050"/>
    <s v="REGIONAL"/>
    <x v="17"/>
    <x v="17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1507666"/>
    <n v="0"/>
    <n v="0"/>
    <n v="11507666"/>
    <n v="0"/>
    <n v="11507666"/>
    <n v="0"/>
    <n v="0"/>
    <n v="0"/>
    <n v="0"/>
    <n v="0"/>
  </r>
  <r>
    <s v="41-06-00-050"/>
    <s v="REGIONAL"/>
    <x v="17"/>
    <x v="17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022465180"/>
    <n v="0"/>
    <n v="0"/>
    <n v="1022465180"/>
    <n v="0"/>
    <n v="1022465180"/>
    <n v="0"/>
    <n v="1022465180"/>
    <n v="0"/>
    <n v="0"/>
    <n v="0"/>
  </r>
  <r>
    <s v="41-06-00-050"/>
    <s v="REGIONAL"/>
    <x v="17"/>
    <x v="17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3538330828"/>
    <n v="0"/>
    <n v="0"/>
    <n v="13538330828"/>
    <n v="0"/>
    <n v="13538330828"/>
    <n v="0"/>
    <n v="12496704088"/>
    <n v="0"/>
    <n v="0"/>
    <n v="0"/>
  </r>
  <r>
    <s v="41-06-00-050"/>
    <s v="REGIONAL"/>
    <x v="17"/>
    <x v="17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515769705"/>
    <n v="0"/>
    <n v="0"/>
    <n v="515769705"/>
    <n v="0"/>
    <n v="512769705"/>
    <n v="3000000"/>
    <n v="418354497"/>
    <n v="0"/>
    <n v="0"/>
    <n v="0"/>
  </r>
  <r>
    <s v="41-06-00-050"/>
    <s v="REGIONAL"/>
    <x v="17"/>
    <x v="17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1515410164"/>
    <n v="0"/>
    <n v="0"/>
    <n v="1515410164"/>
    <n v="0"/>
    <n v="1515410164"/>
    <n v="0"/>
    <n v="1515410164"/>
    <n v="0"/>
    <n v="0"/>
    <n v="0"/>
  </r>
  <r>
    <s v="41-06-00-050"/>
    <s v="REGIONAL"/>
    <x v="17"/>
    <x v="17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899569150"/>
    <n v="0"/>
    <n v="0"/>
    <n v="899569150"/>
    <n v="0"/>
    <n v="0"/>
    <n v="899569150"/>
    <n v="0"/>
    <n v="0"/>
    <n v="0"/>
    <n v="0"/>
  </r>
  <r>
    <s v="41-06-00-050"/>
    <s v="REGIONAL"/>
    <x v="17"/>
    <x v="17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469094286"/>
    <n v="0"/>
    <n v="0"/>
    <n v="1469094286"/>
    <n v="0"/>
    <n v="0"/>
    <n v="1469094286"/>
    <n v="0"/>
    <n v="0"/>
    <n v="0"/>
    <n v="0"/>
  </r>
  <r>
    <s v="41-06-00-050"/>
    <s v="REGIONAL"/>
    <x v="17"/>
    <x v="17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90132000"/>
    <n v="0"/>
    <n v="0"/>
    <n v="190132000"/>
    <n v="0"/>
    <n v="190132000"/>
    <n v="0"/>
    <n v="0"/>
    <n v="0"/>
    <n v="0"/>
    <n v="0"/>
  </r>
  <r>
    <s v="41-06-00-050"/>
    <s v="REGIONAL"/>
    <x v="17"/>
    <x v="17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s v="REGIONAL"/>
    <x v="17"/>
    <x v="17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38401140985"/>
    <n v="0"/>
    <n v="0"/>
    <n v="38401140985"/>
    <n v="0"/>
    <n v="38391139785"/>
    <n v="10001200"/>
    <n v="38391139785"/>
    <n v="0"/>
    <n v="0"/>
    <n v="0"/>
  </r>
  <r>
    <s v="41-06-00-050"/>
    <s v="REGIONAL"/>
    <x v="17"/>
    <x v="17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16369713575"/>
    <n v="0"/>
    <n v="0"/>
    <n v="16369713575"/>
    <n v="0"/>
    <n v="16369713575"/>
    <n v="0"/>
    <n v="16369713575"/>
    <n v="0"/>
    <n v="0"/>
    <n v="0"/>
  </r>
  <r>
    <s v="41-06-00-050"/>
    <s v="REGIONAL"/>
    <x v="17"/>
    <x v="17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926253440"/>
    <n v="0"/>
    <n v="0"/>
    <n v="1926253440"/>
    <n v="0"/>
    <n v="0"/>
    <n v="1926253440"/>
    <n v="0"/>
    <n v="0"/>
    <n v="0"/>
    <n v="0"/>
  </r>
  <r>
    <s v="41-06-00-050"/>
    <s v="REGIONAL"/>
    <x v="17"/>
    <x v="17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647812000"/>
    <n v="0"/>
    <n v="0"/>
    <n v="647812000"/>
    <n v="0"/>
    <n v="0"/>
    <n v="647812000"/>
    <n v="0"/>
    <n v="0"/>
    <n v="0"/>
    <n v="0"/>
  </r>
  <r>
    <s v="41-06-00-050"/>
    <s v="REGIONAL"/>
    <x v="17"/>
    <x v="17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50"/>
    <s v="REGIONAL"/>
    <x v="17"/>
    <x v="17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2456649"/>
    <n v="0"/>
    <n v="0"/>
    <n v="0"/>
    <n v="0"/>
    <n v="0"/>
  </r>
  <r>
    <s v="41-06-00-050"/>
    <s v="REGIONAL"/>
    <x v="17"/>
    <x v="17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146904190"/>
    <n v="0"/>
    <n v="0"/>
    <n v="1146904190"/>
    <n v="0"/>
    <n v="0"/>
    <n v="1146904190"/>
    <n v="0"/>
    <n v="0"/>
    <n v="0"/>
    <n v="0"/>
  </r>
  <r>
    <s v="41-06-00-050"/>
    <s v="REGIONAL"/>
    <x v="17"/>
    <x v="17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327821710"/>
    <n v="0"/>
    <n v="0"/>
    <n v="327821710"/>
    <n v="0"/>
    <n v="0"/>
    <n v="327821710"/>
    <n v="0"/>
    <n v="0"/>
    <n v="0"/>
    <n v="0"/>
  </r>
  <r>
    <s v="41-06-00-050"/>
    <s v="REGIONAL"/>
    <x v="17"/>
    <x v="17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38115340"/>
    <n v="0"/>
    <n v="0"/>
    <n v="138115340"/>
    <n v="0"/>
    <n v="0"/>
    <n v="138115340"/>
    <n v="0"/>
    <n v="0"/>
    <n v="0"/>
    <n v="0"/>
  </r>
  <r>
    <s v="41-06-00-050"/>
    <s v="REGIONAL"/>
    <x v="17"/>
    <x v="17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28179726"/>
    <n v="0"/>
    <n v="0"/>
    <n v="0"/>
    <n v="0"/>
    <n v="0"/>
  </r>
  <r>
    <s v="41-06-00-050"/>
    <s v="REGIONAL"/>
    <x v="17"/>
    <x v="17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64697390"/>
    <n v="0"/>
    <n v="0"/>
    <n v="64697390"/>
    <n v="0"/>
    <n v="32348695"/>
    <n v="32348695"/>
    <n v="0"/>
    <n v="0"/>
    <n v="0"/>
    <n v="0"/>
  </r>
  <r>
    <s v="41-06-00-050"/>
    <s v="REGIONAL"/>
    <x v="17"/>
    <x v="17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243975"/>
    <n v="0"/>
    <n v="0"/>
    <n v="5243975"/>
    <n v="0"/>
    <n v="5243975"/>
    <n v="0"/>
    <n v="0"/>
    <n v="0"/>
    <n v="0"/>
    <n v="0"/>
  </r>
  <r>
    <s v="41-06-00-050"/>
    <s v="REGIONAL"/>
    <x v="17"/>
    <x v="17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12757946"/>
    <n v="0"/>
    <n v="0"/>
    <n v="412757946"/>
    <n v="0"/>
    <n v="189851000"/>
    <n v="222906946"/>
    <n v="157060000"/>
    <n v="0"/>
    <n v="0"/>
    <n v="0"/>
  </r>
  <r>
    <s v="41-06-00-050"/>
    <s v="REGIONAL"/>
    <x v="17"/>
    <x v="17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000000"/>
    <n v="0"/>
    <n v="0"/>
    <n v="1000000"/>
    <n v="0"/>
    <n v="0"/>
    <n v="1000000"/>
    <n v="0"/>
    <n v="0"/>
    <n v="0"/>
    <n v="0"/>
  </r>
  <r>
    <s v="41-06-00-050"/>
    <s v="REGIONAL"/>
    <x v="17"/>
    <x v="17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50"/>
    <s v="REGIONAL"/>
    <x v="17"/>
    <x v="17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883680"/>
    <n v="0"/>
    <n v="0"/>
    <n v="18883680"/>
    <n v="0"/>
    <n v="18883680"/>
    <n v="0"/>
    <n v="18883680"/>
    <n v="0"/>
    <n v="0"/>
    <n v="0"/>
  </r>
  <r>
    <s v="41-06-00-050"/>
    <s v="REGIONAL"/>
    <x v="17"/>
    <x v="17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746428192"/>
    <n v="0"/>
    <n v="0"/>
    <n v="746428192"/>
    <n v="0"/>
    <n v="746428192"/>
    <n v="0"/>
    <n v="746428192"/>
    <n v="0"/>
    <n v="0"/>
    <n v="0"/>
  </r>
  <r>
    <s v="41-06-00-050"/>
    <s v="REGIONAL"/>
    <x v="17"/>
    <x v="17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2000000"/>
    <n v="0"/>
    <n v="0"/>
    <n v="0"/>
    <n v="0"/>
    <n v="0"/>
  </r>
  <r>
    <s v="41-06-00-050"/>
    <s v="REGIONAL"/>
    <x v="17"/>
    <x v="17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85263"/>
    <n v="0"/>
    <n v="0"/>
    <n v="485263"/>
    <n v="0"/>
    <n v="0"/>
    <n v="485263"/>
    <n v="0"/>
    <n v="0"/>
    <n v="0"/>
    <n v="0"/>
  </r>
  <r>
    <s v="41-06-00-050"/>
    <s v="REGIONAL"/>
    <x v="17"/>
    <x v="1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59000000"/>
    <n v="0"/>
    <n v="0"/>
    <n v="59000000"/>
    <n v="0"/>
    <n v="0"/>
    <n v="59000000"/>
    <n v="0"/>
    <n v="0"/>
    <n v="0"/>
    <n v="0"/>
  </r>
  <r>
    <s v="41-06-00-050"/>
    <s v="REGIONAL"/>
    <x v="17"/>
    <x v="1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1000000"/>
    <n v="0"/>
    <n v="0"/>
    <n v="11000000"/>
    <n v="0"/>
    <n v="0"/>
    <n v="11000000"/>
    <n v="0"/>
    <n v="0"/>
    <n v="0"/>
    <n v="0"/>
  </r>
  <r>
    <s v="41-06-00-050"/>
    <s v="REGIONAL"/>
    <x v="17"/>
    <x v="1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50"/>
    <s v="REGIONAL"/>
    <x v="17"/>
    <x v="1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5091000"/>
    <n v="0"/>
    <n v="0"/>
    <n v="5091000"/>
    <n v="0"/>
    <n v="5091000"/>
    <n v="0"/>
    <n v="0"/>
    <n v="0"/>
    <n v="0"/>
    <n v="0"/>
  </r>
  <r>
    <s v="41-06-00-052"/>
    <s v="REGIONAL"/>
    <x v="18"/>
    <x v="18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1000000"/>
    <n v="0"/>
    <n v="0"/>
    <n v="41000000"/>
    <n v="0"/>
    <n v="0"/>
    <n v="41000000"/>
    <n v="0"/>
    <n v="0"/>
    <n v="0"/>
    <n v="0"/>
  </r>
  <r>
    <s v="41-06-00-052"/>
    <s v="REGIONAL"/>
    <x v="18"/>
    <x v="18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35000000"/>
    <n v="0"/>
    <n v="0"/>
    <n v="35000000"/>
    <n v="0"/>
    <n v="0"/>
    <n v="35000000"/>
    <n v="0"/>
    <n v="0"/>
    <n v="0"/>
    <n v="0"/>
  </r>
  <r>
    <s v="41-06-00-052"/>
    <s v="REGIONAL"/>
    <x v="18"/>
    <x v="18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800000"/>
    <n v="0"/>
    <n v="0"/>
    <n v="800000"/>
    <n v="0"/>
    <n v="0"/>
    <n v="800000"/>
    <n v="0"/>
    <n v="0"/>
    <n v="0"/>
    <n v="0"/>
  </r>
  <r>
    <s v="41-06-00-052"/>
    <s v="REGIONAL"/>
    <x v="18"/>
    <x v="18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8000000"/>
    <n v="0"/>
    <n v="0"/>
    <n v="8000000"/>
    <n v="0"/>
    <n v="0"/>
    <n v="8000000"/>
    <n v="0"/>
    <n v="0"/>
    <n v="0"/>
    <n v="0"/>
  </r>
  <r>
    <s v="41-06-00-052"/>
    <s v="REGIONAL"/>
    <x v="18"/>
    <x v="18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65000000"/>
    <n v="0"/>
    <n v="0"/>
    <n v="65000000"/>
    <n v="0"/>
    <n v="0"/>
    <n v="65000000"/>
    <n v="0"/>
    <n v="0"/>
    <n v="0"/>
    <n v="0"/>
  </r>
  <r>
    <s v="41-06-00-052"/>
    <s v="REGIONAL"/>
    <x v="18"/>
    <x v="18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1000000"/>
    <n v="0"/>
    <n v="0"/>
    <n v="11000000"/>
    <n v="0"/>
    <n v="0"/>
    <n v="11000000"/>
    <n v="0"/>
    <n v="0"/>
    <n v="0"/>
    <n v="0"/>
  </r>
  <r>
    <s v="41-06-00-052"/>
    <s v="REGIONAL"/>
    <x v="18"/>
    <x v="18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s v="REGIONAL"/>
    <x v="18"/>
    <x v="18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05618411"/>
    <n v="0"/>
    <n v="0"/>
    <n v="105618411"/>
    <n v="0"/>
    <n v="0"/>
    <n v="105618411"/>
    <n v="0"/>
    <n v="0"/>
    <n v="0"/>
    <n v="0"/>
  </r>
  <r>
    <s v="41-06-00-052"/>
    <s v="REGIONAL"/>
    <x v="18"/>
    <x v="18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3859155278"/>
    <n v="0"/>
    <n v="0"/>
    <n v="3859155278"/>
    <n v="0"/>
    <n v="0"/>
    <n v="3859155278"/>
    <n v="0"/>
    <n v="0"/>
    <n v="0"/>
    <n v="0"/>
  </r>
  <r>
    <s v="41-06-00-052"/>
    <s v="REGIONAL"/>
    <x v="18"/>
    <x v="18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26468053"/>
    <n v="0"/>
    <n v="0"/>
    <n v="126468053"/>
    <n v="0"/>
    <n v="0"/>
    <n v="126468053"/>
    <n v="0"/>
    <n v="0"/>
    <n v="0"/>
    <n v="0"/>
  </r>
  <r>
    <s v="41-06-00-052"/>
    <s v="REGIONAL"/>
    <x v="18"/>
    <x v="18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01312037"/>
    <n v="0"/>
    <n v="0"/>
    <n v="101312037"/>
    <n v="0"/>
    <n v="0"/>
    <n v="101312037"/>
    <n v="0"/>
    <n v="0"/>
    <n v="0"/>
    <n v="0"/>
  </r>
  <r>
    <s v="41-06-00-052"/>
    <s v="REGIONAL"/>
    <x v="18"/>
    <x v="18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6308295"/>
    <n v="0"/>
    <n v="0"/>
    <n v="16308295"/>
    <n v="0"/>
    <n v="0"/>
    <n v="16308295"/>
    <n v="0"/>
    <n v="0"/>
    <n v="0"/>
    <n v="0"/>
  </r>
  <r>
    <s v="41-06-00-052"/>
    <s v="REGIONAL"/>
    <x v="18"/>
    <x v="18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4060002210"/>
    <n v="0"/>
    <n v="0"/>
    <n v="4060002210"/>
    <n v="0"/>
    <n v="4060002210"/>
    <n v="0"/>
    <n v="4060002210"/>
    <n v="0"/>
    <n v="0"/>
    <n v="0"/>
  </r>
  <r>
    <s v="41-06-00-052"/>
    <s v="REGIONAL"/>
    <x v="18"/>
    <x v="18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3645260970"/>
    <n v="0"/>
    <n v="0"/>
    <n v="13645260970"/>
    <n v="0"/>
    <n v="11229895200"/>
    <n v="2415365770"/>
    <n v="11229895200"/>
    <n v="0"/>
    <n v="0"/>
    <n v="0"/>
  </r>
  <r>
    <s v="41-06-00-052"/>
    <s v="REGIONAL"/>
    <x v="18"/>
    <x v="18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537018856"/>
    <n v="0"/>
    <n v="0"/>
    <n v="537018856"/>
    <n v="0"/>
    <n v="0"/>
    <n v="537018856"/>
    <n v="0"/>
    <n v="0"/>
    <n v="0"/>
    <n v="0"/>
  </r>
  <r>
    <s v="41-06-00-052"/>
    <s v="REGIONAL"/>
    <x v="18"/>
    <x v="18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378384935"/>
    <n v="0"/>
    <n v="0"/>
    <n v="378384935"/>
    <n v="0"/>
    <n v="0"/>
    <n v="378384935"/>
    <n v="0"/>
    <n v="0"/>
    <n v="0"/>
    <n v="0"/>
  </r>
  <r>
    <s v="41-06-00-052"/>
    <s v="REGIONAL"/>
    <x v="18"/>
    <x v="18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3359553819"/>
    <n v="0"/>
    <n v="0"/>
    <n v="3359553819"/>
    <n v="0"/>
    <n v="3333962434"/>
    <n v="25591385"/>
    <n v="3333962434"/>
    <n v="0"/>
    <n v="0"/>
    <n v="0"/>
  </r>
  <r>
    <s v="41-06-00-052"/>
    <s v="REGIONAL"/>
    <x v="18"/>
    <x v="18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369121612"/>
    <n v="0"/>
    <n v="0"/>
    <n v="1369121612"/>
    <n v="0"/>
    <n v="0"/>
    <n v="1369121612"/>
    <n v="0"/>
    <n v="0"/>
    <n v="0"/>
    <n v="0"/>
  </r>
  <r>
    <s v="41-06-00-052"/>
    <s v="REGIONAL"/>
    <x v="18"/>
    <x v="18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83415000"/>
    <n v="0"/>
    <n v="0"/>
    <n v="283415000"/>
    <n v="0"/>
    <n v="0"/>
    <n v="283415000"/>
    <n v="0"/>
    <n v="0"/>
    <n v="0"/>
    <n v="0"/>
  </r>
  <r>
    <s v="41-06-00-052"/>
    <s v="REGIONAL"/>
    <x v="18"/>
    <x v="18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s v="REGIONAL"/>
    <x v="18"/>
    <x v="18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84318810345"/>
    <n v="0"/>
    <n v="0"/>
    <n v="84318810345"/>
    <n v="0"/>
    <n v="79379755891"/>
    <n v="4939054454"/>
    <n v="79379755891"/>
    <n v="0"/>
    <n v="0"/>
    <n v="0"/>
  </r>
  <r>
    <s v="41-06-00-052"/>
    <s v="REGIONAL"/>
    <x v="18"/>
    <x v="18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61635490399"/>
    <n v="0"/>
    <n v="0"/>
    <n v="61635490399"/>
    <n v="0"/>
    <n v="59096068186"/>
    <n v="2539422213"/>
    <n v="59096068186"/>
    <n v="0"/>
    <n v="0"/>
    <n v="0"/>
  </r>
  <r>
    <s v="41-06-00-052"/>
    <s v="REGIONAL"/>
    <x v="18"/>
    <x v="18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824871680"/>
    <n v="0"/>
    <n v="0"/>
    <n v="1824871680"/>
    <n v="0"/>
    <n v="0"/>
    <n v="1824871680"/>
    <n v="0"/>
    <n v="0"/>
    <n v="0"/>
    <n v="0"/>
  </r>
  <r>
    <s v="41-06-00-052"/>
    <s v="REGIONAL"/>
    <x v="18"/>
    <x v="18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44404526"/>
    <n v="0"/>
    <n v="0"/>
    <n v="444404526"/>
    <n v="0"/>
    <n v="0"/>
    <n v="444404526"/>
    <n v="0"/>
    <n v="0"/>
    <n v="0"/>
    <n v="0"/>
  </r>
  <r>
    <s v="41-06-00-052"/>
    <s v="REGIONAL"/>
    <x v="18"/>
    <x v="18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52"/>
    <s v="REGIONAL"/>
    <x v="18"/>
    <x v="18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24434197"/>
    <n v="0"/>
    <n v="0"/>
    <n v="24434197"/>
    <n v="0"/>
    <n v="0"/>
    <n v="24434197"/>
    <n v="0"/>
    <n v="0"/>
    <n v="0"/>
    <n v="0"/>
  </r>
  <r>
    <s v="41-06-00-052"/>
    <s v="REGIONAL"/>
    <x v="18"/>
    <x v="18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3973955730"/>
    <n v="0"/>
    <n v="0"/>
    <n v="3973955730"/>
    <n v="0"/>
    <n v="0"/>
    <n v="3973955730"/>
    <n v="0"/>
    <n v="0"/>
    <n v="0"/>
    <n v="0"/>
  </r>
  <r>
    <s v="41-06-00-052"/>
    <s v="REGIONAL"/>
    <x v="18"/>
    <x v="18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580430370"/>
    <n v="0"/>
    <n v="0"/>
    <n v="580430370"/>
    <n v="0"/>
    <n v="0"/>
    <n v="580430370"/>
    <n v="0"/>
    <n v="0"/>
    <n v="0"/>
    <n v="0"/>
  </r>
  <r>
    <s v="41-06-00-052"/>
    <s v="REGIONAL"/>
    <x v="18"/>
    <x v="18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03058900"/>
    <n v="0"/>
    <n v="0"/>
    <n v="203058900"/>
    <n v="0"/>
    <n v="0"/>
    <n v="203058900"/>
    <n v="0"/>
    <n v="0"/>
    <n v="0"/>
    <n v="0"/>
  </r>
  <r>
    <s v="41-06-00-052"/>
    <s v="REGIONAL"/>
    <x v="18"/>
    <x v="18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50201540"/>
    <n v="0"/>
    <n v="0"/>
    <n v="50201540"/>
    <n v="0"/>
    <n v="0"/>
    <n v="50201540"/>
    <n v="0"/>
    <n v="0"/>
    <n v="0"/>
    <n v="0"/>
  </r>
  <r>
    <s v="41-06-00-052"/>
    <s v="REGIONAL"/>
    <x v="18"/>
    <x v="18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0"/>
    <n v="0"/>
    <n v="94712620"/>
    <n v="0"/>
    <n v="0"/>
    <n v="94712620"/>
    <n v="0"/>
    <n v="0"/>
    <n v="0"/>
    <n v="0"/>
  </r>
  <r>
    <s v="41-06-00-052"/>
    <s v="REGIONAL"/>
    <x v="18"/>
    <x v="18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949486"/>
    <n v="0"/>
    <n v="0"/>
    <n v="8949486"/>
    <n v="0"/>
    <n v="0"/>
    <n v="8949486"/>
    <n v="0"/>
    <n v="0"/>
    <n v="0"/>
    <n v="0"/>
  </r>
  <r>
    <s v="41-06-00-052"/>
    <s v="REGIONAL"/>
    <x v="18"/>
    <x v="18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840474228"/>
    <n v="0"/>
    <n v="0"/>
    <n v="840474228"/>
    <n v="0"/>
    <n v="0"/>
    <n v="840474228"/>
    <n v="0"/>
    <n v="0"/>
    <n v="0"/>
    <n v="0"/>
  </r>
  <r>
    <s v="41-06-00-052"/>
    <s v="REGIONAL"/>
    <x v="18"/>
    <x v="18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7500000"/>
    <n v="0"/>
    <n v="0"/>
    <n v="7500000"/>
    <n v="0"/>
    <n v="0"/>
    <n v="7500000"/>
    <n v="0"/>
    <n v="0"/>
    <n v="0"/>
    <n v="0"/>
  </r>
  <r>
    <s v="41-06-00-052"/>
    <s v="REGIONAL"/>
    <x v="18"/>
    <x v="18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52"/>
    <s v="REGIONAL"/>
    <x v="18"/>
    <x v="18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0442000"/>
    <n v="0"/>
    <n v="0"/>
    <n v="10442000"/>
    <n v="0"/>
    <n v="0"/>
    <n v="10442000"/>
    <n v="0"/>
    <n v="0"/>
    <n v="0"/>
    <n v="0"/>
  </r>
  <r>
    <s v="41-06-00-052"/>
    <s v="REGIONAL"/>
    <x v="18"/>
    <x v="18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395070563"/>
    <n v="0"/>
    <n v="0"/>
    <n v="395070563"/>
    <n v="0"/>
    <n v="0"/>
    <n v="395070563"/>
    <n v="0"/>
    <n v="0"/>
    <n v="0"/>
    <n v="0"/>
  </r>
  <r>
    <s v="41-06-00-052"/>
    <s v="REGIONAL"/>
    <x v="18"/>
    <x v="18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0"/>
    <n v="4080000"/>
    <n v="0"/>
    <n v="0"/>
    <n v="0"/>
    <n v="0"/>
  </r>
  <r>
    <s v="41-06-00-052"/>
    <s v="REGIONAL"/>
    <x v="18"/>
    <x v="18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15862"/>
    <n v="0"/>
    <n v="0"/>
    <n v="515862"/>
    <n v="0"/>
    <n v="0"/>
    <n v="515862"/>
    <n v="0"/>
    <n v="0"/>
    <n v="0"/>
    <n v="0"/>
  </r>
  <r>
    <s v="41-06-00-052"/>
    <s v="REGIONAL"/>
    <x v="18"/>
    <x v="1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7000000"/>
    <n v="0"/>
    <n v="0"/>
    <n v="127000000"/>
    <n v="0"/>
    <n v="0"/>
    <n v="127000000"/>
    <n v="0"/>
    <n v="0"/>
    <n v="0"/>
    <n v="0"/>
  </r>
  <r>
    <s v="41-06-00-052"/>
    <s v="REGIONAL"/>
    <x v="18"/>
    <x v="1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4000000"/>
    <n v="0"/>
    <n v="0"/>
    <n v="24000000"/>
    <n v="0"/>
    <n v="0"/>
    <n v="24000000"/>
    <n v="0"/>
    <n v="0"/>
    <n v="0"/>
    <n v="0"/>
  </r>
  <r>
    <s v="41-06-00-052"/>
    <s v="REGIONAL"/>
    <x v="18"/>
    <x v="1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52"/>
    <s v="REGIONAL"/>
    <x v="18"/>
    <x v="1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7526000"/>
    <n v="0"/>
    <n v="0"/>
    <n v="7526000"/>
    <n v="0"/>
    <n v="0"/>
    <n v="7526000"/>
    <n v="0"/>
    <n v="0"/>
    <n v="0"/>
    <n v="0"/>
  </r>
  <r>
    <s v="41-06-00-054"/>
    <s v="REGIONAL"/>
    <x v="19"/>
    <x v="19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353000"/>
    <n v="0"/>
    <n v="0"/>
    <n v="353000"/>
    <n v="0"/>
    <n v="0"/>
    <n v="353000"/>
    <n v="0"/>
    <n v="0"/>
    <n v="0"/>
    <n v="0"/>
  </r>
  <r>
    <s v="41-06-00-054"/>
    <s v="REGIONAL"/>
    <x v="19"/>
    <x v="19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126000000"/>
    <n v="0"/>
    <n v="0"/>
    <n v="126000000"/>
    <n v="0"/>
    <n v="0"/>
    <n v="126000000"/>
    <n v="0"/>
    <n v="0"/>
    <n v="0"/>
    <n v="0"/>
  </r>
  <r>
    <s v="41-06-00-054"/>
    <s v="REGIONAL"/>
    <x v="19"/>
    <x v="19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56000"/>
    <n v="0"/>
    <n v="0"/>
    <n v="56000"/>
    <n v="0"/>
    <n v="0"/>
    <n v="56000"/>
    <n v="0"/>
    <n v="0"/>
    <n v="0"/>
    <n v="0"/>
  </r>
  <r>
    <s v="41-06-00-054"/>
    <s v="REGIONAL"/>
    <x v="19"/>
    <x v="19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8150000"/>
    <n v="0"/>
    <n v="0"/>
    <n v="8150000"/>
    <n v="0"/>
    <n v="0"/>
    <n v="8150000"/>
    <n v="0"/>
    <n v="0"/>
    <n v="0"/>
    <n v="0"/>
  </r>
  <r>
    <s v="41-06-00-054"/>
    <s v="REGIONAL"/>
    <x v="19"/>
    <x v="19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4500000"/>
    <n v="0"/>
    <n v="0"/>
    <n v="24500000"/>
    <n v="0"/>
    <n v="0"/>
    <n v="24500000"/>
    <n v="0"/>
    <n v="0"/>
    <n v="0"/>
    <n v="0"/>
  </r>
  <r>
    <s v="41-06-00-054"/>
    <s v="REGIONAL"/>
    <x v="19"/>
    <x v="19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54"/>
    <s v="REGIONAL"/>
    <x v="19"/>
    <x v="19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0000000"/>
    <n v="0"/>
    <n v="0"/>
    <n v="20000000"/>
    <n v="0"/>
    <n v="0"/>
    <n v="20000000"/>
    <n v="0"/>
    <n v="0"/>
    <n v="0"/>
    <n v="0"/>
  </r>
  <r>
    <s v="41-06-00-054"/>
    <s v="REGIONAL"/>
    <x v="19"/>
    <x v="19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68500000"/>
    <n v="0"/>
    <n v="0"/>
    <n v="168500000"/>
    <n v="0"/>
    <n v="0"/>
    <n v="168500000"/>
    <n v="0"/>
    <n v="0"/>
    <n v="0"/>
    <n v="0"/>
  </r>
  <r>
    <s v="41-06-00-054"/>
    <s v="REGIONAL"/>
    <x v="19"/>
    <x v="19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s v="REGIONAL"/>
    <x v="19"/>
    <x v="19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s v="REGIONAL"/>
    <x v="19"/>
    <x v="19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73973984"/>
    <n v="0"/>
    <n v="0"/>
    <n v="73973984"/>
    <n v="0"/>
    <n v="0"/>
    <n v="73973984"/>
    <n v="0"/>
    <n v="0"/>
    <n v="0"/>
    <n v="0"/>
  </r>
  <r>
    <s v="41-06-00-054"/>
    <s v="REGIONAL"/>
    <x v="19"/>
    <x v="19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713664640"/>
    <n v="0"/>
    <n v="0"/>
    <n v="1713664640"/>
    <n v="0"/>
    <n v="0"/>
    <n v="1713664640"/>
    <n v="0"/>
    <n v="0"/>
    <n v="0"/>
    <n v="0"/>
  </r>
  <r>
    <s v="41-06-00-054"/>
    <s v="REGIONAL"/>
    <x v="19"/>
    <x v="19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69819759"/>
    <n v="0"/>
    <n v="0"/>
    <n v="69819759"/>
    <n v="0"/>
    <n v="0"/>
    <n v="69819759"/>
    <n v="0"/>
    <n v="0"/>
    <n v="0"/>
    <n v="0"/>
  </r>
  <r>
    <s v="41-06-00-054"/>
    <s v="REGIONAL"/>
    <x v="19"/>
    <x v="19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4617842"/>
    <n v="0"/>
    <n v="0"/>
    <n v="4617842"/>
    <n v="0"/>
    <n v="0"/>
    <n v="4617842"/>
    <n v="0"/>
    <n v="0"/>
    <n v="0"/>
    <n v="0"/>
  </r>
  <r>
    <s v="41-06-00-054"/>
    <s v="REGIONAL"/>
    <x v="19"/>
    <x v="19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334684900"/>
    <n v="0"/>
    <n v="0"/>
    <n v="334684900"/>
    <n v="0"/>
    <n v="0"/>
    <n v="334684900"/>
    <n v="0"/>
    <n v="0"/>
    <n v="0"/>
    <n v="0"/>
  </r>
  <r>
    <s v="41-06-00-054"/>
    <s v="REGIONAL"/>
    <x v="19"/>
    <x v="19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978630830"/>
    <n v="0"/>
    <n v="0"/>
    <n v="1978630830"/>
    <n v="0"/>
    <n v="0"/>
    <n v="1978630830"/>
    <n v="0"/>
    <n v="0"/>
    <n v="0"/>
    <n v="0"/>
  </r>
  <r>
    <s v="41-06-00-054"/>
    <s v="REGIONAL"/>
    <x v="19"/>
    <x v="19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7395474207"/>
    <n v="0"/>
    <n v="0"/>
    <n v="7395474207"/>
    <n v="0"/>
    <n v="0"/>
    <n v="7395474207"/>
    <n v="0"/>
    <n v="0"/>
    <n v="0"/>
    <n v="0"/>
  </r>
  <r>
    <s v="41-06-00-054"/>
    <s v="REGIONAL"/>
    <x v="19"/>
    <x v="19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0121067"/>
    <n v="0"/>
    <n v="0"/>
    <n v="10121067"/>
    <n v="0"/>
    <n v="0"/>
    <n v="10121067"/>
    <n v="0"/>
    <n v="0"/>
    <n v="0"/>
    <n v="0"/>
  </r>
  <r>
    <s v="41-06-00-054"/>
    <s v="REGIONAL"/>
    <x v="19"/>
    <x v="19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2918660745"/>
    <n v="0"/>
    <n v="0"/>
    <n v="2918660745"/>
    <n v="0"/>
    <n v="0"/>
    <n v="2918660745"/>
    <n v="0"/>
    <n v="0"/>
    <n v="0"/>
    <n v="0"/>
  </r>
  <r>
    <s v="41-06-00-054"/>
    <s v="REGIONAL"/>
    <x v="19"/>
    <x v="19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191056472"/>
    <n v="0"/>
    <n v="0"/>
    <n v="1191056472"/>
    <n v="0"/>
    <n v="0"/>
    <n v="1191056472"/>
    <n v="0"/>
    <n v="0"/>
    <n v="0"/>
    <n v="0"/>
  </r>
  <r>
    <s v="41-06-00-054"/>
    <s v="REGIONAL"/>
    <x v="19"/>
    <x v="19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83034000"/>
    <n v="0"/>
    <n v="0"/>
    <n v="83034000"/>
    <n v="0"/>
    <n v="0"/>
    <n v="83034000"/>
    <n v="0"/>
    <n v="0"/>
    <n v="0"/>
    <n v="0"/>
  </r>
  <r>
    <s v="41-06-00-054"/>
    <s v="REGIONAL"/>
    <x v="19"/>
    <x v="19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s v="REGIONAL"/>
    <x v="19"/>
    <x v="19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56037935599"/>
    <n v="0"/>
    <n v="0"/>
    <n v="56037935599"/>
    <n v="0"/>
    <n v="0"/>
    <n v="56037935599"/>
    <n v="0"/>
    <n v="0"/>
    <n v="0"/>
    <n v="0"/>
  </r>
  <r>
    <s v="41-06-00-054"/>
    <s v="REGIONAL"/>
    <x v="19"/>
    <x v="19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38498406868"/>
    <n v="0"/>
    <n v="0"/>
    <n v="38498406868"/>
    <n v="0"/>
    <n v="28290083261"/>
    <n v="10208323607"/>
    <n v="28290083261"/>
    <n v="0"/>
    <n v="0"/>
    <n v="0"/>
  </r>
  <r>
    <s v="41-06-00-054"/>
    <s v="REGIONAL"/>
    <x v="19"/>
    <x v="19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824871680"/>
    <n v="0"/>
    <n v="0"/>
    <n v="1824871680"/>
    <n v="0"/>
    <n v="0"/>
    <n v="1824871680"/>
    <n v="0"/>
    <n v="0"/>
    <n v="0"/>
    <n v="0"/>
  </r>
  <r>
    <s v="41-06-00-054"/>
    <s v="REGIONAL"/>
    <x v="19"/>
    <x v="19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77856985"/>
    <n v="0"/>
    <n v="0"/>
    <n v="377856985"/>
    <n v="0"/>
    <n v="0"/>
    <n v="377856985"/>
    <n v="0"/>
    <n v="0"/>
    <n v="0"/>
    <n v="0"/>
  </r>
  <r>
    <s v="41-06-00-054"/>
    <s v="REGIONAL"/>
    <x v="19"/>
    <x v="19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54"/>
    <s v="REGIONAL"/>
    <x v="19"/>
    <x v="19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7247668"/>
    <n v="0"/>
    <n v="0"/>
    <n v="17247668"/>
    <n v="0"/>
    <n v="0"/>
    <n v="17247668"/>
    <n v="0"/>
    <n v="0"/>
    <n v="0"/>
    <n v="0"/>
  </r>
  <r>
    <s v="41-06-00-054"/>
    <s v="REGIONAL"/>
    <x v="19"/>
    <x v="19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125424580"/>
    <n v="0"/>
    <n v="0"/>
    <n v="2125424580"/>
    <n v="0"/>
    <n v="0"/>
    <n v="2125424580"/>
    <n v="0"/>
    <n v="0"/>
    <n v="0"/>
    <n v="0"/>
  </r>
  <r>
    <s v="41-06-00-054"/>
    <s v="REGIONAL"/>
    <x v="19"/>
    <x v="19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254065520"/>
    <n v="0"/>
    <n v="0"/>
    <n v="254065520"/>
    <n v="0"/>
    <n v="0"/>
    <n v="254065520"/>
    <n v="0"/>
    <n v="0"/>
    <n v="0"/>
    <n v="0"/>
  </r>
  <r>
    <s v="41-06-00-054"/>
    <s v="REGIONAL"/>
    <x v="19"/>
    <x v="19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05643560"/>
    <n v="0"/>
    <n v="0"/>
    <n v="105643560"/>
    <n v="0"/>
    <n v="0"/>
    <n v="105643560"/>
    <n v="0"/>
    <n v="0"/>
    <n v="0"/>
    <n v="0"/>
  </r>
  <r>
    <s v="41-06-00-054"/>
    <s v="REGIONAL"/>
    <x v="19"/>
    <x v="19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31861846"/>
    <n v="0"/>
    <n v="0"/>
    <n v="31861846"/>
    <n v="0"/>
    <n v="0"/>
    <n v="31861846"/>
    <n v="0"/>
    <n v="0"/>
    <n v="0"/>
    <n v="0"/>
  </r>
  <r>
    <s v="41-06-00-054"/>
    <s v="REGIONAL"/>
    <x v="19"/>
    <x v="19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3080265"/>
    <n v="0"/>
    <n v="0"/>
    <n v="43080265"/>
    <n v="0"/>
    <n v="0"/>
    <n v="43080265"/>
    <n v="0"/>
    <n v="0"/>
    <n v="0"/>
    <n v="0"/>
  </r>
  <r>
    <s v="41-06-00-054"/>
    <s v="REGIONAL"/>
    <x v="19"/>
    <x v="19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112901"/>
    <n v="0"/>
    <n v="0"/>
    <n v="10112901"/>
    <n v="0"/>
    <n v="0"/>
    <n v="10112901"/>
    <n v="0"/>
    <n v="0"/>
    <n v="0"/>
    <n v="0"/>
  </r>
  <r>
    <s v="41-06-00-054"/>
    <s v="REGIONAL"/>
    <x v="19"/>
    <x v="19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5739964"/>
    <n v="0"/>
    <n v="0"/>
    <n v="395739964"/>
    <n v="0"/>
    <n v="0"/>
    <n v="395739964"/>
    <n v="0"/>
    <n v="0"/>
    <n v="0"/>
    <n v="0"/>
  </r>
  <r>
    <s v="41-06-00-054"/>
    <s v="REGIONAL"/>
    <x v="19"/>
    <x v="19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490000"/>
    <n v="0"/>
    <n v="0"/>
    <n v="2490000"/>
    <n v="0"/>
    <n v="0"/>
    <n v="2490000"/>
    <n v="0"/>
    <n v="0"/>
    <n v="0"/>
    <n v="0"/>
  </r>
  <r>
    <s v="41-06-00-054"/>
    <s v="REGIONAL"/>
    <x v="19"/>
    <x v="19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54"/>
    <s v="REGIONAL"/>
    <x v="19"/>
    <x v="19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111824"/>
    <n v="0"/>
    <n v="0"/>
    <n v="12111824"/>
    <n v="0"/>
    <n v="0"/>
    <n v="12111824"/>
    <n v="0"/>
    <n v="0"/>
    <n v="0"/>
    <n v="0"/>
  </r>
  <r>
    <s v="41-06-00-054"/>
    <s v="REGIONAL"/>
    <x v="19"/>
    <x v="19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59698540"/>
    <n v="0"/>
    <n v="0"/>
    <n v="59698540"/>
    <n v="0"/>
    <n v="0"/>
    <n v="59698540"/>
    <n v="0"/>
    <n v="0"/>
    <n v="0"/>
    <n v="0"/>
  </r>
  <r>
    <s v="41-06-00-054"/>
    <s v="REGIONAL"/>
    <x v="19"/>
    <x v="19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100000"/>
    <n v="0"/>
    <n v="0"/>
    <n v="3100000"/>
    <n v="0"/>
    <n v="0"/>
    <n v="3100000"/>
    <n v="0"/>
    <n v="0"/>
    <n v="0"/>
    <n v="0"/>
  </r>
  <r>
    <s v="41-06-00-054"/>
    <s v="REGIONAL"/>
    <x v="19"/>
    <x v="19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02091"/>
    <n v="0"/>
    <n v="0"/>
    <n v="202091"/>
    <n v="0"/>
    <n v="0"/>
    <n v="202091"/>
    <n v="0"/>
    <n v="0"/>
    <n v="0"/>
    <n v="0"/>
  </r>
  <r>
    <s v="41-06-00-054"/>
    <s v="REGIONAL"/>
    <x v="19"/>
    <x v="19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16050000"/>
    <n v="0"/>
    <n v="0"/>
    <n v="16050000"/>
    <n v="0"/>
    <n v="0"/>
    <n v="16050000"/>
    <n v="0"/>
    <n v="0"/>
    <n v="0"/>
    <n v="0"/>
  </r>
  <r>
    <s v="41-06-00-054"/>
    <s v="REGIONAL"/>
    <x v="19"/>
    <x v="1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239000000"/>
    <n v="0"/>
    <n v="0"/>
    <n v="239000000"/>
    <n v="0"/>
    <n v="0"/>
    <n v="239000000"/>
    <n v="0"/>
    <n v="0"/>
    <n v="0"/>
    <n v="0"/>
  </r>
  <r>
    <s v="41-06-00-054"/>
    <s v="REGIONAL"/>
    <x v="19"/>
    <x v="1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54"/>
    <s v="REGIONAL"/>
    <x v="19"/>
    <x v="1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0"/>
    <n v="78280500"/>
    <n v="0"/>
    <n v="0"/>
    <n v="0"/>
    <n v="0"/>
  </r>
  <r>
    <s v="41-06-00-054"/>
    <s v="REGIONAL"/>
    <x v="19"/>
    <x v="1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854000"/>
    <n v="0"/>
    <n v="0"/>
    <n v="8854000"/>
    <n v="0"/>
    <n v="0"/>
    <n v="8854000"/>
    <n v="0"/>
    <n v="0"/>
    <n v="0"/>
    <n v="0"/>
  </r>
  <r>
    <s v="41-06-00-063"/>
    <s v="REGIONAL"/>
    <x v="20"/>
    <x v="20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8000000"/>
    <n v="0"/>
    <n v="0"/>
    <n v="28000000"/>
    <n v="0"/>
    <n v="0"/>
    <n v="28000000"/>
    <n v="0"/>
    <n v="0"/>
    <n v="0"/>
    <n v="0"/>
  </r>
  <r>
    <s v="41-06-00-063"/>
    <s v="REGIONAL"/>
    <x v="20"/>
    <x v="20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8500000"/>
    <n v="0"/>
    <n v="0"/>
    <n v="8500000"/>
    <n v="0"/>
    <n v="0"/>
    <n v="8500000"/>
    <n v="0"/>
    <n v="0"/>
    <n v="0"/>
    <n v="0"/>
  </r>
  <r>
    <s v="41-06-00-063"/>
    <s v="REGIONAL"/>
    <x v="20"/>
    <x v="20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300000"/>
    <n v="0"/>
    <n v="0"/>
    <n v="300000"/>
    <n v="0"/>
    <n v="0"/>
    <n v="300000"/>
    <n v="0"/>
    <n v="0"/>
    <n v="0"/>
    <n v="0"/>
  </r>
  <r>
    <s v="41-06-00-063"/>
    <s v="REGIONAL"/>
    <x v="20"/>
    <x v="20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300000"/>
    <n v="0"/>
    <n v="0"/>
    <n v="300000"/>
    <n v="0"/>
    <n v="0"/>
    <n v="300000"/>
    <n v="0"/>
    <n v="0"/>
    <n v="0"/>
    <n v="0"/>
  </r>
  <r>
    <s v="41-06-00-063"/>
    <s v="REGIONAL"/>
    <x v="20"/>
    <x v="20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000000"/>
    <n v="0"/>
    <n v="0"/>
    <n v="2000000"/>
    <n v="0"/>
    <n v="1707968"/>
    <n v="292032"/>
    <n v="0"/>
    <n v="0"/>
    <n v="0"/>
    <n v="0"/>
  </r>
  <r>
    <s v="41-06-00-063"/>
    <s v="REGIONAL"/>
    <x v="20"/>
    <x v="20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32000000"/>
    <n v="0"/>
    <n v="0"/>
    <n v="32000000"/>
    <n v="0"/>
    <n v="16327490"/>
    <n v="15672510"/>
    <n v="0"/>
    <n v="0"/>
    <n v="0"/>
    <n v="0"/>
  </r>
  <r>
    <s v="41-06-00-063"/>
    <s v="REGIONAL"/>
    <x v="20"/>
    <x v="20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8000000"/>
    <n v="0"/>
    <n v="0"/>
    <n v="8000000"/>
    <n v="0"/>
    <n v="3831873"/>
    <n v="4168127"/>
    <n v="0"/>
    <n v="0"/>
    <n v="0"/>
    <n v="0"/>
  </r>
  <r>
    <s v="41-06-00-063"/>
    <s v="REGIONAL"/>
    <x v="20"/>
    <x v="20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s v="REGIONAL"/>
    <x v="20"/>
    <x v="20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48905023"/>
    <n v="0"/>
    <n v="0"/>
    <n v="48905023"/>
    <n v="0"/>
    <n v="0"/>
    <n v="48905023"/>
    <n v="0"/>
    <n v="0"/>
    <n v="0"/>
    <n v="0"/>
  </r>
  <r>
    <s v="41-06-00-063"/>
    <s v="REGIONAL"/>
    <x v="20"/>
    <x v="20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91863070"/>
    <n v="0"/>
    <n v="0"/>
    <n v="91863070"/>
    <n v="0"/>
    <n v="0"/>
    <n v="91863070"/>
    <n v="0"/>
    <n v="0"/>
    <n v="0"/>
    <n v="0"/>
  </r>
  <r>
    <s v="41-06-00-063"/>
    <s v="REGIONAL"/>
    <x v="20"/>
    <x v="20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5166948"/>
    <n v="0"/>
    <n v="0"/>
    <n v="35166948"/>
    <n v="0"/>
    <n v="0"/>
    <n v="35166948"/>
    <n v="0"/>
    <n v="0"/>
    <n v="0"/>
    <n v="0"/>
  </r>
  <r>
    <s v="41-06-00-063"/>
    <s v="REGIONAL"/>
    <x v="20"/>
    <x v="20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487686"/>
    <n v="0"/>
    <n v="0"/>
    <n v="487686"/>
    <n v="0"/>
    <n v="0"/>
    <n v="487686"/>
    <n v="0"/>
    <n v="0"/>
    <n v="0"/>
    <n v="0"/>
  </r>
  <r>
    <s v="41-06-00-063"/>
    <s v="REGIONAL"/>
    <x v="20"/>
    <x v="20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334684900"/>
    <n v="0"/>
    <n v="0"/>
    <n v="334684900"/>
    <n v="0"/>
    <n v="334684900"/>
    <n v="0"/>
    <n v="334684900"/>
    <n v="0"/>
    <n v="0"/>
    <n v="0"/>
  </r>
  <r>
    <s v="41-06-00-063"/>
    <s v="REGIONAL"/>
    <x v="20"/>
    <x v="20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3406505872"/>
    <n v="0"/>
    <n v="0"/>
    <n v="3406505872"/>
    <n v="0"/>
    <n v="3406505872"/>
    <n v="0"/>
    <n v="3406505872"/>
    <n v="0"/>
    <n v="0"/>
    <n v="0"/>
  </r>
  <r>
    <s v="41-06-00-063"/>
    <s v="REGIONAL"/>
    <x v="20"/>
    <x v="20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0128399589"/>
    <n v="0"/>
    <n v="0"/>
    <n v="10128399589"/>
    <n v="0"/>
    <n v="9349137479"/>
    <n v="779262110"/>
    <n v="9349137479"/>
    <n v="0"/>
    <n v="0"/>
    <n v="0"/>
  </r>
  <r>
    <s v="41-06-00-063"/>
    <s v="REGIONAL"/>
    <x v="20"/>
    <x v="20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624363014"/>
    <n v="0"/>
    <n v="0"/>
    <n v="624363014"/>
    <n v="0"/>
    <n v="619784440"/>
    <n v="4578574"/>
    <n v="619784440"/>
    <n v="0"/>
    <n v="0"/>
    <n v="0"/>
  </r>
  <r>
    <s v="41-06-00-063"/>
    <s v="REGIONAL"/>
    <x v="20"/>
    <x v="20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4365336096"/>
    <n v="0"/>
    <n v="0"/>
    <n v="4365336096"/>
    <n v="0"/>
    <n v="4365336096"/>
    <n v="0"/>
    <n v="4365336096"/>
    <n v="0"/>
    <n v="0"/>
    <n v="0"/>
  </r>
  <r>
    <s v="41-06-00-063"/>
    <s v="REGIONAL"/>
    <x v="20"/>
    <x v="20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257569443"/>
    <n v="0"/>
    <n v="0"/>
    <n v="1257569443"/>
    <n v="0"/>
    <n v="181565933"/>
    <n v="1076003510"/>
    <n v="0"/>
    <n v="0"/>
    <n v="0"/>
    <n v="0"/>
  </r>
  <r>
    <s v="41-06-00-063"/>
    <s v="REGIONAL"/>
    <x v="20"/>
    <x v="20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66916000"/>
    <n v="0"/>
    <n v="0"/>
    <n v="66916000"/>
    <n v="0"/>
    <n v="0"/>
    <n v="66916000"/>
    <n v="0"/>
    <n v="0"/>
    <n v="0"/>
    <n v="0"/>
  </r>
  <r>
    <s v="41-06-00-063"/>
    <s v="REGIONAL"/>
    <x v="20"/>
    <x v="20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s v="REGIONAL"/>
    <x v="20"/>
    <x v="20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15882640036"/>
    <n v="0"/>
    <n v="0"/>
    <n v="15882640036"/>
    <n v="0"/>
    <n v="15316765936"/>
    <n v="565874100"/>
    <n v="15316765936"/>
    <n v="0"/>
    <n v="0"/>
    <n v="0"/>
  </r>
  <r>
    <s v="41-06-00-063"/>
    <s v="REGIONAL"/>
    <x v="20"/>
    <x v="20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15205906695"/>
    <n v="0"/>
    <n v="0"/>
    <n v="15205906695"/>
    <n v="0"/>
    <n v="10204100143"/>
    <n v="5001806552"/>
    <n v="10204100143"/>
    <n v="0"/>
    <n v="0"/>
    <n v="0"/>
  </r>
  <r>
    <s v="41-06-00-063"/>
    <s v="REGIONAL"/>
    <x v="20"/>
    <x v="20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419344640"/>
    <n v="0"/>
    <n v="0"/>
    <n v="1419344640"/>
    <n v="0"/>
    <n v="0"/>
    <n v="1419344640"/>
    <n v="0"/>
    <n v="0"/>
    <n v="0"/>
    <n v="0"/>
  </r>
  <r>
    <s v="41-06-00-063"/>
    <s v="REGIONAL"/>
    <x v="20"/>
    <x v="20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98826696"/>
    <n v="0"/>
    <n v="0"/>
    <n v="98826696"/>
    <n v="0"/>
    <n v="0"/>
    <n v="98826696"/>
    <n v="0"/>
    <n v="0"/>
    <n v="0"/>
    <n v="0"/>
  </r>
  <r>
    <s v="41-06-00-063"/>
    <s v="REGIONAL"/>
    <x v="20"/>
    <x v="20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0"/>
    <n v="0"/>
    <n v="0"/>
    <n v="0"/>
  </r>
  <r>
    <s v="41-06-00-063"/>
    <s v="REGIONAL"/>
    <x v="20"/>
    <x v="20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4359689"/>
    <n v="0"/>
    <n v="0"/>
    <n v="4359689"/>
    <n v="0"/>
    <n v="0"/>
    <n v="4359689"/>
    <n v="0"/>
    <n v="0"/>
    <n v="0"/>
    <n v="0"/>
  </r>
  <r>
    <s v="41-06-00-063"/>
    <s v="REGIONAL"/>
    <x v="20"/>
    <x v="20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177936050"/>
    <n v="0"/>
    <n v="0"/>
    <n v="1177936050"/>
    <n v="0"/>
    <n v="0"/>
    <n v="1177936050"/>
    <n v="0"/>
    <n v="0"/>
    <n v="0"/>
    <n v="0"/>
  </r>
  <r>
    <s v="41-06-00-063"/>
    <s v="REGIONAL"/>
    <x v="20"/>
    <x v="20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80436650"/>
    <n v="0"/>
    <n v="0"/>
    <n v="180436650"/>
    <n v="0"/>
    <n v="0"/>
    <n v="180436650"/>
    <n v="0"/>
    <n v="0"/>
    <n v="0"/>
    <n v="0"/>
  </r>
  <r>
    <s v="41-06-00-063"/>
    <s v="REGIONAL"/>
    <x v="20"/>
    <x v="20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63"/>
    <s v="REGIONAL"/>
    <x v="20"/>
    <x v="20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981187"/>
    <n v="0"/>
    <n v="0"/>
    <n v="15981187"/>
    <n v="0"/>
    <n v="0"/>
    <n v="15981187"/>
    <n v="0"/>
    <n v="0"/>
    <n v="0"/>
    <n v="0"/>
  </r>
  <r>
    <s v="41-06-00-063"/>
    <s v="REGIONAL"/>
    <x v="20"/>
    <x v="20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0"/>
    <n v="0"/>
    <n v="83021605"/>
    <n v="0"/>
    <n v="0"/>
    <n v="83021605"/>
    <n v="0"/>
    <n v="0"/>
    <n v="0"/>
    <n v="0"/>
  </r>
  <r>
    <s v="41-06-00-063"/>
    <s v="REGIONAL"/>
    <x v="20"/>
    <x v="20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070764"/>
    <n v="0"/>
    <n v="0"/>
    <n v="2070764"/>
    <n v="0"/>
    <n v="0"/>
    <n v="2070764"/>
    <n v="0"/>
    <n v="0"/>
    <n v="0"/>
    <n v="0"/>
  </r>
  <r>
    <s v="41-06-00-063"/>
    <s v="REGIONAL"/>
    <x v="20"/>
    <x v="20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93645799"/>
    <n v="0"/>
    <n v="0"/>
    <n v="393645799"/>
    <n v="0"/>
    <n v="200668000"/>
    <n v="192977799"/>
    <n v="89430000"/>
    <n v="0"/>
    <n v="0"/>
    <n v="0"/>
  </r>
  <r>
    <s v="41-06-00-063"/>
    <s v="REGIONAL"/>
    <x v="20"/>
    <x v="20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500000"/>
    <n v="0"/>
    <n v="0"/>
    <n v="1500000"/>
    <n v="0"/>
    <n v="0"/>
    <n v="1500000"/>
    <n v="0"/>
    <n v="0"/>
    <n v="0"/>
    <n v="0"/>
  </r>
  <r>
    <s v="41-06-00-063"/>
    <s v="REGIONAL"/>
    <x v="20"/>
    <x v="20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63"/>
    <s v="REGIONAL"/>
    <x v="20"/>
    <x v="20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398072"/>
    <n v="0"/>
    <n v="0"/>
    <n v="5398072"/>
    <n v="0"/>
    <n v="5398072"/>
    <n v="0"/>
    <n v="5398072"/>
    <n v="0"/>
    <n v="0"/>
    <n v="0"/>
  </r>
  <r>
    <s v="41-06-00-063"/>
    <s v="REGIONAL"/>
    <x v="20"/>
    <x v="20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0"/>
    <n v="2000000"/>
    <n v="0"/>
    <n v="0"/>
    <n v="0"/>
    <n v="0"/>
  </r>
  <r>
    <s v="41-06-00-063"/>
    <s v="REGIONAL"/>
    <x v="20"/>
    <x v="20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3853"/>
    <n v="0"/>
    <n v="0"/>
    <n v="173853"/>
    <n v="0"/>
    <n v="0"/>
    <n v="173853"/>
    <n v="0"/>
    <n v="0"/>
    <n v="0"/>
    <n v="0"/>
  </r>
  <r>
    <s v="41-06-00-063"/>
    <s v="REGIONAL"/>
    <x v="20"/>
    <x v="2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0000000"/>
    <n v="0"/>
    <n v="0"/>
    <n v="40000000"/>
    <n v="0"/>
    <n v="0"/>
    <n v="40000000"/>
    <n v="0"/>
    <n v="0"/>
    <n v="0"/>
    <n v="0"/>
  </r>
  <r>
    <s v="41-06-00-063"/>
    <s v="REGIONAL"/>
    <x v="20"/>
    <x v="2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0000000"/>
    <n v="0"/>
    <n v="0"/>
    <n v="10000000"/>
    <n v="0"/>
    <n v="0"/>
    <n v="10000000"/>
    <n v="0"/>
    <n v="0"/>
    <n v="0"/>
    <n v="0"/>
  </r>
  <r>
    <s v="41-06-00-063"/>
    <s v="REGIONAL"/>
    <x v="20"/>
    <x v="2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66"/>
    <s v="REGIONAL"/>
    <x v="21"/>
    <x v="21"/>
    <s v="A-2-0-3-50-2"/>
    <s v="A-2-0-3"/>
    <x v="0"/>
    <s v="DIRECCION ADMINISTRATIVA"/>
    <s v="Administrativa"/>
    <x v="0"/>
    <x v="3"/>
    <s v="0"/>
    <s v="3"/>
    <s v="50"/>
    <s v="2"/>
    <m/>
    <m/>
    <s v="Propios"/>
    <s v="27"/>
    <s v="CSF"/>
    <s v="IMPUESTO DE VEHICULO"/>
    <n v="25000"/>
    <n v="0"/>
    <n v="0"/>
    <n v="25000"/>
    <n v="0"/>
    <n v="0"/>
    <n v="25000"/>
    <n v="0"/>
    <n v="0"/>
    <n v="0"/>
    <n v="0"/>
  </r>
  <r>
    <s v="41-06-00-066"/>
    <s v="REGIONAL"/>
    <x v="21"/>
    <x v="21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32000000"/>
    <n v="0"/>
    <n v="0"/>
    <n v="32000000"/>
    <n v="0"/>
    <n v="0"/>
    <n v="32000000"/>
    <n v="0"/>
    <n v="0"/>
    <n v="0"/>
    <n v="0"/>
  </r>
  <r>
    <s v="41-06-00-066"/>
    <s v="REGIONAL"/>
    <x v="21"/>
    <x v="21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0500000"/>
    <n v="0"/>
    <n v="0"/>
    <n v="10500000"/>
    <n v="0"/>
    <n v="0"/>
    <n v="10500000"/>
    <n v="0"/>
    <n v="0"/>
    <n v="0"/>
    <n v="0"/>
  </r>
  <r>
    <s v="41-06-00-066"/>
    <s v="REGIONAL"/>
    <x v="21"/>
    <x v="21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1900000"/>
    <n v="0"/>
    <n v="0"/>
    <n v="1900000"/>
    <n v="0"/>
    <n v="0"/>
    <n v="1900000"/>
    <n v="0"/>
    <n v="0"/>
    <n v="0"/>
    <n v="0"/>
  </r>
  <r>
    <s v="41-06-00-066"/>
    <s v="REGIONAL"/>
    <x v="21"/>
    <x v="21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66"/>
    <s v="REGIONAL"/>
    <x v="21"/>
    <x v="21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6500000"/>
    <n v="0"/>
    <n v="0"/>
    <n v="6500000"/>
    <n v="0"/>
    <n v="0"/>
    <n v="6500000"/>
    <n v="0"/>
    <n v="0"/>
    <n v="0"/>
    <n v="0"/>
  </r>
  <r>
    <s v="41-06-00-066"/>
    <s v="REGIONAL"/>
    <x v="21"/>
    <x v="21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51500000"/>
    <n v="0"/>
    <n v="0"/>
    <n v="51500000"/>
    <n v="0"/>
    <n v="0"/>
    <n v="51500000"/>
    <n v="0"/>
    <n v="0"/>
    <n v="0"/>
    <n v="0"/>
  </r>
  <r>
    <s v="41-06-00-066"/>
    <s v="REGIONAL"/>
    <x v="21"/>
    <x v="21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s v="REGIONAL"/>
    <x v="21"/>
    <x v="21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s v="REGIONAL"/>
    <x v="21"/>
    <x v="21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68220452"/>
    <n v="0"/>
    <n v="0"/>
    <n v="68220452"/>
    <n v="0"/>
    <n v="0"/>
    <n v="68220452"/>
    <n v="0"/>
    <n v="0"/>
    <n v="0"/>
    <n v="0"/>
  </r>
  <r>
    <s v="41-06-00-066"/>
    <s v="REGIONAL"/>
    <x v="21"/>
    <x v="21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40953920"/>
    <n v="0"/>
    <n v="0"/>
    <n v="840953920"/>
    <n v="0"/>
    <n v="0"/>
    <n v="840953920"/>
    <n v="0"/>
    <n v="0"/>
    <n v="0"/>
    <n v="0"/>
  </r>
  <r>
    <s v="41-06-00-066"/>
    <s v="REGIONAL"/>
    <x v="21"/>
    <x v="21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747722"/>
    <n v="0"/>
    <n v="0"/>
    <n v="3747722"/>
    <n v="0"/>
    <n v="0"/>
    <n v="3747722"/>
    <n v="0"/>
    <n v="0"/>
    <n v="0"/>
    <n v="0"/>
  </r>
  <r>
    <s v="41-06-00-066"/>
    <s v="REGIONAL"/>
    <x v="21"/>
    <x v="21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065879"/>
    <n v="0"/>
    <n v="0"/>
    <n v="2065879"/>
    <n v="0"/>
    <n v="0"/>
    <n v="2065879"/>
    <n v="0"/>
    <n v="0"/>
    <n v="0"/>
    <n v="0"/>
  </r>
  <r>
    <s v="41-06-00-066"/>
    <s v="REGIONAL"/>
    <x v="21"/>
    <x v="21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451824615"/>
    <n v="0"/>
    <n v="0"/>
    <n v="451824615"/>
    <n v="0"/>
    <n v="451824615"/>
    <n v="0"/>
    <n v="451824615"/>
    <n v="0"/>
    <n v="0"/>
    <n v="0"/>
  </r>
  <r>
    <s v="41-06-00-066"/>
    <s v="REGIONAL"/>
    <x v="21"/>
    <x v="21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889280381"/>
    <n v="0"/>
    <n v="0"/>
    <n v="889280381"/>
    <n v="0"/>
    <n v="487802381"/>
    <n v="401478000"/>
    <n v="487802381"/>
    <n v="0"/>
    <n v="0"/>
    <n v="0"/>
  </r>
  <r>
    <s v="41-06-00-066"/>
    <s v="REGIONAL"/>
    <x v="21"/>
    <x v="21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2652649306"/>
    <n v="0"/>
    <n v="0"/>
    <n v="12652649306"/>
    <n v="0"/>
    <n v="12652649306"/>
    <n v="0"/>
    <n v="12480350146"/>
    <n v="0"/>
    <n v="0"/>
    <n v="0"/>
  </r>
  <r>
    <s v="41-06-00-066"/>
    <s v="REGIONAL"/>
    <x v="21"/>
    <x v="21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4629969916"/>
    <n v="0"/>
    <n v="0"/>
    <n v="4629969916"/>
    <n v="0"/>
    <n v="4629969916"/>
    <n v="0"/>
    <n v="4629969916"/>
    <n v="0"/>
    <n v="0"/>
    <n v="0"/>
  </r>
  <r>
    <s v="41-06-00-066"/>
    <s v="REGIONAL"/>
    <x v="21"/>
    <x v="21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479138880"/>
    <n v="0"/>
    <n v="0"/>
    <n v="479138880"/>
    <n v="0"/>
    <n v="0"/>
    <n v="479138880"/>
    <n v="0"/>
    <n v="0"/>
    <n v="0"/>
    <n v="0"/>
  </r>
  <r>
    <s v="41-06-00-066"/>
    <s v="REGIONAL"/>
    <x v="21"/>
    <x v="21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1723285479"/>
    <n v="0"/>
    <n v="0"/>
    <n v="1723285479"/>
    <n v="0"/>
    <n v="0"/>
    <n v="1723285479"/>
    <n v="0"/>
    <n v="0"/>
    <n v="0"/>
    <n v="0"/>
  </r>
  <r>
    <s v="41-06-00-066"/>
    <s v="REGIONAL"/>
    <x v="21"/>
    <x v="21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61573000"/>
    <n v="0"/>
    <n v="0"/>
    <n v="61573000"/>
    <n v="0"/>
    <n v="0"/>
    <n v="61573000"/>
    <n v="0"/>
    <n v="0"/>
    <n v="0"/>
    <n v="0"/>
  </r>
  <r>
    <s v="41-06-00-066"/>
    <s v="REGIONAL"/>
    <x v="21"/>
    <x v="21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s v="REGIONAL"/>
    <x v="21"/>
    <x v="21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36192405777"/>
    <n v="0"/>
    <n v="0"/>
    <n v="36192405777"/>
    <n v="0"/>
    <n v="36192405777"/>
    <n v="0"/>
    <n v="36192405777"/>
    <n v="0"/>
    <n v="0"/>
    <n v="0"/>
  </r>
  <r>
    <s v="41-06-00-066"/>
    <s v="REGIONAL"/>
    <x v="21"/>
    <x v="21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16066935255"/>
    <n v="0"/>
    <n v="0"/>
    <n v="16066935255"/>
    <n v="0"/>
    <n v="16066935255"/>
    <n v="0"/>
    <n v="16066935255"/>
    <n v="0"/>
    <n v="0"/>
    <n v="0"/>
  </r>
  <r>
    <s v="41-06-00-066"/>
    <s v="REGIONAL"/>
    <x v="21"/>
    <x v="21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317962880"/>
    <n v="0"/>
    <n v="0"/>
    <n v="1317962880"/>
    <n v="0"/>
    <n v="0"/>
    <n v="1317962880"/>
    <n v="0"/>
    <n v="0"/>
    <n v="0"/>
    <n v="0"/>
  </r>
  <r>
    <s v="41-06-00-066"/>
    <s v="REGIONAL"/>
    <x v="21"/>
    <x v="21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73560082"/>
    <n v="0"/>
    <n v="0"/>
    <n v="373560082"/>
    <n v="0"/>
    <n v="0"/>
    <n v="373560082"/>
    <n v="0"/>
    <n v="0"/>
    <n v="0"/>
    <n v="0"/>
  </r>
  <r>
    <s v="41-06-00-066"/>
    <s v="REGIONAL"/>
    <x v="21"/>
    <x v="21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66"/>
    <s v="REGIONAL"/>
    <x v="21"/>
    <x v="21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7190629"/>
    <n v="0"/>
    <n v="0"/>
    <n v="7190629"/>
    <n v="0"/>
    <n v="0"/>
    <n v="7190629"/>
    <n v="0"/>
    <n v="0"/>
    <n v="0"/>
    <n v="0"/>
  </r>
  <r>
    <s v="41-06-00-066"/>
    <s v="REGIONAL"/>
    <x v="21"/>
    <x v="21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826204760"/>
    <n v="0"/>
    <n v="0"/>
    <n v="826204760"/>
    <n v="0"/>
    <n v="0"/>
    <n v="826204760"/>
    <n v="0"/>
    <n v="0"/>
    <n v="0"/>
    <n v="0"/>
  </r>
  <r>
    <s v="41-06-00-066"/>
    <s v="REGIONAL"/>
    <x v="21"/>
    <x v="21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563339140"/>
    <n v="0"/>
    <n v="0"/>
    <n v="563339140"/>
    <n v="0"/>
    <n v="0"/>
    <n v="563339140"/>
    <n v="0"/>
    <n v="0"/>
    <n v="0"/>
    <n v="0"/>
  </r>
  <r>
    <s v="41-06-00-066"/>
    <s v="REGIONAL"/>
    <x v="21"/>
    <x v="21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05643560"/>
    <n v="0"/>
    <n v="0"/>
    <n v="105643560"/>
    <n v="0"/>
    <n v="0"/>
    <n v="105643560"/>
    <n v="0"/>
    <n v="0"/>
    <n v="0"/>
    <n v="0"/>
  </r>
  <r>
    <s v="41-06-00-066"/>
    <s v="REGIONAL"/>
    <x v="21"/>
    <x v="21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0"/>
    <n v="22072079"/>
    <n v="0"/>
    <n v="0"/>
    <n v="0"/>
    <n v="0"/>
  </r>
  <r>
    <s v="41-06-00-066"/>
    <s v="REGIONAL"/>
    <x v="21"/>
    <x v="21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66"/>
    <s v="REGIONAL"/>
    <x v="21"/>
    <x v="21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606823"/>
    <n v="0"/>
    <n v="0"/>
    <n v="2606823"/>
    <n v="0"/>
    <n v="0"/>
    <n v="2606823"/>
    <n v="0"/>
    <n v="0"/>
    <n v="0"/>
    <n v="0"/>
  </r>
  <r>
    <s v="41-06-00-066"/>
    <s v="REGIONAL"/>
    <x v="21"/>
    <x v="21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422653458"/>
    <n v="0"/>
    <n v="0"/>
    <n v="422653458"/>
    <n v="0"/>
    <n v="173747500"/>
    <n v="248905958"/>
    <n v="0"/>
    <n v="0"/>
    <n v="0"/>
    <n v="0"/>
  </r>
  <r>
    <s v="41-06-00-066"/>
    <s v="REGIONAL"/>
    <x v="21"/>
    <x v="21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954000"/>
    <n v="0"/>
    <n v="0"/>
    <n v="1954000"/>
    <n v="0"/>
    <n v="0"/>
    <n v="1954000"/>
    <n v="0"/>
    <n v="0"/>
    <n v="0"/>
    <n v="0"/>
  </r>
  <r>
    <s v="41-06-00-066"/>
    <s v="REGIONAL"/>
    <x v="21"/>
    <x v="21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66"/>
    <s v="REGIONAL"/>
    <x v="21"/>
    <x v="21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4880048"/>
    <n v="0"/>
    <n v="0"/>
    <n v="24880048"/>
    <n v="0"/>
    <n v="24880048"/>
    <n v="0"/>
    <n v="24880048"/>
    <n v="0"/>
    <n v="0"/>
    <n v="0"/>
  </r>
  <r>
    <s v="41-06-00-066"/>
    <s v="REGIONAL"/>
    <x v="21"/>
    <x v="21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13708315"/>
    <n v="0"/>
    <n v="0"/>
    <n v="413708315"/>
    <n v="0"/>
    <n v="413708303"/>
    <n v="12"/>
    <n v="413708303"/>
    <n v="0"/>
    <n v="0"/>
    <n v="0"/>
  </r>
  <r>
    <s v="41-06-00-066"/>
    <s v="REGIONAL"/>
    <x v="21"/>
    <x v="21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0"/>
    <n v="2000000"/>
    <n v="0"/>
    <n v="0"/>
    <n v="0"/>
    <n v="0"/>
  </r>
  <r>
    <s v="41-06-00-066"/>
    <s v="REGIONAL"/>
    <x v="21"/>
    <x v="21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58914"/>
    <n v="0"/>
    <n v="0"/>
    <n v="358914"/>
    <n v="0"/>
    <n v="0"/>
    <n v="358914"/>
    <n v="0"/>
    <n v="0"/>
    <n v="0"/>
    <n v="0"/>
  </r>
  <r>
    <s v="41-06-00-066"/>
    <s v="REGIONAL"/>
    <x v="21"/>
    <x v="21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44940000"/>
    <n v="0"/>
    <n v="0"/>
    <n v="44940000"/>
    <n v="0"/>
    <n v="0"/>
    <n v="44940000"/>
    <n v="0"/>
    <n v="0"/>
    <n v="0"/>
    <n v="0"/>
  </r>
  <r>
    <s v="41-06-00-066"/>
    <s v="REGIONAL"/>
    <x v="21"/>
    <x v="2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5000000"/>
    <n v="0"/>
    <n v="0"/>
    <n v="65000000"/>
    <n v="0"/>
    <n v="0"/>
    <n v="65000000"/>
    <n v="0"/>
    <n v="0"/>
    <n v="0"/>
    <n v="0"/>
  </r>
  <r>
    <s v="41-06-00-066"/>
    <s v="REGIONAL"/>
    <x v="21"/>
    <x v="21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66"/>
    <s v="REGIONAL"/>
    <x v="21"/>
    <x v="2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66"/>
    <s v="REGIONAL"/>
    <x v="21"/>
    <x v="21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742000"/>
    <n v="0"/>
    <n v="0"/>
    <n v="3742000"/>
    <n v="0"/>
    <n v="0"/>
    <n v="3742000"/>
    <n v="0"/>
    <n v="0"/>
    <n v="0"/>
    <n v="0"/>
  </r>
  <r>
    <s v="41-06-00-068"/>
    <s v="REGIONAL"/>
    <x v="22"/>
    <x v="22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95000000"/>
    <n v="0"/>
    <n v="0"/>
    <n v="95000000"/>
    <n v="0"/>
    <n v="0"/>
    <n v="95000000"/>
    <n v="0"/>
    <n v="0"/>
    <n v="0"/>
    <n v="0"/>
  </r>
  <r>
    <s v="41-06-00-068"/>
    <s v="REGIONAL"/>
    <x v="22"/>
    <x v="22"/>
    <s v="A-2-0-3-50-90"/>
    <s v="A-2-0-3"/>
    <x v="0"/>
    <s v="DIRECCION ADMINISTRATIVA"/>
    <s v="Administrativa"/>
    <x v="0"/>
    <x v="3"/>
    <s v="0"/>
    <s v="3"/>
    <s v="50"/>
    <s v="90"/>
    <m/>
    <m/>
    <s v="Propios"/>
    <s v="27"/>
    <s v="CSF"/>
    <s v="OTROS IMPUESTOS"/>
    <n v="69000"/>
    <n v="0"/>
    <n v="0"/>
    <n v="69000"/>
    <n v="0"/>
    <n v="0"/>
    <n v="69000"/>
    <n v="0"/>
    <n v="0"/>
    <n v="0"/>
    <n v="0"/>
  </r>
  <r>
    <s v="41-06-00-068"/>
    <s v="REGIONAL"/>
    <x v="22"/>
    <x v="22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9200000"/>
    <n v="0"/>
    <n v="0"/>
    <n v="19200000"/>
    <n v="0"/>
    <n v="0"/>
    <n v="19200000"/>
    <n v="0"/>
    <n v="0"/>
    <n v="0"/>
    <n v="0"/>
  </r>
  <r>
    <s v="41-06-00-068"/>
    <s v="REGIONAL"/>
    <x v="22"/>
    <x v="22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72000000"/>
    <n v="0"/>
    <n v="0"/>
    <n v="72000000"/>
    <n v="0"/>
    <n v="0"/>
    <n v="72000000"/>
    <n v="0"/>
    <n v="0"/>
    <n v="0"/>
    <n v="0"/>
  </r>
  <r>
    <s v="41-06-00-068"/>
    <s v="REGIONAL"/>
    <x v="22"/>
    <x v="22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500000"/>
    <n v="0"/>
    <n v="0"/>
    <n v="500000"/>
    <n v="0"/>
    <n v="0"/>
    <n v="500000"/>
    <n v="0"/>
    <n v="0"/>
    <n v="0"/>
    <n v="0"/>
  </r>
  <r>
    <s v="41-06-00-068"/>
    <s v="REGIONAL"/>
    <x v="22"/>
    <x v="22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5000000"/>
    <n v="0"/>
    <n v="0"/>
    <n v="25000000"/>
    <n v="0"/>
    <n v="0"/>
    <n v="25000000"/>
    <n v="0"/>
    <n v="0"/>
    <n v="0"/>
    <n v="0"/>
  </r>
  <r>
    <s v="41-06-00-068"/>
    <s v="REGIONAL"/>
    <x v="22"/>
    <x v="22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85500000"/>
    <n v="0"/>
    <n v="0"/>
    <n v="185500000"/>
    <n v="0"/>
    <n v="0"/>
    <n v="185500000"/>
    <n v="0"/>
    <n v="0"/>
    <n v="0"/>
    <n v="0"/>
  </r>
  <r>
    <s v="41-06-00-068"/>
    <s v="REGIONAL"/>
    <x v="22"/>
    <x v="22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2077000"/>
    <n v="0"/>
    <n v="0"/>
    <n v="2077000"/>
    <n v="0"/>
    <n v="0"/>
    <n v="2077000"/>
    <n v="0"/>
    <n v="0"/>
    <n v="0"/>
    <n v="0"/>
  </r>
  <r>
    <s v="41-06-00-068"/>
    <s v="REGIONAL"/>
    <x v="22"/>
    <x v="22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s v="REGIONAL"/>
    <x v="22"/>
    <x v="22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s v="REGIONAL"/>
    <x v="22"/>
    <x v="22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0"/>
    <n v="108495177"/>
    <n v="0"/>
    <n v="0"/>
    <n v="0"/>
    <n v="0"/>
  </r>
  <r>
    <s v="41-06-00-068"/>
    <s v="REGIONAL"/>
    <x v="22"/>
    <x v="22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15895969"/>
    <n v="0"/>
    <n v="0"/>
    <n v="115895969"/>
    <n v="0"/>
    <n v="115895969"/>
    <n v="0"/>
    <n v="0"/>
    <n v="0"/>
    <n v="0"/>
    <n v="0"/>
  </r>
  <r>
    <s v="41-06-00-068"/>
    <s v="REGIONAL"/>
    <x v="22"/>
    <x v="22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191875"/>
    <n v="0"/>
    <n v="0"/>
    <n v="1191875"/>
    <n v="0"/>
    <n v="0"/>
    <n v="1191875"/>
    <n v="0"/>
    <n v="0"/>
    <n v="0"/>
    <n v="0"/>
  </r>
  <r>
    <s v="41-06-00-068"/>
    <s v="REGIONAL"/>
    <x v="22"/>
    <x v="22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846466149"/>
    <n v="0"/>
    <n v="0"/>
    <n v="1846466149"/>
    <n v="0"/>
    <n v="1846466149"/>
    <n v="0"/>
    <n v="1846466149"/>
    <n v="0"/>
    <n v="0"/>
    <n v="0"/>
  </r>
  <r>
    <s v="41-06-00-068"/>
    <s v="REGIONAL"/>
    <x v="22"/>
    <x v="22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19398915910"/>
    <n v="0"/>
    <n v="0"/>
    <n v="19398915910"/>
    <n v="0"/>
    <n v="17555441207"/>
    <n v="1843474703"/>
    <n v="17555441207"/>
    <n v="0"/>
    <n v="0"/>
    <n v="0"/>
  </r>
  <r>
    <s v="41-06-00-068"/>
    <s v="REGIONAL"/>
    <x v="22"/>
    <x v="22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62364630"/>
    <n v="0"/>
    <n v="0"/>
    <n v="262364630"/>
    <n v="0"/>
    <n v="0"/>
    <n v="262364630"/>
    <n v="0"/>
    <n v="0"/>
    <n v="0"/>
    <n v="0"/>
  </r>
  <r>
    <s v="41-06-00-068"/>
    <s v="REGIONAL"/>
    <x v="22"/>
    <x v="22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7000116750"/>
    <n v="0"/>
    <n v="0"/>
    <n v="7000116750"/>
    <n v="0"/>
    <n v="6270989290"/>
    <n v="729127460"/>
    <n v="6270989290"/>
    <n v="0"/>
    <n v="0"/>
    <n v="0"/>
  </r>
  <r>
    <s v="41-06-00-068"/>
    <s v="REGIONAL"/>
    <x v="22"/>
    <x v="22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986488498"/>
    <n v="0"/>
    <n v="0"/>
    <n v="2986488498"/>
    <n v="0"/>
    <n v="2986488498"/>
    <n v="0"/>
    <n v="17687267"/>
    <n v="0"/>
    <n v="0"/>
    <n v="0"/>
  </r>
  <r>
    <s v="41-06-00-068"/>
    <s v="REGIONAL"/>
    <x v="22"/>
    <x v="22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12125000"/>
    <n v="0"/>
    <n v="0"/>
    <n v="212125000"/>
    <n v="0"/>
    <n v="0"/>
    <n v="212125000"/>
    <n v="0"/>
    <n v="0"/>
    <n v="0"/>
    <n v="0"/>
  </r>
  <r>
    <s v="41-06-00-068"/>
    <s v="REGIONAL"/>
    <x v="22"/>
    <x v="22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s v="REGIONAL"/>
    <x v="22"/>
    <x v="22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69012922195"/>
    <n v="0"/>
    <n v="0"/>
    <n v="69012922195"/>
    <n v="0"/>
    <n v="61354429137"/>
    <n v="7658493058"/>
    <n v="61354429137"/>
    <n v="0"/>
    <n v="0"/>
    <n v="0"/>
  </r>
  <r>
    <s v="41-06-00-068"/>
    <s v="REGIONAL"/>
    <x v="22"/>
    <x v="22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49134739182"/>
    <n v="0"/>
    <n v="0"/>
    <n v="49134739182"/>
    <n v="0"/>
    <n v="48418376317"/>
    <n v="716362865"/>
    <n v="48418376317"/>
    <n v="0"/>
    <n v="0"/>
    <n v="0"/>
  </r>
  <r>
    <s v="41-06-00-068"/>
    <s v="REGIONAL"/>
    <x v="22"/>
    <x v="22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534544000"/>
    <n v="0"/>
    <n v="0"/>
    <n v="2534544000"/>
    <n v="0"/>
    <n v="0"/>
    <n v="2534544000"/>
    <n v="0"/>
    <n v="0"/>
    <n v="0"/>
    <n v="0"/>
  </r>
  <r>
    <s v="41-06-00-068"/>
    <s v="REGIONAL"/>
    <x v="22"/>
    <x v="22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658598672"/>
    <n v="0"/>
    <n v="0"/>
    <n v="658598672"/>
    <n v="0"/>
    <n v="0"/>
    <n v="658598672"/>
    <n v="0"/>
    <n v="0"/>
    <n v="0"/>
    <n v="0"/>
  </r>
  <r>
    <s v="41-06-00-068"/>
    <s v="REGIONAL"/>
    <x v="22"/>
    <x v="22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0"/>
    <n v="0"/>
    <n v="0"/>
    <n v="0"/>
  </r>
  <r>
    <s v="41-06-00-068"/>
    <s v="REGIONAL"/>
    <x v="22"/>
    <x v="22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0"/>
    <n v="12456649"/>
    <n v="0"/>
    <n v="0"/>
    <n v="0"/>
    <n v="0"/>
  </r>
  <r>
    <s v="41-06-00-068"/>
    <s v="REGIONAL"/>
    <x v="22"/>
    <x v="22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468275460"/>
    <n v="0"/>
    <n v="0"/>
    <n v="1468275460"/>
    <n v="0"/>
    <n v="0"/>
    <n v="1468275460"/>
    <n v="0"/>
    <n v="0"/>
    <n v="0"/>
    <n v="0"/>
  </r>
  <r>
    <s v="41-06-00-068"/>
    <s v="REGIONAL"/>
    <x v="22"/>
    <x v="22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26557040"/>
    <n v="0"/>
    <n v="0"/>
    <n v="126557040"/>
    <n v="0"/>
    <n v="0"/>
    <n v="126557040"/>
    <n v="0"/>
    <n v="0"/>
    <n v="0"/>
    <n v="0"/>
  </r>
  <r>
    <s v="41-06-00-068"/>
    <s v="REGIONAL"/>
    <x v="22"/>
    <x v="22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50070073"/>
    <n v="0"/>
    <n v="0"/>
    <n v="250070073"/>
    <n v="0"/>
    <n v="250070073"/>
    <n v="0"/>
    <n v="0"/>
    <n v="0"/>
    <n v="0"/>
    <n v="0"/>
  </r>
  <r>
    <s v="41-06-00-068"/>
    <s v="REGIONAL"/>
    <x v="22"/>
    <x v="22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50201540"/>
    <n v="0"/>
    <n v="0"/>
    <n v="50201540"/>
    <n v="0"/>
    <n v="0"/>
    <n v="50201540"/>
    <n v="0"/>
    <n v="0"/>
    <n v="0"/>
    <n v="0"/>
  </r>
  <r>
    <s v="41-06-00-068"/>
    <s v="REGIONAL"/>
    <x v="22"/>
    <x v="22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83021605"/>
    <n v="0"/>
    <n v="0"/>
    <n v="83021605"/>
    <n v="0"/>
    <n v="83021605"/>
    <n v="0"/>
    <n v="0"/>
    <n v="0"/>
    <n v="0"/>
    <n v="0"/>
  </r>
  <r>
    <s v="41-06-00-068"/>
    <s v="REGIONAL"/>
    <x v="22"/>
    <x v="22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092350"/>
    <n v="0"/>
    <n v="0"/>
    <n v="9092350"/>
    <n v="0"/>
    <n v="0"/>
    <n v="9092350"/>
    <n v="0"/>
    <n v="0"/>
    <n v="0"/>
    <n v="0"/>
  </r>
  <r>
    <s v="41-06-00-068"/>
    <s v="REGIONAL"/>
    <x v="22"/>
    <x v="22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79209676"/>
    <n v="0"/>
    <n v="0"/>
    <n v="579209676"/>
    <n v="0"/>
    <n v="579209676"/>
    <n v="0"/>
    <n v="190580000"/>
    <n v="0"/>
    <n v="0"/>
    <n v="0"/>
  </r>
  <r>
    <s v="41-06-00-068"/>
    <s v="REGIONAL"/>
    <x v="22"/>
    <x v="22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9000000"/>
    <n v="0"/>
    <n v="0"/>
    <n v="9000000"/>
    <n v="0"/>
    <n v="0"/>
    <n v="9000000"/>
    <n v="0"/>
    <n v="0"/>
    <n v="0"/>
    <n v="0"/>
  </r>
  <r>
    <s v="41-06-00-068"/>
    <s v="REGIONAL"/>
    <x v="22"/>
    <x v="22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0"/>
    <n v="0"/>
    <n v="0"/>
    <n v="0"/>
  </r>
  <r>
    <s v="41-06-00-068"/>
    <s v="REGIONAL"/>
    <x v="22"/>
    <x v="22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2857977"/>
    <n v="0"/>
    <n v="0"/>
    <n v="42857977"/>
    <n v="0"/>
    <n v="30179667"/>
    <n v="12678310"/>
    <n v="30179667"/>
    <n v="0"/>
    <n v="0"/>
    <n v="0"/>
  </r>
  <r>
    <s v="41-06-00-068"/>
    <s v="REGIONAL"/>
    <x v="22"/>
    <x v="22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88332700"/>
    <n v="0"/>
    <n v="0"/>
    <n v="488332700"/>
    <n v="0"/>
    <n v="488332700"/>
    <n v="0"/>
    <n v="488332700"/>
    <n v="0"/>
    <n v="0"/>
    <n v="0"/>
  </r>
  <r>
    <s v="41-06-00-068"/>
    <s v="REGIONAL"/>
    <x v="22"/>
    <x v="22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100000"/>
    <n v="0"/>
    <n v="0"/>
    <n v="3100000"/>
    <n v="0"/>
    <n v="0"/>
    <n v="3100000"/>
    <n v="0"/>
    <n v="0"/>
    <n v="0"/>
    <n v="0"/>
  </r>
  <r>
    <s v="41-06-00-068"/>
    <s v="REGIONAL"/>
    <x v="22"/>
    <x v="22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1835"/>
    <n v="0"/>
    <n v="0"/>
    <n v="461835"/>
    <n v="0"/>
    <n v="0"/>
    <n v="461835"/>
    <n v="0"/>
    <n v="0"/>
    <n v="0"/>
    <n v="0"/>
  </r>
  <r>
    <s v="41-06-00-068"/>
    <s v="REGIONAL"/>
    <x v="22"/>
    <x v="22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26964000"/>
    <n v="0"/>
    <n v="0"/>
    <n v="26964000"/>
    <n v="0"/>
    <n v="0"/>
    <n v="26964000"/>
    <n v="0"/>
    <n v="0"/>
    <n v="0"/>
    <n v="0"/>
  </r>
  <r>
    <s v="41-06-00-068"/>
    <s v="REGIONAL"/>
    <x v="22"/>
    <x v="2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14000000"/>
    <n v="0"/>
    <n v="0"/>
    <n v="114000000"/>
    <n v="0"/>
    <n v="0"/>
    <n v="114000000"/>
    <n v="0"/>
    <n v="0"/>
    <n v="0"/>
    <n v="0"/>
  </r>
  <r>
    <s v="41-06-00-068"/>
    <s v="REGIONAL"/>
    <x v="22"/>
    <x v="2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68"/>
    <s v="REGIONAL"/>
    <x v="22"/>
    <x v="2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78280500"/>
    <n v="0"/>
    <n v="0"/>
    <n v="78280500"/>
    <n v="0"/>
    <n v="78280500"/>
    <n v="0"/>
    <n v="0"/>
    <n v="0"/>
    <n v="0"/>
    <n v="0"/>
  </r>
  <r>
    <s v="41-06-00-068"/>
    <s v="REGIONAL"/>
    <x v="22"/>
    <x v="2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343000"/>
    <n v="0"/>
    <n v="0"/>
    <n v="4343000"/>
    <n v="0"/>
    <n v="0"/>
    <n v="4343000"/>
    <n v="0"/>
    <n v="0"/>
    <n v="0"/>
    <n v="0"/>
  </r>
  <r>
    <s v="41-06-00-070"/>
    <s v="REGIONAL"/>
    <x v="23"/>
    <x v="23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3000000"/>
    <n v="0"/>
    <n v="0"/>
    <n v="23000000"/>
    <n v="0"/>
    <n v="0"/>
    <n v="23000000"/>
    <n v="0"/>
    <n v="0"/>
    <n v="0"/>
    <n v="0"/>
  </r>
  <r>
    <s v="41-06-00-070"/>
    <s v="REGIONAL"/>
    <x v="23"/>
    <x v="23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6965142"/>
    <n v="0"/>
    <n v="0"/>
    <n v="16965142"/>
    <n v="0"/>
    <n v="16965142"/>
    <n v="0"/>
    <n v="16965142"/>
    <n v="0"/>
    <n v="0"/>
    <n v="0"/>
  </r>
  <r>
    <s v="41-06-00-070"/>
    <s v="REGIONAL"/>
    <x v="23"/>
    <x v="23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5200000"/>
    <n v="0"/>
    <n v="0"/>
    <n v="15200000"/>
    <n v="0"/>
    <n v="0"/>
    <n v="15200000"/>
    <n v="0"/>
    <n v="0"/>
    <n v="0"/>
    <n v="0"/>
  </r>
  <r>
    <s v="41-06-00-070"/>
    <s v="REGIONAL"/>
    <x v="23"/>
    <x v="23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70"/>
    <s v="REGIONAL"/>
    <x v="23"/>
    <x v="23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7000000"/>
    <n v="0"/>
    <n v="0"/>
    <n v="7000000"/>
    <n v="0"/>
    <n v="0"/>
    <n v="7000000"/>
    <n v="0"/>
    <n v="0"/>
    <n v="0"/>
    <n v="0"/>
  </r>
  <r>
    <s v="41-06-00-070"/>
    <s v="REGIONAL"/>
    <x v="23"/>
    <x v="23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53500000"/>
    <n v="0"/>
    <n v="0"/>
    <n v="153500000"/>
    <n v="0"/>
    <n v="0"/>
    <n v="153500000"/>
    <n v="0"/>
    <n v="0"/>
    <n v="0"/>
    <n v="0"/>
  </r>
  <r>
    <s v="41-06-00-070"/>
    <s v="REGIONAL"/>
    <x v="23"/>
    <x v="23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470000"/>
    <n v="0"/>
    <n v="0"/>
    <n v="470000"/>
    <n v="0"/>
    <n v="0"/>
    <n v="470000"/>
    <n v="0"/>
    <n v="0"/>
    <n v="0"/>
    <n v="0"/>
  </r>
  <r>
    <s v="41-06-00-070"/>
    <s v="REGIONAL"/>
    <x v="23"/>
    <x v="23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50000"/>
    <n v="0"/>
    <n v="0"/>
    <n v="50000"/>
    <n v="0"/>
    <n v="0"/>
    <n v="50000"/>
    <n v="0"/>
    <n v="0"/>
    <n v="0"/>
    <n v="0"/>
  </r>
  <r>
    <s v="41-06-00-070"/>
    <s v="REGIONAL"/>
    <x v="23"/>
    <x v="23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s v="REGIONAL"/>
    <x v="23"/>
    <x v="23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64521753"/>
    <n v="0"/>
    <n v="0"/>
    <n v="64521753"/>
    <n v="0"/>
    <n v="0"/>
    <n v="64521753"/>
    <n v="0"/>
    <n v="0"/>
    <n v="0"/>
    <n v="0"/>
  </r>
  <r>
    <s v="41-06-00-070"/>
    <s v="REGIONAL"/>
    <x v="23"/>
    <x v="23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2476241952"/>
    <n v="0"/>
    <n v="0"/>
    <n v="2476241952"/>
    <n v="0"/>
    <n v="377488352"/>
    <n v="2098753600"/>
    <n v="377488352"/>
    <n v="0"/>
    <n v="0"/>
    <n v="0"/>
  </r>
  <r>
    <s v="41-06-00-070"/>
    <s v="REGIONAL"/>
    <x v="23"/>
    <x v="23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3761420"/>
    <n v="0"/>
    <n v="0"/>
    <n v="13761420"/>
    <n v="0"/>
    <n v="0"/>
    <n v="13761420"/>
    <n v="0"/>
    <n v="0"/>
    <n v="0"/>
    <n v="0"/>
  </r>
  <r>
    <s v="41-06-00-070"/>
    <s v="REGIONAL"/>
    <x v="23"/>
    <x v="23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77334576"/>
    <n v="0"/>
    <n v="0"/>
    <n v="77334576"/>
    <n v="0"/>
    <n v="0"/>
    <n v="77334576"/>
    <n v="0"/>
    <n v="0"/>
    <n v="0"/>
    <n v="0"/>
  </r>
  <r>
    <s v="41-06-00-070"/>
    <s v="REGIONAL"/>
    <x v="23"/>
    <x v="23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5334927"/>
    <n v="0"/>
    <n v="0"/>
    <n v="5334927"/>
    <n v="0"/>
    <n v="0"/>
    <n v="5334927"/>
    <n v="0"/>
    <n v="0"/>
    <n v="0"/>
    <n v="0"/>
  </r>
  <r>
    <s v="41-06-00-070"/>
    <s v="REGIONAL"/>
    <x v="23"/>
    <x v="23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456434540"/>
    <n v="0"/>
    <n v="0"/>
    <n v="1456434540"/>
    <n v="0"/>
    <n v="1456434540"/>
    <n v="0"/>
    <n v="1456434540"/>
    <n v="0"/>
    <n v="0"/>
    <n v="0"/>
  </r>
  <r>
    <s v="41-06-00-070"/>
    <s v="REGIONAL"/>
    <x v="23"/>
    <x v="23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3452613879"/>
    <n v="0"/>
    <n v="0"/>
    <n v="3452613879"/>
    <n v="0"/>
    <n v="2555875069"/>
    <n v="896738810"/>
    <n v="2555875069"/>
    <n v="0"/>
    <n v="0"/>
    <n v="0"/>
  </r>
  <r>
    <s v="41-06-00-070"/>
    <s v="REGIONAL"/>
    <x v="23"/>
    <x v="23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85016479"/>
    <n v="0"/>
    <n v="0"/>
    <n v="285016479"/>
    <n v="0"/>
    <n v="0"/>
    <n v="285016479"/>
    <n v="0"/>
    <n v="0"/>
    <n v="0"/>
    <n v="0"/>
  </r>
  <r>
    <s v="41-06-00-070"/>
    <s v="REGIONAL"/>
    <x v="23"/>
    <x v="23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150597040"/>
    <n v="0"/>
    <n v="0"/>
    <n v="150597040"/>
    <n v="0"/>
    <n v="150597040"/>
    <n v="0"/>
    <n v="150597040"/>
    <n v="0"/>
    <n v="0"/>
    <n v="0"/>
  </r>
  <r>
    <s v="41-06-00-070"/>
    <s v="REGIONAL"/>
    <x v="23"/>
    <x v="23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228213799"/>
    <n v="0"/>
    <n v="0"/>
    <n v="228213799"/>
    <n v="0"/>
    <n v="0"/>
    <n v="228213799"/>
    <n v="0"/>
    <n v="0"/>
    <n v="0"/>
    <n v="0"/>
  </r>
  <r>
    <s v="41-06-00-070"/>
    <s v="REGIONAL"/>
    <x v="23"/>
    <x v="23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952644000"/>
    <n v="0"/>
    <n v="0"/>
    <n v="952644000"/>
    <n v="0"/>
    <n v="0"/>
    <n v="952644000"/>
    <n v="0"/>
    <n v="0"/>
    <n v="0"/>
    <n v="0"/>
  </r>
  <r>
    <s v="41-06-00-070"/>
    <s v="REGIONAL"/>
    <x v="23"/>
    <x v="23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62354000"/>
    <n v="0"/>
    <n v="0"/>
    <n v="162354000"/>
    <n v="0"/>
    <n v="0"/>
    <n v="162354000"/>
    <n v="0"/>
    <n v="0"/>
    <n v="0"/>
    <n v="0"/>
  </r>
  <r>
    <s v="41-06-00-070"/>
    <s v="REGIONAL"/>
    <x v="23"/>
    <x v="23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s v="REGIONAL"/>
    <x v="23"/>
    <x v="23"/>
    <s v="C-4102-1500-4-0-101"/>
    <s v="C-4102-1500-4"/>
    <x v="3"/>
    <s v="DIRECCIÓN DE PRIMERA INFANCIA"/>
    <s v="Primera Infancia"/>
    <x v="1"/>
    <x v="4"/>
    <s v="1500"/>
    <s v="4"/>
    <s v="0"/>
    <s v="101"/>
    <m/>
    <m/>
    <s v="Propios"/>
    <s v="21"/>
    <s v="CSF"/>
    <s v="INTEGRAL"/>
    <n v="53376609968"/>
    <n v="0"/>
    <n v="0"/>
    <n v="53376609968"/>
    <n v="0"/>
    <n v="47589031128"/>
    <n v="5787578840"/>
    <n v="47589031128"/>
    <n v="0"/>
    <n v="0"/>
    <n v="0"/>
  </r>
  <r>
    <s v="41-06-00-070"/>
    <s v="REGIONAL"/>
    <x v="23"/>
    <x v="23"/>
    <s v="C-4102-1500-4-0-102"/>
    <s v="C-4102-1500-4"/>
    <x v="3"/>
    <s v="DIRECCIÓN DE PRIMERA INFANCIA"/>
    <s v="Primera Infancia"/>
    <x v="1"/>
    <x v="4"/>
    <s v="1500"/>
    <s v="4"/>
    <s v="0"/>
    <s v="102"/>
    <m/>
    <m/>
    <s v="Propios"/>
    <s v="21"/>
    <s v="CSF"/>
    <s v="TRADICIONAL - COMUNITARIO"/>
    <n v="49046942234"/>
    <n v="0"/>
    <n v="0"/>
    <n v="49046942234"/>
    <n v="0"/>
    <n v="0"/>
    <n v="49046942234"/>
    <n v="0"/>
    <n v="0"/>
    <n v="0"/>
    <n v="0"/>
  </r>
  <r>
    <s v="41-06-00-070"/>
    <s v="REGIONAL"/>
    <x v="23"/>
    <x v="23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622108160"/>
    <n v="0"/>
    <n v="0"/>
    <n v="1622108160"/>
    <n v="0"/>
    <n v="0"/>
    <n v="1622108160"/>
    <n v="0"/>
    <n v="0"/>
    <n v="0"/>
    <n v="0"/>
  </r>
  <r>
    <s v="41-06-00-070"/>
    <s v="REGIONAL"/>
    <x v="23"/>
    <x v="23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077696901"/>
    <n v="0"/>
    <n v="0"/>
    <n v="1077696901"/>
    <n v="0"/>
    <n v="0"/>
    <n v="1077696901"/>
    <n v="0"/>
    <n v="0"/>
    <n v="0"/>
    <n v="0"/>
  </r>
  <r>
    <s v="41-06-00-070"/>
    <s v="REGIONAL"/>
    <x v="23"/>
    <x v="23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70"/>
    <s v="REGIONAL"/>
    <x v="23"/>
    <x v="23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2255679"/>
    <n v="0"/>
    <n v="0"/>
    <n v="12255679"/>
    <n v="0"/>
    <n v="0"/>
    <n v="12255679"/>
    <n v="0"/>
    <n v="0"/>
    <n v="0"/>
    <n v="0"/>
  </r>
  <r>
    <s v="41-06-00-070"/>
    <s v="REGIONAL"/>
    <x v="23"/>
    <x v="23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322025480"/>
    <n v="0"/>
    <n v="0"/>
    <n v="1322025480"/>
    <n v="0"/>
    <n v="0"/>
    <n v="1322025480"/>
    <n v="0"/>
    <n v="0"/>
    <n v="0"/>
    <n v="0"/>
  </r>
  <r>
    <s v="41-06-00-070"/>
    <s v="REGIONAL"/>
    <x v="23"/>
    <x v="23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281601620"/>
    <n v="0"/>
    <n v="0"/>
    <n v="281601620"/>
    <n v="0"/>
    <n v="0"/>
    <n v="281601620"/>
    <n v="0"/>
    <n v="0"/>
    <n v="0"/>
    <n v="0"/>
  </r>
  <r>
    <s v="41-06-00-070"/>
    <s v="REGIONAL"/>
    <x v="23"/>
    <x v="23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97415340"/>
    <n v="0"/>
    <n v="0"/>
    <n v="97415340"/>
    <n v="0"/>
    <n v="0"/>
    <n v="97415340"/>
    <n v="0"/>
    <n v="0"/>
    <n v="0"/>
    <n v="0"/>
  </r>
  <r>
    <s v="41-06-00-070"/>
    <s v="REGIONAL"/>
    <x v="23"/>
    <x v="23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70"/>
    <s v="REGIONAL"/>
    <x v="23"/>
    <x v="23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0"/>
    <n v="0"/>
    <n v="142068930"/>
    <n v="0"/>
    <n v="0"/>
    <n v="142068930"/>
    <n v="0"/>
    <n v="0"/>
    <n v="0"/>
    <n v="0"/>
  </r>
  <r>
    <s v="41-06-00-070"/>
    <s v="REGIONAL"/>
    <x v="23"/>
    <x v="23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537395"/>
    <n v="0"/>
    <n v="0"/>
    <n v="4537395"/>
    <n v="0"/>
    <n v="0"/>
    <n v="4537395"/>
    <n v="0"/>
    <n v="0"/>
    <n v="0"/>
    <n v="0"/>
  </r>
  <r>
    <s v="41-06-00-070"/>
    <s v="REGIONAL"/>
    <x v="23"/>
    <x v="23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810707142"/>
    <n v="0"/>
    <n v="0"/>
    <n v="810707142"/>
    <n v="0"/>
    <n v="0"/>
    <n v="810707142"/>
    <n v="0"/>
    <n v="0"/>
    <n v="0"/>
    <n v="0"/>
  </r>
  <r>
    <s v="41-06-00-070"/>
    <s v="REGIONAL"/>
    <x v="23"/>
    <x v="23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400000"/>
    <n v="0"/>
    <n v="0"/>
    <n v="1400000"/>
    <n v="0"/>
    <n v="0"/>
    <n v="1400000"/>
    <n v="0"/>
    <n v="0"/>
    <n v="0"/>
    <n v="0"/>
  </r>
  <r>
    <s v="41-06-00-070"/>
    <s v="REGIONAL"/>
    <x v="23"/>
    <x v="23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70"/>
    <s v="REGIONAL"/>
    <x v="23"/>
    <x v="23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2347094"/>
    <n v="0"/>
    <n v="0"/>
    <n v="12347094"/>
    <n v="0"/>
    <n v="12347094"/>
    <n v="0"/>
    <n v="12347094"/>
    <n v="0"/>
    <n v="0"/>
    <n v="0"/>
  </r>
  <r>
    <s v="41-06-00-070"/>
    <s v="REGIONAL"/>
    <x v="23"/>
    <x v="23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65854597"/>
    <n v="0"/>
    <n v="0"/>
    <n v="165854597"/>
    <n v="0"/>
    <n v="165854597"/>
    <n v="0"/>
    <n v="165854597"/>
    <n v="0"/>
    <n v="0"/>
    <n v="0"/>
  </r>
  <r>
    <s v="41-06-00-070"/>
    <s v="REGIONAL"/>
    <x v="23"/>
    <x v="23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900000"/>
    <n v="0"/>
    <n v="0"/>
    <n v="2900000"/>
    <n v="0"/>
    <n v="0"/>
    <n v="2900000"/>
    <n v="0"/>
    <n v="0"/>
    <n v="0"/>
    <n v="0"/>
  </r>
  <r>
    <s v="41-06-00-070"/>
    <s v="REGIONAL"/>
    <x v="23"/>
    <x v="23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10119"/>
    <n v="0"/>
    <n v="0"/>
    <n v="410119"/>
    <n v="0"/>
    <n v="0"/>
    <n v="410119"/>
    <n v="0"/>
    <n v="0"/>
    <n v="0"/>
    <n v="0"/>
  </r>
  <r>
    <s v="41-06-00-070"/>
    <s v="REGIONAL"/>
    <x v="23"/>
    <x v="2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7000000"/>
    <n v="0"/>
    <n v="0"/>
    <n v="147000000"/>
    <n v="0"/>
    <n v="0"/>
    <n v="147000000"/>
    <n v="0"/>
    <n v="0"/>
    <n v="0"/>
    <n v="0"/>
  </r>
  <r>
    <s v="41-06-00-070"/>
    <s v="REGIONAL"/>
    <x v="23"/>
    <x v="2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70"/>
    <s v="REGIONAL"/>
    <x v="23"/>
    <x v="2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70"/>
    <s v="REGIONAL"/>
    <x v="23"/>
    <x v="23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4975000"/>
    <n v="0"/>
    <n v="0"/>
    <n v="4975000"/>
    <n v="0"/>
    <n v="0"/>
    <n v="4975000"/>
    <n v="0"/>
    <n v="0"/>
    <n v="0"/>
    <n v="0"/>
  </r>
  <r>
    <s v="41-06-00-073"/>
    <s v="REGIONAL"/>
    <x v="24"/>
    <x v="24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113000000"/>
    <n v="0"/>
    <n v="0"/>
    <n v="113000000"/>
    <n v="0"/>
    <n v="0"/>
    <n v="113000000"/>
    <n v="0"/>
    <n v="0"/>
    <n v="0"/>
    <n v="0"/>
  </r>
  <r>
    <s v="41-06-00-073"/>
    <s v="REGIONAL"/>
    <x v="24"/>
    <x v="24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900000"/>
    <n v="0"/>
    <n v="0"/>
    <n v="2900000"/>
    <n v="0"/>
    <n v="0"/>
    <n v="2900000"/>
    <n v="0"/>
    <n v="0"/>
    <n v="0"/>
    <n v="0"/>
  </r>
  <r>
    <s v="41-06-00-073"/>
    <s v="REGIONAL"/>
    <x v="24"/>
    <x v="24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6500000"/>
    <n v="0"/>
    <n v="0"/>
    <n v="16500000"/>
    <n v="0"/>
    <n v="0"/>
    <n v="16500000"/>
    <n v="0"/>
    <n v="0"/>
    <n v="0"/>
    <n v="0"/>
  </r>
  <r>
    <s v="41-06-00-073"/>
    <s v="REGIONAL"/>
    <x v="24"/>
    <x v="24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1600000"/>
    <n v="0"/>
    <n v="0"/>
    <n v="1600000"/>
    <n v="0"/>
    <n v="0"/>
    <n v="1600000"/>
    <n v="0"/>
    <n v="0"/>
    <n v="0"/>
    <n v="0"/>
  </r>
  <r>
    <s v="41-06-00-073"/>
    <s v="REGIONAL"/>
    <x v="24"/>
    <x v="24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800000"/>
    <n v="0"/>
    <n v="0"/>
    <n v="800000"/>
    <n v="0"/>
    <n v="0"/>
    <n v="800000"/>
    <n v="0"/>
    <n v="0"/>
    <n v="0"/>
    <n v="0"/>
  </r>
  <r>
    <s v="41-06-00-073"/>
    <s v="REGIONAL"/>
    <x v="24"/>
    <x v="24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4500000"/>
    <n v="0"/>
    <n v="0"/>
    <n v="4500000"/>
    <n v="0"/>
    <n v="0"/>
    <n v="4500000"/>
    <n v="0"/>
    <n v="0"/>
    <n v="0"/>
    <n v="0"/>
  </r>
  <r>
    <s v="41-06-00-073"/>
    <s v="REGIONAL"/>
    <x v="24"/>
    <x v="24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94000000"/>
    <n v="0"/>
    <n v="0"/>
    <n v="94000000"/>
    <n v="0"/>
    <n v="0"/>
    <n v="94000000"/>
    <n v="0"/>
    <n v="0"/>
    <n v="0"/>
    <n v="0"/>
  </r>
  <r>
    <s v="41-06-00-073"/>
    <s v="REGIONAL"/>
    <x v="24"/>
    <x v="24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8000000"/>
    <n v="0"/>
    <n v="0"/>
    <n v="8000000"/>
    <n v="0"/>
    <n v="0"/>
    <n v="8000000"/>
    <n v="0"/>
    <n v="0"/>
    <n v="0"/>
    <n v="0"/>
  </r>
  <r>
    <s v="41-06-00-073"/>
    <s v="REGIONAL"/>
    <x v="24"/>
    <x v="24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s v="REGIONAL"/>
    <x v="24"/>
    <x v="24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0"/>
    <n v="108495177"/>
    <n v="0"/>
    <n v="0"/>
    <n v="0"/>
    <n v="0"/>
  </r>
  <r>
    <s v="41-06-00-073"/>
    <s v="REGIONAL"/>
    <x v="24"/>
    <x v="24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284123360"/>
    <n v="0"/>
    <n v="0"/>
    <n v="1284123360"/>
    <n v="0"/>
    <n v="0"/>
    <n v="1284123360"/>
    <n v="0"/>
    <n v="0"/>
    <n v="0"/>
    <n v="0"/>
  </r>
  <r>
    <s v="41-06-00-073"/>
    <s v="REGIONAL"/>
    <x v="24"/>
    <x v="24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34858466"/>
    <n v="0"/>
    <n v="0"/>
    <n v="34858466"/>
    <n v="0"/>
    <n v="0"/>
    <n v="34858466"/>
    <n v="0"/>
    <n v="0"/>
    <n v="0"/>
    <n v="0"/>
  </r>
  <r>
    <s v="41-06-00-073"/>
    <s v="REGIONAL"/>
    <x v="24"/>
    <x v="24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28435732"/>
    <n v="0"/>
    <n v="0"/>
    <n v="28435732"/>
    <n v="0"/>
    <n v="0"/>
    <n v="28435732"/>
    <n v="0"/>
    <n v="0"/>
    <n v="0"/>
    <n v="0"/>
  </r>
  <r>
    <s v="41-06-00-073"/>
    <s v="REGIONAL"/>
    <x v="24"/>
    <x v="24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2202790"/>
    <n v="0"/>
    <n v="0"/>
    <n v="12202790"/>
    <n v="0"/>
    <n v="0"/>
    <n v="12202790"/>
    <n v="0"/>
    <n v="0"/>
    <n v="0"/>
    <n v="0"/>
  </r>
  <r>
    <s v="41-06-00-073"/>
    <s v="REGIONAL"/>
    <x v="24"/>
    <x v="24"/>
    <s v="C-4102-1500-3-0-101"/>
    <s v="C-4102-1500-3"/>
    <x v="2"/>
    <s v="DIRECCIÓN DE PROTECCIÓN "/>
    <s v="Dirección de Protección"/>
    <x v="1"/>
    <x v="4"/>
    <s v="1500"/>
    <s v="3"/>
    <s v="0"/>
    <s v="101"/>
    <m/>
    <m/>
    <s v="Propios"/>
    <s v="27"/>
    <s v="CSF"/>
    <s v="UBICACIÓN INICIAL"/>
    <n v="836712250"/>
    <n v="0"/>
    <n v="0"/>
    <n v="836712250"/>
    <n v="0"/>
    <n v="836712250"/>
    <n v="0"/>
    <n v="836712250"/>
    <n v="0"/>
    <n v="0"/>
    <n v="0"/>
  </r>
  <r>
    <s v="41-06-00-073"/>
    <s v="REGIONAL"/>
    <x v="24"/>
    <x v="24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4808111462"/>
    <n v="0"/>
    <n v="0"/>
    <n v="4808111462"/>
    <n v="0"/>
    <n v="4808111462"/>
    <n v="0"/>
    <n v="4808111462"/>
    <n v="0"/>
    <n v="0"/>
    <n v="0"/>
  </r>
  <r>
    <s v="41-06-00-073"/>
    <s v="REGIONAL"/>
    <x v="24"/>
    <x v="24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4131294704"/>
    <n v="0"/>
    <n v="0"/>
    <n v="24131294704"/>
    <n v="0"/>
    <n v="24131294704"/>
    <n v="0"/>
    <n v="19845157046"/>
    <n v="0"/>
    <n v="0"/>
    <n v="0"/>
  </r>
  <r>
    <s v="41-06-00-073"/>
    <s v="REGIONAL"/>
    <x v="24"/>
    <x v="24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076026259"/>
    <n v="0"/>
    <n v="0"/>
    <n v="1076026259"/>
    <n v="0"/>
    <n v="1076026259"/>
    <n v="0"/>
    <n v="0"/>
    <n v="0"/>
    <n v="0"/>
    <n v="0"/>
  </r>
  <r>
    <s v="41-06-00-073"/>
    <s v="REGIONAL"/>
    <x v="24"/>
    <x v="24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5269755106"/>
    <n v="0"/>
    <n v="0"/>
    <n v="5269755106"/>
    <n v="0"/>
    <n v="5269755106"/>
    <n v="0"/>
    <n v="5269755106"/>
    <n v="0"/>
    <n v="0"/>
    <n v="0"/>
  </r>
  <r>
    <s v="41-06-00-073"/>
    <s v="REGIONAL"/>
    <x v="24"/>
    <x v="24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3258992236"/>
    <n v="0"/>
    <n v="0"/>
    <n v="3258992236"/>
    <n v="0"/>
    <n v="486871271"/>
    <n v="2772120965"/>
    <n v="0"/>
    <n v="0"/>
    <n v="0"/>
    <n v="0"/>
  </r>
  <r>
    <s v="41-06-00-073"/>
    <s v="REGIONAL"/>
    <x v="24"/>
    <x v="24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276219000"/>
    <n v="0"/>
    <n v="0"/>
    <n v="276219000"/>
    <n v="0"/>
    <n v="0"/>
    <n v="276219000"/>
    <n v="0"/>
    <n v="0"/>
    <n v="0"/>
    <n v="0"/>
  </r>
  <r>
    <s v="41-06-00-073"/>
    <s v="REGIONAL"/>
    <x v="24"/>
    <x v="24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s v="REGIONAL"/>
    <x v="24"/>
    <x v="24"/>
    <s v="C-4102-1500-4-0-101"/>
    <s v="C-4102-1500-4"/>
    <x v="3"/>
    <s v="DIRECCIÓN DE PRIMERA INFANCIA"/>
    <s v="Primera Infancia"/>
    <x v="1"/>
    <x v="4"/>
    <s v="1500"/>
    <s v="4"/>
    <s v="0"/>
    <s v="101"/>
    <m/>
    <m/>
    <s v="Propios"/>
    <s v="21"/>
    <s v="CSF"/>
    <s v="INTEGRAL"/>
    <n v="85796136578"/>
    <n v="0"/>
    <n v="0"/>
    <n v="85796136578"/>
    <n v="0"/>
    <n v="85729016578"/>
    <n v="67120000"/>
    <n v="85729016578"/>
    <n v="0"/>
    <n v="0"/>
    <n v="0"/>
  </r>
  <r>
    <s v="41-06-00-073"/>
    <s v="REGIONAL"/>
    <x v="24"/>
    <x v="24"/>
    <s v="C-4102-1500-4-0-102"/>
    <s v="C-4102-1500-4"/>
    <x v="3"/>
    <s v="DIRECCIÓN DE PRIMERA INFANCIA"/>
    <s v="Primera Infancia"/>
    <x v="1"/>
    <x v="4"/>
    <s v="1500"/>
    <s v="4"/>
    <s v="0"/>
    <s v="102"/>
    <m/>
    <m/>
    <s v="Propios"/>
    <s v="21"/>
    <s v="CSF"/>
    <s v="TRADICIONAL - COMUNITARIO"/>
    <n v="10496759389"/>
    <n v="0"/>
    <n v="0"/>
    <n v="10496759389"/>
    <n v="0"/>
    <n v="10496759389"/>
    <n v="0"/>
    <n v="10496759389"/>
    <n v="0"/>
    <n v="0"/>
    <n v="0"/>
  </r>
  <r>
    <s v="41-06-00-073"/>
    <s v="REGIONAL"/>
    <x v="24"/>
    <x v="24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534544000"/>
    <n v="0"/>
    <n v="0"/>
    <n v="2534544000"/>
    <n v="0"/>
    <n v="0"/>
    <n v="2534544000"/>
    <n v="0"/>
    <n v="0"/>
    <n v="0"/>
    <n v="0"/>
  </r>
  <r>
    <s v="41-06-00-073"/>
    <s v="REGIONAL"/>
    <x v="24"/>
    <x v="24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947400000"/>
    <n v="0"/>
    <n v="0"/>
    <n v="1947400000"/>
    <n v="0"/>
    <n v="0"/>
    <n v="1947400000"/>
    <n v="0"/>
    <n v="0"/>
    <n v="0"/>
    <n v="0"/>
  </r>
  <r>
    <s v="41-06-00-073"/>
    <s v="REGIONAL"/>
    <x v="24"/>
    <x v="24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73"/>
    <s v="REGIONAL"/>
    <x v="24"/>
    <x v="24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28448199"/>
    <n v="0"/>
    <n v="0"/>
    <n v="28448199"/>
    <n v="0"/>
    <n v="0"/>
    <n v="28448199"/>
    <n v="0"/>
    <n v="0"/>
    <n v="0"/>
    <n v="0"/>
  </r>
  <r>
    <s v="41-06-00-073"/>
    <s v="REGIONAL"/>
    <x v="24"/>
    <x v="24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614449370"/>
    <n v="0"/>
    <n v="0"/>
    <n v="1614449370"/>
    <n v="0"/>
    <n v="0"/>
    <n v="1614449370"/>
    <n v="0"/>
    <n v="0"/>
    <n v="0"/>
    <n v="0"/>
  </r>
  <r>
    <s v="41-06-00-073"/>
    <s v="REGIONAL"/>
    <x v="24"/>
    <x v="24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280086430"/>
    <n v="0"/>
    <n v="0"/>
    <n v="280086430"/>
    <n v="0"/>
    <n v="0"/>
    <n v="280086430"/>
    <n v="0"/>
    <n v="0"/>
    <n v="0"/>
    <n v="0"/>
  </r>
  <r>
    <s v="41-06-00-073"/>
    <s v="REGIONAL"/>
    <x v="24"/>
    <x v="24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38115340"/>
    <n v="0"/>
    <n v="0"/>
    <n v="138115340"/>
    <n v="0"/>
    <n v="0"/>
    <n v="138115340"/>
    <n v="0"/>
    <n v="0"/>
    <n v="0"/>
    <n v="0"/>
  </r>
  <r>
    <s v="41-06-00-073"/>
    <s v="REGIONAL"/>
    <x v="24"/>
    <x v="24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73"/>
    <s v="REGIONAL"/>
    <x v="24"/>
    <x v="24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0"/>
    <n v="0"/>
    <n v="142068930"/>
    <n v="0"/>
    <n v="94663800"/>
    <n v="47405130"/>
    <n v="0"/>
    <n v="0"/>
    <n v="0"/>
    <n v="0"/>
  </r>
  <r>
    <s v="41-06-00-073"/>
    <s v="REGIONAL"/>
    <x v="24"/>
    <x v="24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748137"/>
    <n v="0"/>
    <n v="0"/>
    <n v="14748137"/>
    <n v="0"/>
    <n v="0"/>
    <n v="14748137"/>
    <n v="0"/>
    <n v="0"/>
    <n v="0"/>
    <n v="0"/>
  </r>
  <r>
    <s v="41-06-00-073"/>
    <s v="REGIONAL"/>
    <x v="24"/>
    <x v="24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512150317"/>
    <n v="0"/>
    <n v="0"/>
    <n v="512150317"/>
    <n v="0"/>
    <n v="512137500"/>
    <n v="12817"/>
    <n v="0"/>
    <n v="0"/>
    <n v="0"/>
    <n v="0"/>
  </r>
  <r>
    <s v="41-06-00-073"/>
    <s v="REGIONAL"/>
    <x v="24"/>
    <x v="24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200000"/>
    <n v="0"/>
    <n v="0"/>
    <n v="1200000"/>
    <n v="0"/>
    <n v="0"/>
    <n v="1200000"/>
    <n v="0"/>
    <n v="0"/>
    <n v="0"/>
    <n v="0"/>
  </r>
  <r>
    <s v="41-06-00-073"/>
    <s v="REGIONAL"/>
    <x v="24"/>
    <x v="24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73"/>
    <s v="REGIONAL"/>
    <x v="24"/>
    <x v="24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42196253"/>
    <n v="0"/>
    <n v="0"/>
    <n v="42196253"/>
    <n v="0"/>
    <n v="22856253"/>
    <n v="19340000"/>
    <n v="22856253"/>
    <n v="0"/>
    <n v="0"/>
    <n v="0"/>
  </r>
  <r>
    <s v="41-06-00-073"/>
    <s v="REGIONAL"/>
    <x v="24"/>
    <x v="24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85518503"/>
    <n v="0"/>
    <n v="0"/>
    <n v="485518503"/>
    <n v="0"/>
    <n v="482558503"/>
    <n v="2960000"/>
    <n v="482558503"/>
    <n v="0"/>
    <n v="0"/>
    <n v="0"/>
  </r>
  <r>
    <s v="41-06-00-073"/>
    <s v="REGIONAL"/>
    <x v="24"/>
    <x v="24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0"/>
    <n v="5400000"/>
    <n v="0"/>
    <n v="0"/>
    <n v="0"/>
    <n v="0"/>
  </r>
  <r>
    <s v="41-06-00-073"/>
    <s v="REGIONAL"/>
    <x v="24"/>
    <x v="24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72402"/>
    <n v="0"/>
    <n v="0"/>
    <n v="372402"/>
    <n v="0"/>
    <n v="0"/>
    <n v="372402"/>
    <n v="0"/>
    <n v="0"/>
    <n v="0"/>
    <n v="0"/>
  </r>
  <r>
    <s v="41-06-00-073"/>
    <s v="REGIONAL"/>
    <x v="24"/>
    <x v="24"/>
    <s v="C-4199-1500-5-0-101"/>
    <s v="C-4199-1500-5"/>
    <x v="11"/>
    <s v="DIRECCION ADMINISTRATIVA"/>
    <s v="Administrativa CONS"/>
    <x v="1"/>
    <x v="5"/>
    <s v="1500"/>
    <s v="5"/>
    <s v="0"/>
    <s v="101"/>
    <m/>
    <m/>
    <s v="Propios"/>
    <s v="21"/>
    <s v="CSF"/>
    <s v="CONSTRUCCION, AMPLIACIÓN Y ADECUACIÓN DE LA INFRAESTRUCTURA"/>
    <n v="32100000"/>
    <n v="0"/>
    <n v="0"/>
    <n v="32100000"/>
    <n v="0"/>
    <n v="0"/>
    <n v="32100000"/>
    <n v="0"/>
    <n v="0"/>
    <n v="0"/>
    <n v="0"/>
  </r>
  <r>
    <s v="41-06-00-073"/>
    <s v="REGIONAL"/>
    <x v="24"/>
    <x v="2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48000000"/>
    <n v="0"/>
    <n v="0"/>
    <n v="148000000"/>
    <n v="0"/>
    <n v="0"/>
    <n v="148000000"/>
    <n v="0"/>
    <n v="0"/>
    <n v="0"/>
    <n v="0"/>
  </r>
  <r>
    <s v="41-06-00-073"/>
    <s v="REGIONAL"/>
    <x v="24"/>
    <x v="2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6000000"/>
    <n v="0"/>
    <n v="0"/>
    <n v="26000000"/>
    <n v="0"/>
    <n v="0"/>
    <n v="26000000"/>
    <n v="0"/>
    <n v="0"/>
    <n v="0"/>
    <n v="0"/>
  </r>
  <r>
    <s v="41-06-00-073"/>
    <s v="REGIONAL"/>
    <x v="24"/>
    <x v="2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0"/>
    <n v="0"/>
    <n v="100280000"/>
    <n v="0"/>
    <n v="0"/>
    <n v="100280000"/>
    <n v="0"/>
    <n v="0"/>
    <n v="0"/>
    <n v="0"/>
  </r>
  <r>
    <s v="41-06-00-073"/>
    <s v="REGIONAL"/>
    <x v="24"/>
    <x v="2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9403000"/>
    <n v="0"/>
    <n v="0"/>
    <n v="9403000"/>
    <n v="0"/>
    <n v="0"/>
    <n v="9403000"/>
    <n v="0"/>
    <n v="0"/>
    <n v="0"/>
    <n v="0"/>
  </r>
  <r>
    <s v="41-06-00-076"/>
    <s v="REGIONAL"/>
    <x v="25"/>
    <x v="25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157000000"/>
    <n v="0"/>
    <n v="0"/>
    <n v="157000000"/>
    <n v="0"/>
    <n v="0"/>
    <n v="157000000"/>
    <n v="0"/>
    <n v="0"/>
    <n v="0"/>
    <n v="0"/>
  </r>
  <r>
    <s v="41-06-00-076"/>
    <s v="REGIONAL"/>
    <x v="25"/>
    <x v="25"/>
    <s v="A-2-0-3-50-5"/>
    <s v="A-2-0-3"/>
    <x v="0"/>
    <s v="DIRECCION ADMINISTRATIVA"/>
    <s v="Administrativa"/>
    <x v="0"/>
    <x v="3"/>
    <s v="0"/>
    <s v="3"/>
    <s v="50"/>
    <s v="5"/>
    <m/>
    <m/>
    <s v="Propios"/>
    <s v="27"/>
    <s v="CSF"/>
    <s v="CONTRIBUCIONES"/>
    <n v="1800000"/>
    <n v="0"/>
    <n v="0"/>
    <n v="1800000"/>
    <n v="0"/>
    <n v="0"/>
    <n v="1800000"/>
    <n v="0"/>
    <n v="0"/>
    <n v="0"/>
    <n v="0"/>
  </r>
  <r>
    <s v="41-06-00-076"/>
    <s v="REGIONAL"/>
    <x v="25"/>
    <x v="25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33000000"/>
    <n v="0"/>
    <n v="0"/>
    <n v="33000000"/>
    <n v="0"/>
    <n v="0"/>
    <n v="33000000"/>
    <n v="0"/>
    <n v="0"/>
    <n v="0"/>
    <n v="0"/>
  </r>
  <r>
    <s v="41-06-00-076"/>
    <s v="REGIONAL"/>
    <x v="25"/>
    <x v="25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34000000"/>
    <n v="0"/>
    <n v="0"/>
    <n v="34000000"/>
    <n v="0"/>
    <n v="0"/>
    <n v="34000000"/>
    <n v="0"/>
    <n v="0"/>
    <n v="0"/>
    <n v="0"/>
  </r>
  <r>
    <s v="41-06-00-076"/>
    <s v="REGIONAL"/>
    <x v="25"/>
    <x v="25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284000000"/>
    <n v="0"/>
    <n v="0"/>
    <n v="284000000"/>
    <n v="0"/>
    <n v="0"/>
    <n v="284000000"/>
    <n v="0"/>
    <n v="0"/>
    <n v="0"/>
    <n v="0"/>
  </r>
  <r>
    <s v="41-06-00-076"/>
    <s v="REGIONAL"/>
    <x v="25"/>
    <x v="25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1500000"/>
    <n v="0"/>
    <n v="0"/>
    <n v="11500000"/>
    <n v="0"/>
    <n v="0"/>
    <n v="11500000"/>
    <n v="0"/>
    <n v="0"/>
    <n v="0"/>
    <n v="0"/>
  </r>
  <r>
    <s v="41-06-00-076"/>
    <s v="REGIONAL"/>
    <x v="25"/>
    <x v="25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3500000"/>
    <n v="0"/>
    <n v="0"/>
    <n v="3500000"/>
    <n v="0"/>
    <n v="0"/>
    <n v="3500000"/>
    <n v="0"/>
    <n v="0"/>
    <n v="0"/>
    <n v="0"/>
  </r>
  <r>
    <s v="41-06-00-076"/>
    <s v="REGIONAL"/>
    <x v="25"/>
    <x v="25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03000000"/>
    <n v="0"/>
    <n v="0"/>
    <n v="203000000"/>
    <n v="0"/>
    <n v="0"/>
    <n v="203000000"/>
    <n v="0"/>
    <n v="0"/>
    <n v="0"/>
    <n v="0"/>
  </r>
  <r>
    <s v="41-06-00-076"/>
    <s v="REGIONAL"/>
    <x v="25"/>
    <x v="25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s v="REGIONAL"/>
    <x v="25"/>
    <x v="25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s v="REGIONAL"/>
    <x v="25"/>
    <x v="25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40044482"/>
    <n v="0"/>
    <n v="0"/>
    <n v="240044482"/>
    <n v="0"/>
    <n v="0"/>
    <n v="240044482"/>
    <n v="0"/>
    <n v="0"/>
    <n v="0"/>
    <n v="0"/>
  </r>
  <r>
    <s v="41-06-00-076"/>
    <s v="REGIONAL"/>
    <x v="25"/>
    <x v="25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680124800"/>
    <n v="0"/>
    <n v="0"/>
    <n v="1680124800"/>
    <n v="0"/>
    <n v="0"/>
    <n v="1680124800"/>
    <n v="0"/>
    <n v="0"/>
    <n v="0"/>
    <n v="0"/>
  </r>
  <r>
    <s v="41-06-00-076"/>
    <s v="REGIONAL"/>
    <x v="25"/>
    <x v="25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35511759"/>
    <n v="0"/>
    <n v="0"/>
    <n v="135511759"/>
    <n v="0"/>
    <n v="0"/>
    <n v="135511759"/>
    <n v="0"/>
    <n v="0"/>
    <n v="0"/>
    <n v="0"/>
  </r>
  <r>
    <s v="41-06-00-076"/>
    <s v="REGIONAL"/>
    <x v="25"/>
    <x v="25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5269776"/>
    <n v="0"/>
    <n v="0"/>
    <n v="35269776"/>
    <n v="0"/>
    <n v="0"/>
    <n v="35269776"/>
    <n v="0"/>
    <n v="0"/>
    <n v="0"/>
    <n v="0"/>
  </r>
  <r>
    <s v="41-06-00-076"/>
    <s v="REGIONAL"/>
    <x v="25"/>
    <x v="25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1545810"/>
    <n v="0"/>
    <n v="0"/>
    <n v="11545810"/>
    <n v="0"/>
    <n v="0"/>
    <n v="11545810"/>
    <n v="0"/>
    <n v="0"/>
    <n v="0"/>
    <n v="0"/>
  </r>
  <r>
    <s v="41-06-00-076"/>
    <s v="REGIONAL"/>
    <x v="25"/>
    <x v="25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26836658629"/>
    <n v="0"/>
    <n v="0"/>
    <n v="26836658629"/>
    <n v="0"/>
    <n v="0"/>
    <n v="26836658629"/>
    <n v="0"/>
    <n v="0"/>
    <n v="0"/>
    <n v="0"/>
  </r>
  <r>
    <s v="41-06-00-076"/>
    <s v="REGIONAL"/>
    <x v="25"/>
    <x v="25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48190151977"/>
    <n v="0"/>
    <n v="0"/>
    <n v="48190151977"/>
    <n v="0"/>
    <n v="3841867975"/>
    <n v="44348284002"/>
    <n v="0"/>
    <n v="0"/>
    <n v="0"/>
    <n v="0"/>
  </r>
  <r>
    <s v="41-06-00-076"/>
    <s v="REGIONAL"/>
    <x v="25"/>
    <x v="25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1418431278"/>
    <n v="0"/>
    <n v="0"/>
    <n v="1418431278"/>
    <n v="0"/>
    <n v="0"/>
    <n v="1418431278"/>
    <n v="0"/>
    <n v="0"/>
    <n v="0"/>
    <n v="0"/>
  </r>
  <r>
    <s v="41-06-00-076"/>
    <s v="REGIONAL"/>
    <x v="25"/>
    <x v="25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21297753510"/>
    <n v="0"/>
    <n v="0"/>
    <n v="21297753510"/>
    <n v="0"/>
    <n v="0"/>
    <n v="21297753510"/>
    <n v="0"/>
    <n v="0"/>
    <n v="0"/>
    <n v="0"/>
  </r>
  <r>
    <s v="41-06-00-076"/>
    <s v="REGIONAL"/>
    <x v="25"/>
    <x v="25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5068887944"/>
    <n v="0"/>
    <n v="0"/>
    <n v="5068887944"/>
    <n v="0"/>
    <n v="0"/>
    <n v="5068887944"/>
    <n v="0"/>
    <n v="0"/>
    <n v="0"/>
    <n v="0"/>
  </r>
  <r>
    <s v="41-06-00-076"/>
    <s v="REGIONAL"/>
    <x v="25"/>
    <x v="25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380048000"/>
    <n v="0"/>
    <n v="0"/>
    <n v="380048000"/>
    <n v="0"/>
    <n v="0"/>
    <n v="380048000"/>
    <n v="0"/>
    <n v="0"/>
    <n v="0"/>
    <n v="0"/>
  </r>
  <r>
    <s v="41-06-00-076"/>
    <s v="REGIONAL"/>
    <x v="25"/>
    <x v="25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66547000"/>
    <n v="0"/>
    <n v="0"/>
    <n v="166547000"/>
    <n v="0"/>
    <n v="0"/>
    <n v="166547000"/>
    <n v="0"/>
    <n v="0"/>
    <n v="0"/>
    <n v="0"/>
  </r>
  <r>
    <s v="41-06-00-076"/>
    <s v="REGIONAL"/>
    <x v="25"/>
    <x v="25"/>
    <s v="C-4102-1500-4-0-101"/>
    <s v="C-4102-1500-4"/>
    <x v="3"/>
    <s v="DIRECCIÓN DE PRIMERA INFANCIA"/>
    <s v="Primera Infancia"/>
    <x v="1"/>
    <x v="4"/>
    <s v="1500"/>
    <s v="4"/>
    <s v="0"/>
    <s v="101"/>
    <m/>
    <m/>
    <s v="Propios"/>
    <s v="21"/>
    <s v="CSF"/>
    <s v="INTEGRAL"/>
    <n v="123621371879"/>
    <n v="0"/>
    <n v="0"/>
    <n v="123621371879"/>
    <n v="0"/>
    <n v="37968509814"/>
    <n v="85652862065"/>
    <n v="37968509814"/>
    <n v="0"/>
    <n v="0"/>
    <n v="0"/>
  </r>
  <r>
    <s v="41-06-00-076"/>
    <s v="REGIONAL"/>
    <x v="25"/>
    <x v="25"/>
    <s v="C-4102-1500-4-0-102"/>
    <s v="C-4102-1500-4"/>
    <x v="3"/>
    <s v="DIRECCIÓN DE PRIMERA INFANCIA"/>
    <s v="Primera Infancia"/>
    <x v="1"/>
    <x v="4"/>
    <s v="1500"/>
    <s v="4"/>
    <s v="0"/>
    <s v="102"/>
    <m/>
    <m/>
    <s v="Propios"/>
    <s v="21"/>
    <s v="CSF"/>
    <s v="TRADICIONAL - COMUNITARIO"/>
    <n v="92517555207"/>
    <n v="0"/>
    <n v="0"/>
    <n v="92517555207"/>
    <n v="0"/>
    <n v="0"/>
    <n v="92517555207"/>
    <n v="0"/>
    <n v="0"/>
    <n v="0"/>
    <n v="0"/>
  </r>
  <r>
    <s v="41-06-00-076"/>
    <s v="REGIONAL"/>
    <x v="25"/>
    <x v="25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635925760"/>
    <n v="0"/>
    <n v="0"/>
    <n v="2635925760"/>
    <n v="0"/>
    <n v="0"/>
    <n v="2635925760"/>
    <n v="0"/>
    <n v="0"/>
    <n v="0"/>
    <n v="0"/>
  </r>
  <r>
    <s v="41-06-00-076"/>
    <s v="REGIONAL"/>
    <x v="25"/>
    <x v="25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059033040"/>
    <n v="0"/>
    <n v="0"/>
    <n v="1059033040"/>
    <n v="0"/>
    <n v="0"/>
    <n v="1059033040"/>
    <n v="0"/>
    <n v="0"/>
    <n v="0"/>
    <n v="0"/>
  </r>
  <r>
    <s v="41-06-00-076"/>
    <s v="REGIONAL"/>
    <x v="25"/>
    <x v="25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76"/>
    <s v="REGIONAL"/>
    <x v="25"/>
    <x v="25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0"/>
    <n v="16289465"/>
    <n v="0"/>
    <n v="0"/>
    <n v="0"/>
    <n v="0"/>
  </r>
  <r>
    <s v="41-06-00-076"/>
    <s v="REGIONAL"/>
    <x v="25"/>
    <x v="25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2042755700"/>
    <n v="0"/>
    <n v="0"/>
    <n v="2042755700"/>
    <n v="0"/>
    <n v="0"/>
    <n v="2042755700"/>
    <n v="0"/>
    <n v="0"/>
    <n v="0"/>
    <n v="0"/>
  </r>
  <r>
    <s v="41-06-00-076"/>
    <s v="REGIONAL"/>
    <x v="25"/>
    <x v="25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312280100"/>
    <n v="0"/>
    <n v="0"/>
    <n v="1312280100"/>
    <n v="0"/>
    <n v="0"/>
    <n v="1312280100"/>
    <n v="0"/>
    <n v="0"/>
    <n v="0"/>
    <n v="0"/>
  </r>
  <r>
    <s v="41-06-00-076"/>
    <s v="REGIONAL"/>
    <x v="25"/>
    <x v="25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241841853"/>
    <n v="0"/>
    <n v="0"/>
    <n v="241841853"/>
    <n v="0"/>
    <n v="0"/>
    <n v="241841853"/>
    <n v="0"/>
    <n v="0"/>
    <n v="0"/>
    <n v="0"/>
  </r>
  <r>
    <s v="41-06-00-076"/>
    <s v="REGIONAL"/>
    <x v="25"/>
    <x v="25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56309187"/>
    <n v="0"/>
    <n v="0"/>
    <n v="56309187"/>
    <n v="0"/>
    <n v="0"/>
    <n v="56309187"/>
    <n v="0"/>
    <n v="0"/>
    <n v="0"/>
    <n v="0"/>
  </r>
  <r>
    <s v="41-06-00-076"/>
    <s v="REGIONAL"/>
    <x v="25"/>
    <x v="25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142068930"/>
    <n v="0"/>
    <n v="0"/>
    <n v="142068930"/>
    <n v="0"/>
    <n v="0"/>
    <n v="142068930"/>
    <n v="0"/>
    <n v="0"/>
    <n v="0"/>
    <n v="0"/>
  </r>
  <r>
    <s v="41-06-00-076"/>
    <s v="REGIONAL"/>
    <x v="25"/>
    <x v="25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4542137"/>
    <n v="0"/>
    <n v="0"/>
    <n v="14542137"/>
    <n v="0"/>
    <n v="0"/>
    <n v="14542137"/>
    <n v="0"/>
    <n v="0"/>
    <n v="0"/>
    <n v="0"/>
  </r>
  <r>
    <s v="41-06-00-076"/>
    <s v="REGIONAL"/>
    <x v="25"/>
    <x v="25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75990092"/>
    <n v="0"/>
    <n v="0"/>
    <n v="675990092"/>
    <n v="0"/>
    <n v="0"/>
    <n v="675990092"/>
    <n v="0"/>
    <n v="0"/>
    <n v="0"/>
    <n v="0"/>
  </r>
  <r>
    <s v="41-06-00-076"/>
    <s v="REGIONAL"/>
    <x v="25"/>
    <x v="25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8100000"/>
    <n v="0"/>
    <n v="0"/>
    <n v="8100000"/>
    <n v="0"/>
    <n v="0"/>
    <n v="8100000"/>
    <n v="0"/>
    <n v="0"/>
    <n v="0"/>
    <n v="0"/>
  </r>
  <r>
    <s v="41-06-00-076"/>
    <s v="REGIONAL"/>
    <x v="25"/>
    <x v="25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0"/>
    <n v="32088236"/>
    <n v="0"/>
    <n v="0"/>
    <n v="0"/>
    <n v="0"/>
  </r>
  <r>
    <s v="41-06-00-076"/>
    <s v="REGIONAL"/>
    <x v="25"/>
    <x v="25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9789676"/>
    <n v="0"/>
    <n v="0"/>
    <n v="149789676"/>
    <n v="0"/>
    <n v="0"/>
    <n v="149789676"/>
    <n v="0"/>
    <n v="0"/>
    <n v="0"/>
    <n v="0"/>
  </r>
  <r>
    <s v="41-06-00-076"/>
    <s v="REGIONAL"/>
    <x v="25"/>
    <x v="25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474726358"/>
    <n v="0"/>
    <n v="0"/>
    <n v="474726358"/>
    <n v="0"/>
    <n v="0"/>
    <n v="474726358"/>
    <n v="0"/>
    <n v="0"/>
    <n v="0"/>
    <n v="0"/>
  </r>
  <r>
    <s v="41-06-00-076"/>
    <s v="REGIONAL"/>
    <x v="25"/>
    <x v="25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5440000"/>
    <n v="0"/>
    <n v="0"/>
    <n v="5440000"/>
    <n v="0"/>
    <n v="0"/>
    <n v="5440000"/>
    <n v="0"/>
    <n v="0"/>
    <n v="0"/>
    <n v="0"/>
  </r>
  <r>
    <s v="41-06-00-076"/>
    <s v="REGIONAL"/>
    <x v="25"/>
    <x v="25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538454"/>
    <n v="0"/>
    <n v="0"/>
    <n v="538454"/>
    <n v="0"/>
    <n v="0"/>
    <n v="538454"/>
    <n v="0"/>
    <n v="0"/>
    <n v="0"/>
    <n v="0"/>
  </r>
  <r>
    <s v="41-06-00-076"/>
    <s v="REGIONAL"/>
    <x v="25"/>
    <x v="25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71000000"/>
    <n v="0"/>
    <n v="0"/>
    <n v="171000000"/>
    <n v="0"/>
    <n v="0"/>
    <n v="171000000"/>
    <n v="0"/>
    <n v="0"/>
    <n v="0"/>
    <n v="0"/>
  </r>
  <r>
    <s v="41-06-00-076"/>
    <s v="REGIONAL"/>
    <x v="25"/>
    <x v="25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5000000"/>
    <n v="0"/>
    <n v="0"/>
    <n v="35000000"/>
    <n v="0"/>
    <n v="0"/>
    <n v="35000000"/>
    <n v="0"/>
    <n v="0"/>
    <n v="0"/>
    <n v="0"/>
  </r>
  <r>
    <s v="41-06-00-076"/>
    <s v="REGIONAL"/>
    <x v="25"/>
    <x v="25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100280000"/>
    <n v="0"/>
    <n v="0"/>
    <n v="100280000"/>
    <n v="0"/>
    <n v="0"/>
    <n v="100280000"/>
    <n v="0"/>
    <n v="0"/>
    <n v="0"/>
    <n v="0"/>
  </r>
  <r>
    <s v="41-06-00-076"/>
    <s v="REGIONAL"/>
    <x v="25"/>
    <x v="25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185000"/>
    <n v="0"/>
    <n v="0"/>
    <n v="8185000"/>
    <n v="0"/>
    <n v="0"/>
    <n v="8185000"/>
    <n v="0"/>
    <n v="0"/>
    <n v="0"/>
    <n v="0"/>
  </r>
  <r>
    <s v="41-06-00-081"/>
    <s v="REGIONAL"/>
    <x v="26"/>
    <x v="26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6523000"/>
    <n v="0"/>
    <n v="0"/>
    <n v="6523000"/>
    <n v="0"/>
    <n v="0"/>
    <n v="6523000"/>
    <n v="0"/>
    <n v="0"/>
    <n v="0"/>
    <n v="0"/>
  </r>
  <r>
    <s v="41-06-00-081"/>
    <s v="REGIONAL"/>
    <x v="26"/>
    <x v="26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6500000"/>
    <n v="0"/>
    <n v="0"/>
    <n v="6500000"/>
    <n v="0"/>
    <n v="0"/>
    <n v="6500000"/>
    <n v="0"/>
    <n v="0"/>
    <n v="0"/>
    <n v="0"/>
  </r>
  <r>
    <s v="41-06-00-081"/>
    <s v="REGIONAL"/>
    <x v="26"/>
    <x v="26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7900000"/>
    <n v="0"/>
    <n v="0"/>
    <n v="7900000"/>
    <n v="0"/>
    <n v="0"/>
    <n v="7900000"/>
    <n v="0"/>
    <n v="0"/>
    <n v="0"/>
    <n v="0"/>
  </r>
  <r>
    <s v="41-06-00-081"/>
    <s v="REGIONAL"/>
    <x v="26"/>
    <x v="26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81"/>
    <s v="REGIONAL"/>
    <x v="26"/>
    <x v="26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81"/>
    <s v="REGIONAL"/>
    <x v="26"/>
    <x v="26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5500000"/>
    <n v="0"/>
    <n v="0"/>
    <n v="15500000"/>
    <n v="0"/>
    <n v="0"/>
    <n v="15500000"/>
    <n v="0"/>
    <n v="0"/>
    <n v="0"/>
    <n v="0"/>
  </r>
  <r>
    <s v="41-06-00-081"/>
    <s v="REGIONAL"/>
    <x v="26"/>
    <x v="26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51000000"/>
    <n v="0"/>
    <n v="0"/>
    <n v="51000000"/>
    <n v="0"/>
    <n v="0"/>
    <n v="51000000"/>
    <n v="0"/>
    <n v="0"/>
    <n v="0"/>
    <n v="0"/>
  </r>
  <r>
    <s v="41-06-00-081"/>
    <s v="REGIONAL"/>
    <x v="26"/>
    <x v="26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800000"/>
    <n v="0"/>
    <n v="0"/>
    <n v="800000"/>
    <n v="0"/>
    <n v="0"/>
    <n v="800000"/>
    <n v="0"/>
    <n v="0"/>
    <n v="0"/>
    <n v="0"/>
  </r>
  <r>
    <s v="41-06-00-081"/>
    <s v="REGIONAL"/>
    <x v="26"/>
    <x v="26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4000000"/>
    <n v="0"/>
    <n v="0"/>
    <n v="4000000"/>
    <n v="0"/>
    <n v="0"/>
    <n v="4000000"/>
    <n v="0"/>
    <n v="0"/>
    <n v="0"/>
    <n v="0"/>
  </r>
  <r>
    <s v="41-06-00-081"/>
    <s v="REGIONAL"/>
    <x v="26"/>
    <x v="26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s v="REGIONAL"/>
    <x v="26"/>
    <x v="26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1370262"/>
    <n v="0"/>
    <n v="0"/>
    <n v="21370262"/>
    <n v="0"/>
    <n v="0"/>
    <n v="21370262"/>
    <n v="0"/>
    <n v="0"/>
    <n v="0"/>
    <n v="0"/>
  </r>
  <r>
    <s v="41-06-00-081"/>
    <s v="REGIONAL"/>
    <x v="26"/>
    <x v="26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431376160"/>
    <n v="0"/>
    <n v="0"/>
    <n v="431376160"/>
    <n v="0"/>
    <n v="0"/>
    <n v="431376160"/>
    <n v="0"/>
    <n v="0"/>
    <n v="0"/>
    <n v="0"/>
  </r>
  <r>
    <s v="41-06-00-081"/>
    <s v="REGIONAL"/>
    <x v="26"/>
    <x v="26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18547499"/>
    <n v="0"/>
    <n v="0"/>
    <n v="118547499"/>
    <n v="0"/>
    <n v="0"/>
    <n v="118547499"/>
    <n v="0"/>
    <n v="0"/>
    <n v="0"/>
    <n v="0"/>
  </r>
  <r>
    <s v="41-06-00-081"/>
    <s v="REGIONAL"/>
    <x v="26"/>
    <x v="26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4652812"/>
    <n v="0"/>
    <n v="0"/>
    <n v="34652812"/>
    <n v="0"/>
    <n v="0"/>
    <n v="34652812"/>
    <n v="0"/>
    <n v="0"/>
    <n v="0"/>
    <n v="0"/>
  </r>
  <r>
    <s v="41-06-00-081"/>
    <s v="REGIONAL"/>
    <x v="26"/>
    <x v="26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4258018"/>
    <n v="0"/>
    <n v="0"/>
    <n v="14258018"/>
    <n v="0"/>
    <n v="0"/>
    <n v="14258018"/>
    <n v="0"/>
    <n v="0"/>
    <n v="0"/>
    <n v="0"/>
  </r>
  <r>
    <s v="41-06-00-081"/>
    <s v="REGIONAL"/>
    <x v="26"/>
    <x v="26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800481882"/>
    <n v="0"/>
    <n v="0"/>
    <n v="2800481882"/>
    <n v="0"/>
    <n v="2794655512"/>
    <n v="5826370"/>
    <n v="2264004952"/>
    <n v="0"/>
    <n v="0"/>
    <n v="0"/>
  </r>
  <r>
    <s v="41-06-00-081"/>
    <s v="REGIONAL"/>
    <x v="26"/>
    <x v="26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23808035"/>
    <n v="0"/>
    <n v="0"/>
    <n v="223808035"/>
    <n v="0"/>
    <n v="221337648"/>
    <n v="2470387"/>
    <n v="0"/>
    <n v="0"/>
    <n v="0"/>
    <n v="0"/>
  </r>
  <r>
    <s v="41-06-00-081"/>
    <s v="REGIONAL"/>
    <x v="26"/>
    <x v="26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632018013"/>
    <n v="0"/>
    <n v="0"/>
    <n v="632018013"/>
    <n v="0"/>
    <n v="632018013"/>
    <n v="0"/>
    <n v="632018013"/>
    <n v="0"/>
    <n v="0"/>
    <n v="0"/>
  </r>
  <r>
    <s v="41-06-00-081"/>
    <s v="REGIONAL"/>
    <x v="26"/>
    <x v="26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511364807"/>
    <n v="0"/>
    <n v="0"/>
    <n v="511364807"/>
    <n v="0"/>
    <n v="0"/>
    <n v="511364807"/>
    <n v="0"/>
    <n v="0"/>
    <n v="0"/>
    <n v="0"/>
  </r>
  <r>
    <s v="41-06-00-081"/>
    <s v="REGIONAL"/>
    <x v="26"/>
    <x v="26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01434000"/>
    <n v="0"/>
    <n v="0"/>
    <n v="101434000"/>
    <n v="0"/>
    <n v="0"/>
    <n v="101434000"/>
    <n v="0"/>
    <n v="0"/>
    <n v="0"/>
    <n v="0"/>
  </r>
  <r>
    <s v="41-06-00-081"/>
    <s v="REGIONAL"/>
    <x v="26"/>
    <x v="26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s v="REGIONAL"/>
    <x v="26"/>
    <x v="26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1"/>
    <s v="CSF"/>
    <s v="INTEGRAL"/>
    <n v="26325114480"/>
    <n v="0"/>
    <n v="0"/>
    <n v="26325114480"/>
    <n v="0"/>
    <n v="26325114480"/>
    <n v="0"/>
    <n v="26325114480"/>
    <n v="0"/>
    <n v="0"/>
    <n v="0"/>
  </r>
  <r>
    <s v="41-06-00-081"/>
    <s v="REGIONAL"/>
    <x v="26"/>
    <x v="26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1"/>
    <s v="CSF"/>
    <s v="TRADICIONAL - COMUNITARIO"/>
    <n v="1563263214"/>
    <n v="0"/>
    <n v="0"/>
    <n v="1563263214"/>
    <n v="0"/>
    <n v="1563263214"/>
    <n v="0"/>
    <n v="1563263214"/>
    <n v="0"/>
    <n v="0"/>
    <n v="0"/>
  </r>
  <r>
    <s v="41-06-00-081"/>
    <s v="REGIONAL"/>
    <x v="26"/>
    <x v="26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419344640"/>
    <n v="0"/>
    <n v="0"/>
    <n v="1419344640"/>
    <n v="0"/>
    <n v="0"/>
    <n v="1419344640"/>
    <n v="0"/>
    <n v="0"/>
    <n v="0"/>
    <n v="0"/>
  </r>
  <r>
    <s v="41-06-00-081"/>
    <s v="REGIONAL"/>
    <x v="26"/>
    <x v="26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430192679"/>
    <n v="0"/>
    <n v="0"/>
    <n v="430192679"/>
    <n v="0"/>
    <n v="0"/>
    <n v="430192679"/>
    <n v="0"/>
    <n v="0"/>
    <n v="0"/>
    <n v="0"/>
  </r>
  <r>
    <s v="41-06-00-081"/>
    <s v="REGIONAL"/>
    <x v="26"/>
    <x v="26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81"/>
    <s v="REGIONAL"/>
    <x v="26"/>
    <x v="26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0"/>
    <n v="16289465"/>
    <n v="0"/>
    <n v="0"/>
    <n v="0"/>
    <n v="0"/>
  </r>
  <r>
    <s v="41-06-00-081"/>
    <s v="REGIONAL"/>
    <x v="26"/>
    <x v="26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605430090"/>
    <n v="0"/>
    <n v="0"/>
    <n v="1605430090"/>
    <n v="0"/>
    <n v="0"/>
    <n v="1605430090"/>
    <n v="0"/>
    <n v="0"/>
    <n v="0"/>
    <n v="0"/>
  </r>
  <r>
    <s v="41-06-00-081"/>
    <s v="REGIONAL"/>
    <x v="26"/>
    <x v="26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328205910"/>
    <n v="0"/>
    <n v="0"/>
    <n v="328205910"/>
    <n v="0"/>
    <n v="0"/>
    <n v="328205910"/>
    <n v="0"/>
    <n v="0"/>
    <n v="0"/>
    <n v="0"/>
  </r>
  <r>
    <s v="41-06-00-081"/>
    <s v="REGIONAL"/>
    <x v="26"/>
    <x v="26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81"/>
    <s v="REGIONAL"/>
    <x v="26"/>
    <x v="26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0"/>
    <n v="15964433"/>
    <n v="0"/>
    <n v="0"/>
    <n v="0"/>
    <n v="0"/>
  </r>
  <r>
    <s v="41-06-00-081"/>
    <s v="REGIONAL"/>
    <x v="26"/>
    <x v="26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81"/>
    <s v="REGIONAL"/>
    <x v="26"/>
    <x v="26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5109843"/>
    <n v="0"/>
    <n v="0"/>
    <n v="5109843"/>
    <n v="0"/>
    <n v="0"/>
    <n v="5109843"/>
    <n v="0"/>
    <n v="0"/>
    <n v="0"/>
    <n v="0"/>
  </r>
  <r>
    <s v="41-06-00-081"/>
    <s v="REGIONAL"/>
    <x v="26"/>
    <x v="26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60298013"/>
    <n v="0"/>
    <n v="0"/>
    <n v="260298013"/>
    <n v="0"/>
    <n v="0"/>
    <n v="260298013"/>
    <n v="0"/>
    <n v="0"/>
    <n v="0"/>
    <n v="0"/>
  </r>
  <r>
    <s v="41-06-00-081"/>
    <s v="REGIONAL"/>
    <x v="26"/>
    <x v="26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00000"/>
    <n v="0"/>
    <n v="0"/>
    <n v="2000000"/>
    <n v="0"/>
    <n v="0"/>
    <n v="2000000"/>
    <n v="0"/>
    <n v="0"/>
    <n v="0"/>
    <n v="0"/>
  </r>
  <r>
    <s v="41-06-00-081"/>
    <s v="REGIONAL"/>
    <x v="26"/>
    <x v="26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81"/>
    <s v="REGIONAL"/>
    <x v="26"/>
    <x v="26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92523066"/>
    <n v="0"/>
    <n v="0"/>
    <n v="392523066"/>
    <n v="0"/>
    <n v="392523066"/>
    <n v="0"/>
    <n v="392523066"/>
    <n v="0"/>
    <n v="0"/>
    <n v="0"/>
  </r>
  <r>
    <s v="41-06-00-081"/>
    <s v="REGIONAL"/>
    <x v="26"/>
    <x v="26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2457088"/>
    <n v="0"/>
    <n v="0"/>
    <n v="12457088"/>
    <n v="0"/>
    <n v="12457088"/>
    <n v="0"/>
    <n v="12457088"/>
    <n v="0"/>
    <n v="0"/>
    <n v="0"/>
  </r>
  <r>
    <s v="41-06-00-081"/>
    <s v="REGIONAL"/>
    <x v="26"/>
    <x v="26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0"/>
    <n v="3400000"/>
    <n v="0"/>
    <n v="0"/>
    <n v="0"/>
    <n v="0"/>
  </r>
  <r>
    <s v="41-06-00-081"/>
    <s v="REGIONAL"/>
    <x v="26"/>
    <x v="26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81107"/>
    <n v="0"/>
    <n v="0"/>
    <n v="281107"/>
    <n v="0"/>
    <n v="0"/>
    <n v="281107"/>
    <n v="0"/>
    <n v="0"/>
    <n v="0"/>
    <n v="0"/>
  </r>
  <r>
    <s v="41-06-00-081"/>
    <s v="REGIONAL"/>
    <x v="26"/>
    <x v="26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83000000"/>
    <n v="0"/>
    <n v="0"/>
    <n v="83000000"/>
    <n v="0"/>
    <n v="0"/>
    <n v="83000000"/>
    <n v="0"/>
    <n v="0"/>
    <n v="0"/>
    <n v="0"/>
  </r>
  <r>
    <s v="41-06-00-081"/>
    <s v="REGIONAL"/>
    <x v="26"/>
    <x v="26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3000000"/>
    <n v="0"/>
    <n v="0"/>
    <n v="13000000"/>
    <n v="0"/>
    <n v="0"/>
    <n v="13000000"/>
    <n v="0"/>
    <n v="0"/>
    <n v="0"/>
    <n v="0"/>
  </r>
  <r>
    <s v="41-06-00-081"/>
    <s v="REGIONAL"/>
    <x v="26"/>
    <x v="26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81"/>
    <s v="REGIONAL"/>
    <x v="26"/>
    <x v="26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176000"/>
    <n v="0"/>
    <n v="0"/>
    <n v="6176000"/>
    <n v="0"/>
    <n v="0"/>
    <n v="6176000"/>
    <n v="0"/>
    <n v="0"/>
    <n v="0"/>
    <n v="0"/>
  </r>
  <r>
    <s v="41-06-00-085"/>
    <s v="REGIONAL"/>
    <x v="27"/>
    <x v="27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23200000"/>
    <n v="0"/>
    <n v="0"/>
    <n v="23200000"/>
    <n v="0"/>
    <n v="0"/>
    <n v="23200000"/>
    <n v="0"/>
    <n v="0"/>
    <n v="0"/>
    <n v="0"/>
  </r>
  <r>
    <s v="41-06-00-085"/>
    <s v="REGIONAL"/>
    <x v="27"/>
    <x v="27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7000000"/>
    <n v="0"/>
    <n v="0"/>
    <n v="7000000"/>
    <n v="0"/>
    <n v="0"/>
    <n v="7000000"/>
    <n v="0"/>
    <n v="0"/>
    <n v="0"/>
    <n v="0"/>
  </r>
  <r>
    <s v="41-06-00-085"/>
    <s v="REGIONAL"/>
    <x v="27"/>
    <x v="27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8000000"/>
    <n v="0"/>
    <n v="0"/>
    <n v="8000000"/>
    <n v="0"/>
    <n v="0"/>
    <n v="8000000"/>
    <n v="0"/>
    <n v="0"/>
    <n v="0"/>
    <n v="0"/>
  </r>
  <r>
    <s v="41-06-00-085"/>
    <s v="REGIONAL"/>
    <x v="27"/>
    <x v="27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85"/>
    <s v="REGIONAL"/>
    <x v="27"/>
    <x v="27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76919952"/>
    <n v="0"/>
    <n v="0"/>
    <n v="76919952"/>
    <n v="0"/>
    <n v="76919952"/>
    <n v="0"/>
    <n v="76919952"/>
    <n v="0"/>
    <n v="0"/>
    <n v="0"/>
  </r>
  <r>
    <s v="41-06-00-085"/>
    <s v="REGIONAL"/>
    <x v="27"/>
    <x v="27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6000000"/>
    <n v="0"/>
    <n v="0"/>
    <n v="6000000"/>
    <n v="0"/>
    <n v="0"/>
    <n v="6000000"/>
    <n v="0"/>
    <n v="0"/>
    <n v="0"/>
    <n v="0"/>
  </r>
  <r>
    <s v="41-06-00-085"/>
    <s v="REGIONAL"/>
    <x v="27"/>
    <x v="27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2000000"/>
    <n v="0"/>
    <n v="0"/>
    <n v="2000000"/>
    <n v="0"/>
    <n v="0"/>
    <n v="2000000"/>
    <n v="0"/>
    <n v="0"/>
    <n v="0"/>
    <n v="0"/>
  </r>
  <r>
    <s v="41-06-00-085"/>
    <s v="REGIONAL"/>
    <x v="27"/>
    <x v="27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36000000"/>
    <n v="0"/>
    <n v="0"/>
    <n v="36000000"/>
    <n v="0"/>
    <n v="0"/>
    <n v="36000000"/>
    <n v="0"/>
    <n v="0"/>
    <n v="0"/>
    <n v="0"/>
  </r>
  <r>
    <s v="41-06-00-085"/>
    <s v="REGIONAL"/>
    <x v="27"/>
    <x v="27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00000"/>
    <n v="0"/>
    <n v="0"/>
    <n v="300000"/>
    <n v="0"/>
    <n v="0"/>
    <n v="300000"/>
    <n v="0"/>
    <n v="0"/>
    <n v="0"/>
    <n v="0"/>
  </r>
  <r>
    <s v="41-06-00-085"/>
    <s v="REGIONAL"/>
    <x v="27"/>
    <x v="27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s v="REGIONAL"/>
    <x v="27"/>
    <x v="27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s v="REGIONAL"/>
    <x v="27"/>
    <x v="27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5068961"/>
    <n v="0"/>
    <n v="0"/>
    <n v="25068961"/>
    <n v="0"/>
    <n v="0"/>
    <n v="25068961"/>
    <n v="0"/>
    <n v="0"/>
    <n v="0"/>
    <n v="0"/>
  </r>
  <r>
    <s v="41-06-00-085"/>
    <s v="REGIONAL"/>
    <x v="27"/>
    <x v="27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422503360"/>
    <n v="0"/>
    <n v="0"/>
    <n v="422503360"/>
    <n v="0"/>
    <n v="0"/>
    <n v="422503360"/>
    <n v="0"/>
    <n v="0"/>
    <n v="0"/>
    <n v="0"/>
  </r>
  <r>
    <s v="41-06-00-085"/>
    <s v="REGIONAL"/>
    <x v="27"/>
    <x v="27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27489154"/>
    <n v="0"/>
    <n v="0"/>
    <n v="127489154"/>
    <n v="0"/>
    <n v="0"/>
    <n v="127489154"/>
    <n v="0"/>
    <n v="0"/>
    <n v="0"/>
    <n v="0"/>
  </r>
  <r>
    <s v="41-06-00-085"/>
    <s v="REGIONAL"/>
    <x v="27"/>
    <x v="27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70799784"/>
    <n v="0"/>
    <n v="0"/>
    <n v="70799784"/>
    <n v="0"/>
    <n v="0"/>
    <n v="70799784"/>
    <n v="0"/>
    <n v="0"/>
    <n v="0"/>
    <n v="0"/>
  </r>
  <r>
    <s v="41-06-00-085"/>
    <s v="REGIONAL"/>
    <x v="27"/>
    <x v="27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3348391"/>
    <n v="0"/>
    <n v="0"/>
    <n v="13348391"/>
    <n v="0"/>
    <n v="0"/>
    <n v="13348391"/>
    <n v="0"/>
    <n v="0"/>
    <n v="0"/>
    <n v="0"/>
  </r>
  <r>
    <s v="41-06-00-085"/>
    <s v="REGIONAL"/>
    <x v="27"/>
    <x v="27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401478000"/>
    <n v="0"/>
    <n v="0"/>
    <n v="401478000"/>
    <n v="0"/>
    <n v="0"/>
    <n v="401478000"/>
    <n v="0"/>
    <n v="0"/>
    <n v="0"/>
    <n v="0"/>
  </r>
  <r>
    <s v="41-06-00-085"/>
    <s v="REGIONAL"/>
    <x v="27"/>
    <x v="27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3575652212"/>
    <n v="0"/>
    <n v="0"/>
    <n v="3575652212"/>
    <n v="0"/>
    <n v="3575652212"/>
    <n v="0"/>
    <n v="3540409202"/>
    <n v="0"/>
    <n v="0"/>
    <n v="0"/>
  </r>
  <r>
    <s v="41-06-00-085"/>
    <s v="REGIONAL"/>
    <x v="27"/>
    <x v="27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29892619"/>
    <n v="0"/>
    <n v="0"/>
    <n v="229892619"/>
    <n v="0"/>
    <n v="229892619"/>
    <n v="0"/>
    <n v="213867610"/>
    <n v="0"/>
    <n v="0"/>
    <n v="0"/>
  </r>
  <r>
    <s v="41-06-00-085"/>
    <s v="REGIONAL"/>
    <x v="27"/>
    <x v="27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1484760618"/>
    <n v="0"/>
    <n v="0"/>
    <n v="1484760618"/>
    <n v="0"/>
    <n v="1484760618"/>
    <n v="0"/>
    <n v="1484760618"/>
    <n v="0"/>
    <n v="0"/>
    <n v="0"/>
  </r>
  <r>
    <s v="41-06-00-085"/>
    <s v="REGIONAL"/>
    <x v="27"/>
    <x v="27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428282232"/>
    <n v="0"/>
    <n v="0"/>
    <n v="428282232"/>
    <n v="0"/>
    <n v="17687267"/>
    <n v="410594965"/>
    <n v="0"/>
    <n v="0"/>
    <n v="0"/>
    <n v="0"/>
  </r>
  <r>
    <s v="41-06-00-085"/>
    <s v="REGIONAL"/>
    <x v="27"/>
    <x v="27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89961000"/>
    <n v="0"/>
    <n v="0"/>
    <n v="189961000"/>
    <n v="0"/>
    <n v="0"/>
    <n v="189961000"/>
    <n v="0"/>
    <n v="0"/>
    <n v="0"/>
    <n v="0"/>
  </r>
  <r>
    <s v="41-06-00-085"/>
    <s v="REGIONAL"/>
    <x v="27"/>
    <x v="27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67689000"/>
    <n v="0"/>
    <n v="0"/>
    <n v="67689000"/>
    <n v="0"/>
    <n v="1800000"/>
    <n v="65889000"/>
    <n v="1800000"/>
    <n v="0"/>
    <n v="0"/>
    <n v="0"/>
  </r>
  <r>
    <s v="41-06-00-085"/>
    <s v="REGIONAL"/>
    <x v="27"/>
    <x v="27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24076727223"/>
    <n v="0"/>
    <n v="0"/>
    <n v="24076727223"/>
    <n v="0"/>
    <n v="24076727223"/>
    <n v="0"/>
    <n v="24076727223"/>
    <n v="0"/>
    <n v="0"/>
    <n v="0"/>
  </r>
  <r>
    <s v="41-06-00-085"/>
    <s v="REGIONAL"/>
    <x v="27"/>
    <x v="27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432554030"/>
    <n v="0"/>
    <n v="0"/>
    <n v="432554030"/>
    <n v="0"/>
    <n v="432554030"/>
    <n v="0"/>
    <n v="432554030"/>
    <n v="0"/>
    <n v="0"/>
    <n v="0"/>
  </r>
  <r>
    <s v="41-06-00-085"/>
    <s v="REGIONAL"/>
    <x v="27"/>
    <x v="27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912435840"/>
    <n v="0"/>
    <n v="0"/>
    <n v="912435840"/>
    <n v="0"/>
    <n v="0"/>
    <n v="912435840"/>
    <n v="0"/>
    <n v="0"/>
    <n v="0"/>
    <n v="0"/>
  </r>
  <r>
    <s v="41-06-00-085"/>
    <s v="REGIONAL"/>
    <x v="27"/>
    <x v="27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117441336"/>
    <n v="0"/>
    <n v="0"/>
    <n v="117441336"/>
    <n v="0"/>
    <n v="0"/>
    <n v="117441336"/>
    <n v="0"/>
    <n v="0"/>
    <n v="0"/>
    <n v="0"/>
  </r>
  <r>
    <s v="41-06-00-085"/>
    <s v="REGIONAL"/>
    <x v="27"/>
    <x v="27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85"/>
    <s v="REGIONAL"/>
    <x v="27"/>
    <x v="27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3414853"/>
    <n v="0"/>
    <n v="0"/>
    <n v="13414853"/>
    <n v="0"/>
    <n v="0"/>
    <n v="13414853"/>
    <n v="0"/>
    <n v="0"/>
    <n v="0"/>
    <n v="0"/>
  </r>
  <r>
    <s v="41-06-00-085"/>
    <s v="REGIONAL"/>
    <x v="27"/>
    <x v="27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743116910"/>
    <n v="0"/>
    <n v="0"/>
    <n v="743116910"/>
    <n v="0"/>
    <n v="0"/>
    <n v="743116910"/>
    <n v="0"/>
    <n v="0"/>
    <n v="0"/>
    <n v="0"/>
  </r>
  <r>
    <s v="41-06-00-085"/>
    <s v="REGIONAL"/>
    <x v="27"/>
    <x v="27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53126890"/>
    <n v="0"/>
    <n v="0"/>
    <n v="153126890"/>
    <n v="0"/>
    <n v="0"/>
    <n v="153126890"/>
    <n v="0"/>
    <n v="0"/>
    <n v="0"/>
    <n v="0"/>
  </r>
  <r>
    <s v="41-06-00-085"/>
    <s v="REGIONAL"/>
    <x v="27"/>
    <x v="27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05643560"/>
    <n v="0"/>
    <n v="0"/>
    <n v="105643560"/>
    <n v="0"/>
    <n v="0"/>
    <n v="105643560"/>
    <n v="0"/>
    <n v="0"/>
    <n v="0"/>
    <n v="0"/>
  </r>
  <r>
    <s v="41-06-00-085"/>
    <s v="REGIONAL"/>
    <x v="27"/>
    <x v="27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0"/>
    <n v="22072079"/>
    <n v="0"/>
    <n v="0"/>
    <n v="0"/>
    <n v="0"/>
  </r>
  <r>
    <s v="41-06-00-085"/>
    <s v="REGIONAL"/>
    <x v="27"/>
    <x v="27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0436575"/>
    <n v="0"/>
    <n v="0"/>
    <n v="90436575"/>
    <n v="0"/>
    <n v="43493000"/>
    <n v="46943575"/>
    <n v="0"/>
    <n v="0"/>
    <n v="0"/>
    <n v="0"/>
  </r>
  <r>
    <s v="41-06-00-085"/>
    <s v="REGIONAL"/>
    <x v="27"/>
    <x v="27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6311350"/>
    <n v="0"/>
    <n v="0"/>
    <n v="6311350"/>
    <n v="0"/>
    <n v="0"/>
    <n v="6311350"/>
    <n v="0"/>
    <n v="0"/>
    <n v="0"/>
    <n v="0"/>
  </r>
  <r>
    <s v="41-06-00-085"/>
    <s v="REGIONAL"/>
    <x v="27"/>
    <x v="27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603879420"/>
    <n v="0"/>
    <n v="0"/>
    <n v="603879420"/>
    <n v="0"/>
    <n v="350240000"/>
    <n v="253639420"/>
    <n v="144160000"/>
    <n v="0"/>
    <n v="0"/>
    <n v="0"/>
  </r>
  <r>
    <s v="41-06-00-085"/>
    <s v="REGIONAL"/>
    <x v="27"/>
    <x v="27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010000"/>
    <n v="0"/>
    <n v="0"/>
    <n v="2010000"/>
    <n v="0"/>
    <n v="0"/>
    <n v="2010000"/>
    <n v="0"/>
    <n v="0"/>
    <n v="0"/>
    <n v="0"/>
  </r>
  <r>
    <s v="41-06-00-085"/>
    <s v="REGIONAL"/>
    <x v="27"/>
    <x v="27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85"/>
    <s v="REGIONAL"/>
    <x v="27"/>
    <x v="27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06985389"/>
    <n v="0"/>
    <n v="0"/>
    <n v="306985389"/>
    <n v="0"/>
    <n v="306985389"/>
    <n v="0"/>
    <n v="306985389"/>
    <n v="0"/>
    <n v="0"/>
    <n v="0"/>
  </r>
  <r>
    <s v="41-06-00-085"/>
    <s v="REGIONAL"/>
    <x v="27"/>
    <x v="27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12107859"/>
    <n v="0"/>
    <n v="0"/>
    <n v="212107859"/>
    <n v="0"/>
    <n v="212107859"/>
    <n v="0"/>
    <n v="212107859"/>
    <n v="0"/>
    <n v="0"/>
    <n v="0"/>
  </r>
  <r>
    <s v="41-06-00-085"/>
    <s v="REGIONAL"/>
    <x v="27"/>
    <x v="27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400000"/>
    <n v="0"/>
    <n v="0"/>
    <n v="2400000"/>
    <n v="0"/>
    <n v="0"/>
    <n v="2400000"/>
    <n v="0"/>
    <n v="0"/>
    <n v="0"/>
    <n v="0"/>
  </r>
  <r>
    <s v="41-06-00-085"/>
    <s v="REGIONAL"/>
    <x v="27"/>
    <x v="27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463788"/>
    <n v="0"/>
    <n v="0"/>
    <n v="463788"/>
    <n v="0"/>
    <n v="0"/>
    <n v="463788"/>
    <n v="0"/>
    <n v="0"/>
    <n v="0"/>
    <n v="0"/>
  </r>
  <r>
    <s v="41-06-00-085"/>
    <s v="REGIONAL"/>
    <x v="27"/>
    <x v="27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50000000"/>
    <n v="0"/>
    <n v="0"/>
    <n v="150000000"/>
    <n v="0"/>
    <n v="0"/>
    <n v="150000000"/>
    <n v="0"/>
    <n v="0"/>
    <n v="0"/>
    <n v="0"/>
  </r>
  <r>
    <s v="41-06-00-085"/>
    <s v="REGIONAL"/>
    <x v="27"/>
    <x v="27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85"/>
    <s v="REGIONAL"/>
    <x v="27"/>
    <x v="27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85"/>
    <s v="REGIONAL"/>
    <x v="27"/>
    <x v="27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271000"/>
    <n v="0"/>
    <n v="0"/>
    <n v="3271000"/>
    <n v="0"/>
    <n v="0"/>
    <n v="3271000"/>
    <n v="0"/>
    <n v="0"/>
    <n v="0"/>
    <n v="0"/>
  </r>
  <r>
    <s v="41-06-00-086"/>
    <s v="REGIONAL"/>
    <x v="28"/>
    <x v="28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13400000"/>
    <n v="0"/>
    <n v="0"/>
    <n v="13400000"/>
    <n v="0"/>
    <n v="0"/>
    <n v="13400000"/>
    <n v="0"/>
    <n v="0"/>
    <n v="0"/>
    <n v="0"/>
  </r>
  <r>
    <s v="41-06-00-086"/>
    <s v="REGIONAL"/>
    <x v="28"/>
    <x v="28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1316000"/>
    <n v="0"/>
    <n v="0"/>
    <n v="21316000"/>
    <n v="0"/>
    <n v="19689260"/>
    <n v="1626740"/>
    <n v="19689260"/>
    <n v="0"/>
    <n v="0"/>
    <n v="0"/>
  </r>
  <r>
    <s v="41-06-00-086"/>
    <s v="REGIONAL"/>
    <x v="28"/>
    <x v="28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9700000"/>
    <n v="0"/>
    <n v="0"/>
    <n v="9700000"/>
    <n v="0"/>
    <n v="0"/>
    <n v="9700000"/>
    <n v="0"/>
    <n v="0"/>
    <n v="0"/>
    <n v="0"/>
  </r>
  <r>
    <s v="41-06-00-086"/>
    <s v="REGIONAL"/>
    <x v="28"/>
    <x v="28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3500000"/>
    <n v="0"/>
    <n v="0"/>
    <n v="3500000"/>
    <n v="0"/>
    <n v="0"/>
    <n v="3500000"/>
    <n v="0"/>
    <n v="0"/>
    <n v="0"/>
    <n v="0"/>
  </r>
  <r>
    <s v="41-06-00-086"/>
    <s v="REGIONAL"/>
    <x v="28"/>
    <x v="28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6000000"/>
    <n v="0"/>
    <n v="0"/>
    <n v="6000000"/>
    <n v="0"/>
    <n v="0"/>
    <n v="6000000"/>
    <n v="0"/>
    <n v="0"/>
    <n v="0"/>
    <n v="0"/>
  </r>
  <r>
    <s v="41-06-00-086"/>
    <s v="REGIONAL"/>
    <x v="28"/>
    <x v="28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42000000"/>
    <n v="0"/>
    <n v="0"/>
    <n v="42000000"/>
    <n v="0"/>
    <n v="0"/>
    <n v="42000000"/>
    <n v="0"/>
    <n v="0"/>
    <n v="0"/>
    <n v="0"/>
  </r>
  <r>
    <s v="41-06-00-086"/>
    <s v="REGIONAL"/>
    <x v="28"/>
    <x v="28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50000"/>
    <n v="0"/>
    <n v="0"/>
    <n v="350000"/>
    <n v="0"/>
    <n v="0"/>
    <n v="350000"/>
    <n v="0"/>
    <n v="0"/>
    <n v="0"/>
    <n v="0"/>
  </r>
  <r>
    <s v="41-06-00-086"/>
    <s v="REGIONAL"/>
    <x v="28"/>
    <x v="28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4500000"/>
    <n v="0"/>
    <n v="0"/>
    <n v="4500000"/>
    <n v="0"/>
    <n v="0"/>
    <n v="4500000"/>
    <n v="0"/>
    <n v="0"/>
    <n v="0"/>
    <n v="0"/>
  </r>
  <r>
    <s v="41-06-00-086"/>
    <s v="REGIONAL"/>
    <x v="28"/>
    <x v="28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s v="REGIONAL"/>
    <x v="28"/>
    <x v="28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8356694"/>
    <n v="0"/>
    <n v="0"/>
    <n v="28356694"/>
    <n v="0"/>
    <n v="0"/>
    <n v="28356694"/>
    <n v="0"/>
    <n v="0"/>
    <n v="0"/>
    <n v="0"/>
  </r>
  <r>
    <s v="41-06-00-086"/>
    <s v="REGIONAL"/>
    <x v="28"/>
    <x v="28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722265600"/>
    <n v="0"/>
    <n v="0"/>
    <n v="1722265600"/>
    <n v="0"/>
    <n v="0"/>
    <n v="1722265600"/>
    <n v="0"/>
    <n v="0"/>
    <n v="0"/>
    <n v="0"/>
  </r>
  <r>
    <s v="41-06-00-086"/>
    <s v="REGIONAL"/>
    <x v="28"/>
    <x v="28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51758230"/>
    <n v="0"/>
    <n v="0"/>
    <n v="51758230"/>
    <n v="0"/>
    <n v="0"/>
    <n v="51758230"/>
    <n v="0"/>
    <n v="0"/>
    <n v="0"/>
    <n v="0"/>
  </r>
  <r>
    <s v="41-06-00-086"/>
    <s v="REGIONAL"/>
    <x v="28"/>
    <x v="28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02672285"/>
    <n v="0"/>
    <n v="0"/>
    <n v="102672285"/>
    <n v="0"/>
    <n v="0"/>
    <n v="102672285"/>
    <n v="0"/>
    <n v="0"/>
    <n v="0"/>
    <n v="0"/>
  </r>
  <r>
    <s v="41-06-00-086"/>
    <s v="REGIONAL"/>
    <x v="28"/>
    <x v="28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5778520"/>
    <n v="0"/>
    <n v="0"/>
    <n v="15778520"/>
    <n v="0"/>
    <n v="0"/>
    <n v="15778520"/>
    <n v="0"/>
    <n v="0"/>
    <n v="0"/>
    <n v="0"/>
  </r>
  <r>
    <s v="41-06-00-086"/>
    <s v="REGIONAL"/>
    <x v="28"/>
    <x v="28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516131957"/>
    <n v="0"/>
    <n v="0"/>
    <n v="516131957"/>
    <n v="0"/>
    <n v="516131957"/>
    <n v="0"/>
    <n v="516131957"/>
    <n v="0"/>
    <n v="0"/>
    <n v="0"/>
  </r>
  <r>
    <s v="41-06-00-086"/>
    <s v="REGIONAL"/>
    <x v="28"/>
    <x v="28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001990617"/>
    <n v="0"/>
    <n v="0"/>
    <n v="2001990617"/>
    <n v="0"/>
    <n v="1818800614"/>
    <n v="183190003"/>
    <n v="1793281567"/>
    <n v="0"/>
    <n v="0"/>
    <n v="0"/>
  </r>
  <r>
    <s v="41-06-00-086"/>
    <s v="REGIONAL"/>
    <x v="28"/>
    <x v="28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31327120"/>
    <n v="0"/>
    <n v="0"/>
    <n v="31327120"/>
    <n v="0"/>
    <n v="31327120"/>
    <n v="0"/>
    <n v="27411230"/>
    <n v="0"/>
    <n v="0"/>
    <n v="0"/>
  </r>
  <r>
    <s v="41-06-00-086"/>
    <s v="REGIONAL"/>
    <x v="28"/>
    <x v="28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438926873"/>
    <n v="0"/>
    <n v="0"/>
    <n v="438926873"/>
    <n v="0"/>
    <n v="438926873"/>
    <n v="0"/>
    <n v="438926873"/>
    <n v="0"/>
    <n v="0"/>
    <n v="0"/>
  </r>
  <r>
    <s v="41-06-00-086"/>
    <s v="REGIONAL"/>
    <x v="28"/>
    <x v="28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737988844"/>
    <n v="0"/>
    <n v="0"/>
    <n v="737988844"/>
    <n v="0"/>
    <n v="45158601"/>
    <n v="692830243"/>
    <n v="0"/>
    <n v="0"/>
    <n v="0"/>
    <n v="0"/>
  </r>
  <r>
    <s v="41-06-00-086"/>
    <s v="REGIONAL"/>
    <x v="28"/>
    <x v="28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50209000"/>
    <n v="0"/>
    <n v="0"/>
    <n v="150209000"/>
    <n v="0"/>
    <n v="0"/>
    <n v="150209000"/>
    <n v="0"/>
    <n v="0"/>
    <n v="0"/>
    <n v="0"/>
  </r>
  <r>
    <s v="41-06-00-086"/>
    <s v="REGIONAL"/>
    <x v="28"/>
    <x v="28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55843000"/>
    <n v="0"/>
    <n v="0"/>
    <n v="55843000"/>
    <n v="0"/>
    <n v="55843000"/>
    <n v="0"/>
    <n v="0"/>
    <n v="0"/>
    <n v="0"/>
    <n v="0"/>
  </r>
  <r>
    <s v="41-06-00-086"/>
    <s v="REGIONAL"/>
    <x v="28"/>
    <x v="28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31447536571"/>
    <n v="0"/>
    <n v="0"/>
    <n v="31447536571"/>
    <n v="0"/>
    <n v="31164301771"/>
    <n v="283234800"/>
    <n v="31164301771"/>
    <n v="0"/>
    <n v="0"/>
    <n v="0"/>
  </r>
  <r>
    <s v="41-06-00-086"/>
    <s v="REGIONAL"/>
    <x v="28"/>
    <x v="28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1482636829"/>
    <n v="0"/>
    <n v="0"/>
    <n v="1482636829"/>
    <n v="0"/>
    <n v="1482636829"/>
    <n v="0"/>
    <n v="1482636829"/>
    <n v="0"/>
    <n v="0"/>
    <n v="0"/>
  </r>
  <r>
    <s v="41-06-00-086"/>
    <s v="REGIONAL"/>
    <x v="28"/>
    <x v="28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1013817600"/>
    <n v="0"/>
    <n v="0"/>
    <n v="1013817600"/>
    <n v="0"/>
    <n v="0"/>
    <n v="1013817600"/>
    <n v="0"/>
    <n v="0"/>
    <n v="0"/>
    <n v="0"/>
  </r>
  <r>
    <s v="41-06-00-086"/>
    <s v="REGIONAL"/>
    <x v="28"/>
    <x v="28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653354933"/>
    <n v="0"/>
    <n v="0"/>
    <n v="653354933"/>
    <n v="0"/>
    <n v="0"/>
    <n v="653354933"/>
    <n v="0"/>
    <n v="0"/>
    <n v="0"/>
    <n v="0"/>
  </r>
  <r>
    <s v="41-06-00-086"/>
    <s v="REGIONAL"/>
    <x v="28"/>
    <x v="28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86"/>
    <s v="REGIONAL"/>
    <x v="28"/>
    <x v="28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8205872"/>
    <n v="0"/>
    <n v="0"/>
    <n v="18205872"/>
    <n v="0"/>
    <n v="0"/>
    <n v="18205872"/>
    <n v="0"/>
    <n v="0"/>
    <n v="0"/>
    <n v="0"/>
  </r>
  <r>
    <s v="41-06-00-086"/>
    <s v="REGIONAL"/>
    <x v="28"/>
    <x v="28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1539453095"/>
    <n v="0"/>
    <n v="0"/>
    <n v="1539453095"/>
    <n v="0"/>
    <n v="0"/>
    <n v="1539453095"/>
    <n v="0"/>
    <n v="0"/>
    <n v="0"/>
    <n v="0"/>
  </r>
  <r>
    <s v="41-06-00-086"/>
    <s v="REGIONAL"/>
    <x v="28"/>
    <x v="28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900366905"/>
    <n v="0"/>
    <n v="0"/>
    <n v="900366905"/>
    <n v="0"/>
    <n v="0"/>
    <n v="900366905"/>
    <n v="0"/>
    <n v="0"/>
    <n v="0"/>
    <n v="0"/>
  </r>
  <r>
    <s v="41-06-00-086"/>
    <s v="REGIONAL"/>
    <x v="28"/>
    <x v="28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138115340"/>
    <n v="0"/>
    <n v="0"/>
    <n v="138115340"/>
    <n v="0"/>
    <n v="0"/>
    <n v="138115340"/>
    <n v="0"/>
    <n v="0"/>
    <n v="0"/>
    <n v="0"/>
  </r>
  <r>
    <s v="41-06-00-086"/>
    <s v="REGIONAL"/>
    <x v="28"/>
    <x v="28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86"/>
    <s v="REGIONAL"/>
    <x v="28"/>
    <x v="28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94712620"/>
    <n v="0"/>
    <n v="0"/>
    <n v="94712620"/>
    <n v="0"/>
    <n v="0"/>
    <n v="94712620"/>
    <n v="0"/>
    <n v="0"/>
    <n v="0"/>
    <n v="0"/>
  </r>
  <r>
    <s v="41-06-00-086"/>
    <s v="REGIONAL"/>
    <x v="28"/>
    <x v="28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8536150"/>
    <n v="0"/>
    <n v="0"/>
    <n v="8536150"/>
    <n v="0"/>
    <n v="0"/>
    <n v="8536150"/>
    <n v="0"/>
    <n v="0"/>
    <n v="0"/>
    <n v="0"/>
  </r>
  <r>
    <s v="41-06-00-086"/>
    <s v="REGIONAL"/>
    <x v="28"/>
    <x v="28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71979229"/>
    <n v="0"/>
    <n v="0"/>
    <n v="371979229"/>
    <n v="0"/>
    <n v="214580000"/>
    <n v="157399229"/>
    <n v="169380000"/>
    <n v="0"/>
    <n v="0"/>
    <n v="0"/>
  </r>
  <r>
    <s v="41-06-00-086"/>
    <s v="REGIONAL"/>
    <x v="28"/>
    <x v="28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1500000"/>
    <n v="0"/>
    <n v="0"/>
    <n v="1500000"/>
    <n v="0"/>
    <n v="0"/>
    <n v="1500000"/>
    <n v="0"/>
    <n v="0"/>
    <n v="0"/>
    <n v="0"/>
  </r>
  <r>
    <s v="41-06-00-086"/>
    <s v="REGIONAL"/>
    <x v="28"/>
    <x v="28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86"/>
    <s v="REGIONAL"/>
    <x v="28"/>
    <x v="28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31113516"/>
    <n v="0"/>
    <n v="0"/>
    <n v="231113516"/>
    <n v="0"/>
    <n v="231113516"/>
    <n v="0"/>
    <n v="231113516"/>
    <n v="0"/>
    <n v="0"/>
    <n v="0"/>
  </r>
  <r>
    <s v="41-06-00-086"/>
    <s v="REGIONAL"/>
    <x v="28"/>
    <x v="28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14490783"/>
    <n v="0"/>
    <n v="0"/>
    <n v="114490783"/>
    <n v="0"/>
    <n v="114490777"/>
    <n v="6"/>
    <n v="114490777"/>
    <n v="0"/>
    <n v="0"/>
    <n v="0"/>
  </r>
  <r>
    <s v="41-06-00-086"/>
    <s v="REGIONAL"/>
    <x v="28"/>
    <x v="28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700000"/>
    <n v="0"/>
    <n v="0"/>
    <n v="2700000"/>
    <n v="0"/>
    <n v="0"/>
    <n v="2700000"/>
    <n v="0"/>
    <n v="0"/>
    <n v="0"/>
    <n v="0"/>
  </r>
  <r>
    <s v="41-06-00-086"/>
    <s v="REGIONAL"/>
    <x v="28"/>
    <x v="28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301549"/>
    <n v="0"/>
    <n v="0"/>
    <n v="301549"/>
    <n v="0"/>
    <n v="0"/>
    <n v="301549"/>
    <n v="0"/>
    <n v="0"/>
    <n v="0"/>
    <n v="0"/>
  </r>
  <r>
    <s v="41-06-00-086"/>
    <s v="REGIONAL"/>
    <x v="28"/>
    <x v="28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6000000"/>
    <n v="0"/>
    <n v="0"/>
    <n v="126000000"/>
    <n v="0"/>
    <n v="0"/>
    <n v="126000000"/>
    <n v="0"/>
    <n v="0"/>
    <n v="0"/>
    <n v="0"/>
  </r>
  <r>
    <s v="41-06-00-086"/>
    <s v="REGIONAL"/>
    <x v="28"/>
    <x v="28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86"/>
    <s v="REGIONAL"/>
    <x v="28"/>
    <x v="28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86"/>
    <s v="REGIONAL"/>
    <x v="28"/>
    <x v="28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094000"/>
    <n v="0"/>
    <n v="0"/>
    <n v="6094000"/>
    <n v="0"/>
    <n v="0"/>
    <n v="6094000"/>
    <n v="0"/>
    <n v="0"/>
    <n v="0"/>
    <n v="0"/>
  </r>
  <r>
    <s v="41-06-00-088"/>
    <s v="REGIONAL"/>
    <x v="29"/>
    <x v="29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8500000"/>
    <n v="0"/>
    <n v="0"/>
    <n v="8500000"/>
    <n v="0"/>
    <n v="0"/>
    <n v="8500000"/>
    <n v="0"/>
    <n v="0"/>
    <n v="0"/>
    <n v="0"/>
  </r>
  <r>
    <s v="41-06-00-088"/>
    <s v="REGIONAL"/>
    <x v="29"/>
    <x v="29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17200000"/>
    <n v="0"/>
    <n v="0"/>
    <n v="17200000"/>
    <n v="0"/>
    <n v="0"/>
    <n v="17200000"/>
    <n v="0"/>
    <n v="0"/>
    <n v="0"/>
    <n v="0"/>
  </r>
  <r>
    <s v="41-06-00-088"/>
    <s v="REGIONAL"/>
    <x v="29"/>
    <x v="29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88"/>
    <s v="REGIONAL"/>
    <x v="29"/>
    <x v="29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88"/>
    <s v="REGIONAL"/>
    <x v="29"/>
    <x v="29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6500000"/>
    <n v="0"/>
    <n v="0"/>
    <n v="6500000"/>
    <n v="0"/>
    <n v="0"/>
    <n v="6500000"/>
    <n v="0"/>
    <n v="0"/>
    <n v="0"/>
    <n v="0"/>
  </r>
  <r>
    <s v="41-06-00-088"/>
    <s v="REGIONAL"/>
    <x v="29"/>
    <x v="29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64500000"/>
    <n v="0"/>
    <n v="0"/>
    <n v="64500000"/>
    <n v="0"/>
    <n v="0"/>
    <n v="64500000"/>
    <n v="0"/>
    <n v="0"/>
    <n v="0"/>
    <n v="0"/>
  </r>
  <r>
    <s v="41-06-00-088"/>
    <s v="REGIONAL"/>
    <x v="29"/>
    <x v="29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3500000"/>
    <n v="0"/>
    <n v="0"/>
    <n v="3500000"/>
    <n v="0"/>
    <n v="0"/>
    <n v="3500000"/>
    <n v="0"/>
    <n v="0"/>
    <n v="0"/>
    <n v="0"/>
  </r>
  <r>
    <s v="41-06-00-088"/>
    <s v="REGIONAL"/>
    <x v="29"/>
    <x v="29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0"/>
    <n v="5000000"/>
    <n v="0"/>
    <n v="0"/>
    <n v="0"/>
    <n v="0"/>
  </r>
  <r>
    <s v="41-06-00-088"/>
    <s v="REGIONAL"/>
    <x v="29"/>
    <x v="29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20548329"/>
    <n v="0"/>
    <n v="0"/>
    <n v="20548329"/>
    <n v="0"/>
    <n v="0"/>
    <n v="20548329"/>
    <n v="0"/>
    <n v="0"/>
    <n v="0"/>
    <n v="0"/>
  </r>
  <r>
    <s v="41-06-00-088"/>
    <s v="REGIONAL"/>
    <x v="29"/>
    <x v="29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69511276"/>
    <n v="0"/>
    <n v="0"/>
    <n v="69511276"/>
    <n v="0"/>
    <n v="0"/>
    <n v="69511276"/>
    <n v="0"/>
    <n v="0"/>
    <n v="0"/>
    <n v="0"/>
  </r>
  <r>
    <s v="41-06-00-088"/>
    <s v="REGIONAL"/>
    <x v="29"/>
    <x v="29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929314"/>
    <n v="0"/>
    <n v="0"/>
    <n v="929314"/>
    <n v="0"/>
    <n v="0"/>
    <n v="929314"/>
    <n v="0"/>
    <n v="0"/>
    <n v="0"/>
    <n v="0"/>
  </r>
  <r>
    <s v="41-06-00-088"/>
    <s v="REGIONAL"/>
    <x v="29"/>
    <x v="29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1239343875"/>
    <n v="0"/>
    <n v="0"/>
    <n v="1239343875"/>
    <n v="0"/>
    <n v="1239343875"/>
    <n v="0"/>
    <n v="1239343875"/>
    <n v="0"/>
    <n v="0"/>
    <n v="0"/>
  </r>
  <r>
    <s v="41-06-00-088"/>
    <s v="REGIONAL"/>
    <x v="29"/>
    <x v="29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221265726"/>
    <n v="0"/>
    <n v="0"/>
    <n v="221265726"/>
    <n v="0"/>
    <n v="0"/>
    <n v="221265726"/>
    <n v="0"/>
    <n v="0"/>
    <n v="0"/>
    <n v="0"/>
  </r>
  <r>
    <s v="41-06-00-088"/>
    <s v="REGIONAL"/>
    <x v="29"/>
    <x v="29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Nación"/>
    <s v="16"/>
    <s v="CSF"/>
    <s v="RESTABLECIMIENTO EN LA ADMINISTRACIÓN DE JUSTICIA"/>
    <n v="422851748"/>
    <n v="0"/>
    <n v="0"/>
    <n v="422851748"/>
    <n v="0"/>
    <n v="422851748"/>
    <n v="0"/>
    <n v="422851748"/>
    <n v="0"/>
    <n v="0"/>
    <n v="0"/>
  </r>
  <r>
    <s v="41-06-00-088"/>
    <s v="REGIONAL"/>
    <x v="29"/>
    <x v="29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65396232"/>
    <n v="0"/>
    <n v="0"/>
    <n v="65396232"/>
    <n v="0"/>
    <n v="65396232"/>
    <n v="0"/>
    <n v="65396232"/>
    <n v="0"/>
    <n v="0"/>
    <n v="0"/>
  </r>
  <r>
    <s v="41-06-00-088"/>
    <s v="REGIONAL"/>
    <x v="29"/>
    <x v="29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381618538"/>
    <n v="0"/>
    <n v="0"/>
    <n v="381618538"/>
    <n v="0"/>
    <n v="0"/>
    <n v="381618538"/>
    <n v="0"/>
    <n v="0"/>
    <n v="0"/>
    <n v="0"/>
  </r>
  <r>
    <s v="41-06-00-088"/>
    <s v="REGIONAL"/>
    <x v="29"/>
    <x v="29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103168000"/>
    <n v="0"/>
    <n v="0"/>
    <n v="103168000"/>
    <n v="0"/>
    <n v="0"/>
    <n v="103168000"/>
    <n v="0"/>
    <n v="0"/>
    <n v="0"/>
    <n v="0"/>
  </r>
  <r>
    <s v="41-06-00-088"/>
    <s v="REGIONAL"/>
    <x v="29"/>
    <x v="29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83000"/>
    <n v="0"/>
    <n v="0"/>
    <n v="83000"/>
    <n v="0"/>
    <n v="0"/>
    <n v="83000"/>
    <n v="0"/>
    <n v="0"/>
    <n v="0"/>
    <n v="0"/>
  </r>
  <r>
    <s v="41-06-00-088"/>
    <s v="REGIONAL"/>
    <x v="29"/>
    <x v="29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4004341800"/>
    <n v="0"/>
    <n v="0"/>
    <n v="4004341800"/>
    <n v="0"/>
    <n v="4004341505"/>
    <n v="295"/>
    <n v="4004341505"/>
    <n v="0"/>
    <n v="0"/>
    <n v="0"/>
  </r>
  <r>
    <s v="41-06-00-088"/>
    <s v="REGIONAL"/>
    <x v="29"/>
    <x v="29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792537654"/>
    <n v="0"/>
    <n v="0"/>
    <n v="792537654"/>
    <n v="0"/>
    <n v="792537654"/>
    <n v="0"/>
    <n v="792537654"/>
    <n v="0"/>
    <n v="0"/>
    <n v="0"/>
  </r>
  <r>
    <s v="41-06-00-088"/>
    <s v="REGIONAL"/>
    <x v="29"/>
    <x v="29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608290560"/>
    <n v="0"/>
    <n v="0"/>
    <n v="608290560"/>
    <n v="0"/>
    <n v="0"/>
    <n v="608290560"/>
    <n v="0"/>
    <n v="0"/>
    <n v="0"/>
    <n v="0"/>
  </r>
  <r>
    <s v="41-06-00-088"/>
    <s v="REGIONAL"/>
    <x v="29"/>
    <x v="29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25570694"/>
    <n v="0"/>
    <n v="0"/>
    <n v="325570694"/>
    <n v="0"/>
    <n v="0"/>
    <n v="325570694"/>
    <n v="0"/>
    <n v="0"/>
    <n v="0"/>
    <n v="0"/>
  </r>
  <r>
    <s v="41-06-00-088"/>
    <s v="REGIONAL"/>
    <x v="29"/>
    <x v="29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88"/>
    <s v="REGIONAL"/>
    <x v="29"/>
    <x v="29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4027129"/>
    <n v="0"/>
    <n v="0"/>
    <n v="4027129"/>
    <n v="0"/>
    <n v="0"/>
    <n v="4027129"/>
    <n v="0"/>
    <n v="0"/>
    <n v="0"/>
    <n v="0"/>
  </r>
  <r>
    <s v="41-06-00-088"/>
    <s v="REGIONAL"/>
    <x v="29"/>
    <x v="29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691783200"/>
    <n v="0"/>
    <n v="0"/>
    <n v="691783200"/>
    <n v="0"/>
    <n v="0"/>
    <n v="691783200"/>
    <n v="0"/>
    <n v="0"/>
    <n v="0"/>
    <n v="0"/>
  </r>
  <r>
    <s v="41-06-00-088"/>
    <s v="REGIONAL"/>
    <x v="29"/>
    <x v="29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40700000"/>
    <n v="0"/>
    <n v="0"/>
    <n v="40700000"/>
    <n v="0"/>
    <n v="0"/>
    <n v="40700000"/>
    <n v="0"/>
    <n v="0"/>
    <n v="0"/>
    <n v="0"/>
  </r>
  <r>
    <s v="41-06-00-088"/>
    <s v="REGIONAL"/>
    <x v="29"/>
    <x v="29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9856786"/>
    <n v="0"/>
    <n v="0"/>
    <n v="9856786"/>
    <n v="0"/>
    <n v="0"/>
    <n v="9856786"/>
    <n v="0"/>
    <n v="0"/>
    <n v="0"/>
    <n v="0"/>
  </r>
  <r>
    <s v="41-06-00-088"/>
    <s v="REGIONAL"/>
    <x v="29"/>
    <x v="29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88"/>
    <s v="REGIONAL"/>
    <x v="29"/>
    <x v="29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4244527"/>
    <n v="0"/>
    <n v="0"/>
    <n v="4244527"/>
    <n v="0"/>
    <n v="0"/>
    <n v="4244527"/>
    <n v="0"/>
    <n v="0"/>
    <n v="0"/>
    <n v="0"/>
  </r>
  <r>
    <s v="41-06-00-088"/>
    <s v="REGIONAL"/>
    <x v="29"/>
    <x v="29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42725512"/>
    <n v="0"/>
    <n v="0"/>
    <n v="142725512"/>
    <n v="0"/>
    <n v="104905000"/>
    <n v="37820512"/>
    <n v="0"/>
    <n v="0"/>
    <n v="0"/>
    <n v="0"/>
  </r>
  <r>
    <s v="41-06-00-088"/>
    <s v="REGIONAL"/>
    <x v="29"/>
    <x v="29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88"/>
    <s v="REGIONAL"/>
    <x v="29"/>
    <x v="29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45284114"/>
    <n v="0"/>
    <n v="0"/>
    <n v="145284114"/>
    <n v="0"/>
    <n v="80203050"/>
    <n v="65081064"/>
    <n v="80203050"/>
    <n v="0"/>
    <n v="0"/>
    <n v="0"/>
  </r>
  <r>
    <s v="41-06-00-088"/>
    <s v="REGIONAL"/>
    <x v="29"/>
    <x v="29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2291631"/>
    <n v="0"/>
    <n v="0"/>
    <n v="22291631"/>
    <n v="0"/>
    <n v="22291631"/>
    <n v="0"/>
    <n v="22291631"/>
    <n v="0"/>
    <n v="0"/>
    <n v="0"/>
  </r>
  <r>
    <s v="41-06-00-088"/>
    <s v="REGIONAL"/>
    <x v="29"/>
    <x v="29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300000"/>
    <n v="0"/>
    <n v="0"/>
    <n v="2300000"/>
    <n v="0"/>
    <n v="0"/>
    <n v="2300000"/>
    <n v="0"/>
    <n v="0"/>
    <n v="0"/>
    <n v="0"/>
  </r>
  <r>
    <s v="41-06-00-088"/>
    <s v="REGIONAL"/>
    <x v="29"/>
    <x v="29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37876"/>
    <n v="0"/>
    <n v="0"/>
    <n v="137876"/>
    <n v="0"/>
    <n v="0"/>
    <n v="137876"/>
    <n v="0"/>
    <n v="0"/>
    <n v="0"/>
    <n v="0"/>
  </r>
  <r>
    <s v="41-06-00-088"/>
    <s v="REGIONAL"/>
    <x v="29"/>
    <x v="29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63000000"/>
    <n v="0"/>
    <n v="0"/>
    <n v="63000000"/>
    <n v="0"/>
    <n v="0"/>
    <n v="63000000"/>
    <n v="0"/>
    <n v="0"/>
    <n v="0"/>
    <n v="0"/>
  </r>
  <r>
    <s v="41-06-00-088"/>
    <s v="REGIONAL"/>
    <x v="29"/>
    <x v="29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35000000"/>
    <n v="0"/>
    <n v="0"/>
    <n v="35000000"/>
    <n v="0"/>
    <n v="0"/>
    <n v="35000000"/>
    <n v="0"/>
    <n v="0"/>
    <n v="0"/>
    <n v="0"/>
  </r>
  <r>
    <s v="41-06-00-088"/>
    <s v="REGIONAL"/>
    <x v="29"/>
    <x v="29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88"/>
    <s v="REGIONAL"/>
    <x v="29"/>
    <x v="29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6339000"/>
    <n v="0"/>
    <n v="0"/>
    <n v="6339000"/>
    <n v="0"/>
    <n v="0"/>
    <n v="6339000"/>
    <n v="0"/>
    <n v="0"/>
    <n v="0"/>
    <n v="0"/>
  </r>
  <r>
    <s v="41-06-00-091"/>
    <s v="REGIONAL"/>
    <x v="30"/>
    <x v="30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5100000"/>
    <n v="0"/>
    <n v="0"/>
    <n v="5100000"/>
    <n v="0"/>
    <n v="0"/>
    <n v="5100000"/>
    <n v="0"/>
    <n v="0"/>
    <n v="0"/>
    <n v="0"/>
  </r>
  <r>
    <s v="41-06-00-091"/>
    <s v="REGIONAL"/>
    <x v="30"/>
    <x v="30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07000000"/>
    <n v="0"/>
    <n v="0"/>
    <n v="107000000"/>
    <n v="0"/>
    <n v="101185169"/>
    <n v="5814831"/>
    <n v="101185169"/>
    <n v="0"/>
    <n v="0"/>
    <n v="0"/>
  </r>
  <r>
    <s v="41-06-00-091"/>
    <s v="REGIONAL"/>
    <x v="30"/>
    <x v="30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7200000"/>
    <n v="0"/>
    <n v="0"/>
    <n v="7200000"/>
    <n v="0"/>
    <n v="0"/>
    <n v="7200000"/>
    <n v="0"/>
    <n v="0"/>
    <n v="0"/>
    <n v="0"/>
  </r>
  <r>
    <s v="41-06-00-091"/>
    <s v="REGIONAL"/>
    <x v="30"/>
    <x v="30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91"/>
    <s v="REGIONAL"/>
    <x v="30"/>
    <x v="30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500000"/>
    <n v="0"/>
    <n v="0"/>
    <n v="1500000"/>
    <n v="0"/>
    <n v="0"/>
    <n v="1500000"/>
    <n v="0"/>
    <n v="0"/>
    <n v="0"/>
    <n v="0"/>
  </r>
  <r>
    <s v="41-06-00-091"/>
    <s v="REGIONAL"/>
    <x v="30"/>
    <x v="30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57000000"/>
    <n v="0"/>
    <n v="0"/>
    <n v="57000000"/>
    <n v="0"/>
    <n v="0"/>
    <n v="57000000"/>
    <n v="0"/>
    <n v="0"/>
    <n v="0"/>
    <n v="0"/>
  </r>
  <r>
    <s v="41-06-00-091"/>
    <s v="REGIONAL"/>
    <x v="30"/>
    <x v="30"/>
    <s v="A-2-0-4-8-3"/>
    <s v="A-2-0-4"/>
    <x v="0"/>
    <s v="DIRECCION ADMINISTRATIVA"/>
    <s v="Administrativa"/>
    <x v="0"/>
    <x v="3"/>
    <s v="0"/>
    <s v="4"/>
    <s v="8"/>
    <s v="3"/>
    <m/>
    <m/>
    <s v="Propios"/>
    <s v="27"/>
    <s v="CSF"/>
    <s v="GAS NATURAL"/>
    <n v="300000"/>
    <n v="0"/>
    <n v="0"/>
    <n v="300000"/>
    <n v="0"/>
    <n v="0"/>
    <n v="300000"/>
    <n v="0"/>
    <n v="0"/>
    <n v="0"/>
    <n v="0"/>
  </r>
  <r>
    <s v="41-06-00-091"/>
    <s v="REGIONAL"/>
    <x v="30"/>
    <x v="30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s v="REGIONAL"/>
    <x v="30"/>
    <x v="30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s v="REGIONAL"/>
    <x v="30"/>
    <x v="30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3972864"/>
    <n v="0"/>
    <n v="0"/>
    <n v="13972864"/>
    <n v="0"/>
    <n v="0"/>
    <n v="13972864"/>
    <n v="0"/>
    <n v="0"/>
    <n v="0"/>
    <n v="0"/>
  </r>
  <r>
    <s v="41-06-00-091"/>
    <s v="REGIONAL"/>
    <x v="30"/>
    <x v="30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357620480"/>
    <n v="0"/>
    <n v="0"/>
    <n v="1357620480"/>
    <n v="0"/>
    <n v="0"/>
    <n v="1357620480"/>
    <n v="0"/>
    <n v="0"/>
    <n v="0"/>
    <n v="0"/>
  </r>
  <r>
    <s v="41-06-00-091"/>
    <s v="REGIONAL"/>
    <x v="30"/>
    <x v="30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13926000"/>
    <n v="0"/>
    <n v="0"/>
    <n v="13926000"/>
    <n v="0"/>
    <n v="0"/>
    <n v="13926000"/>
    <n v="0"/>
    <n v="0"/>
    <n v="0"/>
    <n v="0"/>
  </r>
  <r>
    <s v="41-06-00-091"/>
    <s v="REGIONAL"/>
    <x v="30"/>
    <x v="30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4621042"/>
    <n v="0"/>
    <n v="0"/>
    <n v="4621042"/>
    <n v="0"/>
    <n v="0"/>
    <n v="4621042"/>
    <n v="0"/>
    <n v="0"/>
    <n v="0"/>
    <n v="0"/>
  </r>
  <r>
    <s v="41-06-00-091"/>
    <s v="REGIONAL"/>
    <x v="30"/>
    <x v="30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944089"/>
    <n v="0"/>
    <n v="0"/>
    <n v="2944089"/>
    <n v="0"/>
    <n v="0"/>
    <n v="2944089"/>
    <n v="0"/>
    <n v="0"/>
    <n v="0"/>
    <n v="0"/>
  </r>
  <r>
    <s v="41-06-00-091"/>
    <s v="REGIONAL"/>
    <x v="30"/>
    <x v="30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619435278"/>
    <n v="0"/>
    <n v="0"/>
    <n v="619435278"/>
    <n v="0"/>
    <n v="619435278"/>
    <n v="0"/>
    <n v="308454888"/>
    <n v="0"/>
    <n v="0"/>
    <n v="0"/>
  </r>
  <r>
    <s v="41-06-00-091"/>
    <s v="REGIONAL"/>
    <x v="30"/>
    <x v="30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750778039"/>
    <n v="0"/>
    <n v="0"/>
    <n v="750778039"/>
    <n v="0"/>
    <n v="750778039"/>
    <n v="0"/>
    <n v="750778039"/>
    <n v="0"/>
    <n v="0"/>
    <n v="0"/>
  </r>
  <r>
    <s v="41-06-00-091"/>
    <s v="REGIONAL"/>
    <x v="30"/>
    <x v="30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466528672"/>
    <n v="0"/>
    <n v="0"/>
    <n v="466528672"/>
    <n v="0"/>
    <n v="32823200"/>
    <n v="433705472"/>
    <n v="0"/>
    <n v="0"/>
    <n v="0"/>
    <n v="0"/>
  </r>
  <r>
    <s v="41-06-00-091"/>
    <s v="REGIONAL"/>
    <x v="30"/>
    <x v="30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54346000"/>
    <n v="0"/>
    <n v="0"/>
    <n v="54346000"/>
    <n v="0"/>
    <n v="0"/>
    <n v="54346000"/>
    <n v="0"/>
    <n v="0"/>
    <n v="0"/>
    <n v="0"/>
  </r>
  <r>
    <s v="41-06-00-091"/>
    <s v="REGIONAL"/>
    <x v="30"/>
    <x v="30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s v="REGIONAL"/>
    <x v="30"/>
    <x v="30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1"/>
    <s v="CSF"/>
    <s v="INTEGRAL"/>
    <n v="12199722827"/>
    <n v="0"/>
    <n v="0"/>
    <n v="12199722827"/>
    <n v="0"/>
    <n v="12199722827"/>
    <n v="0"/>
    <n v="12199722827"/>
    <n v="0"/>
    <n v="0"/>
    <n v="0"/>
  </r>
  <r>
    <s v="41-06-00-091"/>
    <s v="REGIONAL"/>
    <x v="30"/>
    <x v="30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405527040"/>
    <n v="0"/>
    <n v="0"/>
    <n v="405527040"/>
    <n v="0"/>
    <n v="0"/>
    <n v="405527040"/>
    <n v="0"/>
    <n v="0"/>
    <n v="0"/>
    <n v="0"/>
  </r>
  <r>
    <s v="41-06-00-091"/>
    <s v="REGIONAL"/>
    <x v="30"/>
    <x v="30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251107440"/>
    <n v="0"/>
    <n v="0"/>
    <n v="251107440"/>
    <n v="0"/>
    <n v="0"/>
    <n v="251107440"/>
    <n v="0"/>
    <n v="0"/>
    <n v="0"/>
    <n v="0"/>
  </r>
  <r>
    <s v="41-06-00-091"/>
    <s v="REGIONAL"/>
    <x v="30"/>
    <x v="30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91"/>
    <s v="REGIONAL"/>
    <x v="30"/>
    <x v="30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5957706"/>
    <n v="0"/>
    <n v="0"/>
    <n v="5957706"/>
    <n v="0"/>
    <n v="0"/>
    <n v="5957706"/>
    <n v="0"/>
    <n v="0"/>
    <n v="0"/>
    <n v="0"/>
  </r>
  <r>
    <s v="41-06-00-091"/>
    <s v="REGIONAL"/>
    <x v="30"/>
    <x v="30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858952100"/>
    <n v="0"/>
    <n v="0"/>
    <n v="858952100"/>
    <n v="0"/>
    <n v="0"/>
    <n v="858952100"/>
    <n v="0"/>
    <n v="0"/>
    <n v="0"/>
    <n v="0"/>
  </r>
  <r>
    <s v="41-06-00-091"/>
    <s v="REGIONAL"/>
    <x v="30"/>
    <x v="30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47817000"/>
    <n v="25354780"/>
    <n v="0"/>
    <n v="0"/>
    <n v="0"/>
    <n v="0"/>
  </r>
  <r>
    <s v="41-06-00-091"/>
    <s v="REGIONAL"/>
    <x v="30"/>
    <x v="30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233470"/>
    <n v="0"/>
    <n v="0"/>
    <n v="15233470"/>
    <n v="0"/>
    <n v="0"/>
    <n v="15233470"/>
    <n v="0"/>
    <n v="0"/>
    <n v="0"/>
    <n v="0"/>
  </r>
  <r>
    <s v="41-06-00-091"/>
    <s v="REGIONAL"/>
    <x v="30"/>
    <x v="30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91"/>
    <s v="REGIONAL"/>
    <x v="30"/>
    <x v="30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668788"/>
    <n v="0"/>
    <n v="0"/>
    <n v="2668788"/>
    <n v="0"/>
    <n v="0"/>
    <n v="2668788"/>
    <n v="0"/>
    <n v="0"/>
    <n v="0"/>
    <n v="0"/>
  </r>
  <r>
    <s v="41-06-00-091"/>
    <s v="REGIONAL"/>
    <x v="30"/>
    <x v="30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52383812"/>
    <n v="0"/>
    <n v="0"/>
    <n v="352383812"/>
    <n v="0"/>
    <n v="293537866"/>
    <n v="58845946"/>
    <n v="0"/>
    <n v="0"/>
    <n v="0"/>
    <n v="0"/>
  </r>
  <r>
    <s v="41-06-00-091"/>
    <s v="REGIONAL"/>
    <x v="30"/>
    <x v="30"/>
    <s v="C-4199-1500-2-0-110"/>
    <s v="C-4199-1500-2"/>
    <x v="8"/>
    <s v="DIRECCION FINANCIERA"/>
    <s v="Dirección Financiera"/>
    <x v="1"/>
    <x v="5"/>
    <s v="1500"/>
    <s v="2"/>
    <s v="0"/>
    <s v="110"/>
    <m/>
    <m/>
    <s v="Propios"/>
    <s v="27"/>
    <s v="CSF"/>
    <s v="GASTOS DE COBRO COACTIVO"/>
    <n v="2800000"/>
    <n v="0"/>
    <n v="0"/>
    <n v="2800000"/>
    <n v="0"/>
    <n v="0"/>
    <n v="2800000"/>
    <n v="0"/>
    <n v="0"/>
    <n v="0"/>
    <n v="0"/>
  </r>
  <r>
    <s v="41-06-00-091"/>
    <s v="REGIONAL"/>
    <x v="30"/>
    <x v="30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0526986"/>
    <n v="1561249"/>
    <n v="0"/>
    <n v="0"/>
    <n v="0"/>
    <n v="0"/>
  </r>
  <r>
    <s v="41-06-00-091"/>
    <s v="REGIONAL"/>
    <x v="30"/>
    <x v="30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5873700"/>
    <n v="0"/>
    <n v="0"/>
    <n v="185873700"/>
    <n v="0"/>
    <n v="168960000"/>
    <n v="16913700"/>
    <n v="168960000"/>
    <n v="0"/>
    <n v="0"/>
    <n v="0"/>
  </r>
  <r>
    <s v="41-06-00-091"/>
    <s v="REGIONAL"/>
    <x v="30"/>
    <x v="30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57287163"/>
    <n v="0"/>
    <n v="0"/>
    <n v="157287163"/>
    <n v="0"/>
    <n v="157284012"/>
    <n v="3151"/>
    <n v="157284012"/>
    <n v="0"/>
    <n v="0"/>
    <n v="0"/>
  </r>
  <r>
    <s v="41-06-00-091"/>
    <s v="REGIONAL"/>
    <x v="30"/>
    <x v="30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0"/>
    <n v="3400000"/>
    <n v="0"/>
    <n v="0"/>
    <n v="0"/>
    <n v="0"/>
  </r>
  <r>
    <s v="41-06-00-091"/>
    <s v="REGIONAL"/>
    <x v="30"/>
    <x v="30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93533"/>
    <n v="0"/>
    <n v="0"/>
    <n v="293533"/>
    <n v="0"/>
    <n v="0"/>
    <n v="293533"/>
    <n v="0"/>
    <n v="0"/>
    <n v="0"/>
    <n v="0"/>
  </r>
  <r>
    <s v="41-06-00-091"/>
    <s v="REGIONAL"/>
    <x v="30"/>
    <x v="30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52000000"/>
    <n v="0"/>
    <n v="0"/>
    <n v="52000000"/>
    <n v="0"/>
    <n v="0"/>
    <n v="52000000"/>
    <n v="0"/>
    <n v="0"/>
    <n v="0"/>
    <n v="0"/>
  </r>
  <r>
    <s v="41-06-00-091"/>
    <s v="REGIONAL"/>
    <x v="30"/>
    <x v="30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1000000"/>
    <n v="0"/>
    <n v="0"/>
    <n v="11000000"/>
    <n v="0"/>
    <n v="0"/>
    <n v="11000000"/>
    <n v="0"/>
    <n v="0"/>
    <n v="0"/>
    <n v="0"/>
  </r>
  <r>
    <s v="41-06-00-091"/>
    <s v="REGIONAL"/>
    <x v="30"/>
    <x v="30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35772000"/>
    <n v="20509000"/>
    <n v="0"/>
    <n v="0"/>
    <n v="0"/>
    <n v="0"/>
  </r>
  <r>
    <s v="41-06-00-091"/>
    <s v="REGIONAL"/>
    <x v="30"/>
    <x v="30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13229000"/>
    <n v="0"/>
    <n v="0"/>
    <n v="13229000"/>
    <n v="0"/>
    <n v="0"/>
    <n v="13229000"/>
    <n v="0"/>
    <n v="0"/>
    <n v="0"/>
    <n v="0"/>
  </r>
  <r>
    <s v="41-06-00-094"/>
    <s v="REGIONAL"/>
    <x v="31"/>
    <x v="31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820000"/>
    <n v="0"/>
    <n v="0"/>
    <n v="820000"/>
    <n v="0"/>
    <n v="0"/>
    <n v="820000"/>
    <n v="0"/>
    <n v="0"/>
    <n v="0"/>
    <n v="0"/>
  </r>
  <r>
    <s v="41-06-00-094"/>
    <s v="REGIONAL"/>
    <x v="31"/>
    <x v="31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15000000"/>
    <n v="0"/>
    <n v="0"/>
    <n v="15000000"/>
    <n v="0"/>
    <n v="0"/>
    <n v="15000000"/>
    <n v="0"/>
    <n v="0"/>
    <n v="0"/>
    <n v="0"/>
  </r>
  <r>
    <s v="41-06-00-094"/>
    <s v="REGIONAL"/>
    <x v="31"/>
    <x v="31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500000"/>
    <n v="0"/>
    <n v="0"/>
    <n v="2500000"/>
    <n v="0"/>
    <n v="0"/>
    <n v="2500000"/>
    <n v="0"/>
    <n v="0"/>
    <n v="0"/>
    <n v="0"/>
  </r>
  <r>
    <s v="41-06-00-094"/>
    <s v="REGIONAL"/>
    <x v="31"/>
    <x v="31"/>
    <s v="A-2-0-4-5-9"/>
    <s v="A-2-0-4"/>
    <x v="0"/>
    <s v="DIRECCION ADMINISTRATIVA"/>
    <s v="Administrativa"/>
    <x v="0"/>
    <x v="3"/>
    <s v="0"/>
    <s v="4"/>
    <s v="5"/>
    <s v="9"/>
    <m/>
    <m/>
    <s v="Propios"/>
    <s v="27"/>
    <s v="CSF"/>
    <s v="SERVICIO DE CAFETERIA Y RESTAURANTE"/>
    <n v="17000000"/>
    <n v="0"/>
    <n v="0"/>
    <n v="17000000"/>
    <n v="0"/>
    <n v="0"/>
    <n v="17000000"/>
    <n v="0"/>
    <n v="0"/>
    <n v="0"/>
    <n v="0"/>
  </r>
  <r>
    <s v="41-06-00-094"/>
    <s v="REGIONAL"/>
    <x v="31"/>
    <x v="31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94"/>
    <s v="REGIONAL"/>
    <x v="31"/>
    <x v="31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500000"/>
    <n v="0"/>
    <n v="0"/>
    <n v="1500000"/>
    <n v="0"/>
    <n v="0"/>
    <n v="1500000"/>
    <n v="0"/>
    <n v="0"/>
    <n v="0"/>
    <n v="0"/>
  </r>
  <r>
    <s v="41-06-00-094"/>
    <s v="REGIONAL"/>
    <x v="31"/>
    <x v="31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2500000"/>
    <n v="0"/>
    <n v="0"/>
    <n v="22500000"/>
    <n v="0"/>
    <n v="0"/>
    <n v="22500000"/>
    <n v="0"/>
    <n v="0"/>
    <n v="0"/>
    <n v="0"/>
  </r>
  <r>
    <s v="41-06-00-094"/>
    <s v="REGIONAL"/>
    <x v="31"/>
    <x v="31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s v="REGIONAL"/>
    <x v="31"/>
    <x v="31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0"/>
    <n v="5000000"/>
    <n v="0"/>
    <n v="0"/>
    <n v="0"/>
    <n v="0"/>
  </r>
  <r>
    <s v="41-06-00-094"/>
    <s v="REGIONAL"/>
    <x v="31"/>
    <x v="31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7808365"/>
    <n v="0"/>
    <n v="0"/>
    <n v="7808365"/>
    <n v="0"/>
    <n v="0"/>
    <n v="7808365"/>
    <n v="0"/>
    <n v="0"/>
    <n v="0"/>
    <n v="0"/>
  </r>
  <r>
    <s v="41-06-00-094"/>
    <s v="REGIONAL"/>
    <x v="31"/>
    <x v="31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909190080"/>
    <n v="0"/>
    <n v="0"/>
    <n v="909190080"/>
    <n v="0"/>
    <n v="0"/>
    <n v="909190080"/>
    <n v="0"/>
    <n v="0"/>
    <n v="0"/>
    <n v="0"/>
  </r>
  <r>
    <s v="41-06-00-094"/>
    <s v="REGIONAL"/>
    <x v="31"/>
    <x v="31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28669638"/>
    <n v="0"/>
    <n v="0"/>
    <n v="28669638"/>
    <n v="0"/>
    <n v="0"/>
    <n v="28669638"/>
    <n v="0"/>
    <n v="0"/>
    <n v="0"/>
    <n v="0"/>
  </r>
  <r>
    <s v="41-06-00-094"/>
    <s v="REGIONAL"/>
    <x v="31"/>
    <x v="31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370820"/>
    <n v="0"/>
    <n v="0"/>
    <n v="1370820"/>
    <n v="0"/>
    <n v="0"/>
    <n v="1370820"/>
    <n v="0"/>
    <n v="0"/>
    <n v="0"/>
    <n v="0"/>
  </r>
  <r>
    <s v="41-06-00-094"/>
    <s v="REGIONAL"/>
    <x v="31"/>
    <x v="31"/>
    <s v="C-4102-1500-3-0-102"/>
    <s v="C-4102-1500-3"/>
    <x v="2"/>
    <s v="DIRECCIÓN DE PROTECCIÓN "/>
    <s v="Dirección de Protección"/>
    <x v="1"/>
    <x v="4"/>
    <s v="1500"/>
    <s v="3"/>
    <s v="0"/>
    <s v="102"/>
    <m/>
    <m/>
    <s v="Propios"/>
    <s v="27"/>
    <s v="CSF"/>
    <s v="APOYO Y FORTALECIMIENTO A LA FAMILIA"/>
    <n v="331952500"/>
    <n v="0"/>
    <n v="0"/>
    <n v="331952500"/>
    <n v="0"/>
    <n v="331952500"/>
    <n v="0"/>
    <n v="331952500"/>
    <n v="0"/>
    <n v="0"/>
    <n v="0"/>
  </r>
  <r>
    <s v="41-06-00-094"/>
    <s v="REGIONAL"/>
    <x v="31"/>
    <x v="31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397229052"/>
    <n v="0"/>
    <n v="0"/>
    <n v="397229052"/>
    <n v="0"/>
    <n v="397229052"/>
    <n v="0"/>
    <n v="198614526"/>
    <n v="0"/>
    <n v="0"/>
    <n v="0"/>
  </r>
  <r>
    <s v="41-06-00-094"/>
    <s v="REGIONAL"/>
    <x v="31"/>
    <x v="31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42738014"/>
    <n v="0"/>
    <n v="0"/>
    <n v="42738014"/>
    <n v="0"/>
    <n v="42738014"/>
    <n v="0"/>
    <n v="42738014"/>
    <n v="0"/>
    <n v="0"/>
    <n v="0"/>
  </r>
  <r>
    <s v="41-06-00-094"/>
    <s v="REGIONAL"/>
    <x v="31"/>
    <x v="31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24080835"/>
    <n v="0"/>
    <n v="0"/>
    <n v="224080835"/>
    <n v="0"/>
    <n v="0"/>
    <n v="224080835"/>
    <n v="0"/>
    <n v="0"/>
    <n v="0"/>
    <n v="0"/>
  </r>
  <r>
    <s v="41-06-00-094"/>
    <s v="REGIONAL"/>
    <x v="31"/>
    <x v="31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56650000"/>
    <n v="0"/>
    <n v="0"/>
    <n v="56650000"/>
    <n v="0"/>
    <n v="0"/>
    <n v="56650000"/>
    <n v="0"/>
    <n v="0"/>
    <n v="0"/>
    <n v="0"/>
  </r>
  <r>
    <s v="41-06-00-094"/>
    <s v="REGIONAL"/>
    <x v="31"/>
    <x v="31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s v="REGIONAL"/>
    <x v="31"/>
    <x v="31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4924652097"/>
    <n v="0"/>
    <n v="0"/>
    <n v="4924652097"/>
    <n v="0"/>
    <n v="4924652097"/>
    <n v="0"/>
    <n v="4924652097"/>
    <n v="0"/>
    <n v="0"/>
    <n v="0"/>
  </r>
  <r>
    <s v="41-06-00-094"/>
    <s v="REGIONAL"/>
    <x v="31"/>
    <x v="31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00000000"/>
    <n v="0"/>
    <n v="0"/>
    <n v="300000000"/>
    <n v="0"/>
    <n v="0"/>
    <n v="300000000"/>
    <n v="0"/>
    <n v="0"/>
    <n v="0"/>
    <n v="0"/>
  </r>
  <r>
    <s v="41-06-00-094"/>
    <s v="REGIONAL"/>
    <x v="31"/>
    <x v="31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94"/>
    <s v="REGIONAL"/>
    <x v="31"/>
    <x v="31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1157073"/>
    <n v="0"/>
    <n v="0"/>
    <n v="1157073"/>
    <n v="0"/>
    <n v="0"/>
    <n v="1157073"/>
    <n v="0"/>
    <n v="0"/>
    <n v="0"/>
    <n v="0"/>
  </r>
  <r>
    <s v="41-06-00-094"/>
    <s v="REGIONAL"/>
    <x v="31"/>
    <x v="31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794295840"/>
    <n v="0"/>
    <n v="0"/>
    <n v="794295840"/>
    <n v="0"/>
    <n v="0"/>
    <n v="794295840"/>
    <n v="0"/>
    <n v="0"/>
    <n v="0"/>
    <n v="0"/>
  </r>
  <r>
    <s v="41-06-00-094"/>
    <s v="REGIONAL"/>
    <x v="31"/>
    <x v="31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6194960"/>
    <n v="0"/>
    <n v="0"/>
    <n v="6194960"/>
    <n v="0"/>
    <n v="0"/>
    <n v="6194960"/>
    <n v="0"/>
    <n v="0"/>
    <n v="0"/>
    <n v="0"/>
  </r>
  <r>
    <s v="41-06-00-094"/>
    <s v="REGIONAL"/>
    <x v="31"/>
    <x v="31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94"/>
    <s v="REGIONAL"/>
    <x v="31"/>
    <x v="31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0"/>
    <n v="15964433"/>
    <n v="0"/>
    <n v="0"/>
    <n v="0"/>
    <n v="0"/>
  </r>
  <r>
    <s v="41-06-00-094"/>
    <s v="REGIONAL"/>
    <x v="31"/>
    <x v="31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94"/>
    <s v="REGIONAL"/>
    <x v="31"/>
    <x v="31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018464"/>
    <n v="0"/>
    <n v="0"/>
    <n v="1018464"/>
    <n v="0"/>
    <n v="0"/>
    <n v="1018464"/>
    <n v="0"/>
    <n v="0"/>
    <n v="0"/>
    <n v="0"/>
  </r>
  <r>
    <s v="41-06-00-094"/>
    <s v="REGIONAL"/>
    <x v="31"/>
    <x v="31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323376153"/>
    <n v="0"/>
    <n v="0"/>
    <n v="323376153"/>
    <n v="0"/>
    <n v="0"/>
    <n v="323376153"/>
    <n v="0"/>
    <n v="0"/>
    <n v="0"/>
    <n v="0"/>
  </r>
  <r>
    <s v="41-06-00-094"/>
    <s v="REGIONAL"/>
    <x v="31"/>
    <x v="31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94"/>
    <s v="REGIONAL"/>
    <x v="31"/>
    <x v="31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56710841"/>
    <n v="0"/>
    <n v="0"/>
    <n v="56710841"/>
    <n v="0"/>
    <n v="2898200"/>
    <n v="53812641"/>
    <n v="2898200"/>
    <n v="0"/>
    <n v="0"/>
    <n v="0"/>
  </r>
  <r>
    <s v="41-06-00-094"/>
    <s v="REGIONAL"/>
    <x v="31"/>
    <x v="31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17823120"/>
    <n v="0"/>
    <n v="0"/>
    <n v="17823120"/>
    <n v="0"/>
    <n v="17823120"/>
    <n v="0"/>
    <n v="17823120"/>
    <n v="0"/>
    <n v="0"/>
    <n v="0"/>
  </r>
  <r>
    <s v="41-06-00-094"/>
    <s v="REGIONAL"/>
    <x v="31"/>
    <x v="31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300000"/>
    <n v="0"/>
    <n v="0"/>
    <n v="2300000"/>
    <n v="0"/>
    <n v="0"/>
    <n v="2300000"/>
    <n v="0"/>
    <n v="0"/>
    <n v="0"/>
    <n v="0"/>
  </r>
  <r>
    <s v="41-06-00-094"/>
    <s v="REGIONAL"/>
    <x v="31"/>
    <x v="31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72919"/>
    <n v="0"/>
    <n v="0"/>
    <n v="172919"/>
    <n v="0"/>
    <n v="0"/>
    <n v="172919"/>
    <n v="0"/>
    <n v="0"/>
    <n v="0"/>
    <n v="0"/>
  </r>
  <r>
    <s v="41-06-00-094"/>
    <s v="REGIONAL"/>
    <x v="31"/>
    <x v="31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4000000"/>
    <n v="0"/>
    <n v="0"/>
    <n v="44000000"/>
    <n v="0"/>
    <n v="0"/>
    <n v="44000000"/>
    <n v="0"/>
    <n v="0"/>
    <n v="0"/>
    <n v="0"/>
  </r>
  <r>
    <s v="41-06-00-094"/>
    <s v="REGIONAL"/>
    <x v="31"/>
    <x v="31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16000000"/>
    <n v="0"/>
    <n v="0"/>
    <n v="16000000"/>
    <n v="0"/>
    <n v="0"/>
    <n v="16000000"/>
    <n v="0"/>
    <n v="0"/>
    <n v="0"/>
    <n v="0"/>
  </r>
  <r>
    <s v="41-06-00-094"/>
    <s v="REGIONAL"/>
    <x v="31"/>
    <x v="31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95"/>
    <s v="REGIONAL"/>
    <x v="32"/>
    <x v="32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1700000"/>
    <n v="0"/>
    <n v="0"/>
    <n v="1700000"/>
    <n v="0"/>
    <n v="0"/>
    <n v="1700000"/>
    <n v="0"/>
    <n v="0"/>
    <n v="0"/>
    <n v="0"/>
  </r>
  <r>
    <s v="41-06-00-095"/>
    <s v="REGIONAL"/>
    <x v="32"/>
    <x v="32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3200000"/>
    <n v="0"/>
    <n v="0"/>
    <n v="3200000"/>
    <n v="0"/>
    <n v="0"/>
    <n v="3200000"/>
    <n v="0"/>
    <n v="0"/>
    <n v="0"/>
    <n v="0"/>
  </r>
  <r>
    <s v="41-06-00-095"/>
    <s v="REGIONAL"/>
    <x v="32"/>
    <x v="32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1500000"/>
    <n v="0"/>
    <n v="0"/>
    <n v="1500000"/>
    <n v="0"/>
    <n v="0"/>
    <n v="1500000"/>
    <n v="0"/>
    <n v="0"/>
    <n v="0"/>
    <n v="0"/>
  </r>
  <r>
    <s v="41-06-00-095"/>
    <s v="REGIONAL"/>
    <x v="32"/>
    <x v="32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8000000"/>
    <n v="0"/>
    <n v="0"/>
    <n v="28000000"/>
    <n v="0"/>
    <n v="0"/>
    <n v="28000000"/>
    <n v="0"/>
    <n v="0"/>
    <n v="0"/>
    <n v="0"/>
  </r>
  <r>
    <s v="41-06-00-095"/>
    <s v="REGIONAL"/>
    <x v="32"/>
    <x v="32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s v="REGIONAL"/>
    <x v="32"/>
    <x v="32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7000000"/>
    <n v="0"/>
    <n v="0"/>
    <n v="7000000"/>
    <n v="0"/>
    <n v="0"/>
    <n v="7000000"/>
    <n v="0"/>
    <n v="0"/>
    <n v="0"/>
    <n v="0"/>
  </r>
  <r>
    <s v="41-06-00-095"/>
    <s v="REGIONAL"/>
    <x v="32"/>
    <x v="32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1507064"/>
    <n v="0"/>
    <n v="0"/>
    <n v="11507064"/>
    <n v="0"/>
    <n v="0"/>
    <n v="11507064"/>
    <n v="0"/>
    <n v="0"/>
    <n v="0"/>
    <n v="0"/>
  </r>
  <r>
    <s v="41-06-00-095"/>
    <s v="REGIONAL"/>
    <x v="32"/>
    <x v="32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808570328"/>
    <n v="0"/>
    <n v="0"/>
    <n v="808570328"/>
    <n v="0"/>
    <n v="381036248"/>
    <n v="427534080"/>
    <n v="381036248"/>
    <n v="0"/>
    <n v="0"/>
    <n v="0"/>
  </r>
  <r>
    <s v="41-06-00-095"/>
    <s v="REGIONAL"/>
    <x v="32"/>
    <x v="32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29863045"/>
    <n v="0"/>
    <n v="0"/>
    <n v="29863045"/>
    <n v="0"/>
    <n v="0"/>
    <n v="29863045"/>
    <n v="0"/>
    <n v="0"/>
    <n v="0"/>
    <n v="0"/>
  </r>
  <r>
    <s v="41-06-00-095"/>
    <s v="REGIONAL"/>
    <x v="32"/>
    <x v="32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35166952"/>
    <n v="0"/>
    <n v="0"/>
    <n v="35166952"/>
    <n v="0"/>
    <n v="0"/>
    <n v="35166952"/>
    <n v="0"/>
    <n v="0"/>
    <n v="0"/>
    <n v="0"/>
  </r>
  <r>
    <s v="41-06-00-095"/>
    <s v="REGIONAL"/>
    <x v="32"/>
    <x v="32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1617083"/>
    <n v="0"/>
    <n v="0"/>
    <n v="1617083"/>
    <n v="0"/>
    <n v="0"/>
    <n v="1617083"/>
    <n v="0"/>
    <n v="0"/>
    <n v="0"/>
    <n v="0"/>
  </r>
  <r>
    <s v="41-06-00-095"/>
    <s v="REGIONAL"/>
    <x v="32"/>
    <x v="32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793876974"/>
    <n v="0"/>
    <n v="0"/>
    <n v="793876974"/>
    <n v="0"/>
    <n v="793876974"/>
    <n v="0"/>
    <n v="561576965"/>
    <n v="0"/>
    <n v="0"/>
    <n v="0"/>
  </r>
  <r>
    <s v="41-06-00-095"/>
    <s v="REGIONAL"/>
    <x v="32"/>
    <x v="32"/>
    <s v="C-4102-1500-3-0-104"/>
    <s v="C-4102-1500-3"/>
    <x v="2"/>
    <s v="DIRECCIÓN DE PROTECCIÓN "/>
    <s v="Dirección de Protección"/>
    <x v="1"/>
    <x v="4"/>
    <s v="1500"/>
    <s v="3"/>
    <s v="0"/>
    <s v="104"/>
    <m/>
    <m/>
    <s v="Propios"/>
    <s v="27"/>
    <s v="CSF"/>
    <s v="VÍCTIMA DE CONFLICTO ARMADO"/>
    <n v="231941050"/>
    <n v="0"/>
    <n v="0"/>
    <n v="231941050"/>
    <n v="0"/>
    <n v="231941050"/>
    <n v="0"/>
    <n v="0"/>
    <n v="0"/>
    <n v="0"/>
    <n v="0"/>
  </r>
  <r>
    <s v="41-06-00-095"/>
    <s v="REGIONAL"/>
    <x v="32"/>
    <x v="32"/>
    <s v="C-4102-1500-3-0-105"/>
    <s v="C-4102-1500-3"/>
    <x v="2"/>
    <s v="DIRECCIÓN DE PROTECCIÓN "/>
    <s v="Dirección de Protección"/>
    <x v="1"/>
    <x v="4"/>
    <s v="1500"/>
    <s v="3"/>
    <s v="0"/>
    <s v="105"/>
    <m/>
    <m/>
    <s v="Propios"/>
    <s v="27"/>
    <s v="CSF"/>
    <s v="RESTABLECIMIENTO EN LA ADMINISTRACIÓN DE JUSTICIA"/>
    <n v="176272844"/>
    <n v="0"/>
    <n v="0"/>
    <n v="176272844"/>
    <n v="0"/>
    <n v="176272844"/>
    <n v="0"/>
    <n v="176272844"/>
    <n v="0"/>
    <n v="0"/>
    <n v="0"/>
  </r>
  <r>
    <s v="41-06-00-095"/>
    <s v="REGIONAL"/>
    <x v="32"/>
    <x v="32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362277572"/>
    <n v="0"/>
    <n v="0"/>
    <n v="362277572"/>
    <n v="0"/>
    <n v="0"/>
    <n v="362277572"/>
    <n v="0"/>
    <n v="0"/>
    <n v="0"/>
    <n v="0"/>
  </r>
  <r>
    <s v="41-06-00-095"/>
    <s v="REGIONAL"/>
    <x v="32"/>
    <x v="32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54714000"/>
    <n v="0"/>
    <n v="0"/>
    <n v="54714000"/>
    <n v="0"/>
    <n v="6916254"/>
    <n v="47797746"/>
    <n v="6916254"/>
    <n v="0"/>
    <n v="0"/>
    <n v="0"/>
  </r>
  <r>
    <s v="41-06-00-095"/>
    <s v="REGIONAL"/>
    <x v="32"/>
    <x v="32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1885000"/>
    <n v="0"/>
    <n v="0"/>
    <n v="1885000"/>
    <n v="0"/>
    <n v="439875"/>
    <n v="1445125"/>
    <n v="439875"/>
    <n v="0"/>
    <n v="0"/>
    <n v="0"/>
  </r>
  <r>
    <s v="41-06-00-095"/>
    <s v="REGIONAL"/>
    <x v="32"/>
    <x v="32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9313660454"/>
    <n v="0"/>
    <n v="0"/>
    <n v="9313660454"/>
    <n v="0"/>
    <n v="7964722622"/>
    <n v="1348937832"/>
    <n v="7964722622"/>
    <n v="0"/>
    <n v="0"/>
    <n v="0"/>
  </r>
  <r>
    <s v="41-06-00-095"/>
    <s v="REGIONAL"/>
    <x v="32"/>
    <x v="32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701218946"/>
    <n v="0"/>
    <n v="0"/>
    <n v="701218946"/>
    <n v="0"/>
    <n v="701218946"/>
    <n v="0"/>
    <n v="701218946"/>
    <n v="0"/>
    <n v="0"/>
    <n v="0"/>
  </r>
  <r>
    <s v="41-06-00-095"/>
    <s v="REGIONAL"/>
    <x v="32"/>
    <x v="32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608290560"/>
    <n v="0"/>
    <n v="0"/>
    <n v="608290560"/>
    <n v="0"/>
    <n v="0"/>
    <n v="608290560"/>
    <n v="0"/>
    <n v="0"/>
    <n v="0"/>
    <n v="0"/>
  </r>
  <r>
    <s v="41-06-00-095"/>
    <s v="REGIONAL"/>
    <x v="32"/>
    <x v="32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85991520"/>
    <n v="0"/>
    <n v="0"/>
    <n v="385991520"/>
    <n v="0"/>
    <n v="0"/>
    <n v="385991520"/>
    <n v="0"/>
    <n v="0"/>
    <n v="0"/>
    <n v="0"/>
  </r>
  <r>
    <s v="41-06-00-095"/>
    <s v="REGIONAL"/>
    <x v="32"/>
    <x v="32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95"/>
    <s v="REGIONAL"/>
    <x v="32"/>
    <x v="32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7441551"/>
    <n v="0"/>
    <n v="0"/>
    <n v="7441551"/>
    <n v="0"/>
    <n v="0"/>
    <n v="7441551"/>
    <n v="0"/>
    <n v="0"/>
    <n v="0"/>
    <n v="0"/>
  </r>
  <r>
    <s v="41-06-00-095"/>
    <s v="REGIONAL"/>
    <x v="32"/>
    <x v="32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958659290"/>
    <n v="0"/>
    <n v="0"/>
    <n v="958659290"/>
    <n v="0"/>
    <n v="0"/>
    <n v="958659290"/>
    <n v="0"/>
    <n v="0"/>
    <n v="0"/>
    <n v="0"/>
  </r>
  <r>
    <s v="41-06-00-095"/>
    <s v="REGIONAL"/>
    <x v="32"/>
    <x v="32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33387710"/>
    <n v="0"/>
    <n v="0"/>
    <n v="133387710"/>
    <n v="0"/>
    <n v="0"/>
    <n v="133387710"/>
    <n v="0"/>
    <n v="0"/>
    <n v="0"/>
    <n v="0"/>
  </r>
  <r>
    <s v="41-06-00-095"/>
    <s v="REGIONAL"/>
    <x v="32"/>
    <x v="32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95"/>
    <s v="REGIONAL"/>
    <x v="32"/>
    <x v="32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0"/>
    <n v="28179726"/>
    <n v="0"/>
    <n v="0"/>
    <n v="0"/>
    <n v="0"/>
  </r>
  <r>
    <s v="41-06-00-095"/>
    <s v="REGIONAL"/>
    <x v="32"/>
    <x v="32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95"/>
    <s v="REGIONAL"/>
    <x v="32"/>
    <x v="32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2884580"/>
    <n v="0"/>
    <n v="0"/>
    <n v="2884580"/>
    <n v="0"/>
    <n v="0"/>
    <n v="2884580"/>
    <n v="0"/>
    <n v="0"/>
    <n v="0"/>
    <n v="0"/>
  </r>
  <r>
    <s v="41-06-00-095"/>
    <s v="REGIONAL"/>
    <x v="32"/>
    <x v="32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98131089"/>
    <n v="0"/>
    <n v="0"/>
    <n v="298131089"/>
    <n v="0"/>
    <n v="71047167"/>
    <n v="227083922"/>
    <n v="0"/>
    <n v="0"/>
    <n v="0"/>
    <n v="0"/>
  </r>
  <r>
    <s v="41-06-00-095"/>
    <s v="REGIONAL"/>
    <x v="32"/>
    <x v="32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95"/>
    <s v="REGIONAL"/>
    <x v="32"/>
    <x v="32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249870000"/>
    <n v="0"/>
    <n v="0"/>
    <n v="249870000"/>
    <n v="0"/>
    <n v="0"/>
    <n v="249870000"/>
    <n v="0"/>
    <n v="0"/>
    <n v="0"/>
    <n v="0"/>
  </r>
  <r>
    <s v="41-06-00-095"/>
    <s v="REGIONAL"/>
    <x v="32"/>
    <x v="32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078382"/>
    <n v="0"/>
    <n v="0"/>
    <n v="29078382"/>
    <n v="0"/>
    <n v="21619608"/>
    <n v="7458774"/>
    <n v="21619608"/>
    <n v="0"/>
    <n v="0"/>
    <n v="0"/>
  </r>
  <r>
    <s v="41-06-00-095"/>
    <s v="REGIONAL"/>
    <x v="32"/>
    <x v="32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0"/>
    <n v="3400000"/>
    <n v="0"/>
    <n v="0"/>
    <n v="0"/>
    <n v="0"/>
  </r>
  <r>
    <s v="41-06-00-095"/>
    <s v="REGIONAL"/>
    <x v="32"/>
    <x v="32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45027"/>
    <n v="0"/>
    <n v="0"/>
    <n v="245027"/>
    <n v="0"/>
    <n v="0"/>
    <n v="245027"/>
    <n v="0"/>
    <n v="0"/>
    <n v="0"/>
    <n v="0"/>
  </r>
  <r>
    <s v="41-06-00-095"/>
    <s v="REGIONAL"/>
    <x v="32"/>
    <x v="32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12000000"/>
    <n v="0"/>
    <n v="0"/>
    <n v="12000000"/>
    <n v="0"/>
    <n v="0"/>
    <n v="12000000"/>
    <n v="0"/>
    <n v="0"/>
    <n v="0"/>
    <n v="0"/>
  </r>
  <r>
    <s v="41-06-00-095"/>
    <s v="REGIONAL"/>
    <x v="32"/>
    <x v="32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95"/>
    <s v="REGIONAL"/>
    <x v="32"/>
    <x v="32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95"/>
    <s v="REGIONAL"/>
    <x v="32"/>
    <x v="32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3936000"/>
    <n v="0"/>
    <n v="0"/>
    <n v="3936000"/>
    <n v="0"/>
    <n v="0"/>
    <n v="3936000"/>
    <n v="0"/>
    <n v="0"/>
    <n v="0"/>
    <n v="0"/>
  </r>
  <r>
    <s v="41-06-00-097"/>
    <s v="REGIONAL"/>
    <x v="33"/>
    <x v="33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300000"/>
    <n v="0"/>
    <n v="0"/>
    <n v="300000"/>
    <n v="0"/>
    <n v="0"/>
    <n v="300000"/>
    <n v="0"/>
    <n v="0"/>
    <n v="0"/>
    <n v="0"/>
  </r>
  <r>
    <s v="41-06-00-097"/>
    <s v="REGIONAL"/>
    <x v="33"/>
    <x v="33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28500000"/>
    <n v="0"/>
    <n v="0"/>
    <n v="28500000"/>
    <n v="0"/>
    <n v="0"/>
    <n v="28500000"/>
    <n v="0"/>
    <n v="0"/>
    <n v="0"/>
    <n v="0"/>
  </r>
  <r>
    <s v="41-06-00-097"/>
    <s v="REGIONAL"/>
    <x v="33"/>
    <x v="33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3000000"/>
    <n v="0"/>
    <n v="0"/>
    <n v="3000000"/>
    <n v="0"/>
    <n v="0"/>
    <n v="3000000"/>
    <n v="0"/>
    <n v="0"/>
    <n v="0"/>
    <n v="0"/>
  </r>
  <r>
    <s v="41-06-00-097"/>
    <s v="REGIONAL"/>
    <x v="33"/>
    <x v="33"/>
    <s v="A-2-0-4-5-12"/>
    <s v="A-2-0-4"/>
    <x v="0"/>
    <s v="DIRECCION ADMINISTRATIVA"/>
    <s v="Administrativa"/>
    <x v="0"/>
    <x v="3"/>
    <s v="0"/>
    <s v="4"/>
    <s v="5"/>
    <s v="12"/>
    <m/>
    <m/>
    <s v="Propios"/>
    <s v="27"/>
    <s v="CSF"/>
    <s v="MANTENIMIENTO DE OTROS BIENES"/>
    <n v="3500000"/>
    <n v="0"/>
    <n v="0"/>
    <n v="3500000"/>
    <n v="0"/>
    <n v="0"/>
    <n v="3500000"/>
    <n v="0"/>
    <n v="0"/>
    <n v="0"/>
    <n v="0"/>
  </r>
  <r>
    <s v="41-06-00-097"/>
    <s v="REGIONAL"/>
    <x v="33"/>
    <x v="33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500000"/>
    <n v="0"/>
    <n v="0"/>
    <n v="500000"/>
    <n v="0"/>
    <n v="0"/>
    <n v="500000"/>
    <n v="0"/>
    <n v="0"/>
    <n v="0"/>
    <n v="0"/>
  </r>
  <r>
    <s v="41-06-00-097"/>
    <s v="REGIONAL"/>
    <x v="33"/>
    <x v="33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1000000"/>
    <n v="0"/>
    <n v="0"/>
    <n v="1000000"/>
    <n v="0"/>
    <n v="0"/>
    <n v="1000000"/>
    <n v="0"/>
    <n v="0"/>
    <n v="0"/>
    <n v="0"/>
  </r>
  <r>
    <s v="41-06-00-097"/>
    <s v="REGIONAL"/>
    <x v="33"/>
    <x v="33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s v="REGIONAL"/>
    <x v="33"/>
    <x v="33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0"/>
    <n v="5000000"/>
    <n v="0"/>
    <n v="0"/>
    <n v="0"/>
    <n v="0"/>
  </r>
  <r>
    <s v="41-06-00-097"/>
    <s v="REGIONAL"/>
    <x v="33"/>
    <x v="33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7808365"/>
    <n v="0"/>
    <n v="0"/>
    <n v="7808365"/>
    <n v="0"/>
    <n v="0"/>
    <n v="7808365"/>
    <n v="0"/>
    <n v="0"/>
    <n v="0"/>
    <n v="0"/>
  </r>
  <r>
    <s v="41-06-00-097"/>
    <s v="REGIONAL"/>
    <x v="33"/>
    <x v="33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317694851"/>
    <n v="0"/>
    <n v="0"/>
    <n v="1317694851"/>
    <n v="0"/>
    <n v="415300291"/>
    <n v="902394560"/>
    <n v="415300291"/>
    <n v="0"/>
    <n v="0"/>
    <n v="0"/>
  </r>
  <r>
    <s v="41-06-00-097"/>
    <s v="REGIONAL"/>
    <x v="33"/>
    <x v="33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25352705"/>
    <n v="0"/>
    <n v="0"/>
    <n v="25352705"/>
    <n v="0"/>
    <n v="25352705"/>
    <n v="0"/>
    <n v="0"/>
    <n v="0"/>
    <n v="0"/>
    <n v="0"/>
  </r>
  <r>
    <s v="41-06-00-097"/>
    <s v="REGIONAL"/>
    <x v="33"/>
    <x v="33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1924739"/>
    <n v="0"/>
    <n v="0"/>
    <n v="1924739"/>
    <n v="0"/>
    <n v="1924739"/>
    <n v="0"/>
    <n v="0"/>
    <n v="0"/>
    <n v="0"/>
    <n v="0"/>
  </r>
  <r>
    <s v="41-06-00-097"/>
    <s v="REGIONAL"/>
    <x v="33"/>
    <x v="33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483882"/>
    <n v="0"/>
    <n v="0"/>
    <n v="483882"/>
    <n v="0"/>
    <n v="0"/>
    <n v="483882"/>
    <n v="0"/>
    <n v="0"/>
    <n v="0"/>
    <n v="0"/>
  </r>
  <r>
    <s v="41-06-00-097"/>
    <s v="REGIONAL"/>
    <x v="33"/>
    <x v="33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466505644"/>
    <n v="0"/>
    <n v="0"/>
    <n v="466505644"/>
    <n v="0"/>
    <n v="466505644"/>
    <n v="0"/>
    <n v="0"/>
    <n v="0"/>
    <n v="0"/>
    <n v="0"/>
  </r>
  <r>
    <s v="41-06-00-097"/>
    <s v="REGIONAL"/>
    <x v="33"/>
    <x v="33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63717903"/>
    <n v="0"/>
    <n v="0"/>
    <n v="263717903"/>
    <n v="0"/>
    <n v="263717903"/>
    <n v="0"/>
    <n v="0"/>
    <n v="0"/>
    <n v="0"/>
    <n v="0"/>
  </r>
  <r>
    <s v="41-06-00-097"/>
    <s v="REGIONAL"/>
    <x v="33"/>
    <x v="33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61814000"/>
    <n v="0"/>
    <n v="0"/>
    <n v="61814000"/>
    <n v="0"/>
    <n v="0"/>
    <n v="61814000"/>
    <n v="0"/>
    <n v="0"/>
    <n v="0"/>
    <n v="0"/>
  </r>
  <r>
    <s v="41-06-00-097"/>
    <s v="REGIONAL"/>
    <x v="33"/>
    <x v="33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s v="REGIONAL"/>
    <x v="33"/>
    <x v="33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2344971287"/>
    <n v="0"/>
    <n v="0"/>
    <n v="2344971287"/>
    <n v="0"/>
    <n v="2344971287"/>
    <n v="0"/>
    <n v="2344971287"/>
    <n v="0"/>
    <n v="0"/>
    <n v="0"/>
  </r>
  <r>
    <s v="41-06-00-097"/>
    <s v="REGIONAL"/>
    <x v="33"/>
    <x v="33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964691532"/>
    <n v="0"/>
    <n v="0"/>
    <n v="964691532"/>
    <n v="0"/>
    <n v="916691740"/>
    <n v="47999792"/>
    <n v="916691740"/>
    <n v="0"/>
    <n v="0"/>
    <n v="0"/>
  </r>
  <r>
    <s v="41-06-00-097"/>
    <s v="REGIONAL"/>
    <x v="33"/>
    <x v="33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53554740"/>
    <n v="0"/>
    <n v="0"/>
    <n v="353554740"/>
    <n v="0"/>
    <n v="0"/>
    <n v="353554740"/>
    <n v="0"/>
    <n v="0"/>
    <n v="0"/>
    <n v="0"/>
  </r>
  <r>
    <s v="41-06-00-097"/>
    <s v="REGIONAL"/>
    <x v="33"/>
    <x v="33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0"/>
    <n v="0"/>
    <n v="0"/>
    <n v="0"/>
  </r>
  <r>
    <s v="41-06-00-097"/>
    <s v="REGIONAL"/>
    <x v="33"/>
    <x v="33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7578182"/>
    <n v="0"/>
    <n v="0"/>
    <n v="7578182"/>
    <n v="0"/>
    <n v="0"/>
    <n v="7578182"/>
    <n v="0"/>
    <n v="0"/>
    <n v="0"/>
    <n v="0"/>
  </r>
  <r>
    <s v="41-06-00-097"/>
    <s v="REGIONAL"/>
    <x v="33"/>
    <x v="33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572573000"/>
    <n v="0"/>
    <n v="0"/>
    <n v="572573000"/>
    <n v="0"/>
    <n v="0"/>
    <n v="572573000"/>
    <n v="0"/>
    <n v="0"/>
    <n v="0"/>
    <n v="0"/>
  </r>
  <r>
    <s v="41-06-00-097"/>
    <s v="REGIONAL"/>
    <x v="33"/>
    <x v="33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119640600"/>
    <n v="0"/>
    <n v="0"/>
    <n v="119640600"/>
    <n v="0"/>
    <n v="0"/>
    <n v="119640600"/>
    <n v="0"/>
    <n v="0"/>
    <n v="0"/>
    <n v="0"/>
  </r>
  <r>
    <s v="41-06-00-097"/>
    <s v="REGIONAL"/>
    <x v="33"/>
    <x v="33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73171780"/>
    <n v="0"/>
    <n v="0"/>
    <n v="0"/>
    <n v="0"/>
    <n v="0"/>
  </r>
  <r>
    <s v="41-06-00-097"/>
    <s v="REGIONAL"/>
    <x v="33"/>
    <x v="33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216716"/>
    <n v="0"/>
    <n v="0"/>
    <n v="15216716"/>
    <n v="0"/>
    <n v="0"/>
    <n v="15216716"/>
    <n v="0"/>
    <n v="0"/>
    <n v="0"/>
    <n v="0"/>
  </r>
  <r>
    <s v="41-06-00-097"/>
    <s v="REGIONAL"/>
    <x v="33"/>
    <x v="33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3080265"/>
    <n v="0"/>
    <n v="0"/>
    <n v="43080265"/>
    <n v="0"/>
    <n v="43080265"/>
    <n v="0"/>
    <n v="0"/>
    <n v="0"/>
    <n v="0"/>
    <n v="0"/>
  </r>
  <r>
    <s v="41-06-00-097"/>
    <s v="REGIONAL"/>
    <x v="33"/>
    <x v="33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1813264"/>
    <n v="0"/>
    <n v="0"/>
    <n v="1813264"/>
    <n v="0"/>
    <n v="0"/>
    <n v="1813264"/>
    <n v="0"/>
    <n v="0"/>
    <n v="0"/>
    <n v="0"/>
  </r>
  <r>
    <s v="41-06-00-097"/>
    <s v="REGIONAL"/>
    <x v="33"/>
    <x v="33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172918332"/>
    <n v="0"/>
    <n v="0"/>
    <n v="172918332"/>
    <n v="0"/>
    <n v="172918332"/>
    <n v="0"/>
    <n v="102730198"/>
    <n v="0"/>
    <n v="0"/>
    <n v="0"/>
  </r>
  <r>
    <s v="41-06-00-097"/>
    <s v="REGIONAL"/>
    <x v="33"/>
    <x v="33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0"/>
    <n v="0"/>
    <n v="0"/>
    <n v="0"/>
  </r>
  <r>
    <s v="41-06-00-097"/>
    <s v="REGIONAL"/>
    <x v="33"/>
    <x v="33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181126553"/>
    <n v="0"/>
    <n v="0"/>
    <n v="181126553"/>
    <n v="0"/>
    <n v="128626553"/>
    <n v="52500000"/>
    <n v="128626553"/>
    <n v="0"/>
    <n v="0"/>
    <n v="0"/>
  </r>
  <r>
    <s v="41-06-00-097"/>
    <s v="REGIONAL"/>
    <x v="33"/>
    <x v="33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29139388"/>
    <n v="0"/>
    <n v="0"/>
    <n v="29139388"/>
    <n v="0"/>
    <n v="29139388"/>
    <n v="0"/>
    <n v="29139388"/>
    <n v="0"/>
    <n v="0"/>
    <n v="0"/>
  </r>
  <r>
    <s v="41-06-00-097"/>
    <s v="REGIONAL"/>
    <x v="33"/>
    <x v="33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0"/>
    <n v="2000000"/>
    <n v="0"/>
    <n v="0"/>
    <n v="0"/>
    <n v="0"/>
  </r>
  <r>
    <s v="41-06-00-097"/>
    <s v="REGIONAL"/>
    <x v="33"/>
    <x v="33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166909"/>
    <n v="0"/>
    <n v="0"/>
    <n v="166909"/>
    <n v="0"/>
    <n v="0"/>
    <n v="166909"/>
    <n v="0"/>
    <n v="0"/>
    <n v="0"/>
    <n v="0"/>
  </r>
  <r>
    <s v="41-06-00-097"/>
    <s v="REGIONAL"/>
    <x v="33"/>
    <x v="33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39000000"/>
    <n v="0"/>
    <n v="0"/>
    <n v="39000000"/>
    <n v="0"/>
    <n v="0"/>
    <n v="39000000"/>
    <n v="0"/>
    <n v="0"/>
    <n v="0"/>
    <n v="0"/>
  </r>
  <r>
    <s v="41-06-00-097"/>
    <s v="REGIONAL"/>
    <x v="33"/>
    <x v="33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8200000"/>
    <n v="0"/>
    <n v="0"/>
    <n v="8200000"/>
    <n v="0"/>
    <n v="0"/>
    <n v="8200000"/>
    <n v="0"/>
    <n v="0"/>
    <n v="0"/>
    <n v="0"/>
  </r>
  <r>
    <s v="41-06-00-097"/>
    <s v="REGIONAL"/>
    <x v="33"/>
    <x v="33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56281000"/>
    <n v="0"/>
    <n v="0"/>
    <n v="0"/>
    <n v="0"/>
    <n v="0"/>
  </r>
  <r>
    <s v="41-06-00-099"/>
    <s v="REGIONAL"/>
    <x v="34"/>
    <x v="34"/>
    <s v="A-2-0-3-50-3"/>
    <s v="A-2-0-3"/>
    <x v="0"/>
    <s v="DIRECCION ADMINISTRATIVA"/>
    <s v="Administrativa"/>
    <x v="0"/>
    <x v="3"/>
    <s v="0"/>
    <s v="3"/>
    <s v="50"/>
    <s v="3"/>
    <m/>
    <m/>
    <s v="Propios"/>
    <s v="27"/>
    <s v="CSF"/>
    <s v="IMPUESTO PREDIAL"/>
    <n v="4360000"/>
    <n v="0"/>
    <n v="0"/>
    <n v="4360000"/>
    <n v="0"/>
    <n v="0"/>
    <n v="4360000"/>
    <n v="0"/>
    <n v="0"/>
    <n v="0"/>
    <n v="0"/>
  </r>
  <r>
    <s v="41-06-00-099"/>
    <s v="REGIONAL"/>
    <x v="34"/>
    <x v="34"/>
    <s v="A-2-0-4-4-1"/>
    <s v="A-2-0-4"/>
    <x v="0"/>
    <s v="DIRECCION ADMINISTRATIVA"/>
    <s v="Administrativa"/>
    <x v="0"/>
    <x v="3"/>
    <s v="0"/>
    <s v="4"/>
    <s v="4"/>
    <s v="1"/>
    <m/>
    <m/>
    <s v="Propios"/>
    <s v="27"/>
    <s v="CSF"/>
    <s v="COMBUSTIBLE Y LUBRICANTES"/>
    <n v="8500000"/>
    <n v="0"/>
    <n v="0"/>
    <n v="8500000"/>
    <n v="0"/>
    <n v="0"/>
    <n v="8500000"/>
    <n v="0"/>
    <n v="0"/>
    <n v="0"/>
    <n v="0"/>
  </r>
  <r>
    <s v="41-06-00-099"/>
    <s v="REGIONAL"/>
    <x v="34"/>
    <x v="34"/>
    <s v="A-2-0-4-4-2"/>
    <s v="A-2-0-4"/>
    <x v="0"/>
    <s v="DIRECCION ADMINISTRATIVA"/>
    <s v="Administrativa"/>
    <x v="0"/>
    <x v="3"/>
    <s v="0"/>
    <s v="4"/>
    <s v="4"/>
    <s v="2"/>
    <m/>
    <m/>
    <s v="Propios"/>
    <s v="27"/>
    <s v="CSF"/>
    <s v="DOTACION"/>
    <n v="2200000"/>
    <n v="0"/>
    <n v="0"/>
    <n v="2200000"/>
    <n v="0"/>
    <n v="0"/>
    <n v="2200000"/>
    <n v="0"/>
    <n v="0"/>
    <n v="0"/>
    <n v="0"/>
  </r>
  <r>
    <s v="41-06-00-099"/>
    <s v="REGIONAL"/>
    <x v="34"/>
    <x v="34"/>
    <s v="A-2-0-4-5-2"/>
    <s v="A-2-0-4"/>
    <x v="0"/>
    <s v="DIRECCION ADMINISTRATIVA"/>
    <s v="Administrativa"/>
    <x v="0"/>
    <x v="3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99"/>
    <s v="REGIONAL"/>
    <x v="34"/>
    <x v="34"/>
    <s v="A-2-0-4-8-1"/>
    <s v="A-2-0-4"/>
    <x v="0"/>
    <s v="DIRECCION ADMINISTRATIVA"/>
    <s v="Administrativa"/>
    <x v="0"/>
    <x v="3"/>
    <s v="0"/>
    <s v="4"/>
    <s v="8"/>
    <s v="1"/>
    <m/>
    <m/>
    <s v="Propios"/>
    <s v="27"/>
    <s v="CSF"/>
    <s v="ACUEDUCTO ALCANTARILLADO Y ASEO"/>
    <n v="900000"/>
    <n v="0"/>
    <n v="0"/>
    <n v="900000"/>
    <n v="0"/>
    <n v="0"/>
    <n v="900000"/>
    <n v="0"/>
    <n v="0"/>
    <n v="0"/>
    <n v="0"/>
  </r>
  <r>
    <s v="41-06-00-099"/>
    <s v="REGIONAL"/>
    <x v="34"/>
    <x v="34"/>
    <s v="A-2-0-4-8-2"/>
    <s v="A-2-0-4"/>
    <x v="0"/>
    <s v="DIRECCION ADMINISTRATIVA"/>
    <s v="Administrativa"/>
    <x v="0"/>
    <x v="3"/>
    <s v="0"/>
    <s v="4"/>
    <s v="8"/>
    <s v="2"/>
    <m/>
    <m/>
    <s v="Propios"/>
    <s v="27"/>
    <s v="CSF"/>
    <s v="ENERGIA"/>
    <n v="23000000"/>
    <n v="0"/>
    <n v="0"/>
    <n v="23000000"/>
    <n v="0"/>
    <n v="0"/>
    <n v="23000000"/>
    <n v="0"/>
    <n v="0"/>
    <n v="0"/>
    <n v="0"/>
  </r>
  <r>
    <s v="41-06-00-099"/>
    <s v="REGIONAL"/>
    <x v="34"/>
    <x v="34"/>
    <s v="A-2-0-4-8-7"/>
    <s v="A-2-0-4"/>
    <x v="0"/>
    <s v="DIRECCION ADMINISTRATIVA"/>
    <s v="Administrativa"/>
    <x v="0"/>
    <x v="3"/>
    <s v="0"/>
    <s v="4"/>
    <s v="8"/>
    <s v="7"/>
    <m/>
    <m/>
    <s v="Propios"/>
    <s v="27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s v="REGIONAL"/>
    <x v="34"/>
    <x v="34"/>
    <s v="A-2-0-4-11-2"/>
    <s v="A-2-0-4"/>
    <x v="0"/>
    <s v="DIRECCIÓN DE GESTIÓN HUMANA"/>
    <s v="Gestión Humana"/>
    <x v="0"/>
    <x v="3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99"/>
    <s v="REGIONAL"/>
    <x v="34"/>
    <x v="34"/>
    <s v="A-2-0-4-21-4"/>
    <s v="A-2-0-4"/>
    <x v="0"/>
    <s v="DIRECCIÓN DE GESTIÓN HUMANA"/>
    <s v="Gestión Humana"/>
    <x v="0"/>
    <x v="3"/>
    <s v="0"/>
    <s v="4"/>
    <s v="21"/>
    <s v="4"/>
    <m/>
    <m/>
    <s v="Propios"/>
    <s v="27"/>
    <s v="CSF"/>
    <s v="SERVICIOS DE BIENESTAR SOCIAL"/>
    <n v="13561897"/>
    <n v="0"/>
    <n v="0"/>
    <n v="13561897"/>
    <n v="0"/>
    <n v="0"/>
    <n v="13561897"/>
    <n v="0"/>
    <n v="0"/>
    <n v="0"/>
    <n v="0"/>
  </r>
  <r>
    <s v="41-06-00-099"/>
    <s v="REGIONAL"/>
    <x v="34"/>
    <x v="34"/>
    <s v="C-4102-1500-1-0-101"/>
    <s v="C-4102-1500-1"/>
    <x v="1"/>
    <s v="DIRECCIÓN DE NUTRICIÓN "/>
    <s v="Nutrición"/>
    <x v="1"/>
    <x v="4"/>
    <s v="1500"/>
    <s v="1"/>
    <s v="0"/>
    <s v="101"/>
    <m/>
    <m/>
    <s v="Propios"/>
    <s v="27"/>
    <s v="CSF"/>
    <s v="ATENCIÓN Y PREVENCIÓN A LA DESNUTRICIÓN"/>
    <n v="1384909920"/>
    <n v="0"/>
    <n v="0"/>
    <n v="1384909920"/>
    <n v="0"/>
    <n v="0"/>
    <n v="1384909920"/>
    <n v="0"/>
    <n v="0"/>
    <n v="0"/>
    <n v="0"/>
  </r>
  <r>
    <s v="41-06-00-099"/>
    <s v="REGIONAL"/>
    <x v="34"/>
    <x v="34"/>
    <s v="C-4102-1500-1-0-105"/>
    <s v="C-4102-1500-1"/>
    <x v="1"/>
    <s v="DIRECCIÓN DE NUTRICIÓN "/>
    <s v="Nutrición"/>
    <x v="1"/>
    <x v="4"/>
    <s v="1500"/>
    <s v="1"/>
    <s v="0"/>
    <s v="105"/>
    <m/>
    <m/>
    <s v="Propios"/>
    <s v="27"/>
    <s v="CSF"/>
    <s v="APOYO EN CONTRATACIÓN DE SERVICIOS - ATENCIÓN DIRECTA A LA COMUNIDAD"/>
    <n v="85575270"/>
    <n v="0"/>
    <n v="0"/>
    <n v="85575270"/>
    <n v="0"/>
    <n v="0"/>
    <n v="85575270"/>
    <n v="0"/>
    <n v="0"/>
    <n v="0"/>
    <n v="0"/>
  </r>
  <r>
    <s v="41-06-00-099"/>
    <s v="REGIONAL"/>
    <x v="34"/>
    <x v="34"/>
    <s v="C-4102-1500-1-0-106"/>
    <s v="C-4102-1500-1"/>
    <x v="1"/>
    <s v="DIRECCIÓN DE GESTIÓN HUMANA"/>
    <s v="Gestión Humana - Pres. Serv"/>
    <x v="1"/>
    <x v="4"/>
    <s v="1500"/>
    <s v="1"/>
    <s v="0"/>
    <s v="106"/>
    <m/>
    <m/>
    <s v="Propios"/>
    <s v="27"/>
    <s v="CSF"/>
    <s v="SOPORTE A LA GESTIÓN DEL PROYECTO - APOYO EN CONTRATACIÓN DE SERVICIOS"/>
    <n v="2121092"/>
    <n v="0"/>
    <n v="0"/>
    <n v="2121092"/>
    <n v="0"/>
    <n v="0"/>
    <n v="2121092"/>
    <n v="0"/>
    <n v="0"/>
    <n v="0"/>
    <n v="0"/>
  </r>
  <r>
    <s v="41-06-00-099"/>
    <s v="REGIONAL"/>
    <x v="34"/>
    <x v="34"/>
    <s v="C-4102-1500-1-0-107"/>
    <s v="C-4102-1500-1"/>
    <x v="1"/>
    <s v="DIRECCIÓN DE GESTIÓN HUMANA"/>
    <s v="Gestión Humana- Viáticos"/>
    <x v="1"/>
    <x v="4"/>
    <s v="1500"/>
    <s v="1"/>
    <s v="0"/>
    <s v="107"/>
    <m/>
    <m/>
    <s v="Propios"/>
    <s v="27"/>
    <s v="CSF"/>
    <s v="SOPORTE A LA GESTIÓN DEL PROYECTO - VIÁTICOS Y GASTOS DE VIAJE"/>
    <n v="2323360"/>
    <n v="0"/>
    <n v="0"/>
    <n v="2323360"/>
    <n v="0"/>
    <n v="0"/>
    <n v="2323360"/>
    <n v="0"/>
    <n v="0"/>
    <n v="0"/>
    <n v="0"/>
  </r>
  <r>
    <s v="41-06-00-099"/>
    <s v="REGIONAL"/>
    <x v="34"/>
    <x v="34"/>
    <s v="C-4102-1500-3-0-103"/>
    <s v="C-4102-1500-3"/>
    <x v="2"/>
    <s v="DIRECCIÓN DE PROTECCIÓN "/>
    <s v="Dirección de Protección"/>
    <x v="1"/>
    <x v="4"/>
    <s v="1500"/>
    <s v="3"/>
    <s v="0"/>
    <s v="103"/>
    <m/>
    <m/>
    <s v="Propios"/>
    <s v="27"/>
    <s v="CSF"/>
    <s v="VULNERABILIDAD O ADOPTABILIDAD"/>
    <n v="518519364"/>
    <n v="0"/>
    <n v="0"/>
    <n v="518519364"/>
    <n v="0"/>
    <n v="518519364"/>
    <n v="0"/>
    <n v="467612794"/>
    <n v="0"/>
    <n v="0"/>
    <n v="0"/>
  </r>
  <r>
    <s v="41-06-00-099"/>
    <s v="REGIONAL"/>
    <x v="34"/>
    <x v="34"/>
    <s v="C-4102-1500-3-0-110"/>
    <s v="C-4102-1500-3"/>
    <x v="2"/>
    <s v="DIRECCIÓN DE GESTIÓN HUMANA"/>
    <s v="Gestión Humana - Pres. Serv"/>
    <x v="1"/>
    <x v="4"/>
    <s v="1500"/>
    <s v="3"/>
    <s v="0"/>
    <s v="110"/>
    <m/>
    <m/>
    <s v="Propios"/>
    <s v="27"/>
    <s v="CSF"/>
    <s v="SOPORTE A LA GESTIÓN DEL PROYECTO - APOYO EN CONTRATACIÓN DE SERVICIOS"/>
    <n v="215870537"/>
    <n v="0"/>
    <n v="0"/>
    <n v="215870537"/>
    <n v="0"/>
    <n v="0"/>
    <n v="215870537"/>
    <n v="0"/>
    <n v="0"/>
    <n v="0"/>
    <n v="0"/>
  </r>
  <r>
    <s v="41-06-00-099"/>
    <s v="REGIONAL"/>
    <x v="34"/>
    <x v="34"/>
    <s v="C-4102-1500-3-0-111"/>
    <s v="C-4102-1500-3"/>
    <x v="2"/>
    <s v="DIRECCIÓN DE GESTIÓN HUMANA"/>
    <s v="Gestión Humana- Viáticos"/>
    <x v="1"/>
    <x v="4"/>
    <s v="1500"/>
    <s v="3"/>
    <s v="0"/>
    <s v="111"/>
    <m/>
    <m/>
    <s v="Propios"/>
    <s v="27"/>
    <s v="CSF"/>
    <s v="SOPORTE A LA GESTIÓN DEL PROYECTO - VIÁTICOS Y GASTOS DE VIAJE"/>
    <n v="99541000"/>
    <n v="0"/>
    <n v="0"/>
    <n v="99541000"/>
    <n v="0"/>
    <n v="0"/>
    <n v="99541000"/>
    <n v="0"/>
    <n v="0"/>
    <n v="0"/>
    <n v="0"/>
  </r>
  <r>
    <s v="41-06-00-099"/>
    <s v="REGIONAL"/>
    <x v="34"/>
    <x v="34"/>
    <s v="C-4102-1500-3-0-112"/>
    <s v="C-4102-1500-3"/>
    <x v="2"/>
    <s v="DIRECCIÓN DE PROTECCIÓN "/>
    <s v="Dirección de Protección"/>
    <x v="1"/>
    <x v="4"/>
    <s v="1500"/>
    <s v="3"/>
    <s v="0"/>
    <s v="112"/>
    <m/>
    <m/>
    <s v="Propios"/>
    <s v="27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s v="REGIONAL"/>
    <x v="34"/>
    <x v="34"/>
    <s v="C-4102-1500-4-0-101"/>
    <s v="C-4102-1500-4"/>
    <x v="3"/>
    <s v="DIRECCIÓN DE PRIMERA INFANCIA"/>
    <s v="Primera Infancia"/>
    <x v="1"/>
    <x v="4"/>
    <s v="1500"/>
    <s v="4"/>
    <s v="0"/>
    <s v="101"/>
    <m/>
    <m/>
    <s v="Nación"/>
    <s v="16"/>
    <s v="CSF"/>
    <s v="INTEGRAL"/>
    <n v="4501218488"/>
    <n v="0"/>
    <n v="0"/>
    <n v="4501218488"/>
    <n v="0"/>
    <n v="4501218488"/>
    <n v="0"/>
    <n v="4501218488"/>
    <n v="0"/>
    <n v="0"/>
    <n v="0"/>
  </r>
  <r>
    <s v="41-06-00-099"/>
    <s v="REGIONAL"/>
    <x v="34"/>
    <x v="34"/>
    <s v="C-4102-1500-4-0-102"/>
    <s v="C-4102-1500-4"/>
    <x v="3"/>
    <s v="DIRECCIÓN DE PRIMERA INFANCIA"/>
    <s v="Primera Infancia"/>
    <x v="1"/>
    <x v="4"/>
    <s v="1500"/>
    <s v="4"/>
    <s v="0"/>
    <s v="102"/>
    <m/>
    <m/>
    <s v="Nación"/>
    <s v="16"/>
    <s v="CSF"/>
    <s v="TRADICIONAL - COMUNITARIO"/>
    <n v="434502880"/>
    <n v="0"/>
    <n v="0"/>
    <n v="434502880"/>
    <n v="0"/>
    <n v="434502880"/>
    <n v="0"/>
    <n v="434502880"/>
    <n v="0"/>
    <n v="0"/>
    <n v="0"/>
  </r>
  <r>
    <s v="41-06-00-099"/>
    <s v="REGIONAL"/>
    <x v="34"/>
    <x v="34"/>
    <s v="C-4102-1500-5-0-101"/>
    <s v="C-4102-1500-5"/>
    <x v="4"/>
    <s v="DIRECCIÓN DE FAMILIAS Y COMUNIDADES"/>
    <s v="Familia"/>
    <x v="1"/>
    <x v="4"/>
    <s v="1500"/>
    <s v="5"/>
    <s v="0"/>
    <s v="101"/>
    <m/>
    <m/>
    <s v="Propios"/>
    <s v="27"/>
    <s v="CSF"/>
    <s v="FAMILIAS PARA LA PAZ"/>
    <n v="202763520"/>
    <n v="0"/>
    <n v="0"/>
    <n v="202763520"/>
    <n v="0"/>
    <n v="0"/>
    <n v="202763520"/>
    <n v="0"/>
    <n v="0"/>
    <n v="0"/>
    <n v="0"/>
  </r>
  <r>
    <s v="41-06-00-099"/>
    <s v="REGIONAL"/>
    <x v="34"/>
    <x v="34"/>
    <s v="C-4102-1500-5-0-102"/>
    <s v="C-4102-1500-5"/>
    <x v="4"/>
    <s v="DIRECCIÓN DE FAMILIAS Y COMUNIDADES"/>
    <s v="Familia"/>
    <x v="1"/>
    <x v="4"/>
    <s v="1500"/>
    <s v="5"/>
    <s v="0"/>
    <s v="102"/>
    <m/>
    <m/>
    <s v="Propios"/>
    <s v="27"/>
    <s v="CSF"/>
    <s v="COMUNIDADES ETNICAS Y RURALES"/>
    <n v="300000000"/>
    <n v="0"/>
    <n v="0"/>
    <n v="300000000"/>
    <n v="0"/>
    <n v="0"/>
    <n v="300000000"/>
    <n v="0"/>
    <n v="0"/>
    <n v="0"/>
    <n v="0"/>
  </r>
  <r>
    <s v="41-06-00-099"/>
    <s v="REGIONAL"/>
    <x v="34"/>
    <x v="34"/>
    <s v="C-4102-1500-5-0-105"/>
    <s v="C-4102-1500-5"/>
    <x v="4"/>
    <s v="DIRECCIÓN DE GESTIÓN HUMANA"/>
    <s v="Gestión Humana - Pres. Serv"/>
    <x v="1"/>
    <x v="4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0"/>
    <n v="32791000"/>
    <n v="0"/>
    <n v="0"/>
    <n v="0"/>
    <n v="0"/>
  </r>
  <r>
    <s v="41-06-00-099"/>
    <s v="REGIONAL"/>
    <x v="34"/>
    <x v="34"/>
    <s v="C-4102-1500-5-0-106"/>
    <s v="C-4102-1500-5"/>
    <x v="4"/>
    <s v="DIRECCIÓN DE GESTIÓN HUMANA"/>
    <s v="Gestión Humana- Viáticos"/>
    <x v="1"/>
    <x v="4"/>
    <s v="1500"/>
    <s v="5"/>
    <s v="0"/>
    <s v="106"/>
    <m/>
    <m/>
    <s v="Propios"/>
    <s v="27"/>
    <s v="CSF"/>
    <s v="SOPORTE A LA GESTIÓN DEL PROYECTO - VIÁTICOS Y GASTOS DE VIAJE"/>
    <n v="5749223"/>
    <n v="0"/>
    <n v="0"/>
    <n v="5749223"/>
    <n v="0"/>
    <n v="0"/>
    <n v="5749223"/>
    <n v="0"/>
    <n v="0"/>
    <n v="0"/>
    <n v="0"/>
  </r>
  <r>
    <s v="41-06-00-099"/>
    <s v="REGIONAL"/>
    <x v="34"/>
    <x v="34"/>
    <s v="C-4102-1500-6-0-101"/>
    <s v="C-4102-1500-6"/>
    <x v="5"/>
    <s v="DIRECCIÓN DE NIÑEZ Y ADOLESCENCIA"/>
    <s v="Niñez y adolescencia"/>
    <x v="1"/>
    <x v="4"/>
    <s v="1500"/>
    <s v="6"/>
    <s v="0"/>
    <s v="101"/>
    <m/>
    <m/>
    <s v="Propios"/>
    <s v="27"/>
    <s v="CSF"/>
    <s v="PROMOCIÓN Y PREVENCIÓN PARA LA PROTECCIÓN INTEGRAL DE NNA"/>
    <n v="580823720"/>
    <n v="0"/>
    <n v="0"/>
    <n v="580823720"/>
    <n v="0"/>
    <n v="0"/>
    <n v="580823720"/>
    <n v="0"/>
    <n v="0"/>
    <n v="0"/>
    <n v="0"/>
  </r>
  <r>
    <s v="41-06-00-099"/>
    <s v="REGIONAL"/>
    <x v="34"/>
    <x v="34"/>
    <s v="C-4102-1500-6-0-102"/>
    <s v="C-4102-1500-6"/>
    <x v="5"/>
    <s v="DIRECCIÓN DE NIÑEZ Y ADOLESCENCIA"/>
    <s v="Niñez y adolescencia"/>
    <x v="1"/>
    <x v="4"/>
    <s v="1500"/>
    <s v="6"/>
    <s v="0"/>
    <s v="102"/>
    <m/>
    <m/>
    <s v="Propios"/>
    <s v="27"/>
    <s v="CSF"/>
    <s v="PROMOCIÓN Y PREVENCIÓN PARA LA PROTECCIÓN INTEGRAL DE NNA - (APD)"/>
    <n v="25772280"/>
    <n v="0"/>
    <n v="0"/>
    <n v="25772280"/>
    <n v="0"/>
    <n v="0"/>
    <n v="25772280"/>
    <n v="0"/>
    <n v="0"/>
    <n v="0"/>
    <n v="0"/>
  </r>
  <r>
    <s v="41-06-00-099"/>
    <s v="REGIONAL"/>
    <x v="34"/>
    <x v="34"/>
    <s v="C-4102-1500-7-0-102"/>
    <s v="C-4102-1500-7"/>
    <x v="6"/>
    <s v="DIRECCIÓN DE GESTIÓN HUMANA"/>
    <s v="Gestión Humana - Pres. Serv"/>
    <x v="1"/>
    <x v="4"/>
    <s v="1500"/>
    <s v="7"/>
    <s v="0"/>
    <s v="102"/>
    <m/>
    <m/>
    <s v="Propios"/>
    <s v="27"/>
    <s v="CSF"/>
    <s v="SOPORTE A LA GESTIÓN DEL PROYECTO - APOYO EN CONTRATACIÓN DE SERVICIOS"/>
    <n v="73171780"/>
    <n v="0"/>
    <n v="0"/>
    <n v="73171780"/>
    <n v="0"/>
    <n v="0"/>
    <n v="73171780"/>
    <n v="0"/>
    <n v="0"/>
    <n v="0"/>
    <n v="0"/>
  </r>
  <r>
    <s v="41-06-00-099"/>
    <s v="REGIONAL"/>
    <x v="34"/>
    <x v="34"/>
    <s v="C-4102-1500-7-0-103"/>
    <s v="C-4102-1500-7"/>
    <x v="6"/>
    <s v="DIRECCIÓN DE GESTIÓN HUMANA"/>
    <s v="Gestión Humana- Viáticos"/>
    <x v="1"/>
    <x v="4"/>
    <s v="1500"/>
    <s v="7"/>
    <s v="0"/>
    <s v="103"/>
    <m/>
    <m/>
    <s v="Propios"/>
    <s v="27"/>
    <s v="CSF"/>
    <s v="SOPORTE A LA GESTIÓN DEL PROYECTO - VIÁTICOS Y GASTOS DE VIAJE"/>
    <n v="15216716"/>
    <n v="0"/>
    <n v="0"/>
    <n v="15216716"/>
    <n v="0"/>
    <n v="0"/>
    <n v="15216716"/>
    <n v="0"/>
    <n v="0"/>
    <n v="0"/>
    <n v="0"/>
  </r>
  <r>
    <s v="41-06-00-099"/>
    <s v="REGIONAL"/>
    <x v="34"/>
    <x v="34"/>
    <s v="C-4199-1500-1-0-102"/>
    <s v="C-4199-1500-1"/>
    <x v="7"/>
    <s v="DIRECCIÓN DE GESTIÓN HUMANA"/>
    <s v="Gestión Humana - Pres. Serv"/>
    <x v="1"/>
    <x v="5"/>
    <s v="1500"/>
    <s v="1"/>
    <s v="0"/>
    <s v="102"/>
    <m/>
    <m/>
    <s v="Propios"/>
    <s v="27"/>
    <s v="CSF"/>
    <s v="SOPORTE A LA GESTIÓN DEL PROYECTO - APOYO EN CONTRATACIÓN DE SERVICIOS"/>
    <n v="47356310"/>
    <n v="0"/>
    <n v="0"/>
    <n v="47356310"/>
    <n v="0"/>
    <n v="0"/>
    <n v="47356310"/>
    <n v="0"/>
    <n v="0"/>
    <n v="0"/>
    <n v="0"/>
  </r>
  <r>
    <s v="41-06-00-099"/>
    <s v="REGIONAL"/>
    <x v="34"/>
    <x v="34"/>
    <s v="C-4199-1500-1-0-103"/>
    <s v="C-4199-1500-1"/>
    <x v="7"/>
    <s v="DIRECCIÓN DE GESTIÓN HUMANA"/>
    <s v="Gestión Humana- Viáticos"/>
    <x v="1"/>
    <x v="5"/>
    <s v="1500"/>
    <s v="1"/>
    <s v="0"/>
    <s v="103"/>
    <m/>
    <m/>
    <s v="Propios"/>
    <s v="27"/>
    <s v="CSF"/>
    <s v="SOPORTE A LA GESTIÓN DEL PROYECTO - VIÁTICOS Y GASTOS DE VIAJE"/>
    <n v="9108892"/>
    <n v="0"/>
    <n v="0"/>
    <n v="9108892"/>
    <n v="0"/>
    <n v="0"/>
    <n v="9108892"/>
    <n v="0"/>
    <n v="0"/>
    <n v="0"/>
    <n v="0"/>
  </r>
  <r>
    <s v="41-06-00-099"/>
    <s v="REGIONAL"/>
    <x v="34"/>
    <x v="34"/>
    <s v="C-4199-1500-2-0-103"/>
    <s v="C-4199-1500-2"/>
    <x v="8"/>
    <s v="DIRECCIÓN DE GESTIÓN HUMANA"/>
    <s v="Gestión Humana - Pres. Serv"/>
    <x v="1"/>
    <x v="5"/>
    <s v="1500"/>
    <s v="2"/>
    <s v="0"/>
    <s v="103"/>
    <m/>
    <m/>
    <s v="Propios"/>
    <s v="27"/>
    <s v="CSF"/>
    <s v="SOPORTE A LA GESTIÓN DEL PROYECTO - APOYO EN CONTRATACIÓN DE SERVICIOS"/>
    <n v="201016986"/>
    <n v="0"/>
    <n v="0"/>
    <n v="201016986"/>
    <n v="0"/>
    <n v="0"/>
    <n v="201016986"/>
    <n v="0"/>
    <n v="0"/>
    <n v="0"/>
    <n v="0"/>
  </r>
  <r>
    <s v="41-06-00-099"/>
    <s v="REGIONAL"/>
    <x v="34"/>
    <x v="34"/>
    <s v="C-4199-1500-2-0-111"/>
    <s v="C-4199-1500-2"/>
    <x v="8"/>
    <s v="DIRECCIÓN DE GESTIÓN HUMANA"/>
    <s v="Gestión Humana - Pres. Serv"/>
    <x v="1"/>
    <x v="5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0"/>
    <n v="32088235"/>
    <n v="0"/>
    <n v="0"/>
    <n v="0"/>
    <n v="0"/>
  </r>
  <r>
    <s v="41-06-00-099"/>
    <s v="REGIONAL"/>
    <x v="34"/>
    <x v="34"/>
    <s v="C-4199-1500-2-0-201"/>
    <s v="C-4199-1500-2"/>
    <x v="8"/>
    <s v="DIRECCION ADMINISTRATIVA"/>
    <s v="Administrativa NM"/>
    <x v="1"/>
    <x v="5"/>
    <s v="1500"/>
    <s v="2"/>
    <s v="0"/>
    <s v="201"/>
    <m/>
    <m/>
    <s v="Propios"/>
    <s v="27"/>
    <s v="CSF"/>
    <s v="SOPORTE A LA GESTIÓN DEL PROYECTO - DE TIPO ADMINISTRATIVO"/>
    <n v="378199141"/>
    <n v="0"/>
    <n v="0"/>
    <n v="378199141"/>
    <n v="0"/>
    <n v="63900000"/>
    <n v="314299141"/>
    <n v="63900000"/>
    <n v="0"/>
    <n v="0"/>
    <n v="0"/>
  </r>
  <r>
    <s v="41-06-00-099"/>
    <s v="REGIONAL"/>
    <x v="34"/>
    <x v="34"/>
    <s v="C-4199-1500-2-0-202"/>
    <s v="C-4199-1500-2"/>
    <x v="8"/>
    <s v="DIRECCION ADMINISTRATIVA"/>
    <s v="Administrativa NM"/>
    <x v="1"/>
    <x v="5"/>
    <s v="1500"/>
    <s v="2"/>
    <s v="0"/>
    <s v="202"/>
    <m/>
    <m/>
    <s v="Propios"/>
    <s v="27"/>
    <s v="CSF"/>
    <s v="ADMINISTRACIÓN DE PLANTA FISICA - ARRENDAMIENTOS"/>
    <n v="61394844"/>
    <n v="0"/>
    <n v="0"/>
    <n v="61394844"/>
    <n v="0"/>
    <n v="61394844"/>
    <n v="0"/>
    <n v="61394844"/>
    <n v="0"/>
    <n v="0"/>
    <n v="0"/>
  </r>
  <r>
    <s v="41-06-00-099"/>
    <s v="REGIONAL"/>
    <x v="34"/>
    <x v="34"/>
    <s v="C-4199-1500-2-0-704"/>
    <s v="C-4199-1500-2"/>
    <x v="8"/>
    <s v="DIRECCIÓN DE GESTIÓN HUMANA"/>
    <s v="Gestión Humana- Viáticos"/>
    <x v="1"/>
    <x v="5"/>
    <s v="1500"/>
    <s v="2"/>
    <s v="0"/>
    <s v="704"/>
    <m/>
    <m/>
    <s v="Propios"/>
    <s v="27"/>
    <s v="CSF"/>
    <s v="SOPORTE A LA GESTIÓN DEL PROYECTO - GASTOS Y VIÁTICOS DE VIAJE"/>
    <n v="2500000"/>
    <n v="0"/>
    <n v="0"/>
    <n v="2500000"/>
    <n v="0"/>
    <n v="0"/>
    <n v="2500000"/>
    <n v="0"/>
    <n v="0"/>
    <n v="0"/>
    <n v="0"/>
  </r>
  <r>
    <s v="41-06-00-099"/>
    <s v="REGIONAL"/>
    <x v="34"/>
    <x v="34"/>
    <s v="C-4199-1500-2-0-999"/>
    <s v="C-4199-1500-2"/>
    <x v="8"/>
    <s v="SECRETARIA GENERAL"/>
    <s v="Secretaria General"/>
    <x v="1"/>
    <x v="5"/>
    <s v="1500"/>
    <s v="2"/>
    <s v="0"/>
    <s v="999"/>
    <m/>
    <m/>
    <s v="Propios"/>
    <s v="27"/>
    <s v="CSF"/>
    <s v="GRAVAMEN A LOS MOVIMIENTOS FINANCIEROS - GMF"/>
    <n v="270080"/>
    <n v="0"/>
    <n v="0"/>
    <n v="270080"/>
    <n v="0"/>
    <n v="0"/>
    <n v="270080"/>
    <n v="0"/>
    <n v="0"/>
    <n v="0"/>
    <n v="0"/>
  </r>
  <r>
    <s v="41-06-00-099"/>
    <s v="REGIONAL"/>
    <x v="34"/>
    <x v="34"/>
    <s v="C-4199-1500-5-0-102"/>
    <s v="C-4199-1500-5"/>
    <x v="11"/>
    <s v="DIRECCION ADMINISTRATIVA"/>
    <s v="Administrativa CONS"/>
    <x v="1"/>
    <x v="5"/>
    <s v="1500"/>
    <s v="5"/>
    <s v="0"/>
    <s v="102"/>
    <m/>
    <m/>
    <s v="Propios"/>
    <s v="21"/>
    <s v="CSF"/>
    <s v="MANTENIMIENTO"/>
    <n v="49000000"/>
    <n v="0"/>
    <n v="0"/>
    <n v="49000000"/>
    <n v="0"/>
    <n v="0"/>
    <n v="49000000"/>
    <n v="0"/>
    <n v="0"/>
    <n v="0"/>
    <n v="0"/>
  </r>
  <r>
    <s v="41-06-00-099"/>
    <s v="REGIONAL"/>
    <x v="34"/>
    <x v="34"/>
    <s v="C-4199-1500-5-0-104"/>
    <s v="C-4199-1500-5"/>
    <x v="11"/>
    <s v="DIRECCION ADMINISTRATIVA"/>
    <s v="Administrativa CONS"/>
    <x v="1"/>
    <x v="5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99"/>
    <s v="REGIONAL"/>
    <x v="34"/>
    <x v="34"/>
    <s v="C-4199-1500-5-0-105"/>
    <s v="C-4199-1500-5"/>
    <x v="11"/>
    <s v="DIRECCIÓN DE GESTIÓN HUMANA"/>
    <s v="Gestión Humana - Pres. Serv"/>
    <x v="1"/>
    <x v="5"/>
    <s v="1500"/>
    <s v="5"/>
    <s v="0"/>
    <s v="105"/>
    <m/>
    <m/>
    <s v="Propios"/>
    <s v="21"/>
    <s v="CSF"/>
    <s v="SOPORTE A LA GESTIÓN DEL PROYECTO - APOYO EN CONTRATACIÓN DE SERVICIOS"/>
    <n v="56281000"/>
    <n v="0"/>
    <n v="0"/>
    <n v="56281000"/>
    <n v="0"/>
    <n v="0"/>
    <n v="56281000"/>
    <n v="0"/>
    <n v="0"/>
    <n v="0"/>
    <n v="0"/>
  </r>
  <r>
    <s v="41-06-00-099"/>
    <s v="REGIONAL"/>
    <x v="34"/>
    <x v="34"/>
    <s v="C-4199-1500-5-0-106"/>
    <s v="C-4199-1500-5"/>
    <x v="11"/>
    <s v="DIRECCIÓN DE GESTIÓN HUMANA"/>
    <s v="Gestión Humana- Viáticos"/>
    <x v="1"/>
    <x v="5"/>
    <s v="1500"/>
    <s v="5"/>
    <s v="0"/>
    <s v="106"/>
    <m/>
    <m/>
    <s v="Propios"/>
    <s v="21"/>
    <s v="CSF"/>
    <s v="SOPORTE A LA GESTIÓN DEL PROYECTO - VIÁTICOS Y GASTOS DE VIAJE"/>
    <n v="8789000"/>
    <n v="0"/>
    <n v="0"/>
    <n v="8789000"/>
    <n v="0"/>
    <n v="0"/>
    <n v="878900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6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4:B29" firstHeaderRow="1" firstDataRow="1" firstDataCol="1" rowPageCount="1" colPageCount="1"/>
  <pivotFields count="32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Page" subtotalTop="0" showAll="0">
      <items count="13">
        <item x="10"/>
        <item x="11"/>
        <item x="9"/>
        <item x="4"/>
        <item x="0"/>
        <item x="5"/>
        <item x="8"/>
        <item x="1"/>
        <item x="3"/>
        <item x="2"/>
        <item x="6"/>
        <item x="7"/>
        <item t="default"/>
      </items>
    </pivotField>
    <pivotField subtotalTop="0" showAll="0"/>
    <pivotField subtotalTop="0" showAll="0"/>
    <pivotField subtotalTop="0" showAll="0">
      <items count="3">
        <item x="0"/>
        <item x="1"/>
        <item t="default"/>
      </items>
    </pivotField>
    <pivotField axis="axisRow" subtotalTop="0" showAll="0">
      <items count="7">
        <item x="0"/>
        <item x="3"/>
        <item x="2"/>
        <item x="1"/>
        <item x="4"/>
        <item x="5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1">
    <field x="10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6" item="4" hier="-1"/>
  </pageFields>
  <dataFields count="1">
    <dataField name="Suma de APR. VIGENTE" fld="24" baseField="0" baseItem="0"/>
  </dataFields>
  <formats count="4">
    <format dxfId="0">
      <pivotArea outline="0" collapsedLevelsAreSubtotals="1" fieldPosition="0"/>
    </format>
    <format dxfId="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">
      <pivotArea outline="0" collapsedLevelsAreSubtotals="1" fieldPosition="0"/>
    </format>
    <format dxfId="3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5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7:C83" firstHeaderRow="1" firstDataRow="1" firstDataCol="2"/>
  <pivotFields count="32">
    <pivotField subtotalTop="0" showAll="0"/>
    <pivotField subtotalTop="0" showAll="0"/>
    <pivotField axis="axisRow" subtotalTop="0" showAll="0">
      <items count="36">
        <item x="0"/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32"/>
        <item x="14"/>
        <item x="15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ubtotalTop="0" showAll="0"/>
    <pivotField subtotalTop="0" showAll="0"/>
    <pivotField subtotalTop="0" showAll="0">
      <items count="13">
        <item x="10"/>
        <item x="11"/>
        <item x="9"/>
        <item x="4"/>
        <item x="0"/>
        <item x="5"/>
        <item x="8"/>
        <item x="1"/>
        <item x="3"/>
        <item x="2"/>
        <item x="6"/>
        <item x="7"/>
        <item t="default"/>
      </items>
    </pivotField>
    <pivotField subtotalTop="0" showAll="0"/>
    <pivotField subtotalTop="0"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1"/>
    </i>
    <i>
      <x v="1"/>
      <x v="2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9"/>
    </i>
    <i>
      <x v="9"/>
      <x v="10"/>
    </i>
    <i>
      <x v="10"/>
      <x v="11"/>
    </i>
    <i>
      <x v="11"/>
      <x v="12"/>
    </i>
    <i>
      <x v="12"/>
      <x v="13"/>
    </i>
    <i>
      <x v="13"/>
      <x v="14"/>
    </i>
    <i>
      <x v="14"/>
      <x v="15"/>
    </i>
    <i>
      <x v="15"/>
      <x v="16"/>
    </i>
    <i>
      <x v="16"/>
      <x v="19"/>
    </i>
    <i>
      <x v="17"/>
      <x v="17"/>
    </i>
    <i>
      <x v="18"/>
      <x v="18"/>
    </i>
    <i>
      <x v="19"/>
      <x v="20"/>
    </i>
    <i>
      <x v="20"/>
      <x v="21"/>
    </i>
    <i>
      <x v="21"/>
      <x v="22"/>
    </i>
    <i>
      <x v="22"/>
      <x v="23"/>
    </i>
    <i>
      <x v="23"/>
      <x v="24"/>
    </i>
    <i>
      <x v="24"/>
      <x v="25"/>
    </i>
    <i>
      <x v="25"/>
      <x v="26"/>
    </i>
    <i>
      <x v="26"/>
      <x v="27"/>
    </i>
    <i>
      <x v="27"/>
      <x v="28"/>
    </i>
    <i>
      <x v="28"/>
      <x v="29"/>
    </i>
    <i>
      <x v="29"/>
      <x v="30"/>
    </i>
    <i>
      <x v="30"/>
      <x v="31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/>
  </dataFields>
  <formats count="4">
    <format dxfId="19">
      <pivotArea outline="0" collapsedLevelsAreSubtotals="1" fieldPosition="0"/>
    </format>
    <format dxfId="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">
      <pivotArea outline="0" collapsedLevelsAreSubtotals="1" fieldPosition="0"/>
    </format>
    <format dxfId="16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4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20" firstHeaderRow="1" firstDataRow="1" firstDataCol="1"/>
  <pivotFields count="32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subtotalTop="0" showAll="0">
      <items count="13">
        <item x="10"/>
        <item x="11"/>
        <item x="9"/>
        <item x="4"/>
        <item x="0"/>
        <item x="5"/>
        <item x="8"/>
        <item x="1"/>
        <item x="3"/>
        <item x="2"/>
        <item x="6"/>
        <item x="7"/>
        <item t="default"/>
      </items>
    </pivotField>
    <pivotField subtotalTop="0" showAll="0"/>
    <pivotField subtotalTop="0"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/>
  </dataFields>
  <formats count="4">
    <format dxfId="23">
      <pivotArea outline="0" collapsedLevelsAreSubtotals="1" fieldPosition="0"/>
    </format>
    <format dxfId="2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">
      <pivotArea outline="0" collapsedLevelsAreSubtotals="1" fieldPosition="0"/>
    </format>
    <format dxfId="2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3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4:B29" firstHeaderRow="1" firstDataRow="1" firstDataCol="1" rowPageCount="1" colPageCount="1"/>
  <pivotFields count="32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Page" subtotalTop="0" showAll="0">
      <items count="13">
        <item x="10"/>
        <item x="11"/>
        <item x="9"/>
        <item x="6"/>
        <item x="0"/>
        <item x="2"/>
        <item x="3"/>
        <item x="4"/>
        <item x="5"/>
        <item x="1"/>
        <item x="7"/>
        <item x="8"/>
        <item t="default"/>
      </items>
    </pivotField>
    <pivotField subtotalTop="0" showAll="0"/>
    <pivotField subtotalTop="0" showAll="0"/>
    <pivotField subtotalTop="0" showAll="0">
      <items count="3">
        <item x="0"/>
        <item x="1"/>
        <item t="default"/>
      </items>
    </pivotField>
    <pivotField axis="axisRow" subtotalTop="0" showAll="0">
      <items count="8">
        <item x="1"/>
        <item x="0"/>
        <item x="4"/>
        <item x="3"/>
        <item x="2"/>
        <item x="6"/>
        <item x="5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1">
    <field x="10"/>
  </rowFields>
  <rowItems count="5"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6" item="4" hier="-1"/>
  </pageFields>
  <dataFields count="1">
    <dataField name="Suma de APR. VIGENTE" fld="24" baseField="0" baseItem="0"/>
  </dataFields>
  <formats count="4">
    <format dxfId="4">
      <pivotArea outline="0" collapsedLevelsAreSubtotals="1" fieldPosition="0"/>
    </format>
    <format dxfId="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">
      <pivotArea outline="0" collapsedLevelsAreSubtotals="1" fieldPosition="0"/>
    </format>
    <format dxfId="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7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20" firstHeaderRow="1" firstDataRow="1" firstDataCol="1"/>
  <pivotFields count="32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subtotalTop="0" showAll="0">
      <items count="13">
        <item x="10"/>
        <item x="11"/>
        <item x="9"/>
        <item x="6"/>
        <item x="0"/>
        <item x="2"/>
        <item x="3"/>
        <item x="4"/>
        <item x="5"/>
        <item x="1"/>
        <item x="7"/>
        <item x="8"/>
        <item t="default"/>
      </items>
    </pivotField>
    <pivotField subtotalTop="0" showAll="0"/>
    <pivotField subtotalTop="0"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/>
  </dataFields>
  <formats count="4">
    <format dxfId="11">
      <pivotArea outline="0" collapsedLevelsAreSubtotals="1" fieldPosition="0"/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outline="0" collapsedLevelsAreSubtotals="1" fieldPosition="0"/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8:C85" firstHeaderRow="1" firstDataRow="1" firstDataCol="2"/>
  <pivotFields count="32">
    <pivotField subtotalTop="0" showAll="0"/>
    <pivotField subtotalTop="0" showAll="0"/>
    <pivotField axis="axisRow" subtotalTop="0" showAll="0">
      <items count="36">
        <item x="0"/>
        <item x="30"/>
        <item x="2"/>
        <item x="26"/>
        <item x="11"/>
        <item x="3"/>
        <item x="12"/>
        <item x="4"/>
        <item x="5"/>
        <item x="13"/>
        <item x="27"/>
        <item x="6"/>
        <item x="14"/>
        <item x="16"/>
        <item x="15"/>
        <item x="7"/>
        <item x="31"/>
        <item x="32"/>
        <item x="17"/>
        <item x="8"/>
        <item x="18"/>
        <item x="19"/>
        <item x="9"/>
        <item x="20"/>
        <item x="28"/>
        <item x="10"/>
        <item x="21"/>
        <item x="29"/>
        <item x="22"/>
        <item x="23"/>
        <item x="24"/>
        <item x="25"/>
        <item x="33"/>
        <item x="34"/>
        <item x="1"/>
        <item t="default"/>
      </items>
    </pivotField>
    <pivotField axis="axisRow" outline="0" subtotalTop="0" showAll="0" defaultSubtotal="0">
      <items count="36">
        <item x="31"/>
        <item x="2"/>
        <item x="27"/>
        <item x="12"/>
        <item x="3"/>
        <item x="13"/>
        <item x="4"/>
        <item x="5"/>
        <item x="14"/>
        <item x="28"/>
        <item x="6"/>
        <item x="15"/>
        <item x="17"/>
        <item x="16"/>
        <item x="7"/>
        <item x="32"/>
        <item x="8"/>
        <item x="33"/>
        <item x="18"/>
        <item x="19"/>
        <item x="20"/>
        <item x="9"/>
        <item x="21"/>
        <item x="29"/>
        <item x="10"/>
        <item x="22"/>
        <item x="30"/>
        <item x="23"/>
        <item x="24"/>
        <item x="25"/>
        <item x="26"/>
        <item x="34"/>
        <item x="35"/>
        <item x="11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ubtotalTop="0" showAll="0"/>
    <pivotField subtotalTop="0" showAll="0"/>
    <pivotField subtotalTop="0" showAll="0">
      <items count="13">
        <item x="10"/>
        <item x="11"/>
        <item x="9"/>
        <item x="6"/>
        <item x="0"/>
        <item x="2"/>
        <item x="3"/>
        <item x="4"/>
        <item x="5"/>
        <item x="1"/>
        <item x="7"/>
        <item x="8"/>
        <item t="default"/>
      </items>
    </pivotField>
    <pivotField subtotalTop="0" showAll="0"/>
    <pivotField subtotalTop="0"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7">
    <i>
      <x/>
      <x v="1"/>
    </i>
    <i>
      <x v="1"/>
      <x v="2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9"/>
    </i>
    <i>
      <x v="9"/>
      <x v="10"/>
    </i>
    <i>
      <x v="10"/>
      <x v="11"/>
    </i>
    <i>
      <x v="11"/>
      <x v="12"/>
    </i>
    <i>
      <x v="12"/>
      <x v="13"/>
    </i>
    <i>
      <x v="13"/>
      <x v="14"/>
    </i>
    <i>
      <x v="14"/>
      <x v="15"/>
    </i>
    <i>
      <x v="15"/>
      <x v="16"/>
    </i>
    <i>
      <x v="16"/>
      <x v="19"/>
    </i>
    <i>
      <x v="17"/>
      <x v="17"/>
    </i>
    <i>
      <x v="18"/>
      <x v="18"/>
    </i>
    <i>
      <x v="19"/>
      <x v="20"/>
    </i>
    <i>
      <x v="20"/>
      <x v="21"/>
    </i>
    <i>
      <x v="21"/>
      <x v="22"/>
    </i>
    <i>
      <x v="22"/>
      <x v="23"/>
    </i>
    <i>
      <x v="23"/>
      <x v="24"/>
    </i>
    <i>
      <x v="24"/>
      <x v="25"/>
    </i>
    <i>
      <x v="25"/>
      <x v="26"/>
    </i>
    <i>
      <x v="26"/>
      <x v="27"/>
    </i>
    <i>
      <x v="27"/>
      <x v="28"/>
    </i>
    <i>
      <x v="28"/>
      <x v="29"/>
    </i>
    <i>
      <x v="29"/>
      <x v="30"/>
    </i>
    <i>
      <x v="30"/>
      <x v="31"/>
    </i>
    <i>
      <x v="31"/>
      <x v="32"/>
    </i>
    <i>
      <x v="32"/>
      <x v="33"/>
    </i>
    <i>
      <x v="33"/>
      <x/>
    </i>
    <i>
      <x v="34"/>
      <x v="34"/>
    </i>
    <i>
      <x v="35"/>
      <x/>
    </i>
    <i t="grand">
      <x/>
    </i>
  </rowItems>
  <colItems count="1">
    <i/>
  </colItems>
  <dataFields count="1">
    <dataField name="Suma de APR. VIGENTE" fld="24" baseField="0" baseItem="0"/>
  </dataFields>
  <formats count="4">
    <format dxfId="15">
      <pivotArea outline="0" collapsedLevelsAreSubtotals="1" fieldPosition="0"/>
    </format>
    <format dxfId="1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">
      <pivotArea outline="0" collapsedLevelsAreSubtotals="1" fieldPosition="0"/>
    </format>
    <format dxfId="12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84"/>
  <sheetViews>
    <sheetView showGridLines="0" workbookViewId="0">
      <selection activeCell="D17" sqref="D17"/>
    </sheetView>
  </sheetViews>
  <sheetFormatPr baseColWidth="10" defaultRowHeight="15"/>
  <cols>
    <col min="1" max="3" width="13.42578125" style="50" customWidth="1"/>
    <col min="4" max="4" width="27" style="50" customWidth="1"/>
    <col min="5" max="9" width="21.5703125" style="50" customWidth="1"/>
    <col min="10" max="17" width="5.42578125" style="50" customWidth="1"/>
    <col min="18" max="18" width="9.5703125" style="50" customWidth="1"/>
    <col min="19" max="19" width="8" style="50" customWidth="1"/>
    <col min="20" max="20" width="9.5703125" style="50" customWidth="1"/>
    <col min="21" max="21" width="27.5703125" style="50" customWidth="1"/>
    <col min="22" max="32" width="18.85546875" style="50" customWidth="1"/>
    <col min="33" max="33" width="0" style="50" hidden="1" customWidth="1"/>
    <col min="34" max="34" width="0.42578125" style="50" customWidth="1"/>
    <col min="35" max="16384" width="11.42578125" style="50"/>
  </cols>
  <sheetData>
    <row r="1" spans="1:32">
      <c r="A1" s="48" t="s">
        <v>0</v>
      </c>
      <c r="B1" s="48">
        <v>2017</v>
      </c>
      <c r="C1" s="48"/>
      <c r="E1" s="49" t="s">
        <v>1</v>
      </c>
      <c r="F1" s="49"/>
      <c r="G1" s="49"/>
      <c r="H1" s="49"/>
      <c r="I1" s="49"/>
      <c r="J1" s="49" t="s">
        <v>1</v>
      </c>
      <c r="K1" s="49" t="s">
        <v>1</v>
      </c>
      <c r="L1" s="49" t="s">
        <v>1</v>
      </c>
      <c r="M1" s="49" t="s">
        <v>1</v>
      </c>
      <c r="N1" s="49" t="s">
        <v>1</v>
      </c>
      <c r="O1" s="49" t="s">
        <v>1</v>
      </c>
      <c r="P1" s="49" t="s">
        <v>1</v>
      </c>
      <c r="Q1" s="49" t="s">
        <v>1</v>
      </c>
      <c r="R1" s="49" t="s">
        <v>1</v>
      </c>
      <c r="S1" s="49" t="s">
        <v>1</v>
      </c>
      <c r="T1" s="49" t="s">
        <v>1</v>
      </c>
      <c r="U1" s="49" t="s">
        <v>1</v>
      </c>
      <c r="V1" s="49" t="s">
        <v>1</v>
      </c>
      <c r="W1" s="49" t="s">
        <v>1</v>
      </c>
      <c r="X1" s="49" t="s">
        <v>1</v>
      </c>
      <c r="Y1" s="49" t="s">
        <v>1</v>
      </c>
      <c r="Z1" s="49" t="s">
        <v>1</v>
      </c>
      <c r="AA1" s="49" t="s">
        <v>1</v>
      </c>
      <c r="AB1" s="49" t="s">
        <v>1</v>
      </c>
      <c r="AC1" s="49" t="s">
        <v>1</v>
      </c>
      <c r="AD1" s="49" t="s">
        <v>1</v>
      </c>
      <c r="AE1" s="49" t="s">
        <v>1</v>
      </c>
      <c r="AF1" s="49" t="s">
        <v>1</v>
      </c>
    </row>
    <row r="2" spans="1:32">
      <c r="A2" s="48" t="s">
        <v>2</v>
      </c>
      <c r="B2" s="48" t="s">
        <v>3</v>
      </c>
      <c r="C2" s="48"/>
      <c r="E2" s="49" t="s">
        <v>1</v>
      </c>
      <c r="F2" s="49"/>
      <c r="G2" s="49"/>
      <c r="H2" s="49"/>
      <c r="I2" s="49"/>
      <c r="J2" s="49" t="s">
        <v>1</v>
      </c>
      <c r="K2" s="49" t="s">
        <v>1</v>
      </c>
      <c r="L2" s="49" t="s">
        <v>1</v>
      </c>
      <c r="M2" s="49" t="s">
        <v>1</v>
      </c>
      <c r="N2" s="49" t="s">
        <v>1</v>
      </c>
      <c r="O2" s="49" t="s">
        <v>1</v>
      </c>
      <c r="P2" s="49" t="s">
        <v>1</v>
      </c>
      <c r="Q2" s="49" t="s">
        <v>1</v>
      </c>
      <c r="R2" s="49" t="s">
        <v>1</v>
      </c>
      <c r="S2" s="49" t="s">
        <v>1</v>
      </c>
      <c r="T2" s="49" t="s">
        <v>1</v>
      </c>
      <c r="U2" s="49" t="s">
        <v>1</v>
      </c>
      <c r="V2" s="49" t="s">
        <v>1</v>
      </c>
      <c r="W2" s="49" t="s">
        <v>1</v>
      </c>
      <c r="X2" s="49" t="s">
        <v>1</v>
      </c>
      <c r="Y2" s="49" t="s">
        <v>1</v>
      </c>
      <c r="Z2" s="49" t="s">
        <v>1</v>
      </c>
      <c r="AA2" s="49" t="s">
        <v>1</v>
      </c>
      <c r="AB2" s="49" t="s">
        <v>1</v>
      </c>
      <c r="AC2" s="49" t="s">
        <v>1</v>
      </c>
      <c r="AD2" s="49" t="s">
        <v>1</v>
      </c>
      <c r="AE2" s="49" t="s">
        <v>1</v>
      </c>
      <c r="AF2" s="49" t="s">
        <v>1</v>
      </c>
    </row>
    <row r="3" spans="1:32">
      <c r="A3" s="48" t="s">
        <v>4</v>
      </c>
      <c r="B3" s="48" t="s">
        <v>595</v>
      </c>
      <c r="C3" s="48"/>
      <c r="E3" s="49" t="s">
        <v>1</v>
      </c>
      <c r="F3" s="49"/>
      <c r="G3" s="49"/>
      <c r="H3" s="49"/>
      <c r="I3" s="49"/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  <c r="Z3" s="49" t="s">
        <v>1</v>
      </c>
      <c r="AA3" s="49" t="s">
        <v>1</v>
      </c>
      <c r="AB3" s="49" t="s">
        <v>1</v>
      </c>
      <c r="AC3" s="49" t="s">
        <v>1</v>
      </c>
      <c r="AD3" s="49" t="s">
        <v>1</v>
      </c>
      <c r="AE3" s="49" t="s">
        <v>1</v>
      </c>
      <c r="AF3" s="49" t="s">
        <v>1</v>
      </c>
    </row>
    <row r="4" spans="1:32" ht="24">
      <c r="A4" s="48" t="s">
        <v>6</v>
      </c>
      <c r="B4" s="1" t="s">
        <v>545</v>
      </c>
      <c r="C4" s="1" t="s">
        <v>546</v>
      </c>
      <c r="D4" s="48" t="s">
        <v>7</v>
      </c>
      <c r="E4" s="48" t="s">
        <v>8</v>
      </c>
      <c r="F4" s="48" t="s">
        <v>596</v>
      </c>
      <c r="G4" s="1" t="s">
        <v>489</v>
      </c>
      <c r="H4" s="1" t="s">
        <v>490</v>
      </c>
      <c r="I4" s="1" t="s">
        <v>491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 t="s">
        <v>18</v>
      </c>
      <c r="T4" s="48" t="s">
        <v>19</v>
      </c>
      <c r="U4" s="48" t="s">
        <v>20</v>
      </c>
      <c r="V4" s="48" t="s">
        <v>21</v>
      </c>
      <c r="W4" s="48" t="s">
        <v>22</v>
      </c>
      <c r="X4" s="48" t="s">
        <v>23</v>
      </c>
      <c r="Y4" s="48" t="s">
        <v>24</v>
      </c>
      <c r="Z4" s="48" t="s">
        <v>25</v>
      </c>
      <c r="AA4" s="48" t="s">
        <v>26</v>
      </c>
      <c r="AB4" s="48" t="s">
        <v>27</v>
      </c>
      <c r="AC4" s="48" t="s">
        <v>28</v>
      </c>
      <c r="AD4" s="48" t="s">
        <v>29</v>
      </c>
      <c r="AE4" s="48" t="s">
        <v>30</v>
      </c>
      <c r="AF4" s="48" t="s">
        <v>31</v>
      </c>
    </row>
    <row r="5" spans="1:32" ht="56.25">
      <c r="A5" s="51" t="s">
        <v>485</v>
      </c>
      <c r="B5" s="51" t="s">
        <v>547</v>
      </c>
      <c r="C5" s="51" t="s">
        <v>486</v>
      </c>
      <c r="D5" s="52" t="s">
        <v>486</v>
      </c>
      <c r="E5" s="53" t="s">
        <v>487</v>
      </c>
      <c r="F5" s="53" t="s">
        <v>487</v>
      </c>
      <c r="G5" s="53" t="s">
        <v>492</v>
      </c>
      <c r="H5" s="53" t="s">
        <v>493</v>
      </c>
      <c r="I5" s="53" t="s">
        <v>494</v>
      </c>
      <c r="J5" s="51" t="s">
        <v>35</v>
      </c>
      <c r="K5" s="51" t="s">
        <v>61</v>
      </c>
      <c r="L5" s="51" t="s">
        <v>37</v>
      </c>
      <c r="M5" s="51" t="s">
        <v>61</v>
      </c>
      <c r="N5" s="51" t="s">
        <v>163</v>
      </c>
      <c r="O5" s="51"/>
      <c r="P5" s="51"/>
      <c r="Q5" s="51"/>
      <c r="R5" s="51" t="s">
        <v>40</v>
      </c>
      <c r="S5" s="51" t="s">
        <v>41</v>
      </c>
      <c r="T5" s="51" t="s">
        <v>42</v>
      </c>
      <c r="U5" s="52" t="s">
        <v>488</v>
      </c>
      <c r="V5" s="54">
        <v>18273034573</v>
      </c>
      <c r="W5" s="54">
        <v>0</v>
      </c>
      <c r="X5" s="54">
        <v>0</v>
      </c>
      <c r="Y5" s="54">
        <v>18273034573</v>
      </c>
      <c r="Z5" s="54">
        <v>18273034573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</row>
    <row r="6" spans="1:32" ht="22.5">
      <c r="A6" s="51" t="s">
        <v>58</v>
      </c>
      <c r="B6" s="51" t="s">
        <v>548</v>
      </c>
      <c r="C6" s="51" t="s">
        <v>549</v>
      </c>
      <c r="D6" s="52" t="s">
        <v>59</v>
      </c>
      <c r="E6" s="53" t="s">
        <v>480</v>
      </c>
      <c r="F6" s="53" t="s">
        <v>480</v>
      </c>
      <c r="G6" s="53" t="s">
        <v>492</v>
      </c>
      <c r="H6" s="53" t="s">
        <v>493</v>
      </c>
      <c r="I6" s="53" t="s">
        <v>494</v>
      </c>
      <c r="J6" s="51" t="s">
        <v>35</v>
      </c>
      <c r="K6" s="51" t="s">
        <v>45</v>
      </c>
      <c r="L6" s="51" t="s">
        <v>36</v>
      </c>
      <c r="M6" s="51" t="s">
        <v>61</v>
      </c>
      <c r="N6" s="51" t="s">
        <v>158</v>
      </c>
      <c r="O6" s="51"/>
      <c r="P6" s="51"/>
      <c r="Q6" s="51"/>
      <c r="R6" s="51" t="s">
        <v>40</v>
      </c>
      <c r="S6" s="51" t="s">
        <v>41</v>
      </c>
      <c r="T6" s="51" t="s">
        <v>42</v>
      </c>
      <c r="U6" s="52" t="s">
        <v>484</v>
      </c>
      <c r="V6" s="54">
        <v>287460000</v>
      </c>
      <c r="W6" s="54">
        <v>0</v>
      </c>
      <c r="X6" s="54">
        <v>0</v>
      </c>
      <c r="Y6" s="54">
        <v>287460000</v>
      </c>
      <c r="Z6" s="54">
        <v>0</v>
      </c>
      <c r="AA6" s="54">
        <v>0</v>
      </c>
      <c r="AB6" s="54">
        <v>287460000</v>
      </c>
      <c r="AC6" s="54">
        <v>0</v>
      </c>
      <c r="AD6" s="54">
        <v>0</v>
      </c>
      <c r="AE6" s="54">
        <v>0</v>
      </c>
      <c r="AF6" s="54">
        <v>0</v>
      </c>
    </row>
    <row r="7" spans="1:32" ht="22.5">
      <c r="A7" s="51" t="s">
        <v>58</v>
      </c>
      <c r="B7" s="51" t="s">
        <v>548</v>
      </c>
      <c r="C7" s="51" t="s">
        <v>549</v>
      </c>
      <c r="D7" s="52" t="s">
        <v>59</v>
      </c>
      <c r="E7" s="53" t="s">
        <v>479</v>
      </c>
      <c r="F7" s="53" t="s">
        <v>479</v>
      </c>
      <c r="G7" s="53" t="s">
        <v>492</v>
      </c>
      <c r="H7" s="53" t="s">
        <v>501</v>
      </c>
      <c r="I7" s="53" t="s">
        <v>502</v>
      </c>
      <c r="J7" s="51" t="s">
        <v>35</v>
      </c>
      <c r="K7" s="51" t="s">
        <v>38</v>
      </c>
      <c r="L7" s="51" t="s">
        <v>113</v>
      </c>
      <c r="M7" s="51" t="s">
        <v>38</v>
      </c>
      <c r="N7" s="51" t="s">
        <v>61</v>
      </c>
      <c r="O7" s="51"/>
      <c r="P7" s="51"/>
      <c r="Q7" s="51"/>
      <c r="R7" s="51" t="s">
        <v>40</v>
      </c>
      <c r="S7" s="51" t="s">
        <v>41</v>
      </c>
      <c r="T7" s="51" t="s">
        <v>42</v>
      </c>
      <c r="U7" s="52" t="s">
        <v>483</v>
      </c>
      <c r="V7" s="54">
        <v>326000000</v>
      </c>
      <c r="W7" s="54">
        <v>0</v>
      </c>
      <c r="X7" s="54">
        <v>0</v>
      </c>
      <c r="Y7" s="54">
        <v>326000000</v>
      </c>
      <c r="Z7" s="54">
        <v>0</v>
      </c>
      <c r="AA7" s="54">
        <v>0</v>
      </c>
      <c r="AB7" s="54">
        <v>326000000</v>
      </c>
      <c r="AC7" s="54">
        <v>0</v>
      </c>
      <c r="AD7" s="54">
        <v>0</v>
      </c>
      <c r="AE7" s="54">
        <v>0</v>
      </c>
      <c r="AF7" s="54">
        <v>0</v>
      </c>
    </row>
    <row r="8" spans="1:32" ht="22.5">
      <c r="A8" s="51" t="s">
        <v>58</v>
      </c>
      <c r="B8" s="51" t="s">
        <v>548</v>
      </c>
      <c r="C8" s="51" t="s">
        <v>549</v>
      </c>
      <c r="D8" s="52" t="s">
        <v>59</v>
      </c>
      <c r="E8" s="53" t="s">
        <v>478</v>
      </c>
      <c r="F8" s="53" t="s">
        <v>478</v>
      </c>
      <c r="G8" s="53" t="s">
        <v>492</v>
      </c>
      <c r="H8" s="53" t="s">
        <v>493</v>
      </c>
      <c r="I8" s="53" t="s">
        <v>494</v>
      </c>
      <c r="J8" s="51" t="s">
        <v>35</v>
      </c>
      <c r="K8" s="51" t="s">
        <v>38</v>
      </c>
      <c r="L8" s="51" t="s">
        <v>46</v>
      </c>
      <c r="M8" s="51" t="s">
        <v>38</v>
      </c>
      <c r="N8" s="51" t="s">
        <v>50</v>
      </c>
      <c r="O8" s="51"/>
      <c r="P8" s="51"/>
      <c r="Q8" s="51"/>
      <c r="R8" s="51" t="s">
        <v>40</v>
      </c>
      <c r="S8" s="51" t="s">
        <v>41</v>
      </c>
      <c r="T8" s="51" t="s">
        <v>42</v>
      </c>
      <c r="U8" s="52" t="s">
        <v>482</v>
      </c>
      <c r="V8" s="54">
        <v>65900000</v>
      </c>
      <c r="W8" s="54">
        <v>0</v>
      </c>
      <c r="X8" s="54">
        <v>0</v>
      </c>
      <c r="Y8" s="54">
        <v>65900000</v>
      </c>
      <c r="Z8" s="54">
        <v>0</v>
      </c>
      <c r="AA8" s="54">
        <v>0</v>
      </c>
      <c r="AB8" s="54">
        <v>65900000</v>
      </c>
      <c r="AC8" s="54">
        <v>0</v>
      </c>
      <c r="AD8" s="54">
        <v>0</v>
      </c>
      <c r="AE8" s="54">
        <v>0</v>
      </c>
      <c r="AF8" s="54">
        <v>0</v>
      </c>
    </row>
    <row r="9" spans="1:32" ht="22.5">
      <c r="A9" s="51" t="s">
        <v>58</v>
      </c>
      <c r="B9" s="51" t="s">
        <v>548</v>
      </c>
      <c r="C9" s="51" t="s">
        <v>549</v>
      </c>
      <c r="D9" s="52" t="s">
        <v>59</v>
      </c>
      <c r="E9" s="53" t="s">
        <v>477</v>
      </c>
      <c r="F9" s="53" t="s">
        <v>477</v>
      </c>
      <c r="G9" s="53" t="s">
        <v>492</v>
      </c>
      <c r="H9" s="53" t="s">
        <v>503</v>
      </c>
      <c r="I9" s="53" t="s">
        <v>504</v>
      </c>
      <c r="J9" s="51" t="s">
        <v>35</v>
      </c>
      <c r="K9" s="51" t="s">
        <v>38</v>
      </c>
      <c r="L9" s="51" t="s">
        <v>36</v>
      </c>
      <c r="M9" s="51" t="s">
        <v>61</v>
      </c>
      <c r="N9" s="51" t="s">
        <v>61</v>
      </c>
      <c r="O9" s="51"/>
      <c r="P9" s="51"/>
      <c r="Q9" s="51"/>
      <c r="R9" s="51" t="s">
        <v>40</v>
      </c>
      <c r="S9" s="51" t="s">
        <v>41</v>
      </c>
      <c r="T9" s="51" t="s">
        <v>42</v>
      </c>
      <c r="U9" s="52" t="s">
        <v>481</v>
      </c>
      <c r="V9" s="54">
        <v>6912000000</v>
      </c>
      <c r="W9" s="54">
        <v>0</v>
      </c>
      <c r="X9" s="54">
        <v>0</v>
      </c>
      <c r="Y9" s="54">
        <v>6912000000</v>
      </c>
      <c r="Z9" s="54">
        <v>0</v>
      </c>
      <c r="AA9" s="54">
        <v>0</v>
      </c>
      <c r="AB9" s="54">
        <v>6912000000</v>
      </c>
      <c r="AC9" s="54">
        <v>0</v>
      </c>
      <c r="AD9" s="54">
        <v>0</v>
      </c>
      <c r="AE9" s="54">
        <v>0</v>
      </c>
      <c r="AF9" s="54">
        <v>0</v>
      </c>
    </row>
    <row r="10" spans="1:32" ht="22.5">
      <c r="A10" s="51" t="s">
        <v>58</v>
      </c>
      <c r="B10" s="51" t="s">
        <v>548</v>
      </c>
      <c r="C10" s="51" t="s">
        <v>549</v>
      </c>
      <c r="D10" s="52" t="s">
        <v>59</v>
      </c>
      <c r="E10" s="53" t="s">
        <v>60</v>
      </c>
      <c r="F10" s="53" t="str">
        <f>+J10&amp;"-"&amp;K10&amp;"-"&amp;L10&amp;"-"&amp;M10&amp;"-"&amp;N10</f>
        <v>A-1-0-1-1</v>
      </c>
      <c r="G10" s="53" t="s">
        <v>492</v>
      </c>
      <c r="H10" s="53" t="s">
        <v>493</v>
      </c>
      <c r="I10" s="53" t="s">
        <v>494</v>
      </c>
      <c r="J10" s="51" t="s">
        <v>35</v>
      </c>
      <c r="K10" s="51" t="s">
        <v>61</v>
      </c>
      <c r="L10" s="51" t="s">
        <v>37</v>
      </c>
      <c r="M10" s="51" t="s">
        <v>61</v>
      </c>
      <c r="N10" s="51" t="s">
        <v>61</v>
      </c>
      <c r="O10" s="51" t="s">
        <v>61</v>
      </c>
      <c r="P10" s="51"/>
      <c r="Q10" s="51"/>
      <c r="R10" s="51" t="s">
        <v>40</v>
      </c>
      <c r="S10" s="51" t="s">
        <v>41</v>
      </c>
      <c r="T10" s="51" t="s">
        <v>42</v>
      </c>
      <c r="U10" s="52" t="s">
        <v>62</v>
      </c>
      <c r="V10" s="54">
        <v>148148402544</v>
      </c>
      <c r="W10" s="54">
        <v>0</v>
      </c>
      <c r="X10" s="54">
        <v>0</v>
      </c>
      <c r="Y10" s="54">
        <v>148148402544</v>
      </c>
      <c r="Z10" s="54">
        <v>0</v>
      </c>
      <c r="AA10" s="54">
        <v>0</v>
      </c>
      <c r="AB10" s="54">
        <v>148148402544</v>
      </c>
      <c r="AC10" s="54">
        <v>0</v>
      </c>
      <c r="AD10" s="54">
        <v>0</v>
      </c>
      <c r="AE10" s="54">
        <v>0</v>
      </c>
      <c r="AF10" s="54">
        <v>0</v>
      </c>
    </row>
    <row r="11" spans="1:32" ht="22.5">
      <c r="A11" s="51" t="s">
        <v>58</v>
      </c>
      <c r="B11" s="51" t="s">
        <v>548</v>
      </c>
      <c r="C11" s="51" t="s">
        <v>549</v>
      </c>
      <c r="D11" s="52" t="s">
        <v>59</v>
      </c>
      <c r="E11" s="53" t="s">
        <v>63</v>
      </c>
      <c r="F11" s="53" t="str">
        <f t="shared" ref="F11:F25" si="0">+J11&amp;"-"&amp;K11&amp;"-"&amp;L11&amp;"-"&amp;M11&amp;"-"&amp;N11</f>
        <v>A-1-0-1-1</v>
      </c>
      <c r="G11" s="53" t="s">
        <v>492</v>
      </c>
      <c r="H11" s="53" t="s">
        <v>493</v>
      </c>
      <c r="I11" s="53" t="s">
        <v>494</v>
      </c>
      <c r="J11" s="51" t="s">
        <v>35</v>
      </c>
      <c r="K11" s="51" t="s">
        <v>61</v>
      </c>
      <c r="L11" s="51" t="s">
        <v>37</v>
      </c>
      <c r="M11" s="51" t="s">
        <v>61</v>
      </c>
      <c r="N11" s="51" t="s">
        <v>61</v>
      </c>
      <c r="O11" s="51" t="s">
        <v>36</v>
      </c>
      <c r="P11" s="51"/>
      <c r="Q11" s="51"/>
      <c r="R11" s="51" t="s">
        <v>40</v>
      </c>
      <c r="S11" s="51" t="s">
        <v>41</v>
      </c>
      <c r="T11" s="51" t="s">
        <v>42</v>
      </c>
      <c r="U11" s="52" t="s">
        <v>64</v>
      </c>
      <c r="V11" s="54">
        <v>11500000000</v>
      </c>
      <c r="W11" s="54">
        <v>0</v>
      </c>
      <c r="X11" s="54">
        <v>0</v>
      </c>
      <c r="Y11" s="54">
        <v>11500000000</v>
      </c>
      <c r="Z11" s="54">
        <v>0</v>
      </c>
      <c r="AA11" s="54">
        <v>0</v>
      </c>
      <c r="AB11" s="54">
        <v>11500000000</v>
      </c>
      <c r="AC11" s="54">
        <v>0</v>
      </c>
      <c r="AD11" s="54">
        <v>0</v>
      </c>
      <c r="AE11" s="54">
        <v>0</v>
      </c>
      <c r="AF11" s="54">
        <v>0</v>
      </c>
    </row>
    <row r="12" spans="1:32" ht="22.5">
      <c r="A12" s="51" t="s">
        <v>58</v>
      </c>
      <c r="B12" s="51" t="s">
        <v>548</v>
      </c>
      <c r="C12" s="51" t="s">
        <v>549</v>
      </c>
      <c r="D12" s="52" t="s">
        <v>59</v>
      </c>
      <c r="E12" s="53" t="s">
        <v>65</v>
      </c>
      <c r="F12" s="53" t="str">
        <f t="shared" si="0"/>
        <v>A-1-0-1-1</v>
      </c>
      <c r="G12" s="53" t="s">
        <v>492</v>
      </c>
      <c r="H12" s="53" t="s">
        <v>493</v>
      </c>
      <c r="I12" s="53" t="s">
        <v>494</v>
      </c>
      <c r="J12" s="51" t="s">
        <v>35</v>
      </c>
      <c r="K12" s="51" t="s">
        <v>61</v>
      </c>
      <c r="L12" s="51" t="s">
        <v>37</v>
      </c>
      <c r="M12" s="51" t="s">
        <v>61</v>
      </c>
      <c r="N12" s="51" t="s">
        <v>61</v>
      </c>
      <c r="O12" s="51" t="s">
        <v>45</v>
      </c>
      <c r="P12" s="51"/>
      <c r="Q12" s="51"/>
      <c r="R12" s="51" t="s">
        <v>40</v>
      </c>
      <c r="S12" s="51" t="s">
        <v>41</v>
      </c>
      <c r="T12" s="51" t="s">
        <v>42</v>
      </c>
      <c r="U12" s="52" t="s">
        <v>66</v>
      </c>
      <c r="V12" s="54">
        <v>2200000000</v>
      </c>
      <c r="W12" s="54">
        <v>0</v>
      </c>
      <c r="X12" s="54">
        <v>0</v>
      </c>
      <c r="Y12" s="54">
        <v>2200000000</v>
      </c>
      <c r="Z12" s="54">
        <v>0</v>
      </c>
      <c r="AA12" s="54">
        <v>0</v>
      </c>
      <c r="AB12" s="54">
        <v>2200000000</v>
      </c>
      <c r="AC12" s="54">
        <v>0</v>
      </c>
      <c r="AD12" s="54">
        <v>0</v>
      </c>
      <c r="AE12" s="54">
        <v>0</v>
      </c>
      <c r="AF12" s="54">
        <v>0</v>
      </c>
    </row>
    <row r="13" spans="1:32" ht="22.5">
      <c r="A13" s="51" t="s">
        <v>58</v>
      </c>
      <c r="B13" s="51" t="s">
        <v>548</v>
      </c>
      <c r="C13" s="51" t="s">
        <v>549</v>
      </c>
      <c r="D13" s="52" t="s">
        <v>59</v>
      </c>
      <c r="E13" s="53" t="s">
        <v>67</v>
      </c>
      <c r="F13" s="53" t="str">
        <f t="shared" si="0"/>
        <v>A-1-0-1-4</v>
      </c>
      <c r="G13" s="53" t="s">
        <v>492</v>
      </c>
      <c r="H13" s="53" t="s">
        <v>493</v>
      </c>
      <c r="I13" s="53" t="s">
        <v>494</v>
      </c>
      <c r="J13" s="51" t="s">
        <v>35</v>
      </c>
      <c r="K13" s="51" t="s">
        <v>61</v>
      </c>
      <c r="L13" s="51" t="s">
        <v>37</v>
      </c>
      <c r="M13" s="51" t="s">
        <v>61</v>
      </c>
      <c r="N13" s="51" t="s">
        <v>45</v>
      </c>
      <c r="O13" s="51" t="s">
        <v>61</v>
      </c>
      <c r="P13" s="51"/>
      <c r="Q13" s="51"/>
      <c r="R13" s="51" t="s">
        <v>40</v>
      </c>
      <c r="S13" s="51" t="s">
        <v>41</v>
      </c>
      <c r="T13" s="51" t="s">
        <v>42</v>
      </c>
      <c r="U13" s="52" t="s">
        <v>68</v>
      </c>
      <c r="V13" s="54">
        <v>30000000</v>
      </c>
      <c r="W13" s="54">
        <v>0</v>
      </c>
      <c r="X13" s="54">
        <v>0</v>
      </c>
      <c r="Y13" s="54">
        <v>30000000</v>
      </c>
      <c r="Z13" s="54">
        <v>0</v>
      </c>
      <c r="AA13" s="54">
        <v>0</v>
      </c>
      <c r="AB13" s="54">
        <v>30000000</v>
      </c>
      <c r="AC13" s="54">
        <v>0</v>
      </c>
      <c r="AD13" s="54">
        <v>0</v>
      </c>
      <c r="AE13" s="54">
        <v>0</v>
      </c>
      <c r="AF13" s="54">
        <v>0</v>
      </c>
    </row>
    <row r="14" spans="1:32" ht="22.5">
      <c r="A14" s="51" t="s">
        <v>58</v>
      </c>
      <c r="B14" s="51" t="s">
        <v>548</v>
      </c>
      <c r="C14" s="51" t="s">
        <v>549</v>
      </c>
      <c r="D14" s="52" t="s">
        <v>59</v>
      </c>
      <c r="E14" s="53" t="s">
        <v>69</v>
      </c>
      <c r="F14" s="53" t="str">
        <f t="shared" si="0"/>
        <v>A-1-0-1-4</v>
      </c>
      <c r="G14" s="53" t="s">
        <v>492</v>
      </c>
      <c r="H14" s="53" t="s">
        <v>493</v>
      </c>
      <c r="I14" s="53" t="s">
        <v>494</v>
      </c>
      <c r="J14" s="51" t="s">
        <v>35</v>
      </c>
      <c r="K14" s="51" t="s">
        <v>61</v>
      </c>
      <c r="L14" s="51" t="s">
        <v>37</v>
      </c>
      <c r="M14" s="51" t="s">
        <v>61</v>
      </c>
      <c r="N14" s="51" t="s">
        <v>45</v>
      </c>
      <c r="O14" s="51" t="s">
        <v>36</v>
      </c>
      <c r="P14" s="51"/>
      <c r="Q14" s="51"/>
      <c r="R14" s="51" t="s">
        <v>40</v>
      </c>
      <c r="S14" s="51" t="s">
        <v>41</v>
      </c>
      <c r="T14" s="51" t="s">
        <v>42</v>
      </c>
      <c r="U14" s="52" t="s">
        <v>70</v>
      </c>
      <c r="V14" s="54">
        <v>2881308081</v>
      </c>
      <c r="W14" s="54">
        <v>0</v>
      </c>
      <c r="X14" s="54">
        <v>0</v>
      </c>
      <c r="Y14" s="54">
        <v>2881308081</v>
      </c>
      <c r="Z14" s="54">
        <v>0</v>
      </c>
      <c r="AA14" s="54">
        <v>0</v>
      </c>
      <c r="AB14" s="54">
        <v>2881308081</v>
      </c>
      <c r="AC14" s="54">
        <v>0</v>
      </c>
      <c r="AD14" s="54">
        <v>0</v>
      </c>
      <c r="AE14" s="54">
        <v>0</v>
      </c>
      <c r="AF14" s="54">
        <v>0</v>
      </c>
    </row>
    <row r="15" spans="1:32" ht="22.5">
      <c r="A15" s="51" t="s">
        <v>58</v>
      </c>
      <c r="B15" s="51" t="s">
        <v>548</v>
      </c>
      <c r="C15" s="51" t="s">
        <v>549</v>
      </c>
      <c r="D15" s="52" t="s">
        <v>59</v>
      </c>
      <c r="E15" s="53" t="s">
        <v>71</v>
      </c>
      <c r="F15" s="53" t="str">
        <f t="shared" si="0"/>
        <v>A-1-0-1-5</v>
      </c>
      <c r="G15" s="53" t="s">
        <v>492</v>
      </c>
      <c r="H15" s="53" t="s">
        <v>493</v>
      </c>
      <c r="I15" s="53" t="s">
        <v>494</v>
      </c>
      <c r="J15" s="51" t="s">
        <v>35</v>
      </c>
      <c r="K15" s="51" t="s">
        <v>61</v>
      </c>
      <c r="L15" s="51" t="s">
        <v>37</v>
      </c>
      <c r="M15" s="51" t="s">
        <v>61</v>
      </c>
      <c r="N15" s="51" t="s">
        <v>46</v>
      </c>
      <c r="O15" s="51" t="s">
        <v>36</v>
      </c>
      <c r="P15" s="51"/>
      <c r="Q15" s="51"/>
      <c r="R15" s="51" t="s">
        <v>40</v>
      </c>
      <c r="S15" s="51" t="s">
        <v>41</v>
      </c>
      <c r="T15" s="51" t="s">
        <v>42</v>
      </c>
      <c r="U15" s="52" t="s">
        <v>72</v>
      </c>
      <c r="V15" s="54">
        <v>4900000000</v>
      </c>
      <c r="W15" s="54">
        <v>0</v>
      </c>
      <c r="X15" s="54">
        <v>0</v>
      </c>
      <c r="Y15" s="54">
        <v>4900000000</v>
      </c>
      <c r="Z15" s="54">
        <v>0</v>
      </c>
      <c r="AA15" s="54">
        <v>0</v>
      </c>
      <c r="AB15" s="54">
        <v>4900000000</v>
      </c>
      <c r="AC15" s="54">
        <v>0</v>
      </c>
      <c r="AD15" s="54">
        <v>0</v>
      </c>
      <c r="AE15" s="54">
        <v>0</v>
      </c>
      <c r="AF15" s="54">
        <v>0</v>
      </c>
    </row>
    <row r="16" spans="1:32" ht="22.5">
      <c r="A16" s="51" t="s">
        <v>58</v>
      </c>
      <c r="B16" s="51" t="s">
        <v>548</v>
      </c>
      <c r="C16" s="51" t="s">
        <v>549</v>
      </c>
      <c r="D16" s="52" t="s">
        <v>59</v>
      </c>
      <c r="E16" s="53" t="s">
        <v>73</v>
      </c>
      <c r="F16" s="53" t="str">
        <f t="shared" si="0"/>
        <v>A-1-0-1-5</v>
      </c>
      <c r="G16" s="53" t="s">
        <v>492</v>
      </c>
      <c r="H16" s="53" t="s">
        <v>493</v>
      </c>
      <c r="I16" s="53" t="s">
        <v>494</v>
      </c>
      <c r="J16" s="51" t="s">
        <v>35</v>
      </c>
      <c r="K16" s="51" t="s">
        <v>61</v>
      </c>
      <c r="L16" s="51" t="s">
        <v>37</v>
      </c>
      <c r="M16" s="51" t="s">
        <v>61</v>
      </c>
      <c r="N16" s="51" t="s">
        <v>46</v>
      </c>
      <c r="O16" s="51" t="s">
        <v>46</v>
      </c>
      <c r="P16" s="51"/>
      <c r="Q16" s="51"/>
      <c r="R16" s="51" t="s">
        <v>40</v>
      </c>
      <c r="S16" s="51" t="s">
        <v>41</v>
      </c>
      <c r="T16" s="51" t="s">
        <v>42</v>
      </c>
      <c r="U16" s="52" t="s">
        <v>74</v>
      </c>
      <c r="V16" s="54">
        <v>920000000</v>
      </c>
      <c r="W16" s="54">
        <v>0</v>
      </c>
      <c r="X16" s="54">
        <v>0</v>
      </c>
      <c r="Y16" s="54">
        <v>920000000</v>
      </c>
      <c r="Z16" s="54">
        <v>0</v>
      </c>
      <c r="AA16" s="54">
        <v>0</v>
      </c>
      <c r="AB16" s="54">
        <v>920000000</v>
      </c>
      <c r="AC16" s="54">
        <v>0</v>
      </c>
      <c r="AD16" s="54">
        <v>0</v>
      </c>
      <c r="AE16" s="54">
        <v>0</v>
      </c>
      <c r="AF16" s="54">
        <v>0</v>
      </c>
    </row>
    <row r="17" spans="1:32" ht="22.5">
      <c r="A17" s="51" t="s">
        <v>58</v>
      </c>
      <c r="B17" s="51" t="s">
        <v>548</v>
      </c>
      <c r="C17" s="51" t="s">
        <v>549</v>
      </c>
      <c r="D17" s="52" t="s">
        <v>59</v>
      </c>
      <c r="E17" s="53" t="s">
        <v>75</v>
      </c>
      <c r="F17" s="53" t="str">
        <f t="shared" si="0"/>
        <v>A-1-0-1-5</v>
      </c>
      <c r="G17" s="53" t="s">
        <v>492</v>
      </c>
      <c r="H17" s="53" t="s">
        <v>493</v>
      </c>
      <c r="I17" s="53" t="s">
        <v>494</v>
      </c>
      <c r="J17" s="51" t="s">
        <v>35</v>
      </c>
      <c r="K17" s="51" t="s">
        <v>61</v>
      </c>
      <c r="L17" s="51" t="s">
        <v>37</v>
      </c>
      <c r="M17" s="51" t="s">
        <v>61</v>
      </c>
      <c r="N17" s="51" t="s">
        <v>46</v>
      </c>
      <c r="O17" s="51" t="s">
        <v>47</v>
      </c>
      <c r="P17" s="51"/>
      <c r="Q17" s="51"/>
      <c r="R17" s="51" t="s">
        <v>40</v>
      </c>
      <c r="S17" s="51" t="s">
        <v>41</v>
      </c>
      <c r="T17" s="51" t="s">
        <v>42</v>
      </c>
      <c r="U17" s="52" t="s">
        <v>76</v>
      </c>
      <c r="V17" s="54">
        <v>650000000</v>
      </c>
      <c r="W17" s="54">
        <v>0</v>
      </c>
      <c r="X17" s="54">
        <v>0</v>
      </c>
      <c r="Y17" s="54">
        <v>650000000</v>
      </c>
      <c r="Z17" s="54">
        <v>0</v>
      </c>
      <c r="AA17" s="54">
        <v>0</v>
      </c>
      <c r="AB17" s="54">
        <v>650000000</v>
      </c>
      <c r="AC17" s="54">
        <v>0</v>
      </c>
      <c r="AD17" s="54">
        <v>0</v>
      </c>
      <c r="AE17" s="54">
        <v>0</v>
      </c>
      <c r="AF17" s="54">
        <v>0</v>
      </c>
    </row>
    <row r="18" spans="1:32" ht="22.5">
      <c r="A18" s="51" t="s">
        <v>58</v>
      </c>
      <c r="B18" s="51" t="s">
        <v>548</v>
      </c>
      <c r="C18" s="51" t="s">
        <v>549</v>
      </c>
      <c r="D18" s="52" t="s">
        <v>59</v>
      </c>
      <c r="E18" s="53" t="s">
        <v>77</v>
      </c>
      <c r="F18" s="53" t="str">
        <f t="shared" si="0"/>
        <v>A-1-0-1-5</v>
      </c>
      <c r="G18" s="53" t="s">
        <v>492</v>
      </c>
      <c r="H18" s="53" t="s">
        <v>493</v>
      </c>
      <c r="I18" s="53" t="s">
        <v>494</v>
      </c>
      <c r="J18" s="51" t="s">
        <v>35</v>
      </c>
      <c r="K18" s="51" t="s">
        <v>61</v>
      </c>
      <c r="L18" s="51" t="s">
        <v>37</v>
      </c>
      <c r="M18" s="51" t="s">
        <v>61</v>
      </c>
      <c r="N18" s="51" t="s">
        <v>46</v>
      </c>
      <c r="O18" s="51" t="s">
        <v>78</v>
      </c>
      <c r="P18" s="51"/>
      <c r="Q18" s="51"/>
      <c r="R18" s="51" t="s">
        <v>40</v>
      </c>
      <c r="S18" s="51" t="s">
        <v>41</v>
      </c>
      <c r="T18" s="51" t="s">
        <v>42</v>
      </c>
      <c r="U18" s="52" t="s">
        <v>79</v>
      </c>
      <c r="V18" s="54">
        <v>700000000</v>
      </c>
      <c r="W18" s="54">
        <v>0</v>
      </c>
      <c r="X18" s="54">
        <v>0</v>
      </c>
      <c r="Y18" s="54">
        <v>700000000</v>
      </c>
      <c r="Z18" s="54">
        <v>0</v>
      </c>
      <c r="AA18" s="54">
        <v>0</v>
      </c>
      <c r="AB18" s="54">
        <v>700000000</v>
      </c>
      <c r="AC18" s="54">
        <v>0</v>
      </c>
      <c r="AD18" s="54">
        <v>0</v>
      </c>
      <c r="AE18" s="54">
        <v>0</v>
      </c>
      <c r="AF18" s="54">
        <v>0</v>
      </c>
    </row>
    <row r="19" spans="1:32" ht="22.5">
      <c r="A19" s="51" t="s">
        <v>58</v>
      </c>
      <c r="B19" s="51" t="s">
        <v>548</v>
      </c>
      <c r="C19" s="51" t="s">
        <v>549</v>
      </c>
      <c r="D19" s="52" t="s">
        <v>59</v>
      </c>
      <c r="E19" s="53" t="s">
        <v>80</v>
      </c>
      <c r="F19" s="53" t="str">
        <f t="shared" si="0"/>
        <v>A-1-0-1-5</v>
      </c>
      <c r="G19" s="53" t="s">
        <v>492</v>
      </c>
      <c r="H19" s="53" t="s">
        <v>493</v>
      </c>
      <c r="I19" s="53" t="s">
        <v>494</v>
      </c>
      <c r="J19" s="51" t="s">
        <v>35</v>
      </c>
      <c r="K19" s="51" t="s">
        <v>61</v>
      </c>
      <c r="L19" s="51" t="s">
        <v>37</v>
      </c>
      <c r="M19" s="51" t="s">
        <v>61</v>
      </c>
      <c r="N19" s="51" t="s">
        <v>46</v>
      </c>
      <c r="O19" s="51" t="s">
        <v>81</v>
      </c>
      <c r="P19" s="51"/>
      <c r="Q19" s="51"/>
      <c r="R19" s="51" t="s">
        <v>40</v>
      </c>
      <c r="S19" s="51" t="s">
        <v>41</v>
      </c>
      <c r="T19" s="51" t="s">
        <v>42</v>
      </c>
      <c r="U19" s="52" t="s">
        <v>82</v>
      </c>
      <c r="V19" s="54">
        <v>8200000000</v>
      </c>
      <c r="W19" s="54">
        <v>0</v>
      </c>
      <c r="X19" s="54">
        <v>0</v>
      </c>
      <c r="Y19" s="54">
        <v>8200000000</v>
      </c>
      <c r="Z19" s="54">
        <v>0</v>
      </c>
      <c r="AA19" s="54">
        <v>0</v>
      </c>
      <c r="AB19" s="54">
        <v>8200000000</v>
      </c>
      <c r="AC19" s="54">
        <v>0</v>
      </c>
      <c r="AD19" s="54">
        <v>0</v>
      </c>
      <c r="AE19" s="54">
        <v>0</v>
      </c>
      <c r="AF19" s="54">
        <v>0</v>
      </c>
    </row>
    <row r="20" spans="1:32" ht="22.5">
      <c r="A20" s="51" t="s">
        <v>58</v>
      </c>
      <c r="B20" s="51" t="s">
        <v>548</v>
      </c>
      <c r="C20" s="51" t="s">
        <v>549</v>
      </c>
      <c r="D20" s="52" t="s">
        <v>59</v>
      </c>
      <c r="E20" s="53" t="s">
        <v>83</v>
      </c>
      <c r="F20" s="53" t="str">
        <f t="shared" si="0"/>
        <v>A-1-0-1-5</v>
      </c>
      <c r="G20" s="53" t="s">
        <v>492</v>
      </c>
      <c r="H20" s="53" t="s">
        <v>493</v>
      </c>
      <c r="I20" s="53" t="s">
        <v>494</v>
      </c>
      <c r="J20" s="51" t="s">
        <v>35</v>
      </c>
      <c r="K20" s="51" t="s">
        <v>61</v>
      </c>
      <c r="L20" s="51" t="s">
        <v>37</v>
      </c>
      <c r="M20" s="51" t="s">
        <v>61</v>
      </c>
      <c r="N20" s="51" t="s">
        <v>46</v>
      </c>
      <c r="O20" s="51" t="s">
        <v>84</v>
      </c>
      <c r="P20" s="51"/>
      <c r="Q20" s="51"/>
      <c r="R20" s="51" t="s">
        <v>40</v>
      </c>
      <c r="S20" s="51" t="s">
        <v>41</v>
      </c>
      <c r="T20" s="51" t="s">
        <v>42</v>
      </c>
      <c r="U20" s="52" t="s">
        <v>85</v>
      </c>
      <c r="V20" s="54">
        <v>31184990614</v>
      </c>
      <c r="W20" s="54">
        <v>0</v>
      </c>
      <c r="X20" s="54">
        <v>0</v>
      </c>
      <c r="Y20" s="54">
        <v>31184990614</v>
      </c>
      <c r="Z20" s="54">
        <v>0</v>
      </c>
      <c r="AA20" s="54">
        <v>0</v>
      </c>
      <c r="AB20" s="54">
        <v>31184990614</v>
      </c>
      <c r="AC20" s="54">
        <v>0</v>
      </c>
      <c r="AD20" s="54">
        <v>0</v>
      </c>
      <c r="AE20" s="54">
        <v>0</v>
      </c>
      <c r="AF20" s="54">
        <v>0</v>
      </c>
    </row>
    <row r="21" spans="1:32" ht="22.5">
      <c r="A21" s="51" t="s">
        <v>58</v>
      </c>
      <c r="B21" s="51" t="s">
        <v>548</v>
      </c>
      <c r="C21" s="51" t="s">
        <v>549</v>
      </c>
      <c r="D21" s="52" t="s">
        <v>59</v>
      </c>
      <c r="E21" s="53" t="s">
        <v>86</v>
      </c>
      <c r="F21" s="53" t="str">
        <f t="shared" si="0"/>
        <v>A-1-0-1-5</v>
      </c>
      <c r="G21" s="53" t="s">
        <v>492</v>
      </c>
      <c r="H21" s="53" t="s">
        <v>493</v>
      </c>
      <c r="I21" s="53" t="s">
        <v>494</v>
      </c>
      <c r="J21" s="51" t="s">
        <v>35</v>
      </c>
      <c r="K21" s="51" t="s">
        <v>61</v>
      </c>
      <c r="L21" s="51" t="s">
        <v>37</v>
      </c>
      <c r="M21" s="51" t="s">
        <v>61</v>
      </c>
      <c r="N21" s="51" t="s">
        <v>46</v>
      </c>
      <c r="O21" s="51" t="s">
        <v>87</v>
      </c>
      <c r="P21" s="51"/>
      <c r="Q21" s="51"/>
      <c r="R21" s="51" t="s">
        <v>40</v>
      </c>
      <c r="S21" s="51" t="s">
        <v>41</v>
      </c>
      <c r="T21" s="51" t="s">
        <v>42</v>
      </c>
      <c r="U21" s="52" t="s">
        <v>88</v>
      </c>
      <c r="V21" s="54">
        <v>3100000000</v>
      </c>
      <c r="W21" s="54">
        <v>0</v>
      </c>
      <c r="X21" s="54">
        <v>0</v>
      </c>
      <c r="Y21" s="54">
        <v>3100000000</v>
      </c>
      <c r="Z21" s="54">
        <v>0</v>
      </c>
      <c r="AA21" s="54">
        <v>0</v>
      </c>
      <c r="AB21" s="54">
        <v>3100000000</v>
      </c>
      <c r="AC21" s="54">
        <v>0</v>
      </c>
      <c r="AD21" s="54">
        <v>0</v>
      </c>
      <c r="AE21" s="54">
        <v>0</v>
      </c>
      <c r="AF21" s="54">
        <v>0</v>
      </c>
    </row>
    <row r="22" spans="1:32" ht="22.5">
      <c r="A22" s="51" t="s">
        <v>58</v>
      </c>
      <c r="B22" s="51" t="s">
        <v>548</v>
      </c>
      <c r="C22" s="51" t="s">
        <v>549</v>
      </c>
      <c r="D22" s="52" t="s">
        <v>59</v>
      </c>
      <c r="E22" s="53" t="s">
        <v>89</v>
      </c>
      <c r="F22" s="53" t="str">
        <f t="shared" si="0"/>
        <v>A-1-0-1-5</v>
      </c>
      <c r="G22" s="53" t="s">
        <v>492</v>
      </c>
      <c r="H22" s="53" t="s">
        <v>493</v>
      </c>
      <c r="I22" s="53" t="s">
        <v>494</v>
      </c>
      <c r="J22" s="51" t="s">
        <v>35</v>
      </c>
      <c r="K22" s="51" t="s">
        <v>61</v>
      </c>
      <c r="L22" s="51" t="s">
        <v>37</v>
      </c>
      <c r="M22" s="51" t="s">
        <v>61</v>
      </c>
      <c r="N22" s="51" t="s">
        <v>46</v>
      </c>
      <c r="O22" s="51" t="s">
        <v>90</v>
      </c>
      <c r="P22" s="51"/>
      <c r="Q22" s="51"/>
      <c r="R22" s="51" t="s">
        <v>40</v>
      </c>
      <c r="S22" s="51" t="s">
        <v>41</v>
      </c>
      <c r="T22" s="51" t="s">
        <v>42</v>
      </c>
      <c r="U22" s="52" t="s">
        <v>91</v>
      </c>
      <c r="V22" s="54">
        <v>65435000</v>
      </c>
      <c r="W22" s="54">
        <v>0</v>
      </c>
      <c r="X22" s="54">
        <v>0</v>
      </c>
      <c r="Y22" s="54">
        <v>65435000</v>
      </c>
      <c r="Z22" s="54">
        <v>0</v>
      </c>
      <c r="AA22" s="54">
        <v>0</v>
      </c>
      <c r="AB22" s="54">
        <v>65435000</v>
      </c>
      <c r="AC22" s="54">
        <v>0</v>
      </c>
      <c r="AD22" s="54">
        <v>0</v>
      </c>
      <c r="AE22" s="54">
        <v>0</v>
      </c>
      <c r="AF22" s="54">
        <v>0</v>
      </c>
    </row>
    <row r="23" spans="1:32" ht="22.5">
      <c r="A23" s="51" t="s">
        <v>58</v>
      </c>
      <c r="B23" s="51" t="s">
        <v>548</v>
      </c>
      <c r="C23" s="51" t="s">
        <v>549</v>
      </c>
      <c r="D23" s="52" t="s">
        <v>59</v>
      </c>
      <c r="E23" s="53" t="s">
        <v>92</v>
      </c>
      <c r="F23" s="53" t="str">
        <f t="shared" si="0"/>
        <v>A-1-0-1-9</v>
      </c>
      <c r="G23" s="53" t="s">
        <v>492</v>
      </c>
      <c r="H23" s="53" t="s">
        <v>493</v>
      </c>
      <c r="I23" s="53" t="s">
        <v>494</v>
      </c>
      <c r="J23" s="51" t="s">
        <v>35</v>
      </c>
      <c r="K23" s="51" t="s">
        <v>61</v>
      </c>
      <c r="L23" s="51" t="s">
        <v>37</v>
      </c>
      <c r="M23" s="51" t="s">
        <v>61</v>
      </c>
      <c r="N23" s="51" t="s">
        <v>93</v>
      </c>
      <c r="O23" s="51" t="s">
        <v>61</v>
      </c>
      <c r="P23" s="51"/>
      <c r="Q23" s="51"/>
      <c r="R23" s="51" t="s">
        <v>40</v>
      </c>
      <c r="S23" s="51" t="s">
        <v>41</v>
      </c>
      <c r="T23" s="51" t="s">
        <v>42</v>
      </c>
      <c r="U23" s="52" t="s">
        <v>94</v>
      </c>
      <c r="V23" s="54">
        <v>740000000</v>
      </c>
      <c r="W23" s="54">
        <v>0</v>
      </c>
      <c r="X23" s="54">
        <v>0</v>
      </c>
      <c r="Y23" s="54">
        <v>740000000</v>
      </c>
      <c r="Z23" s="54">
        <v>0</v>
      </c>
      <c r="AA23" s="54">
        <v>0</v>
      </c>
      <c r="AB23" s="54">
        <v>740000000</v>
      </c>
      <c r="AC23" s="54">
        <v>0</v>
      </c>
      <c r="AD23" s="54">
        <v>0</v>
      </c>
      <c r="AE23" s="54">
        <v>0</v>
      </c>
      <c r="AF23" s="54">
        <v>0</v>
      </c>
    </row>
    <row r="24" spans="1:32" ht="22.5">
      <c r="A24" s="51" t="s">
        <v>58</v>
      </c>
      <c r="B24" s="51" t="s">
        <v>548</v>
      </c>
      <c r="C24" s="51" t="s">
        <v>549</v>
      </c>
      <c r="D24" s="52" t="s">
        <v>59</v>
      </c>
      <c r="E24" s="53" t="s">
        <v>95</v>
      </c>
      <c r="F24" s="53" t="str">
        <f t="shared" si="0"/>
        <v>A-1-0-1-9</v>
      </c>
      <c r="G24" s="53" t="s">
        <v>492</v>
      </c>
      <c r="H24" s="53" t="s">
        <v>493</v>
      </c>
      <c r="I24" s="53" t="s">
        <v>494</v>
      </c>
      <c r="J24" s="51" t="s">
        <v>35</v>
      </c>
      <c r="K24" s="51" t="s">
        <v>61</v>
      </c>
      <c r="L24" s="51" t="s">
        <v>37</v>
      </c>
      <c r="M24" s="51" t="s">
        <v>61</v>
      </c>
      <c r="N24" s="51" t="s">
        <v>93</v>
      </c>
      <c r="O24" s="51" t="s">
        <v>36</v>
      </c>
      <c r="P24" s="51"/>
      <c r="Q24" s="51"/>
      <c r="R24" s="51" t="s">
        <v>40</v>
      </c>
      <c r="S24" s="51" t="s">
        <v>41</v>
      </c>
      <c r="T24" s="51" t="s">
        <v>42</v>
      </c>
      <c r="U24" s="52" t="s">
        <v>96</v>
      </c>
      <c r="V24" s="54">
        <v>247000000</v>
      </c>
      <c r="W24" s="54">
        <v>0</v>
      </c>
      <c r="X24" s="54">
        <v>0</v>
      </c>
      <c r="Y24" s="54">
        <v>247000000</v>
      </c>
      <c r="Z24" s="54">
        <v>0</v>
      </c>
      <c r="AA24" s="54">
        <v>0</v>
      </c>
      <c r="AB24" s="54">
        <v>247000000</v>
      </c>
      <c r="AC24" s="54">
        <v>0</v>
      </c>
      <c r="AD24" s="54">
        <v>0</v>
      </c>
      <c r="AE24" s="54">
        <v>0</v>
      </c>
      <c r="AF24" s="54">
        <v>0</v>
      </c>
    </row>
    <row r="25" spans="1:32" ht="22.5">
      <c r="A25" s="51" t="s">
        <v>58</v>
      </c>
      <c r="B25" s="51" t="s">
        <v>548</v>
      </c>
      <c r="C25" s="51" t="s">
        <v>549</v>
      </c>
      <c r="D25" s="52" t="s">
        <v>59</v>
      </c>
      <c r="E25" s="53" t="s">
        <v>97</v>
      </c>
      <c r="F25" s="53" t="str">
        <f t="shared" si="0"/>
        <v>A-1-0-1-9</v>
      </c>
      <c r="G25" s="53" t="s">
        <v>492</v>
      </c>
      <c r="H25" s="53" t="s">
        <v>493</v>
      </c>
      <c r="I25" s="53" t="s">
        <v>494</v>
      </c>
      <c r="J25" s="51" t="s">
        <v>35</v>
      </c>
      <c r="K25" s="51" t="s">
        <v>61</v>
      </c>
      <c r="L25" s="51" t="s">
        <v>37</v>
      </c>
      <c r="M25" s="51" t="s">
        <v>61</v>
      </c>
      <c r="N25" s="51" t="s">
        <v>93</v>
      </c>
      <c r="O25" s="51" t="s">
        <v>38</v>
      </c>
      <c r="P25" s="51"/>
      <c r="Q25" s="51"/>
      <c r="R25" s="51" t="s">
        <v>40</v>
      </c>
      <c r="S25" s="51" t="s">
        <v>41</v>
      </c>
      <c r="T25" s="51" t="s">
        <v>42</v>
      </c>
      <c r="U25" s="52" t="s">
        <v>98</v>
      </c>
      <c r="V25" s="54">
        <v>879000000</v>
      </c>
      <c r="W25" s="54">
        <v>0</v>
      </c>
      <c r="X25" s="54">
        <v>0</v>
      </c>
      <c r="Y25" s="54">
        <v>879000000</v>
      </c>
      <c r="Z25" s="54">
        <v>0</v>
      </c>
      <c r="AA25" s="54">
        <v>0</v>
      </c>
      <c r="AB25" s="54">
        <v>879000000</v>
      </c>
      <c r="AC25" s="54">
        <v>0</v>
      </c>
      <c r="AD25" s="54">
        <v>0</v>
      </c>
      <c r="AE25" s="54">
        <v>0</v>
      </c>
      <c r="AF25" s="54">
        <v>0</v>
      </c>
    </row>
    <row r="26" spans="1:32" ht="22.5">
      <c r="A26" s="51" t="s">
        <v>58</v>
      </c>
      <c r="B26" s="51" t="s">
        <v>548</v>
      </c>
      <c r="C26" s="51" t="s">
        <v>549</v>
      </c>
      <c r="D26" s="52" t="s">
        <v>59</v>
      </c>
      <c r="E26" s="53" t="s">
        <v>99</v>
      </c>
      <c r="F26" s="53" t="str">
        <f t="shared" ref="F26:F70" si="1">+J26&amp;"-"&amp;K26&amp;"-"&amp;L26&amp;"-"&amp;M26</f>
        <v>A-1-0-2</v>
      </c>
      <c r="G26" s="53" t="s">
        <v>492</v>
      </c>
      <c r="H26" s="53" t="s">
        <v>493</v>
      </c>
      <c r="I26" s="53" t="s">
        <v>494</v>
      </c>
      <c r="J26" s="51" t="s">
        <v>35</v>
      </c>
      <c r="K26" s="51" t="s">
        <v>61</v>
      </c>
      <c r="L26" s="51" t="s">
        <v>37</v>
      </c>
      <c r="M26" s="51" t="s">
        <v>36</v>
      </c>
      <c r="N26" s="51" t="s">
        <v>100</v>
      </c>
      <c r="O26" s="51"/>
      <c r="P26" s="51"/>
      <c r="Q26" s="51"/>
      <c r="R26" s="51" t="s">
        <v>40</v>
      </c>
      <c r="S26" s="51" t="s">
        <v>41</v>
      </c>
      <c r="T26" s="51" t="s">
        <v>42</v>
      </c>
      <c r="U26" s="52" t="s">
        <v>101</v>
      </c>
      <c r="V26" s="54">
        <v>1218591600</v>
      </c>
      <c r="W26" s="54">
        <v>0</v>
      </c>
      <c r="X26" s="54">
        <v>0</v>
      </c>
      <c r="Y26" s="54">
        <v>1218591600</v>
      </c>
      <c r="Z26" s="54">
        <v>0</v>
      </c>
      <c r="AA26" s="54">
        <v>0</v>
      </c>
      <c r="AB26" s="54">
        <v>1218591600</v>
      </c>
      <c r="AC26" s="54">
        <v>0</v>
      </c>
      <c r="AD26" s="54">
        <v>0</v>
      </c>
      <c r="AE26" s="54">
        <v>0</v>
      </c>
      <c r="AF26" s="54">
        <v>0</v>
      </c>
    </row>
    <row r="27" spans="1:32" ht="22.5">
      <c r="A27" s="51" t="s">
        <v>58</v>
      </c>
      <c r="B27" s="51" t="s">
        <v>548</v>
      </c>
      <c r="C27" s="51" t="s">
        <v>549</v>
      </c>
      <c r="D27" s="52" t="s">
        <v>59</v>
      </c>
      <c r="E27" s="53" t="s">
        <v>102</v>
      </c>
      <c r="F27" s="53" t="str">
        <f t="shared" si="1"/>
        <v>A-1-0-5</v>
      </c>
      <c r="G27" s="53" t="s">
        <v>492</v>
      </c>
      <c r="H27" s="53" t="s">
        <v>493</v>
      </c>
      <c r="I27" s="53" t="s">
        <v>494</v>
      </c>
      <c r="J27" s="51" t="s">
        <v>35</v>
      </c>
      <c r="K27" s="51" t="s">
        <v>61</v>
      </c>
      <c r="L27" s="51" t="s">
        <v>37</v>
      </c>
      <c r="M27" s="51" t="s">
        <v>46</v>
      </c>
      <c r="N27" s="51" t="s">
        <v>61</v>
      </c>
      <c r="O27" s="51" t="s">
        <v>61</v>
      </c>
      <c r="P27" s="51"/>
      <c r="Q27" s="51"/>
      <c r="R27" s="51" t="s">
        <v>40</v>
      </c>
      <c r="S27" s="51" t="s">
        <v>41</v>
      </c>
      <c r="T27" s="51" t="s">
        <v>42</v>
      </c>
      <c r="U27" s="52" t="s">
        <v>103</v>
      </c>
      <c r="V27" s="54">
        <v>6554849854</v>
      </c>
      <c r="W27" s="54">
        <v>0</v>
      </c>
      <c r="X27" s="54">
        <v>0</v>
      </c>
      <c r="Y27" s="54">
        <v>6554849854</v>
      </c>
      <c r="Z27" s="54">
        <v>0</v>
      </c>
      <c r="AA27" s="54">
        <v>0</v>
      </c>
      <c r="AB27" s="54">
        <v>6554849854</v>
      </c>
      <c r="AC27" s="54">
        <v>0</v>
      </c>
      <c r="AD27" s="54">
        <v>0</v>
      </c>
      <c r="AE27" s="54">
        <v>0</v>
      </c>
      <c r="AF27" s="54">
        <v>0</v>
      </c>
    </row>
    <row r="28" spans="1:32" ht="22.5">
      <c r="A28" s="51" t="s">
        <v>58</v>
      </c>
      <c r="B28" s="51" t="s">
        <v>548</v>
      </c>
      <c r="C28" s="51" t="s">
        <v>549</v>
      </c>
      <c r="D28" s="52" t="s">
        <v>59</v>
      </c>
      <c r="E28" s="53" t="s">
        <v>104</v>
      </c>
      <c r="F28" s="53" t="str">
        <f t="shared" si="1"/>
        <v>A-1-0-5</v>
      </c>
      <c r="G28" s="53" t="s">
        <v>492</v>
      </c>
      <c r="H28" s="53" t="s">
        <v>493</v>
      </c>
      <c r="I28" s="53" t="s">
        <v>494</v>
      </c>
      <c r="J28" s="51" t="s">
        <v>35</v>
      </c>
      <c r="K28" s="51" t="s">
        <v>61</v>
      </c>
      <c r="L28" s="51" t="s">
        <v>37</v>
      </c>
      <c r="M28" s="51" t="s">
        <v>46</v>
      </c>
      <c r="N28" s="51" t="s">
        <v>61</v>
      </c>
      <c r="O28" s="51" t="s">
        <v>38</v>
      </c>
      <c r="P28" s="51"/>
      <c r="Q28" s="51"/>
      <c r="R28" s="51" t="s">
        <v>40</v>
      </c>
      <c r="S28" s="51" t="s">
        <v>41</v>
      </c>
      <c r="T28" s="51" t="s">
        <v>42</v>
      </c>
      <c r="U28" s="52" t="s">
        <v>105</v>
      </c>
      <c r="V28" s="54">
        <v>7100000000</v>
      </c>
      <c r="W28" s="54">
        <v>0</v>
      </c>
      <c r="X28" s="54">
        <v>0</v>
      </c>
      <c r="Y28" s="54">
        <v>7100000000</v>
      </c>
      <c r="Z28" s="54">
        <v>0</v>
      </c>
      <c r="AA28" s="54">
        <v>0</v>
      </c>
      <c r="AB28" s="54">
        <v>7100000000</v>
      </c>
      <c r="AC28" s="54">
        <v>0</v>
      </c>
      <c r="AD28" s="54">
        <v>0</v>
      </c>
      <c r="AE28" s="54">
        <v>0</v>
      </c>
      <c r="AF28" s="54">
        <v>0</v>
      </c>
    </row>
    <row r="29" spans="1:32" ht="22.5">
      <c r="A29" s="51" t="s">
        <v>58</v>
      </c>
      <c r="B29" s="51" t="s">
        <v>548</v>
      </c>
      <c r="C29" s="51" t="s">
        <v>549</v>
      </c>
      <c r="D29" s="52" t="s">
        <v>59</v>
      </c>
      <c r="E29" s="53" t="s">
        <v>106</v>
      </c>
      <c r="F29" s="53" t="str">
        <f t="shared" si="1"/>
        <v>A-1-0-5</v>
      </c>
      <c r="G29" s="53" t="s">
        <v>492</v>
      </c>
      <c r="H29" s="53" t="s">
        <v>493</v>
      </c>
      <c r="I29" s="53" t="s">
        <v>494</v>
      </c>
      <c r="J29" s="51" t="s">
        <v>35</v>
      </c>
      <c r="K29" s="51" t="s">
        <v>61</v>
      </c>
      <c r="L29" s="51" t="s">
        <v>37</v>
      </c>
      <c r="M29" s="51" t="s">
        <v>46</v>
      </c>
      <c r="N29" s="51" t="s">
        <v>61</v>
      </c>
      <c r="O29" s="51" t="s">
        <v>45</v>
      </c>
      <c r="P29" s="51"/>
      <c r="Q29" s="51"/>
      <c r="R29" s="51" t="s">
        <v>40</v>
      </c>
      <c r="S29" s="51" t="s">
        <v>41</v>
      </c>
      <c r="T29" s="51" t="s">
        <v>42</v>
      </c>
      <c r="U29" s="52" t="s">
        <v>107</v>
      </c>
      <c r="V29" s="54">
        <v>11900000000</v>
      </c>
      <c r="W29" s="54">
        <v>0</v>
      </c>
      <c r="X29" s="54">
        <v>0</v>
      </c>
      <c r="Y29" s="54">
        <v>11900000000</v>
      </c>
      <c r="Z29" s="54">
        <v>0</v>
      </c>
      <c r="AA29" s="54">
        <v>0</v>
      </c>
      <c r="AB29" s="54">
        <v>11900000000</v>
      </c>
      <c r="AC29" s="54">
        <v>0</v>
      </c>
      <c r="AD29" s="54">
        <v>0</v>
      </c>
      <c r="AE29" s="54">
        <v>0</v>
      </c>
      <c r="AF29" s="54">
        <v>0</v>
      </c>
    </row>
    <row r="30" spans="1:32" ht="22.5">
      <c r="A30" s="51" t="s">
        <v>58</v>
      </c>
      <c r="B30" s="51" t="s">
        <v>548</v>
      </c>
      <c r="C30" s="51" t="s">
        <v>549</v>
      </c>
      <c r="D30" s="52" t="s">
        <v>59</v>
      </c>
      <c r="E30" s="53" t="s">
        <v>108</v>
      </c>
      <c r="F30" s="53" t="str">
        <f t="shared" si="1"/>
        <v>A-1-0-5</v>
      </c>
      <c r="G30" s="53" t="s">
        <v>492</v>
      </c>
      <c r="H30" s="53" t="s">
        <v>493</v>
      </c>
      <c r="I30" s="53" t="s">
        <v>494</v>
      </c>
      <c r="J30" s="51" t="s">
        <v>35</v>
      </c>
      <c r="K30" s="51" t="s">
        <v>61</v>
      </c>
      <c r="L30" s="51" t="s">
        <v>37</v>
      </c>
      <c r="M30" s="51" t="s">
        <v>46</v>
      </c>
      <c r="N30" s="51" t="s">
        <v>36</v>
      </c>
      <c r="O30" s="51" t="s">
        <v>36</v>
      </c>
      <c r="P30" s="51"/>
      <c r="Q30" s="51"/>
      <c r="R30" s="51" t="s">
        <v>40</v>
      </c>
      <c r="S30" s="51" t="s">
        <v>41</v>
      </c>
      <c r="T30" s="51" t="s">
        <v>42</v>
      </c>
      <c r="U30" s="52" t="s">
        <v>109</v>
      </c>
      <c r="V30" s="54">
        <v>18850000000</v>
      </c>
      <c r="W30" s="54">
        <v>0</v>
      </c>
      <c r="X30" s="54">
        <v>0</v>
      </c>
      <c r="Y30" s="54">
        <v>18850000000</v>
      </c>
      <c r="Z30" s="54">
        <v>0</v>
      </c>
      <c r="AA30" s="54">
        <v>0</v>
      </c>
      <c r="AB30" s="54">
        <v>18850000000</v>
      </c>
      <c r="AC30" s="54">
        <v>0</v>
      </c>
      <c r="AD30" s="54">
        <v>0</v>
      </c>
      <c r="AE30" s="54">
        <v>0</v>
      </c>
      <c r="AF30" s="54">
        <v>0</v>
      </c>
    </row>
    <row r="31" spans="1:32" ht="22.5">
      <c r="A31" s="51" t="s">
        <v>58</v>
      </c>
      <c r="B31" s="51" t="s">
        <v>548</v>
      </c>
      <c r="C31" s="51" t="s">
        <v>549</v>
      </c>
      <c r="D31" s="52" t="s">
        <v>59</v>
      </c>
      <c r="E31" s="53" t="s">
        <v>110</v>
      </c>
      <c r="F31" s="53" t="str">
        <f t="shared" si="1"/>
        <v>A-1-0-5</v>
      </c>
      <c r="G31" s="53" t="s">
        <v>492</v>
      </c>
      <c r="H31" s="53" t="s">
        <v>493</v>
      </c>
      <c r="I31" s="53" t="s">
        <v>494</v>
      </c>
      <c r="J31" s="51" t="s">
        <v>35</v>
      </c>
      <c r="K31" s="51" t="s">
        <v>61</v>
      </c>
      <c r="L31" s="51" t="s">
        <v>37</v>
      </c>
      <c r="M31" s="51" t="s">
        <v>46</v>
      </c>
      <c r="N31" s="51" t="s">
        <v>36</v>
      </c>
      <c r="O31" s="51" t="s">
        <v>38</v>
      </c>
      <c r="P31" s="51"/>
      <c r="Q31" s="51"/>
      <c r="R31" s="51" t="s">
        <v>40</v>
      </c>
      <c r="S31" s="51" t="s">
        <v>41</v>
      </c>
      <c r="T31" s="51" t="s">
        <v>42</v>
      </c>
      <c r="U31" s="52" t="s">
        <v>111</v>
      </c>
      <c r="V31" s="54">
        <v>11600000000</v>
      </c>
      <c r="W31" s="54">
        <v>0</v>
      </c>
      <c r="X31" s="54">
        <v>0</v>
      </c>
      <c r="Y31" s="54">
        <v>11600000000</v>
      </c>
      <c r="Z31" s="54">
        <v>0</v>
      </c>
      <c r="AA31" s="54">
        <v>0</v>
      </c>
      <c r="AB31" s="54">
        <v>11600000000</v>
      </c>
      <c r="AC31" s="54">
        <v>0</v>
      </c>
      <c r="AD31" s="54">
        <v>0</v>
      </c>
      <c r="AE31" s="54">
        <v>0</v>
      </c>
      <c r="AF31" s="54">
        <v>0</v>
      </c>
    </row>
    <row r="32" spans="1:32" ht="22.5">
      <c r="A32" s="51" t="s">
        <v>58</v>
      </c>
      <c r="B32" s="51" t="s">
        <v>548</v>
      </c>
      <c r="C32" s="51" t="s">
        <v>549</v>
      </c>
      <c r="D32" s="52" t="s">
        <v>59</v>
      </c>
      <c r="E32" s="53" t="s">
        <v>112</v>
      </c>
      <c r="F32" s="53" t="str">
        <f t="shared" si="1"/>
        <v>A-1-0-5</v>
      </c>
      <c r="G32" s="53" t="s">
        <v>492</v>
      </c>
      <c r="H32" s="53" t="s">
        <v>493</v>
      </c>
      <c r="I32" s="53" t="s">
        <v>494</v>
      </c>
      <c r="J32" s="51" t="s">
        <v>35</v>
      </c>
      <c r="K32" s="51" t="s">
        <v>61</v>
      </c>
      <c r="L32" s="51" t="s">
        <v>37</v>
      </c>
      <c r="M32" s="51" t="s">
        <v>46</v>
      </c>
      <c r="N32" s="51" t="s">
        <v>36</v>
      </c>
      <c r="O32" s="51" t="s">
        <v>113</v>
      </c>
      <c r="P32" s="51"/>
      <c r="Q32" s="51"/>
      <c r="R32" s="51" t="s">
        <v>40</v>
      </c>
      <c r="S32" s="51" t="s">
        <v>41</v>
      </c>
      <c r="T32" s="51" t="s">
        <v>42</v>
      </c>
      <c r="U32" s="52" t="s">
        <v>114</v>
      </c>
      <c r="V32" s="54">
        <v>35000000</v>
      </c>
      <c r="W32" s="54">
        <v>0</v>
      </c>
      <c r="X32" s="54">
        <v>0</v>
      </c>
      <c r="Y32" s="54">
        <v>35000000</v>
      </c>
      <c r="Z32" s="54">
        <v>0</v>
      </c>
      <c r="AA32" s="54">
        <v>0</v>
      </c>
      <c r="AB32" s="54">
        <v>35000000</v>
      </c>
      <c r="AC32" s="54">
        <v>0</v>
      </c>
      <c r="AD32" s="54">
        <v>0</v>
      </c>
      <c r="AE32" s="54">
        <v>0</v>
      </c>
      <c r="AF32" s="54">
        <v>0</v>
      </c>
    </row>
    <row r="33" spans="1:32" ht="45">
      <c r="A33" s="51" t="s">
        <v>58</v>
      </c>
      <c r="B33" s="51" t="s">
        <v>548</v>
      </c>
      <c r="C33" s="51" t="s">
        <v>549</v>
      </c>
      <c r="D33" s="52" t="s">
        <v>59</v>
      </c>
      <c r="E33" s="53" t="s">
        <v>115</v>
      </c>
      <c r="F33" s="53" t="str">
        <f t="shared" si="1"/>
        <v>A-1-0-5</v>
      </c>
      <c r="G33" s="53" t="s">
        <v>492</v>
      </c>
      <c r="H33" s="53" t="s">
        <v>493</v>
      </c>
      <c r="I33" s="53" t="s">
        <v>494</v>
      </c>
      <c r="J33" s="51" t="s">
        <v>35</v>
      </c>
      <c r="K33" s="51" t="s">
        <v>61</v>
      </c>
      <c r="L33" s="51" t="s">
        <v>37</v>
      </c>
      <c r="M33" s="51" t="s">
        <v>46</v>
      </c>
      <c r="N33" s="51" t="s">
        <v>36</v>
      </c>
      <c r="O33" s="51" t="s">
        <v>116</v>
      </c>
      <c r="P33" s="51"/>
      <c r="Q33" s="51"/>
      <c r="R33" s="51" t="s">
        <v>40</v>
      </c>
      <c r="S33" s="51" t="s">
        <v>41</v>
      </c>
      <c r="T33" s="51" t="s">
        <v>42</v>
      </c>
      <c r="U33" s="52" t="s">
        <v>117</v>
      </c>
      <c r="V33" s="54">
        <v>1450000000</v>
      </c>
      <c r="W33" s="54">
        <v>0</v>
      </c>
      <c r="X33" s="54">
        <v>0</v>
      </c>
      <c r="Y33" s="54">
        <v>1450000000</v>
      </c>
      <c r="Z33" s="54">
        <v>0</v>
      </c>
      <c r="AA33" s="54">
        <v>0</v>
      </c>
      <c r="AB33" s="54">
        <v>1450000000</v>
      </c>
      <c r="AC33" s="54">
        <v>0</v>
      </c>
      <c r="AD33" s="54">
        <v>0</v>
      </c>
      <c r="AE33" s="54">
        <v>0</v>
      </c>
      <c r="AF33" s="54">
        <v>0</v>
      </c>
    </row>
    <row r="34" spans="1:32" ht="22.5">
      <c r="A34" s="51" t="s">
        <v>58</v>
      </c>
      <c r="B34" s="51" t="s">
        <v>548</v>
      </c>
      <c r="C34" s="51" t="s">
        <v>549</v>
      </c>
      <c r="D34" s="52" t="s">
        <v>59</v>
      </c>
      <c r="E34" s="53" t="s">
        <v>118</v>
      </c>
      <c r="F34" s="53" t="str">
        <f t="shared" si="1"/>
        <v>A-1-0-5</v>
      </c>
      <c r="G34" s="53" t="s">
        <v>492</v>
      </c>
      <c r="H34" s="53" t="s">
        <v>493</v>
      </c>
      <c r="I34" s="53" t="s">
        <v>494</v>
      </c>
      <c r="J34" s="51" t="s">
        <v>35</v>
      </c>
      <c r="K34" s="51" t="s">
        <v>61</v>
      </c>
      <c r="L34" s="51" t="s">
        <v>37</v>
      </c>
      <c r="M34" s="51" t="s">
        <v>46</v>
      </c>
      <c r="N34" s="51" t="s">
        <v>116</v>
      </c>
      <c r="O34" s="51"/>
      <c r="P34" s="51"/>
      <c r="Q34" s="51"/>
      <c r="R34" s="51" t="s">
        <v>40</v>
      </c>
      <c r="S34" s="51" t="s">
        <v>41</v>
      </c>
      <c r="T34" s="51" t="s">
        <v>42</v>
      </c>
      <c r="U34" s="52" t="s">
        <v>119</v>
      </c>
      <c r="V34" s="54">
        <v>3600000000</v>
      </c>
      <c r="W34" s="54">
        <v>0</v>
      </c>
      <c r="X34" s="54">
        <v>0</v>
      </c>
      <c r="Y34" s="54">
        <v>3600000000</v>
      </c>
      <c r="Z34" s="54">
        <v>0</v>
      </c>
      <c r="AA34" s="54">
        <v>0</v>
      </c>
      <c r="AB34" s="54">
        <v>3600000000</v>
      </c>
      <c r="AC34" s="54">
        <v>0</v>
      </c>
      <c r="AD34" s="54">
        <v>0</v>
      </c>
      <c r="AE34" s="54">
        <v>0</v>
      </c>
      <c r="AF34" s="54">
        <v>0</v>
      </c>
    </row>
    <row r="35" spans="1:32" ht="22.5">
      <c r="A35" s="51" t="s">
        <v>58</v>
      </c>
      <c r="B35" s="51" t="s">
        <v>548</v>
      </c>
      <c r="C35" s="51" t="s">
        <v>549</v>
      </c>
      <c r="D35" s="52" t="s">
        <v>59</v>
      </c>
      <c r="E35" s="53" t="s">
        <v>120</v>
      </c>
      <c r="F35" s="53" t="str">
        <f t="shared" si="1"/>
        <v>A-2-0-3</v>
      </c>
      <c r="G35" s="53" t="s">
        <v>492</v>
      </c>
      <c r="H35" s="53" t="s">
        <v>501</v>
      </c>
      <c r="I35" s="53" t="s">
        <v>502</v>
      </c>
      <c r="J35" s="51" t="s">
        <v>35</v>
      </c>
      <c r="K35" s="51" t="s">
        <v>36</v>
      </c>
      <c r="L35" s="51" t="s">
        <v>37</v>
      </c>
      <c r="M35" s="51" t="s">
        <v>38</v>
      </c>
      <c r="N35" s="51" t="s">
        <v>121</v>
      </c>
      <c r="O35" s="51" t="s">
        <v>36</v>
      </c>
      <c r="P35" s="51"/>
      <c r="Q35" s="51"/>
      <c r="R35" s="51" t="s">
        <v>40</v>
      </c>
      <c r="S35" s="51" t="s">
        <v>41</v>
      </c>
      <c r="T35" s="51" t="s">
        <v>42</v>
      </c>
      <c r="U35" s="52" t="s">
        <v>122</v>
      </c>
      <c r="V35" s="54">
        <v>576000</v>
      </c>
      <c r="W35" s="54">
        <v>0</v>
      </c>
      <c r="X35" s="54">
        <v>0</v>
      </c>
      <c r="Y35" s="54">
        <v>576000</v>
      </c>
      <c r="Z35" s="54">
        <v>0</v>
      </c>
      <c r="AA35" s="54">
        <v>0</v>
      </c>
      <c r="AB35" s="54">
        <v>576000</v>
      </c>
      <c r="AC35" s="54">
        <v>0</v>
      </c>
      <c r="AD35" s="54">
        <v>0</v>
      </c>
      <c r="AE35" s="54">
        <v>0</v>
      </c>
      <c r="AF35" s="54">
        <v>0</v>
      </c>
    </row>
    <row r="36" spans="1:32" ht="22.5">
      <c r="A36" s="51" t="s">
        <v>58</v>
      </c>
      <c r="B36" s="51" t="s">
        <v>548</v>
      </c>
      <c r="C36" s="51" t="s">
        <v>549</v>
      </c>
      <c r="D36" s="52" t="s">
        <v>59</v>
      </c>
      <c r="E36" s="53" t="s">
        <v>123</v>
      </c>
      <c r="F36" s="53" t="str">
        <f t="shared" si="1"/>
        <v>A-2-0-3</v>
      </c>
      <c r="G36" s="53" t="s">
        <v>492</v>
      </c>
      <c r="H36" s="53" t="s">
        <v>501</v>
      </c>
      <c r="I36" s="53" t="s">
        <v>502</v>
      </c>
      <c r="J36" s="51" t="s">
        <v>35</v>
      </c>
      <c r="K36" s="51" t="s">
        <v>36</v>
      </c>
      <c r="L36" s="51" t="s">
        <v>37</v>
      </c>
      <c r="M36" s="51" t="s">
        <v>38</v>
      </c>
      <c r="N36" s="51" t="s">
        <v>121</v>
      </c>
      <c r="O36" s="51" t="s">
        <v>38</v>
      </c>
      <c r="P36" s="51"/>
      <c r="Q36" s="51"/>
      <c r="R36" s="51" t="s">
        <v>40</v>
      </c>
      <c r="S36" s="51" t="s">
        <v>41</v>
      </c>
      <c r="T36" s="51" t="s">
        <v>42</v>
      </c>
      <c r="U36" s="52" t="s">
        <v>124</v>
      </c>
      <c r="V36" s="54">
        <v>497419000</v>
      </c>
      <c r="W36" s="54">
        <v>0</v>
      </c>
      <c r="X36" s="54">
        <v>0</v>
      </c>
      <c r="Y36" s="54">
        <v>497419000</v>
      </c>
      <c r="Z36" s="54">
        <v>0</v>
      </c>
      <c r="AA36" s="54">
        <v>0</v>
      </c>
      <c r="AB36" s="54">
        <v>497419000</v>
      </c>
      <c r="AC36" s="54">
        <v>0</v>
      </c>
      <c r="AD36" s="54">
        <v>0</v>
      </c>
      <c r="AE36" s="54">
        <v>0</v>
      </c>
      <c r="AF36" s="54">
        <v>0</v>
      </c>
    </row>
    <row r="37" spans="1:32" ht="22.5">
      <c r="A37" s="51" t="s">
        <v>58</v>
      </c>
      <c r="B37" s="51" t="s">
        <v>548</v>
      </c>
      <c r="C37" s="51" t="s">
        <v>549</v>
      </c>
      <c r="D37" s="52" t="s">
        <v>59</v>
      </c>
      <c r="E37" s="53" t="s">
        <v>125</v>
      </c>
      <c r="F37" s="53" t="str">
        <f t="shared" si="1"/>
        <v>A-2-0-3</v>
      </c>
      <c r="G37" s="53" t="s">
        <v>492</v>
      </c>
      <c r="H37" s="53" t="s">
        <v>501</v>
      </c>
      <c r="I37" s="53" t="s">
        <v>502</v>
      </c>
      <c r="J37" s="51" t="s">
        <v>35</v>
      </c>
      <c r="K37" s="51" t="s">
        <v>36</v>
      </c>
      <c r="L37" s="51" t="s">
        <v>37</v>
      </c>
      <c r="M37" s="51" t="s">
        <v>38</v>
      </c>
      <c r="N37" s="51" t="s">
        <v>121</v>
      </c>
      <c r="O37" s="51" t="s">
        <v>46</v>
      </c>
      <c r="P37" s="51"/>
      <c r="Q37" s="51"/>
      <c r="R37" s="51" t="s">
        <v>40</v>
      </c>
      <c r="S37" s="51" t="s">
        <v>41</v>
      </c>
      <c r="T37" s="51" t="s">
        <v>42</v>
      </c>
      <c r="U37" s="52" t="s">
        <v>126</v>
      </c>
      <c r="V37" s="54">
        <v>6262000</v>
      </c>
      <c r="W37" s="54">
        <v>0</v>
      </c>
      <c r="X37" s="54">
        <v>0</v>
      </c>
      <c r="Y37" s="54">
        <v>6262000</v>
      </c>
      <c r="Z37" s="54">
        <v>0</v>
      </c>
      <c r="AA37" s="54">
        <v>0</v>
      </c>
      <c r="AB37" s="54">
        <v>6262000</v>
      </c>
      <c r="AC37" s="54">
        <v>0</v>
      </c>
      <c r="AD37" s="54">
        <v>0</v>
      </c>
      <c r="AE37" s="54">
        <v>0</v>
      </c>
      <c r="AF37" s="54">
        <v>0</v>
      </c>
    </row>
    <row r="38" spans="1:32" ht="22.5">
      <c r="A38" s="51" t="s">
        <v>58</v>
      </c>
      <c r="B38" s="51" t="s">
        <v>548</v>
      </c>
      <c r="C38" s="51" t="s">
        <v>549</v>
      </c>
      <c r="D38" s="52" t="s">
        <v>59</v>
      </c>
      <c r="E38" s="53" t="s">
        <v>127</v>
      </c>
      <c r="F38" s="53" t="str">
        <f t="shared" si="1"/>
        <v>A-2-0-3</v>
      </c>
      <c r="G38" s="53" t="s">
        <v>492</v>
      </c>
      <c r="H38" s="53" t="s">
        <v>501</v>
      </c>
      <c r="I38" s="53" t="s">
        <v>502</v>
      </c>
      <c r="J38" s="51" t="s">
        <v>35</v>
      </c>
      <c r="K38" s="51" t="s">
        <v>36</v>
      </c>
      <c r="L38" s="51" t="s">
        <v>37</v>
      </c>
      <c r="M38" s="51" t="s">
        <v>38</v>
      </c>
      <c r="N38" s="51" t="s">
        <v>121</v>
      </c>
      <c r="O38" s="51" t="s">
        <v>128</v>
      </c>
      <c r="P38" s="51"/>
      <c r="Q38" s="51"/>
      <c r="R38" s="51" t="s">
        <v>40</v>
      </c>
      <c r="S38" s="51" t="s">
        <v>41</v>
      </c>
      <c r="T38" s="51" t="s">
        <v>42</v>
      </c>
      <c r="U38" s="52" t="s">
        <v>129</v>
      </c>
      <c r="V38" s="54">
        <v>68883000</v>
      </c>
      <c r="W38" s="54">
        <v>0</v>
      </c>
      <c r="X38" s="54">
        <v>0</v>
      </c>
      <c r="Y38" s="54">
        <v>68883000</v>
      </c>
      <c r="Z38" s="54">
        <v>0</v>
      </c>
      <c r="AA38" s="54">
        <v>0</v>
      </c>
      <c r="AB38" s="54">
        <v>68883000</v>
      </c>
      <c r="AC38" s="54">
        <v>0</v>
      </c>
      <c r="AD38" s="54">
        <v>0</v>
      </c>
      <c r="AE38" s="54">
        <v>0</v>
      </c>
      <c r="AF38" s="54">
        <v>0</v>
      </c>
    </row>
    <row r="39" spans="1:32" ht="22.5">
      <c r="A39" s="51" t="s">
        <v>58</v>
      </c>
      <c r="B39" s="51" t="s">
        <v>548</v>
      </c>
      <c r="C39" s="51" t="s">
        <v>549</v>
      </c>
      <c r="D39" s="52" t="s">
        <v>59</v>
      </c>
      <c r="E39" s="53" t="s">
        <v>130</v>
      </c>
      <c r="F39" s="53" t="str">
        <f t="shared" si="1"/>
        <v>A-2-0-4</v>
      </c>
      <c r="G39" s="53" t="s">
        <v>492</v>
      </c>
      <c r="H39" s="53" t="s">
        <v>501</v>
      </c>
      <c r="I39" s="53" t="s">
        <v>502</v>
      </c>
      <c r="J39" s="51" t="s">
        <v>35</v>
      </c>
      <c r="K39" s="51" t="s">
        <v>36</v>
      </c>
      <c r="L39" s="51" t="s">
        <v>37</v>
      </c>
      <c r="M39" s="51" t="s">
        <v>45</v>
      </c>
      <c r="N39" s="51" t="s">
        <v>61</v>
      </c>
      <c r="O39" s="51" t="s">
        <v>131</v>
      </c>
      <c r="P39" s="51"/>
      <c r="Q39" s="51"/>
      <c r="R39" s="51" t="s">
        <v>40</v>
      </c>
      <c r="S39" s="51" t="s">
        <v>41</v>
      </c>
      <c r="T39" s="51" t="s">
        <v>42</v>
      </c>
      <c r="U39" s="52" t="s">
        <v>132</v>
      </c>
      <c r="V39" s="54">
        <v>5000000</v>
      </c>
      <c r="W39" s="54">
        <v>0</v>
      </c>
      <c r="X39" s="54">
        <v>0</v>
      </c>
      <c r="Y39" s="54">
        <v>5000000</v>
      </c>
      <c r="Z39" s="54">
        <v>0</v>
      </c>
      <c r="AA39" s="54">
        <v>0</v>
      </c>
      <c r="AB39" s="54">
        <v>5000000</v>
      </c>
      <c r="AC39" s="54">
        <v>0</v>
      </c>
      <c r="AD39" s="54">
        <v>0</v>
      </c>
      <c r="AE39" s="54">
        <v>0</v>
      </c>
      <c r="AF39" s="54">
        <v>0</v>
      </c>
    </row>
    <row r="40" spans="1:32" ht="22.5">
      <c r="A40" s="51" t="s">
        <v>58</v>
      </c>
      <c r="B40" s="51" t="s">
        <v>548</v>
      </c>
      <c r="C40" s="51" t="s">
        <v>549</v>
      </c>
      <c r="D40" s="52" t="s">
        <v>59</v>
      </c>
      <c r="E40" s="53" t="s">
        <v>133</v>
      </c>
      <c r="F40" s="53" t="str">
        <f t="shared" si="1"/>
        <v>A-2-0-4</v>
      </c>
      <c r="G40" s="53" t="s">
        <v>492</v>
      </c>
      <c r="H40" s="53" t="s">
        <v>501</v>
      </c>
      <c r="I40" s="53" t="s">
        <v>502</v>
      </c>
      <c r="J40" s="51" t="s">
        <v>35</v>
      </c>
      <c r="K40" s="51" t="s">
        <v>36</v>
      </c>
      <c r="L40" s="51" t="s">
        <v>37</v>
      </c>
      <c r="M40" s="51" t="s">
        <v>45</v>
      </c>
      <c r="N40" s="51" t="s">
        <v>45</v>
      </c>
      <c r="O40" s="51" t="s">
        <v>61</v>
      </c>
      <c r="P40" s="51"/>
      <c r="Q40" s="51"/>
      <c r="R40" s="51" t="s">
        <v>40</v>
      </c>
      <c r="S40" s="51" t="s">
        <v>41</v>
      </c>
      <c r="T40" s="51" t="s">
        <v>42</v>
      </c>
      <c r="U40" s="52" t="s">
        <v>134</v>
      </c>
      <c r="V40" s="54">
        <v>62199501</v>
      </c>
      <c r="W40" s="54">
        <v>0</v>
      </c>
      <c r="X40" s="54">
        <v>0</v>
      </c>
      <c r="Y40" s="54">
        <v>62199501</v>
      </c>
      <c r="Z40" s="54">
        <v>0</v>
      </c>
      <c r="AA40" s="54">
        <v>0</v>
      </c>
      <c r="AB40" s="54">
        <v>62199501</v>
      </c>
      <c r="AC40" s="54">
        <v>0</v>
      </c>
      <c r="AD40" s="54">
        <v>0</v>
      </c>
      <c r="AE40" s="54">
        <v>0</v>
      </c>
      <c r="AF40" s="54">
        <v>0</v>
      </c>
    </row>
    <row r="41" spans="1:32" ht="22.5">
      <c r="A41" s="51" t="s">
        <v>58</v>
      </c>
      <c r="B41" s="51" t="s">
        <v>548</v>
      </c>
      <c r="C41" s="51" t="s">
        <v>549</v>
      </c>
      <c r="D41" s="52" t="s">
        <v>59</v>
      </c>
      <c r="E41" s="53" t="s">
        <v>135</v>
      </c>
      <c r="F41" s="53" t="str">
        <f t="shared" si="1"/>
        <v>A-2-0-4</v>
      </c>
      <c r="G41" s="53" t="s">
        <v>492</v>
      </c>
      <c r="H41" s="53" t="s">
        <v>501</v>
      </c>
      <c r="I41" s="53" t="s">
        <v>502</v>
      </c>
      <c r="J41" s="51" t="s">
        <v>35</v>
      </c>
      <c r="K41" s="51" t="s">
        <v>36</v>
      </c>
      <c r="L41" s="51" t="s">
        <v>37</v>
      </c>
      <c r="M41" s="51" t="s">
        <v>45</v>
      </c>
      <c r="N41" s="51" t="s">
        <v>45</v>
      </c>
      <c r="O41" s="51" t="s">
        <v>36</v>
      </c>
      <c r="P41" s="51"/>
      <c r="Q41" s="51"/>
      <c r="R41" s="51" t="s">
        <v>40</v>
      </c>
      <c r="S41" s="51" t="s">
        <v>41</v>
      </c>
      <c r="T41" s="51" t="s">
        <v>42</v>
      </c>
      <c r="U41" s="52" t="s">
        <v>136</v>
      </c>
      <c r="V41" s="54">
        <v>84800000</v>
      </c>
      <c r="W41" s="54">
        <v>0</v>
      </c>
      <c r="X41" s="54">
        <v>0</v>
      </c>
      <c r="Y41" s="54">
        <v>84800000</v>
      </c>
      <c r="Z41" s="54">
        <v>0</v>
      </c>
      <c r="AA41" s="54">
        <v>0</v>
      </c>
      <c r="AB41" s="54">
        <v>84800000</v>
      </c>
      <c r="AC41" s="54">
        <v>0</v>
      </c>
      <c r="AD41" s="54">
        <v>0</v>
      </c>
      <c r="AE41" s="54">
        <v>0</v>
      </c>
      <c r="AF41" s="54">
        <v>0</v>
      </c>
    </row>
    <row r="42" spans="1:32" ht="22.5">
      <c r="A42" s="51" t="s">
        <v>58</v>
      </c>
      <c r="B42" s="51" t="s">
        <v>548</v>
      </c>
      <c r="C42" s="51" t="s">
        <v>549</v>
      </c>
      <c r="D42" s="52" t="s">
        <v>59</v>
      </c>
      <c r="E42" s="53" t="s">
        <v>137</v>
      </c>
      <c r="F42" s="53" t="str">
        <f t="shared" si="1"/>
        <v>A-2-0-4</v>
      </c>
      <c r="G42" s="53" t="s">
        <v>492</v>
      </c>
      <c r="H42" s="53" t="s">
        <v>501</v>
      </c>
      <c r="I42" s="53" t="s">
        <v>502</v>
      </c>
      <c r="J42" s="51" t="s">
        <v>35</v>
      </c>
      <c r="K42" s="51" t="s">
        <v>36</v>
      </c>
      <c r="L42" s="51" t="s">
        <v>37</v>
      </c>
      <c r="M42" s="51" t="s">
        <v>45</v>
      </c>
      <c r="N42" s="51" t="s">
        <v>45</v>
      </c>
      <c r="O42" s="51" t="s">
        <v>113</v>
      </c>
      <c r="P42" s="51"/>
      <c r="Q42" s="51"/>
      <c r="R42" s="51" t="s">
        <v>40</v>
      </c>
      <c r="S42" s="51" t="s">
        <v>41</v>
      </c>
      <c r="T42" s="51" t="s">
        <v>42</v>
      </c>
      <c r="U42" s="52" t="s">
        <v>138</v>
      </c>
      <c r="V42" s="54">
        <v>10000000</v>
      </c>
      <c r="W42" s="54">
        <v>0</v>
      </c>
      <c r="X42" s="54">
        <v>0</v>
      </c>
      <c r="Y42" s="54">
        <v>10000000</v>
      </c>
      <c r="Z42" s="54">
        <v>0</v>
      </c>
      <c r="AA42" s="54">
        <v>0</v>
      </c>
      <c r="AB42" s="54">
        <v>10000000</v>
      </c>
      <c r="AC42" s="54">
        <v>0</v>
      </c>
      <c r="AD42" s="54">
        <v>0</v>
      </c>
      <c r="AE42" s="54">
        <v>0</v>
      </c>
      <c r="AF42" s="54">
        <v>0</v>
      </c>
    </row>
    <row r="43" spans="1:32" ht="22.5">
      <c r="A43" s="51" t="s">
        <v>58</v>
      </c>
      <c r="B43" s="51" t="s">
        <v>548</v>
      </c>
      <c r="C43" s="51" t="s">
        <v>549</v>
      </c>
      <c r="D43" s="52" t="s">
        <v>59</v>
      </c>
      <c r="E43" s="53" t="s">
        <v>139</v>
      </c>
      <c r="F43" s="53" t="str">
        <f t="shared" si="1"/>
        <v>A-2-0-4</v>
      </c>
      <c r="G43" s="53" t="s">
        <v>492</v>
      </c>
      <c r="H43" s="53" t="s">
        <v>501</v>
      </c>
      <c r="I43" s="53" t="s">
        <v>502</v>
      </c>
      <c r="J43" s="51" t="s">
        <v>35</v>
      </c>
      <c r="K43" s="51" t="s">
        <v>36</v>
      </c>
      <c r="L43" s="51" t="s">
        <v>37</v>
      </c>
      <c r="M43" s="51" t="s">
        <v>45</v>
      </c>
      <c r="N43" s="51" t="s">
        <v>45</v>
      </c>
      <c r="O43" s="51" t="s">
        <v>81</v>
      </c>
      <c r="P43" s="51"/>
      <c r="Q43" s="51"/>
      <c r="R43" s="51" t="s">
        <v>40</v>
      </c>
      <c r="S43" s="51" t="s">
        <v>41</v>
      </c>
      <c r="T43" s="51" t="s">
        <v>42</v>
      </c>
      <c r="U43" s="52" t="s">
        <v>140</v>
      </c>
      <c r="V43" s="54">
        <v>1650920487</v>
      </c>
      <c r="W43" s="54">
        <v>0</v>
      </c>
      <c r="X43" s="54">
        <v>0</v>
      </c>
      <c r="Y43" s="54">
        <v>1650920487</v>
      </c>
      <c r="Z43" s="54">
        <v>0</v>
      </c>
      <c r="AA43" s="54">
        <v>0</v>
      </c>
      <c r="AB43" s="54">
        <v>1650920487</v>
      </c>
      <c r="AC43" s="54">
        <v>0</v>
      </c>
      <c r="AD43" s="54">
        <v>0</v>
      </c>
      <c r="AE43" s="54">
        <v>0</v>
      </c>
      <c r="AF43" s="54">
        <v>0</v>
      </c>
    </row>
    <row r="44" spans="1:32" ht="22.5">
      <c r="A44" s="51" t="s">
        <v>58</v>
      </c>
      <c r="B44" s="51" t="s">
        <v>548</v>
      </c>
      <c r="C44" s="51" t="s">
        <v>549</v>
      </c>
      <c r="D44" s="52" t="s">
        <v>59</v>
      </c>
      <c r="E44" s="53" t="s">
        <v>141</v>
      </c>
      <c r="F44" s="53" t="str">
        <f t="shared" si="1"/>
        <v>A-2-0-4</v>
      </c>
      <c r="G44" s="53" t="s">
        <v>492</v>
      </c>
      <c r="H44" s="53" t="s">
        <v>501</v>
      </c>
      <c r="I44" s="53" t="s">
        <v>502</v>
      </c>
      <c r="J44" s="51" t="s">
        <v>35</v>
      </c>
      <c r="K44" s="51" t="s">
        <v>36</v>
      </c>
      <c r="L44" s="51" t="s">
        <v>37</v>
      </c>
      <c r="M44" s="51" t="s">
        <v>45</v>
      </c>
      <c r="N44" s="51" t="s">
        <v>45</v>
      </c>
      <c r="O44" s="51" t="s">
        <v>84</v>
      </c>
      <c r="P44" s="51"/>
      <c r="Q44" s="51"/>
      <c r="R44" s="51" t="s">
        <v>40</v>
      </c>
      <c r="S44" s="51" t="s">
        <v>41</v>
      </c>
      <c r="T44" s="51" t="s">
        <v>42</v>
      </c>
      <c r="U44" s="52" t="s">
        <v>142</v>
      </c>
      <c r="V44" s="54">
        <v>1949236812</v>
      </c>
      <c r="W44" s="54">
        <v>0</v>
      </c>
      <c r="X44" s="54">
        <v>0</v>
      </c>
      <c r="Y44" s="54">
        <v>1949236812</v>
      </c>
      <c r="Z44" s="54">
        <v>0</v>
      </c>
      <c r="AA44" s="54">
        <v>1453407262</v>
      </c>
      <c r="AB44" s="54">
        <v>495829550</v>
      </c>
      <c r="AC44" s="54">
        <v>1453407262</v>
      </c>
      <c r="AD44" s="54">
        <v>0</v>
      </c>
      <c r="AE44" s="54">
        <v>0</v>
      </c>
      <c r="AF44" s="54">
        <v>0</v>
      </c>
    </row>
    <row r="45" spans="1:32" ht="22.5">
      <c r="A45" s="51" t="s">
        <v>58</v>
      </c>
      <c r="B45" s="51" t="s">
        <v>548</v>
      </c>
      <c r="C45" s="51" t="s">
        <v>549</v>
      </c>
      <c r="D45" s="52" t="s">
        <v>59</v>
      </c>
      <c r="E45" s="53" t="s">
        <v>143</v>
      </c>
      <c r="F45" s="53" t="str">
        <f t="shared" si="1"/>
        <v>A-2-0-4</v>
      </c>
      <c r="G45" s="53" t="s">
        <v>492</v>
      </c>
      <c r="H45" s="53" t="s">
        <v>501</v>
      </c>
      <c r="I45" s="53" t="s">
        <v>502</v>
      </c>
      <c r="J45" s="51" t="s">
        <v>35</v>
      </c>
      <c r="K45" s="51" t="s">
        <v>36</v>
      </c>
      <c r="L45" s="51" t="s">
        <v>37</v>
      </c>
      <c r="M45" s="51" t="s">
        <v>45</v>
      </c>
      <c r="N45" s="51" t="s">
        <v>45</v>
      </c>
      <c r="O45" s="51" t="s">
        <v>144</v>
      </c>
      <c r="P45" s="51"/>
      <c r="Q45" s="51"/>
      <c r="R45" s="51" t="s">
        <v>40</v>
      </c>
      <c r="S45" s="51" t="s">
        <v>41</v>
      </c>
      <c r="T45" s="51" t="s">
        <v>42</v>
      </c>
      <c r="U45" s="52" t="s">
        <v>145</v>
      </c>
      <c r="V45" s="54">
        <v>1558916868</v>
      </c>
      <c r="W45" s="54">
        <v>0</v>
      </c>
      <c r="X45" s="54">
        <v>0</v>
      </c>
      <c r="Y45" s="54">
        <v>1558916868</v>
      </c>
      <c r="Z45" s="54">
        <v>0</v>
      </c>
      <c r="AA45" s="54">
        <v>1160242126</v>
      </c>
      <c r="AB45" s="54">
        <v>398674742</v>
      </c>
      <c r="AC45" s="54">
        <v>1160242126</v>
      </c>
      <c r="AD45" s="54">
        <v>0</v>
      </c>
      <c r="AE45" s="54">
        <v>0</v>
      </c>
      <c r="AF45" s="54">
        <v>0</v>
      </c>
    </row>
    <row r="46" spans="1:32" ht="22.5">
      <c r="A46" s="51" t="s">
        <v>58</v>
      </c>
      <c r="B46" s="51" t="s">
        <v>548</v>
      </c>
      <c r="C46" s="51" t="s">
        <v>549</v>
      </c>
      <c r="D46" s="52" t="s">
        <v>59</v>
      </c>
      <c r="E46" s="53" t="s">
        <v>146</v>
      </c>
      <c r="F46" s="53" t="str">
        <f t="shared" si="1"/>
        <v>A-2-0-4</v>
      </c>
      <c r="G46" s="53" t="s">
        <v>492</v>
      </c>
      <c r="H46" s="53" t="s">
        <v>501</v>
      </c>
      <c r="I46" s="53" t="s">
        <v>502</v>
      </c>
      <c r="J46" s="51" t="s">
        <v>35</v>
      </c>
      <c r="K46" s="51" t="s">
        <v>36</v>
      </c>
      <c r="L46" s="51" t="s">
        <v>37</v>
      </c>
      <c r="M46" s="51" t="s">
        <v>45</v>
      </c>
      <c r="N46" s="51" t="s">
        <v>45</v>
      </c>
      <c r="O46" s="51" t="s">
        <v>147</v>
      </c>
      <c r="P46" s="51"/>
      <c r="Q46" s="51"/>
      <c r="R46" s="51" t="s">
        <v>40</v>
      </c>
      <c r="S46" s="51" t="s">
        <v>41</v>
      </c>
      <c r="T46" s="51" t="s">
        <v>42</v>
      </c>
      <c r="U46" s="52" t="s">
        <v>148</v>
      </c>
      <c r="V46" s="54">
        <v>20000000</v>
      </c>
      <c r="W46" s="54">
        <v>0</v>
      </c>
      <c r="X46" s="54">
        <v>0</v>
      </c>
      <c r="Y46" s="54">
        <v>20000000</v>
      </c>
      <c r="Z46" s="54">
        <v>0</v>
      </c>
      <c r="AA46" s="54">
        <v>0</v>
      </c>
      <c r="AB46" s="54">
        <v>20000000</v>
      </c>
      <c r="AC46" s="54">
        <v>0</v>
      </c>
      <c r="AD46" s="54">
        <v>0</v>
      </c>
      <c r="AE46" s="54">
        <v>0</v>
      </c>
      <c r="AF46" s="54">
        <v>0</v>
      </c>
    </row>
    <row r="47" spans="1:32" ht="22.5">
      <c r="A47" s="51" t="s">
        <v>58</v>
      </c>
      <c r="B47" s="51" t="s">
        <v>548</v>
      </c>
      <c r="C47" s="51" t="s">
        <v>549</v>
      </c>
      <c r="D47" s="52" t="s">
        <v>59</v>
      </c>
      <c r="E47" s="53" t="s">
        <v>152</v>
      </c>
      <c r="F47" s="53" t="str">
        <f t="shared" si="1"/>
        <v>A-2-0-4</v>
      </c>
      <c r="G47" s="53" t="s">
        <v>492</v>
      </c>
      <c r="H47" s="53" t="s">
        <v>501</v>
      </c>
      <c r="I47" s="53" t="s">
        <v>502</v>
      </c>
      <c r="J47" s="51" t="s">
        <v>35</v>
      </c>
      <c r="K47" s="51" t="s">
        <v>36</v>
      </c>
      <c r="L47" s="51" t="s">
        <v>37</v>
      </c>
      <c r="M47" s="51" t="s">
        <v>45</v>
      </c>
      <c r="N47" s="51" t="s">
        <v>45</v>
      </c>
      <c r="O47" s="51" t="s">
        <v>153</v>
      </c>
      <c r="P47" s="51"/>
      <c r="Q47" s="51"/>
      <c r="R47" s="51" t="s">
        <v>40</v>
      </c>
      <c r="S47" s="51" t="s">
        <v>41</v>
      </c>
      <c r="T47" s="51" t="s">
        <v>42</v>
      </c>
      <c r="U47" s="52" t="s">
        <v>154</v>
      </c>
      <c r="V47" s="54">
        <v>400000000</v>
      </c>
      <c r="W47" s="54">
        <v>0</v>
      </c>
      <c r="X47" s="54">
        <v>0</v>
      </c>
      <c r="Y47" s="54">
        <v>400000000</v>
      </c>
      <c r="Z47" s="54">
        <v>0</v>
      </c>
      <c r="AA47" s="54">
        <v>0</v>
      </c>
      <c r="AB47" s="54">
        <v>400000000</v>
      </c>
      <c r="AC47" s="54">
        <v>0</v>
      </c>
      <c r="AD47" s="54">
        <v>0</v>
      </c>
      <c r="AE47" s="54">
        <v>0</v>
      </c>
      <c r="AF47" s="54">
        <v>0</v>
      </c>
    </row>
    <row r="48" spans="1:32" ht="22.5">
      <c r="A48" s="51" t="s">
        <v>58</v>
      </c>
      <c r="B48" s="51" t="s">
        <v>548</v>
      </c>
      <c r="C48" s="51" t="s">
        <v>549</v>
      </c>
      <c r="D48" s="52" t="s">
        <v>59</v>
      </c>
      <c r="E48" s="53" t="s">
        <v>155</v>
      </c>
      <c r="F48" s="53" t="str">
        <f t="shared" si="1"/>
        <v>A-2-0-4</v>
      </c>
      <c r="G48" s="53" t="s">
        <v>492</v>
      </c>
      <c r="H48" s="53" t="s">
        <v>501</v>
      </c>
      <c r="I48" s="53" t="s">
        <v>502</v>
      </c>
      <c r="J48" s="51" t="s">
        <v>35</v>
      </c>
      <c r="K48" s="51" t="s">
        <v>36</v>
      </c>
      <c r="L48" s="51" t="s">
        <v>37</v>
      </c>
      <c r="M48" s="51" t="s">
        <v>45</v>
      </c>
      <c r="N48" s="51" t="s">
        <v>46</v>
      </c>
      <c r="O48" s="51" t="s">
        <v>36</v>
      </c>
      <c r="P48" s="51"/>
      <c r="Q48" s="51"/>
      <c r="R48" s="51" t="s">
        <v>40</v>
      </c>
      <c r="S48" s="51" t="s">
        <v>41</v>
      </c>
      <c r="T48" s="51" t="s">
        <v>42</v>
      </c>
      <c r="U48" s="52" t="s">
        <v>156</v>
      </c>
      <c r="V48" s="54">
        <v>21500000</v>
      </c>
      <c r="W48" s="54">
        <v>0</v>
      </c>
      <c r="X48" s="54">
        <v>0</v>
      </c>
      <c r="Y48" s="54">
        <v>21500000</v>
      </c>
      <c r="Z48" s="54">
        <v>0</v>
      </c>
      <c r="AA48" s="54">
        <v>0</v>
      </c>
      <c r="AB48" s="54">
        <v>21500000</v>
      </c>
      <c r="AC48" s="54">
        <v>0</v>
      </c>
      <c r="AD48" s="54">
        <v>0</v>
      </c>
      <c r="AE48" s="54">
        <v>0</v>
      </c>
      <c r="AF48" s="54">
        <v>0</v>
      </c>
    </row>
    <row r="49" spans="1:32" ht="22.5">
      <c r="A49" s="51" t="s">
        <v>58</v>
      </c>
      <c r="B49" s="51" t="s">
        <v>548</v>
      </c>
      <c r="C49" s="51" t="s">
        <v>549</v>
      </c>
      <c r="D49" s="52" t="s">
        <v>59</v>
      </c>
      <c r="E49" s="53" t="s">
        <v>157</v>
      </c>
      <c r="F49" s="53" t="str">
        <f t="shared" si="1"/>
        <v>A-2-0-4</v>
      </c>
      <c r="G49" s="53" t="s">
        <v>492</v>
      </c>
      <c r="H49" s="53" t="s">
        <v>501</v>
      </c>
      <c r="I49" s="53" t="s">
        <v>502</v>
      </c>
      <c r="J49" s="51" t="s">
        <v>35</v>
      </c>
      <c r="K49" s="51" t="s">
        <v>36</v>
      </c>
      <c r="L49" s="51" t="s">
        <v>37</v>
      </c>
      <c r="M49" s="51" t="s">
        <v>45</v>
      </c>
      <c r="N49" s="51" t="s">
        <v>46</v>
      </c>
      <c r="O49" s="51" t="s">
        <v>158</v>
      </c>
      <c r="P49" s="51"/>
      <c r="Q49" s="51"/>
      <c r="R49" s="51" t="s">
        <v>40</v>
      </c>
      <c r="S49" s="51" t="s">
        <v>41</v>
      </c>
      <c r="T49" s="51" t="s">
        <v>42</v>
      </c>
      <c r="U49" s="52" t="s">
        <v>159</v>
      </c>
      <c r="V49" s="54">
        <v>4874629941</v>
      </c>
      <c r="W49" s="54">
        <v>0</v>
      </c>
      <c r="X49" s="54">
        <v>0</v>
      </c>
      <c r="Y49" s="54">
        <v>4874629941</v>
      </c>
      <c r="Z49" s="54">
        <v>0</v>
      </c>
      <c r="AA49" s="54">
        <v>4250226143</v>
      </c>
      <c r="AB49" s="54">
        <v>624403798</v>
      </c>
      <c r="AC49" s="54">
        <v>4250226143</v>
      </c>
      <c r="AD49" s="54">
        <v>0</v>
      </c>
      <c r="AE49" s="54">
        <v>0</v>
      </c>
      <c r="AF49" s="54">
        <v>0</v>
      </c>
    </row>
    <row r="50" spans="1:32" ht="22.5">
      <c r="A50" s="51" t="s">
        <v>58</v>
      </c>
      <c r="B50" s="51" t="s">
        <v>548</v>
      </c>
      <c r="C50" s="51" t="s">
        <v>549</v>
      </c>
      <c r="D50" s="52" t="s">
        <v>59</v>
      </c>
      <c r="E50" s="53" t="s">
        <v>160</v>
      </c>
      <c r="F50" s="53" t="str">
        <f t="shared" si="1"/>
        <v>A-2-0-4</v>
      </c>
      <c r="G50" s="53" t="s">
        <v>492</v>
      </c>
      <c r="H50" s="53" t="s">
        <v>501</v>
      </c>
      <c r="I50" s="53" t="s">
        <v>502</v>
      </c>
      <c r="J50" s="51" t="s">
        <v>35</v>
      </c>
      <c r="K50" s="51" t="s">
        <v>36</v>
      </c>
      <c r="L50" s="51" t="s">
        <v>37</v>
      </c>
      <c r="M50" s="51" t="s">
        <v>45</v>
      </c>
      <c r="N50" s="51" t="s">
        <v>46</v>
      </c>
      <c r="O50" s="51" t="s">
        <v>93</v>
      </c>
      <c r="P50" s="51"/>
      <c r="Q50" s="51"/>
      <c r="R50" s="51" t="s">
        <v>40</v>
      </c>
      <c r="S50" s="51" t="s">
        <v>41</v>
      </c>
      <c r="T50" s="51" t="s">
        <v>42</v>
      </c>
      <c r="U50" s="52" t="s">
        <v>161</v>
      </c>
      <c r="V50" s="54">
        <v>301594960</v>
      </c>
      <c r="W50" s="54">
        <v>0</v>
      </c>
      <c r="X50" s="54">
        <v>0</v>
      </c>
      <c r="Y50" s="54">
        <v>301594960</v>
      </c>
      <c r="Z50" s="54">
        <v>0</v>
      </c>
      <c r="AA50" s="54">
        <v>0</v>
      </c>
      <c r="AB50" s="54">
        <v>301594960</v>
      </c>
      <c r="AC50" s="54">
        <v>0</v>
      </c>
      <c r="AD50" s="54">
        <v>0</v>
      </c>
      <c r="AE50" s="54">
        <v>0</v>
      </c>
      <c r="AF50" s="54">
        <v>0</v>
      </c>
    </row>
    <row r="51" spans="1:32" ht="22.5">
      <c r="A51" s="51" t="s">
        <v>58</v>
      </c>
      <c r="B51" s="51" t="s">
        <v>548</v>
      </c>
      <c r="C51" s="51" t="s">
        <v>549</v>
      </c>
      <c r="D51" s="52" t="s">
        <v>59</v>
      </c>
      <c r="E51" s="53" t="s">
        <v>162</v>
      </c>
      <c r="F51" s="53" t="str">
        <f t="shared" si="1"/>
        <v>A-2-0-4</v>
      </c>
      <c r="G51" s="53" t="s">
        <v>492</v>
      </c>
      <c r="H51" s="53" t="s">
        <v>501</v>
      </c>
      <c r="I51" s="53" t="s">
        <v>502</v>
      </c>
      <c r="J51" s="51" t="s">
        <v>35</v>
      </c>
      <c r="K51" s="51" t="s">
        <v>36</v>
      </c>
      <c r="L51" s="51" t="s">
        <v>37</v>
      </c>
      <c r="M51" s="51" t="s">
        <v>45</v>
      </c>
      <c r="N51" s="51" t="s">
        <v>46</v>
      </c>
      <c r="O51" s="51" t="s">
        <v>163</v>
      </c>
      <c r="P51" s="51"/>
      <c r="Q51" s="51"/>
      <c r="R51" s="51" t="s">
        <v>40</v>
      </c>
      <c r="S51" s="51" t="s">
        <v>41</v>
      </c>
      <c r="T51" s="51" t="s">
        <v>42</v>
      </c>
      <c r="U51" s="52" t="s">
        <v>164</v>
      </c>
      <c r="V51" s="54">
        <v>2861000000</v>
      </c>
      <c r="W51" s="54">
        <v>0</v>
      </c>
      <c r="X51" s="54">
        <v>0</v>
      </c>
      <c r="Y51" s="54">
        <v>2861000000</v>
      </c>
      <c r="Z51" s="54">
        <v>0</v>
      </c>
      <c r="AA51" s="54">
        <v>0</v>
      </c>
      <c r="AB51" s="54">
        <v>2861000000</v>
      </c>
      <c r="AC51" s="54">
        <v>0</v>
      </c>
      <c r="AD51" s="54">
        <v>0</v>
      </c>
      <c r="AE51" s="54">
        <v>0</v>
      </c>
      <c r="AF51" s="54">
        <v>0</v>
      </c>
    </row>
    <row r="52" spans="1:32" ht="22.5">
      <c r="A52" s="51" t="s">
        <v>58</v>
      </c>
      <c r="B52" s="51" t="s">
        <v>548</v>
      </c>
      <c r="C52" s="51" t="s">
        <v>549</v>
      </c>
      <c r="D52" s="52" t="s">
        <v>59</v>
      </c>
      <c r="E52" s="53" t="s">
        <v>44</v>
      </c>
      <c r="F52" s="53" t="str">
        <f t="shared" si="1"/>
        <v>A-2-0-4</v>
      </c>
      <c r="G52" s="53" t="s">
        <v>492</v>
      </c>
      <c r="H52" s="53" t="s">
        <v>501</v>
      </c>
      <c r="I52" s="53" t="s">
        <v>502</v>
      </c>
      <c r="J52" s="51" t="s">
        <v>35</v>
      </c>
      <c r="K52" s="51" t="s">
        <v>36</v>
      </c>
      <c r="L52" s="51" t="s">
        <v>37</v>
      </c>
      <c r="M52" s="51" t="s">
        <v>45</v>
      </c>
      <c r="N52" s="51" t="s">
        <v>46</v>
      </c>
      <c r="O52" s="51" t="s">
        <v>47</v>
      </c>
      <c r="P52" s="51"/>
      <c r="Q52" s="51"/>
      <c r="R52" s="51" t="s">
        <v>40</v>
      </c>
      <c r="S52" s="51" t="s">
        <v>41</v>
      </c>
      <c r="T52" s="51" t="s">
        <v>42</v>
      </c>
      <c r="U52" s="52" t="s">
        <v>48</v>
      </c>
      <c r="V52" s="54">
        <v>334600000</v>
      </c>
      <c r="W52" s="54">
        <v>0</v>
      </c>
      <c r="X52" s="54">
        <v>0</v>
      </c>
      <c r="Y52" s="54">
        <v>334600000</v>
      </c>
      <c r="Z52" s="54">
        <v>0</v>
      </c>
      <c r="AA52" s="54">
        <v>0</v>
      </c>
      <c r="AB52" s="54">
        <v>334600000</v>
      </c>
      <c r="AC52" s="54">
        <v>0</v>
      </c>
      <c r="AD52" s="54">
        <v>0</v>
      </c>
      <c r="AE52" s="54">
        <v>0</v>
      </c>
      <c r="AF52" s="54">
        <v>0</v>
      </c>
    </row>
    <row r="53" spans="1:32" ht="22.5">
      <c r="A53" s="51" t="s">
        <v>58</v>
      </c>
      <c r="B53" s="51" t="s">
        <v>548</v>
      </c>
      <c r="C53" s="51" t="s">
        <v>549</v>
      </c>
      <c r="D53" s="52" t="s">
        <v>59</v>
      </c>
      <c r="E53" s="53" t="s">
        <v>165</v>
      </c>
      <c r="F53" s="53" t="str">
        <f t="shared" si="1"/>
        <v>A-2-0-4</v>
      </c>
      <c r="G53" s="53" t="s">
        <v>492</v>
      </c>
      <c r="H53" s="53" t="s">
        <v>501</v>
      </c>
      <c r="I53" s="53" t="s">
        <v>502</v>
      </c>
      <c r="J53" s="51" t="s">
        <v>35</v>
      </c>
      <c r="K53" s="51" t="s">
        <v>36</v>
      </c>
      <c r="L53" s="51" t="s">
        <v>37</v>
      </c>
      <c r="M53" s="51" t="s">
        <v>45</v>
      </c>
      <c r="N53" s="51" t="s">
        <v>113</v>
      </c>
      <c r="O53" s="51" t="s">
        <v>36</v>
      </c>
      <c r="P53" s="51"/>
      <c r="Q53" s="51"/>
      <c r="R53" s="51" t="s">
        <v>40</v>
      </c>
      <c r="S53" s="51" t="s">
        <v>41</v>
      </c>
      <c r="T53" s="51" t="s">
        <v>42</v>
      </c>
      <c r="U53" s="52" t="s">
        <v>166</v>
      </c>
      <c r="V53" s="54">
        <v>1557500000</v>
      </c>
      <c r="W53" s="54">
        <v>0</v>
      </c>
      <c r="X53" s="54">
        <v>0</v>
      </c>
      <c r="Y53" s="54">
        <v>1557500000</v>
      </c>
      <c r="Z53" s="54">
        <v>0</v>
      </c>
      <c r="AA53" s="54">
        <v>0</v>
      </c>
      <c r="AB53" s="54">
        <v>1557500000</v>
      </c>
      <c r="AC53" s="54">
        <v>0</v>
      </c>
      <c r="AD53" s="54">
        <v>0</v>
      </c>
      <c r="AE53" s="54">
        <v>0</v>
      </c>
      <c r="AF53" s="54">
        <v>0</v>
      </c>
    </row>
    <row r="54" spans="1:32" ht="22.5">
      <c r="A54" s="51" t="s">
        <v>58</v>
      </c>
      <c r="B54" s="51" t="s">
        <v>548</v>
      </c>
      <c r="C54" s="51" t="s">
        <v>549</v>
      </c>
      <c r="D54" s="52" t="s">
        <v>59</v>
      </c>
      <c r="E54" s="53" t="s">
        <v>167</v>
      </c>
      <c r="F54" s="53" t="str">
        <f t="shared" si="1"/>
        <v>A-2-0-4</v>
      </c>
      <c r="G54" s="53" t="s">
        <v>492</v>
      </c>
      <c r="H54" s="53" t="s">
        <v>501</v>
      </c>
      <c r="I54" s="53" t="s">
        <v>502</v>
      </c>
      <c r="J54" s="51" t="s">
        <v>35</v>
      </c>
      <c r="K54" s="51" t="s">
        <v>36</v>
      </c>
      <c r="L54" s="51" t="s">
        <v>37</v>
      </c>
      <c r="M54" s="51" t="s">
        <v>45</v>
      </c>
      <c r="N54" s="51" t="s">
        <v>113</v>
      </c>
      <c r="O54" s="51" t="s">
        <v>38</v>
      </c>
      <c r="P54" s="51"/>
      <c r="Q54" s="51"/>
      <c r="R54" s="51" t="s">
        <v>40</v>
      </c>
      <c r="S54" s="51" t="s">
        <v>41</v>
      </c>
      <c r="T54" s="51" t="s">
        <v>42</v>
      </c>
      <c r="U54" s="52" t="s">
        <v>168</v>
      </c>
      <c r="V54" s="54">
        <v>561908391</v>
      </c>
      <c r="W54" s="54">
        <v>0</v>
      </c>
      <c r="X54" s="54">
        <v>0</v>
      </c>
      <c r="Y54" s="54">
        <v>561908391</v>
      </c>
      <c r="Z54" s="54">
        <v>0</v>
      </c>
      <c r="AA54" s="54">
        <v>0</v>
      </c>
      <c r="AB54" s="54">
        <v>561908391</v>
      </c>
      <c r="AC54" s="54">
        <v>0</v>
      </c>
      <c r="AD54" s="54">
        <v>0</v>
      </c>
      <c r="AE54" s="54">
        <v>0</v>
      </c>
      <c r="AF54" s="54">
        <v>0</v>
      </c>
    </row>
    <row r="55" spans="1:32" ht="22.5">
      <c r="A55" s="51" t="s">
        <v>58</v>
      </c>
      <c r="B55" s="51" t="s">
        <v>548</v>
      </c>
      <c r="C55" s="51" t="s">
        <v>549</v>
      </c>
      <c r="D55" s="52" t="s">
        <v>59</v>
      </c>
      <c r="E55" s="53" t="s">
        <v>169</v>
      </c>
      <c r="F55" s="53" t="str">
        <f t="shared" si="1"/>
        <v>A-2-0-4</v>
      </c>
      <c r="G55" s="53" t="s">
        <v>492</v>
      </c>
      <c r="H55" s="53" t="s">
        <v>501</v>
      </c>
      <c r="I55" s="53" t="s">
        <v>502</v>
      </c>
      <c r="J55" s="51" t="s">
        <v>35</v>
      </c>
      <c r="K55" s="51" t="s">
        <v>36</v>
      </c>
      <c r="L55" s="51" t="s">
        <v>37</v>
      </c>
      <c r="M55" s="51" t="s">
        <v>45</v>
      </c>
      <c r="N55" s="51" t="s">
        <v>113</v>
      </c>
      <c r="O55" s="51" t="s">
        <v>116</v>
      </c>
      <c r="P55" s="51"/>
      <c r="Q55" s="51"/>
      <c r="R55" s="51" t="s">
        <v>40</v>
      </c>
      <c r="S55" s="51" t="s">
        <v>41</v>
      </c>
      <c r="T55" s="51" t="s">
        <v>42</v>
      </c>
      <c r="U55" s="52" t="s">
        <v>170</v>
      </c>
      <c r="V55" s="54">
        <v>1427963499</v>
      </c>
      <c r="W55" s="54">
        <v>0</v>
      </c>
      <c r="X55" s="54">
        <v>0</v>
      </c>
      <c r="Y55" s="54">
        <v>1427963499</v>
      </c>
      <c r="Z55" s="54">
        <v>0</v>
      </c>
      <c r="AA55" s="54">
        <v>0</v>
      </c>
      <c r="AB55" s="54">
        <v>1427963499</v>
      </c>
      <c r="AC55" s="54">
        <v>0</v>
      </c>
      <c r="AD55" s="54">
        <v>0</v>
      </c>
      <c r="AE55" s="54">
        <v>0</v>
      </c>
      <c r="AF55" s="54">
        <v>0</v>
      </c>
    </row>
    <row r="56" spans="1:32" ht="22.5">
      <c r="A56" s="51" t="s">
        <v>58</v>
      </c>
      <c r="B56" s="51" t="s">
        <v>548</v>
      </c>
      <c r="C56" s="51" t="s">
        <v>549</v>
      </c>
      <c r="D56" s="52" t="s">
        <v>59</v>
      </c>
      <c r="E56" s="53" t="s">
        <v>171</v>
      </c>
      <c r="F56" s="53" t="str">
        <f t="shared" si="1"/>
        <v>A-2-0-4</v>
      </c>
      <c r="G56" s="53" t="s">
        <v>492</v>
      </c>
      <c r="H56" s="53" t="s">
        <v>501</v>
      </c>
      <c r="I56" s="53" t="s">
        <v>502</v>
      </c>
      <c r="J56" s="51" t="s">
        <v>35</v>
      </c>
      <c r="K56" s="51" t="s">
        <v>36</v>
      </c>
      <c r="L56" s="51" t="s">
        <v>37</v>
      </c>
      <c r="M56" s="51" t="s">
        <v>45</v>
      </c>
      <c r="N56" s="51" t="s">
        <v>116</v>
      </c>
      <c r="O56" s="51" t="s">
        <v>61</v>
      </c>
      <c r="P56" s="51"/>
      <c r="Q56" s="51"/>
      <c r="R56" s="51" t="s">
        <v>40</v>
      </c>
      <c r="S56" s="51" t="s">
        <v>41</v>
      </c>
      <c r="T56" s="51" t="s">
        <v>42</v>
      </c>
      <c r="U56" s="52" t="s">
        <v>172</v>
      </c>
      <c r="V56" s="54">
        <v>100000</v>
      </c>
      <c r="W56" s="54">
        <v>0</v>
      </c>
      <c r="X56" s="54">
        <v>0</v>
      </c>
      <c r="Y56" s="54">
        <v>100000</v>
      </c>
      <c r="Z56" s="54">
        <v>0</v>
      </c>
      <c r="AA56" s="54">
        <v>0</v>
      </c>
      <c r="AB56" s="54">
        <v>100000</v>
      </c>
      <c r="AC56" s="54">
        <v>0</v>
      </c>
      <c r="AD56" s="54">
        <v>0</v>
      </c>
      <c r="AE56" s="54">
        <v>0</v>
      </c>
      <c r="AF56" s="54">
        <v>0</v>
      </c>
    </row>
    <row r="57" spans="1:32" ht="33.75">
      <c r="A57" s="51" t="s">
        <v>58</v>
      </c>
      <c r="B57" s="51" t="s">
        <v>548</v>
      </c>
      <c r="C57" s="51" t="s">
        <v>549</v>
      </c>
      <c r="D57" s="52" t="s">
        <v>59</v>
      </c>
      <c r="E57" s="53" t="s">
        <v>173</v>
      </c>
      <c r="F57" s="53" t="str">
        <f t="shared" si="1"/>
        <v>A-2-0-4</v>
      </c>
      <c r="G57" s="53" t="s">
        <v>492</v>
      </c>
      <c r="H57" s="53" t="s">
        <v>501</v>
      </c>
      <c r="I57" s="53" t="s">
        <v>502</v>
      </c>
      <c r="J57" s="51" t="s">
        <v>35</v>
      </c>
      <c r="K57" s="51" t="s">
        <v>36</v>
      </c>
      <c r="L57" s="51" t="s">
        <v>37</v>
      </c>
      <c r="M57" s="51" t="s">
        <v>45</v>
      </c>
      <c r="N57" s="51" t="s">
        <v>116</v>
      </c>
      <c r="O57" s="51" t="s">
        <v>38</v>
      </c>
      <c r="P57" s="51"/>
      <c r="Q57" s="51"/>
      <c r="R57" s="51" t="s">
        <v>40</v>
      </c>
      <c r="S57" s="51" t="s">
        <v>41</v>
      </c>
      <c r="T57" s="51" t="s">
        <v>42</v>
      </c>
      <c r="U57" s="52" t="s">
        <v>174</v>
      </c>
      <c r="V57" s="54">
        <v>100000</v>
      </c>
      <c r="W57" s="54">
        <v>0</v>
      </c>
      <c r="X57" s="54">
        <v>0</v>
      </c>
      <c r="Y57" s="54">
        <v>100000</v>
      </c>
      <c r="Z57" s="54">
        <v>0</v>
      </c>
      <c r="AA57" s="54">
        <v>0</v>
      </c>
      <c r="AB57" s="54">
        <v>100000</v>
      </c>
      <c r="AC57" s="54">
        <v>0</v>
      </c>
      <c r="AD57" s="54">
        <v>0</v>
      </c>
      <c r="AE57" s="54">
        <v>0</v>
      </c>
      <c r="AF57" s="54">
        <v>0</v>
      </c>
    </row>
    <row r="58" spans="1:32" ht="22.5">
      <c r="A58" s="51" t="s">
        <v>58</v>
      </c>
      <c r="B58" s="51" t="s">
        <v>548</v>
      </c>
      <c r="C58" s="51" t="s">
        <v>549</v>
      </c>
      <c r="D58" s="52" t="s">
        <v>59</v>
      </c>
      <c r="E58" s="53" t="s">
        <v>175</v>
      </c>
      <c r="F58" s="53" t="str">
        <f t="shared" si="1"/>
        <v>A-2-0-4</v>
      </c>
      <c r="G58" s="53" t="s">
        <v>492</v>
      </c>
      <c r="H58" s="53" t="s">
        <v>501</v>
      </c>
      <c r="I58" s="53" t="s">
        <v>502</v>
      </c>
      <c r="J58" s="51" t="s">
        <v>35</v>
      </c>
      <c r="K58" s="51" t="s">
        <v>36</v>
      </c>
      <c r="L58" s="51" t="s">
        <v>37</v>
      </c>
      <c r="M58" s="51" t="s">
        <v>45</v>
      </c>
      <c r="N58" s="51" t="s">
        <v>116</v>
      </c>
      <c r="O58" s="51" t="s">
        <v>46</v>
      </c>
      <c r="P58" s="51"/>
      <c r="Q58" s="51"/>
      <c r="R58" s="51" t="s">
        <v>40</v>
      </c>
      <c r="S58" s="51" t="s">
        <v>41</v>
      </c>
      <c r="T58" s="51" t="s">
        <v>42</v>
      </c>
      <c r="U58" s="52" t="s">
        <v>176</v>
      </c>
      <c r="V58" s="54">
        <v>106000000</v>
      </c>
      <c r="W58" s="54">
        <v>0</v>
      </c>
      <c r="X58" s="54">
        <v>0</v>
      </c>
      <c r="Y58" s="54">
        <v>106000000</v>
      </c>
      <c r="Z58" s="54">
        <v>0</v>
      </c>
      <c r="AA58" s="54">
        <v>0</v>
      </c>
      <c r="AB58" s="54">
        <v>106000000</v>
      </c>
      <c r="AC58" s="54">
        <v>0</v>
      </c>
      <c r="AD58" s="54">
        <v>0</v>
      </c>
      <c r="AE58" s="54">
        <v>0</v>
      </c>
      <c r="AF58" s="54">
        <v>0</v>
      </c>
    </row>
    <row r="59" spans="1:32" ht="22.5">
      <c r="A59" s="51" t="s">
        <v>58</v>
      </c>
      <c r="B59" s="51" t="s">
        <v>548</v>
      </c>
      <c r="C59" s="51" t="s">
        <v>549</v>
      </c>
      <c r="D59" s="52" t="s">
        <v>59</v>
      </c>
      <c r="E59" s="53" t="s">
        <v>177</v>
      </c>
      <c r="F59" s="53" t="str">
        <f t="shared" si="1"/>
        <v>A-2-0-4</v>
      </c>
      <c r="G59" s="53" t="s">
        <v>492</v>
      </c>
      <c r="H59" s="53" t="s">
        <v>501</v>
      </c>
      <c r="I59" s="53" t="s">
        <v>502</v>
      </c>
      <c r="J59" s="51" t="s">
        <v>35</v>
      </c>
      <c r="K59" s="51" t="s">
        <v>36</v>
      </c>
      <c r="L59" s="51" t="s">
        <v>37</v>
      </c>
      <c r="M59" s="51" t="s">
        <v>45</v>
      </c>
      <c r="N59" s="51" t="s">
        <v>116</v>
      </c>
      <c r="O59" s="51" t="s">
        <v>113</v>
      </c>
      <c r="P59" s="51"/>
      <c r="Q59" s="51"/>
      <c r="R59" s="51" t="s">
        <v>40</v>
      </c>
      <c r="S59" s="51" t="s">
        <v>41</v>
      </c>
      <c r="T59" s="51" t="s">
        <v>42</v>
      </c>
      <c r="U59" s="52" t="s">
        <v>178</v>
      </c>
      <c r="V59" s="54">
        <v>23171400</v>
      </c>
      <c r="W59" s="54">
        <v>0</v>
      </c>
      <c r="X59" s="54">
        <v>0</v>
      </c>
      <c r="Y59" s="54">
        <v>23171400</v>
      </c>
      <c r="Z59" s="54">
        <v>0</v>
      </c>
      <c r="AA59" s="54">
        <v>0</v>
      </c>
      <c r="AB59" s="54">
        <v>23171400</v>
      </c>
      <c r="AC59" s="54">
        <v>0</v>
      </c>
      <c r="AD59" s="54">
        <v>0</v>
      </c>
      <c r="AE59" s="54">
        <v>0</v>
      </c>
      <c r="AF59" s="54">
        <v>0</v>
      </c>
    </row>
    <row r="60" spans="1:32" ht="22.5">
      <c r="A60" s="51" t="s">
        <v>58</v>
      </c>
      <c r="B60" s="51" t="s">
        <v>548</v>
      </c>
      <c r="C60" s="51" t="s">
        <v>549</v>
      </c>
      <c r="D60" s="52" t="s">
        <v>59</v>
      </c>
      <c r="E60" s="53" t="s">
        <v>179</v>
      </c>
      <c r="F60" s="53" t="str">
        <f t="shared" si="1"/>
        <v>A-2-0-4</v>
      </c>
      <c r="G60" s="53" t="s">
        <v>492</v>
      </c>
      <c r="H60" s="53" t="s">
        <v>501</v>
      </c>
      <c r="I60" s="53" t="s">
        <v>502</v>
      </c>
      <c r="J60" s="51" t="s">
        <v>35</v>
      </c>
      <c r="K60" s="51" t="s">
        <v>36</v>
      </c>
      <c r="L60" s="51" t="s">
        <v>37</v>
      </c>
      <c r="M60" s="51" t="s">
        <v>45</v>
      </c>
      <c r="N60" s="51" t="s">
        <v>158</v>
      </c>
      <c r="O60" s="51" t="s">
        <v>61</v>
      </c>
      <c r="P60" s="51"/>
      <c r="Q60" s="51"/>
      <c r="R60" s="51" t="s">
        <v>40</v>
      </c>
      <c r="S60" s="51" t="s">
        <v>41</v>
      </c>
      <c r="T60" s="51" t="s">
        <v>42</v>
      </c>
      <c r="U60" s="52" t="s">
        <v>180</v>
      </c>
      <c r="V60" s="54">
        <v>84400000</v>
      </c>
      <c r="W60" s="54">
        <v>0</v>
      </c>
      <c r="X60" s="54">
        <v>0</v>
      </c>
      <c r="Y60" s="54">
        <v>84400000</v>
      </c>
      <c r="Z60" s="54">
        <v>0</v>
      </c>
      <c r="AA60" s="54">
        <v>0</v>
      </c>
      <c r="AB60" s="54">
        <v>84400000</v>
      </c>
      <c r="AC60" s="54">
        <v>0</v>
      </c>
      <c r="AD60" s="54">
        <v>0</v>
      </c>
      <c r="AE60" s="54">
        <v>0</v>
      </c>
      <c r="AF60" s="54">
        <v>0</v>
      </c>
    </row>
    <row r="61" spans="1:32" ht="22.5">
      <c r="A61" s="51" t="s">
        <v>58</v>
      </c>
      <c r="B61" s="51" t="s">
        <v>548</v>
      </c>
      <c r="C61" s="51" t="s">
        <v>549</v>
      </c>
      <c r="D61" s="52" t="s">
        <v>59</v>
      </c>
      <c r="E61" s="53" t="s">
        <v>181</v>
      </c>
      <c r="F61" s="53" t="str">
        <f t="shared" si="1"/>
        <v>A-2-0-4</v>
      </c>
      <c r="G61" s="53" t="s">
        <v>492</v>
      </c>
      <c r="H61" s="53" t="s">
        <v>501</v>
      </c>
      <c r="I61" s="53" t="s">
        <v>502</v>
      </c>
      <c r="J61" s="51" t="s">
        <v>35</v>
      </c>
      <c r="K61" s="51" t="s">
        <v>36</v>
      </c>
      <c r="L61" s="51" t="s">
        <v>37</v>
      </c>
      <c r="M61" s="51" t="s">
        <v>45</v>
      </c>
      <c r="N61" s="51" t="s">
        <v>158</v>
      </c>
      <c r="O61" s="51" t="s">
        <v>36</v>
      </c>
      <c r="P61" s="51"/>
      <c r="Q61" s="51"/>
      <c r="R61" s="51" t="s">
        <v>40</v>
      </c>
      <c r="S61" s="51" t="s">
        <v>41</v>
      </c>
      <c r="T61" s="51" t="s">
        <v>42</v>
      </c>
      <c r="U61" s="52" t="s">
        <v>182</v>
      </c>
      <c r="V61" s="54">
        <v>211000000</v>
      </c>
      <c r="W61" s="54">
        <v>0</v>
      </c>
      <c r="X61" s="54">
        <v>0</v>
      </c>
      <c r="Y61" s="54">
        <v>211000000</v>
      </c>
      <c r="Z61" s="54">
        <v>0</v>
      </c>
      <c r="AA61" s="54">
        <v>0</v>
      </c>
      <c r="AB61" s="54">
        <v>211000000</v>
      </c>
      <c r="AC61" s="54">
        <v>0</v>
      </c>
      <c r="AD61" s="54">
        <v>0</v>
      </c>
      <c r="AE61" s="54">
        <v>0</v>
      </c>
      <c r="AF61" s="54">
        <v>0</v>
      </c>
    </row>
    <row r="62" spans="1:32" ht="22.5">
      <c r="A62" s="51" t="s">
        <v>58</v>
      </c>
      <c r="B62" s="51" t="s">
        <v>548</v>
      </c>
      <c r="C62" s="51" t="s">
        <v>549</v>
      </c>
      <c r="D62" s="52" t="s">
        <v>59</v>
      </c>
      <c r="E62" s="53" t="s">
        <v>183</v>
      </c>
      <c r="F62" s="53" t="str">
        <f t="shared" si="1"/>
        <v>A-2-0-4</v>
      </c>
      <c r="G62" s="53" t="s">
        <v>492</v>
      </c>
      <c r="H62" s="53" t="s">
        <v>501</v>
      </c>
      <c r="I62" s="53" t="s">
        <v>502</v>
      </c>
      <c r="J62" s="51" t="s">
        <v>35</v>
      </c>
      <c r="K62" s="51" t="s">
        <v>36</v>
      </c>
      <c r="L62" s="51" t="s">
        <v>37</v>
      </c>
      <c r="M62" s="51" t="s">
        <v>45</v>
      </c>
      <c r="N62" s="51" t="s">
        <v>158</v>
      </c>
      <c r="O62" s="51" t="s">
        <v>46</v>
      </c>
      <c r="P62" s="51"/>
      <c r="Q62" s="51"/>
      <c r="R62" s="51" t="s">
        <v>40</v>
      </c>
      <c r="S62" s="51" t="s">
        <v>41</v>
      </c>
      <c r="T62" s="51" t="s">
        <v>42</v>
      </c>
      <c r="U62" s="52" t="s">
        <v>184</v>
      </c>
      <c r="V62" s="54">
        <v>240000000</v>
      </c>
      <c r="W62" s="54">
        <v>0</v>
      </c>
      <c r="X62" s="54">
        <v>0</v>
      </c>
      <c r="Y62" s="54">
        <v>240000000</v>
      </c>
      <c r="Z62" s="54">
        <v>0</v>
      </c>
      <c r="AA62" s="54">
        <v>0</v>
      </c>
      <c r="AB62" s="54">
        <v>240000000</v>
      </c>
      <c r="AC62" s="54">
        <v>0</v>
      </c>
      <c r="AD62" s="54">
        <v>0</v>
      </c>
      <c r="AE62" s="54">
        <v>0</v>
      </c>
      <c r="AF62" s="54">
        <v>0</v>
      </c>
    </row>
    <row r="63" spans="1:32" ht="22.5">
      <c r="A63" s="51" t="s">
        <v>58</v>
      </c>
      <c r="B63" s="51" t="s">
        <v>548</v>
      </c>
      <c r="C63" s="51" t="s">
        <v>549</v>
      </c>
      <c r="D63" s="52" t="s">
        <v>59</v>
      </c>
      <c r="E63" s="53" t="s">
        <v>185</v>
      </c>
      <c r="F63" s="53" t="str">
        <f t="shared" si="1"/>
        <v>A-2-0-4</v>
      </c>
      <c r="G63" s="53" t="s">
        <v>492</v>
      </c>
      <c r="H63" s="53" t="s">
        <v>501</v>
      </c>
      <c r="I63" s="53" t="s">
        <v>502</v>
      </c>
      <c r="J63" s="51" t="s">
        <v>35</v>
      </c>
      <c r="K63" s="51" t="s">
        <v>36</v>
      </c>
      <c r="L63" s="51" t="s">
        <v>37</v>
      </c>
      <c r="M63" s="51" t="s">
        <v>45</v>
      </c>
      <c r="N63" s="51" t="s">
        <v>158</v>
      </c>
      <c r="O63" s="51" t="s">
        <v>116</v>
      </c>
      <c r="P63" s="51"/>
      <c r="Q63" s="51"/>
      <c r="R63" s="51" t="s">
        <v>40</v>
      </c>
      <c r="S63" s="51" t="s">
        <v>41</v>
      </c>
      <c r="T63" s="51" t="s">
        <v>42</v>
      </c>
      <c r="U63" s="52" t="s">
        <v>186</v>
      </c>
      <c r="V63" s="54">
        <v>411850000</v>
      </c>
      <c r="W63" s="54">
        <v>0</v>
      </c>
      <c r="X63" s="54">
        <v>0</v>
      </c>
      <c r="Y63" s="54">
        <v>411850000</v>
      </c>
      <c r="Z63" s="54">
        <v>0</v>
      </c>
      <c r="AA63" s="54">
        <v>0</v>
      </c>
      <c r="AB63" s="54">
        <v>411850000</v>
      </c>
      <c r="AC63" s="54">
        <v>0</v>
      </c>
      <c r="AD63" s="54">
        <v>0</v>
      </c>
      <c r="AE63" s="54">
        <v>0</v>
      </c>
      <c r="AF63" s="54">
        <v>0</v>
      </c>
    </row>
    <row r="64" spans="1:32" ht="22.5">
      <c r="A64" s="51" t="s">
        <v>58</v>
      </c>
      <c r="B64" s="51" t="s">
        <v>548</v>
      </c>
      <c r="C64" s="51" t="s">
        <v>549</v>
      </c>
      <c r="D64" s="52" t="s">
        <v>59</v>
      </c>
      <c r="E64" s="53" t="s">
        <v>187</v>
      </c>
      <c r="F64" s="53" t="str">
        <f t="shared" si="1"/>
        <v>A-2-0-4</v>
      </c>
      <c r="G64" s="53" t="s">
        <v>492</v>
      </c>
      <c r="H64" s="53" t="s">
        <v>501</v>
      </c>
      <c r="I64" s="53" t="s">
        <v>502</v>
      </c>
      <c r="J64" s="51" t="s">
        <v>35</v>
      </c>
      <c r="K64" s="51" t="s">
        <v>36</v>
      </c>
      <c r="L64" s="51" t="s">
        <v>37</v>
      </c>
      <c r="M64" s="51" t="s">
        <v>45</v>
      </c>
      <c r="N64" s="51" t="s">
        <v>93</v>
      </c>
      <c r="O64" s="51" t="s">
        <v>78</v>
      </c>
      <c r="P64" s="51"/>
      <c r="Q64" s="51"/>
      <c r="R64" s="51" t="s">
        <v>40</v>
      </c>
      <c r="S64" s="51" t="s">
        <v>41</v>
      </c>
      <c r="T64" s="51" t="s">
        <v>42</v>
      </c>
      <c r="U64" s="52" t="s">
        <v>188</v>
      </c>
      <c r="V64" s="54">
        <v>721000000</v>
      </c>
      <c r="W64" s="54">
        <v>0</v>
      </c>
      <c r="X64" s="54">
        <v>0</v>
      </c>
      <c r="Y64" s="54">
        <v>721000000</v>
      </c>
      <c r="Z64" s="54">
        <v>0</v>
      </c>
      <c r="AA64" s="54">
        <v>0</v>
      </c>
      <c r="AB64" s="54">
        <v>721000000</v>
      </c>
      <c r="AC64" s="54">
        <v>0</v>
      </c>
      <c r="AD64" s="54">
        <v>0</v>
      </c>
      <c r="AE64" s="54">
        <v>0</v>
      </c>
      <c r="AF64" s="54">
        <v>0</v>
      </c>
    </row>
    <row r="65" spans="1:32" ht="22.5">
      <c r="A65" s="51" t="s">
        <v>58</v>
      </c>
      <c r="B65" s="51" t="s">
        <v>548</v>
      </c>
      <c r="C65" s="51" t="s">
        <v>549</v>
      </c>
      <c r="D65" s="52" t="s">
        <v>59</v>
      </c>
      <c r="E65" s="53" t="s">
        <v>189</v>
      </c>
      <c r="F65" s="53" t="str">
        <f t="shared" si="1"/>
        <v>A-2-0-4</v>
      </c>
      <c r="G65" s="53" t="s">
        <v>492</v>
      </c>
      <c r="H65" s="53" t="s">
        <v>493</v>
      </c>
      <c r="I65" s="53" t="s">
        <v>494</v>
      </c>
      <c r="J65" s="51" t="s">
        <v>35</v>
      </c>
      <c r="K65" s="51" t="s">
        <v>36</v>
      </c>
      <c r="L65" s="51" t="s">
        <v>37</v>
      </c>
      <c r="M65" s="51" t="s">
        <v>45</v>
      </c>
      <c r="N65" s="51" t="s">
        <v>50</v>
      </c>
      <c r="O65" s="51" t="s">
        <v>61</v>
      </c>
      <c r="P65" s="51"/>
      <c r="Q65" s="51"/>
      <c r="R65" s="51" t="s">
        <v>40</v>
      </c>
      <c r="S65" s="51" t="s">
        <v>41</v>
      </c>
      <c r="T65" s="51" t="s">
        <v>42</v>
      </c>
      <c r="U65" s="52" t="s">
        <v>190</v>
      </c>
      <c r="V65" s="54">
        <v>100000000</v>
      </c>
      <c r="W65" s="54">
        <v>0</v>
      </c>
      <c r="X65" s="54">
        <v>0</v>
      </c>
      <c r="Y65" s="54">
        <v>100000000</v>
      </c>
      <c r="Z65" s="54">
        <v>0</v>
      </c>
      <c r="AA65" s="54">
        <v>0</v>
      </c>
      <c r="AB65" s="54">
        <v>100000000</v>
      </c>
      <c r="AC65" s="54">
        <v>0</v>
      </c>
      <c r="AD65" s="54">
        <v>0</v>
      </c>
      <c r="AE65" s="54">
        <v>0</v>
      </c>
      <c r="AF65" s="54">
        <v>0</v>
      </c>
    </row>
    <row r="66" spans="1:32" ht="22.5">
      <c r="A66" s="51" t="s">
        <v>58</v>
      </c>
      <c r="B66" s="51" t="s">
        <v>548</v>
      </c>
      <c r="C66" s="51" t="s">
        <v>549</v>
      </c>
      <c r="D66" s="52" t="s">
        <v>59</v>
      </c>
      <c r="E66" s="53" t="s">
        <v>49</v>
      </c>
      <c r="F66" s="53" t="str">
        <f t="shared" si="1"/>
        <v>A-2-0-4</v>
      </c>
      <c r="G66" s="53" t="s">
        <v>492</v>
      </c>
      <c r="H66" s="53" t="s">
        <v>493</v>
      </c>
      <c r="I66" s="53" t="s">
        <v>494</v>
      </c>
      <c r="J66" s="51" t="s">
        <v>35</v>
      </c>
      <c r="K66" s="51" t="s">
        <v>36</v>
      </c>
      <c r="L66" s="51" t="s">
        <v>37</v>
      </c>
      <c r="M66" s="51" t="s">
        <v>45</v>
      </c>
      <c r="N66" s="51" t="s">
        <v>50</v>
      </c>
      <c r="O66" s="51" t="s">
        <v>36</v>
      </c>
      <c r="P66" s="51"/>
      <c r="Q66" s="51"/>
      <c r="R66" s="51" t="s">
        <v>40</v>
      </c>
      <c r="S66" s="51" t="s">
        <v>41</v>
      </c>
      <c r="T66" s="51" t="s">
        <v>42</v>
      </c>
      <c r="U66" s="52" t="s">
        <v>51</v>
      </c>
      <c r="V66" s="54">
        <v>1874000000</v>
      </c>
      <c r="W66" s="54">
        <v>0</v>
      </c>
      <c r="X66" s="54">
        <v>0</v>
      </c>
      <c r="Y66" s="54">
        <v>1874000000</v>
      </c>
      <c r="Z66" s="54">
        <v>0</v>
      </c>
      <c r="AA66" s="54">
        <v>1250290195</v>
      </c>
      <c r="AB66" s="54">
        <v>623709805</v>
      </c>
      <c r="AC66" s="54">
        <v>1250290195</v>
      </c>
      <c r="AD66" s="54">
        <v>0</v>
      </c>
      <c r="AE66" s="54">
        <v>0</v>
      </c>
      <c r="AF66" s="54">
        <v>0</v>
      </c>
    </row>
    <row r="67" spans="1:32" ht="22.5">
      <c r="A67" s="51" t="s">
        <v>58</v>
      </c>
      <c r="B67" s="51" t="s">
        <v>548</v>
      </c>
      <c r="C67" s="51" t="s">
        <v>549</v>
      </c>
      <c r="D67" s="52" t="s">
        <v>59</v>
      </c>
      <c r="E67" s="53" t="s">
        <v>191</v>
      </c>
      <c r="F67" s="53" t="str">
        <f t="shared" si="1"/>
        <v>A-2-0-4</v>
      </c>
      <c r="G67" s="53" t="s">
        <v>492</v>
      </c>
      <c r="H67" s="53" t="s">
        <v>507</v>
      </c>
      <c r="I67" s="53" t="s">
        <v>508</v>
      </c>
      <c r="J67" s="51" t="s">
        <v>35</v>
      </c>
      <c r="K67" s="51" t="s">
        <v>36</v>
      </c>
      <c r="L67" s="51" t="s">
        <v>37</v>
      </c>
      <c r="M67" s="51" t="s">
        <v>45</v>
      </c>
      <c r="N67" s="51" t="s">
        <v>100</v>
      </c>
      <c r="O67" s="51"/>
      <c r="P67" s="51"/>
      <c r="Q67" s="51"/>
      <c r="R67" s="51" t="s">
        <v>40</v>
      </c>
      <c r="S67" s="51" t="s">
        <v>41</v>
      </c>
      <c r="T67" s="51" t="s">
        <v>42</v>
      </c>
      <c r="U67" s="52" t="s">
        <v>192</v>
      </c>
      <c r="V67" s="54">
        <v>162317000</v>
      </c>
      <c r="W67" s="54">
        <v>0</v>
      </c>
      <c r="X67" s="54">
        <v>0</v>
      </c>
      <c r="Y67" s="54">
        <v>162317000</v>
      </c>
      <c r="Z67" s="54">
        <v>0</v>
      </c>
      <c r="AA67" s="54">
        <v>0</v>
      </c>
      <c r="AB67" s="54">
        <v>162317000</v>
      </c>
      <c r="AC67" s="54">
        <v>0</v>
      </c>
      <c r="AD67" s="54">
        <v>0</v>
      </c>
      <c r="AE67" s="54">
        <v>0</v>
      </c>
      <c r="AF67" s="54">
        <v>0</v>
      </c>
    </row>
    <row r="68" spans="1:32" ht="22.5">
      <c r="A68" s="51" t="s">
        <v>58</v>
      </c>
      <c r="B68" s="51" t="s">
        <v>548</v>
      </c>
      <c r="C68" s="51" t="s">
        <v>549</v>
      </c>
      <c r="D68" s="52" t="s">
        <v>59</v>
      </c>
      <c r="E68" s="53" t="s">
        <v>193</v>
      </c>
      <c r="F68" s="53" t="str">
        <f t="shared" si="1"/>
        <v>A-2-0-4</v>
      </c>
      <c r="G68" s="53" t="s">
        <v>492</v>
      </c>
      <c r="H68" s="53" t="s">
        <v>493</v>
      </c>
      <c r="I68" s="53" t="s">
        <v>494</v>
      </c>
      <c r="J68" s="51" t="s">
        <v>35</v>
      </c>
      <c r="K68" s="51" t="s">
        <v>36</v>
      </c>
      <c r="L68" s="51" t="s">
        <v>37</v>
      </c>
      <c r="M68" s="51" t="s">
        <v>45</v>
      </c>
      <c r="N68" s="51" t="s">
        <v>150</v>
      </c>
      <c r="O68" s="51" t="s">
        <v>45</v>
      </c>
      <c r="P68" s="51"/>
      <c r="Q68" s="51"/>
      <c r="R68" s="51" t="s">
        <v>40</v>
      </c>
      <c r="S68" s="51" t="s">
        <v>41</v>
      </c>
      <c r="T68" s="51" t="s">
        <v>42</v>
      </c>
      <c r="U68" s="52" t="s">
        <v>194</v>
      </c>
      <c r="V68" s="54">
        <v>1199960002</v>
      </c>
      <c r="W68" s="54">
        <v>0</v>
      </c>
      <c r="X68" s="54">
        <v>0</v>
      </c>
      <c r="Y68" s="54">
        <v>1199960002</v>
      </c>
      <c r="Z68" s="54">
        <v>0</v>
      </c>
      <c r="AA68" s="54">
        <v>0</v>
      </c>
      <c r="AB68" s="54">
        <v>1199960002</v>
      </c>
      <c r="AC68" s="54">
        <v>0</v>
      </c>
      <c r="AD68" s="54">
        <v>0</v>
      </c>
      <c r="AE68" s="54">
        <v>0</v>
      </c>
      <c r="AF68" s="54">
        <v>0</v>
      </c>
    </row>
    <row r="69" spans="1:32" ht="33.75">
      <c r="A69" s="51" t="s">
        <v>58</v>
      </c>
      <c r="B69" s="51" t="s">
        <v>548</v>
      </c>
      <c r="C69" s="51" t="s">
        <v>549</v>
      </c>
      <c r="D69" s="52" t="s">
        <v>59</v>
      </c>
      <c r="E69" s="53" t="s">
        <v>195</v>
      </c>
      <c r="F69" s="53" t="str">
        <f t="shared" si="1"/>
        <v>A-2-0-4</v>
      </c>
      <c r="G69" s="53" t="s">
        <v>492</v>
      </c>
      <c r="H69" s="53" t="s">
        <v>493</v>
      </c>
      <c r="I69" s="53" t="s">
        <v>494</v>
      </c>
      <c r="J69" s="51" t="s">
        <v>35</v>
      </c>
      <c r="K69" s="51" t="s">
        <v>36</v>
      </c>
      <c r="L69" s="51" t="s">
        <v>37</v>
      </c>
      <c r="M69" s="51" t="s">
        <v>45</v>
      </c>
      <c r="N69" s="51" t="s">
        <v>150</v>
      </c>
      <c r="O69" s="51" t="s">
        <v>50</v>
      </c>
      <c r="P69" s="51"/>
      <c r="Q69" s="51"/>
      <c r="R69" s="51" t="s">
        <v>40</v>
      </c>
      <c r="S69" s="51" t="s">
        <v>41</v>
      </c>
      <c r="T69" s="51" t="s">
        <v>42</v>
      </c>
      <c r="U69" s="52" t="s">
        <v>196</v>
      </c>
      <c r="V69" s="54">
        <v>4000000000</v>
      </c>
      <c r="W69" s="54">
        <v>0</v>
      </c>
      <c r="X69" s="54">
        <v>0</v>
      </c>
      <c r="Y69" s="54">
        <v>4000000000</v>
      </c>
      <c r="Z69" s="54">
        <v>0</v>
      </c>
      <c r="AA69" s="54">
        <v>0</v>
      </c>
      <c r="AB69" s="54">
        <v>4000000000</v>
      </c>
      <c r="AC69" s="54">
        <v>0</v>
      </c>
      <c r="AD69" s="54">
        <v>0</v>
      </c>
      <c r="AE69" s="54">
        <v>0</v>
      </c>
      <c r="AF69" s="54">
        <v>0</v>
      </c>
    </row>
    <row r="70" spans="1:32" ht="22.5">
      <c r="A70" s="51" t="s">
        <v>58</v>
      </c>
      <c r="B70" s="51" t="s">
        <v>548</v>
      </c>
      <c r="C70" s="51" t="s">
        <v>549</v>
      </c>
      <c r="D70" s="52" t="s">
        <v>59</v>
      </c>
      <c r="E70" s="53" t="s">
        <v>197</v>
      </c>
      <c r="F70" s="53" t="str">
        <f t="shared" si="1"/>
        <v>A-2-0-4</v>
      </c>
      <c r="G70" s="53" t="s">
        <v>492</v>
      </c>
      <c r="H70" s="53" t="s">
        <v>501</v>
      </c>
      <c r="I70" s="53" t="s">
        <v>502</v>
      </c>
      <c r="J70" s="51" t="s">
        <v>35</v>
      </c>
      <c r="K70" s="51" t="s">
        <v>36</v>
      </c>
      <c r="L70" s="51" t="s">
        <v>37</v>
      </c>
      <c r="M70" s="51" t="s">
        <v>45</v>
      </c>
      <c r="N70" s="51" t="s">
        <v>198</v>
      </c>
      <c r="O70" s="51" t="s">
        <v>78</v>
      </c>
      <c r="P70" s="51"/>
      <c r="Q70" s="51"/>
      <c r="R70" s="51" t="s">
        <v>40</v>
      </c>
      <c r="S70" s="51" t="s">
        <v>41</v>
      </c>
      <c r="T70" s="51" t="s">
        <v>42</v>
      </c>
      <c r="U70" s="52" t="s">
        <v>199</v>
      </c>
      <c r="V70" s="54">
        <v>370000000</v>
      </c>
      <c r="W70" s="54">
        <v>0</v>
      </c>
      <c r="X70" s="54">
        <v>0</v>
      </c>
      <c r="Y70" s="54">
        <v>370000000</v>
      </c>
      <c r="Z70" s="54">
        <v>0</v>
      </c>
      <c r="AA70" s="54">
        <v>0</v>
      </c>
      <c r="AB70" s="54">
        <v>370000000</v>
      </c>
      <c r="AC70" s="54">
        <v>0</v>
      </c>
      <c r="AD70" s="54">
        <v>0</v>
      </c>
      <c r="AE70" s="54">
        <v>0</v>
      </c>
      <c r="AF70" s="54">
        <v>0</v>
      </c>
    </row>
    <row r="71" spans="1:32" ht="22.5">
      <c r="A71" s="51" t="s">
        <v>58</v>
      </c>
      <c r="B71" s="51" t="s">
        <v>548</v>
      </c>
      <c r="C71" s="51" t="s">
        <v>549</v>
      </c>
      <c r="D71" s="52" t="s">
        <v>59</v>
      </c>
      <c r="E71" s="53" t="s">
        <v>200</v>
      </c>
      <c r="F71" s="53" t="str">
        <f>+J71&amp;"-"&amp;K71&amp;"-"&amp;L71&amp;"-"&amp;M71&amp;"-"&amp;N71</f>
        <v>A-3-5-1-1</v>
      </c>
      <c r="G71" s="53" t="s">
        <v>492</v>
      </c>
      <c r="H71" s="53" t="s">
        <v>493</v>
      </c>
      <c r="I71" s="53" t="s">
        <v>494</v>
      </c>
      <c r="J71" s="51" t="s">
        <v>35</v>
      </c>
      <c r="K71" s="51" t="s">
        <v>38</v>
      </c>
      <c r="L71" s="51" t="s">
        <v>46</v>
      </c>
      <c r="M71" s="51" t="s">
        <v>61</v>
      </c>
      <c r="N71" s="51" t="s">
        <v>61</v>
      </c>
      <c r="O71" s="51" t="s">
        <v>37</v>
      </c>
      <c r="P71" s="51" t="s">
        <v>36</v>
      </c>
      <c r="Q71" s="51"/>
      <c r="R71" s="51" t="s">
        <v>40</v>
      </c>
      <c r="S71" s="51" t="s">
        <v>41</v>
      </c>
      <c r="T71" s="51" t="s">
        <v>42</v>
      </c>
      <c r="U71" s="52" t="s">
        <v>201</v>
      </c>
      <c r="V71" s="54">
        <v>63255000</v>
      </c>
      <c r="W71" s="54">
        <v>0</v>
      </c>
      <c r="X71" s="54">
        <v>0</v>
      </c>
      <c r="Y71" s="54">
        <v>63255000</v>
      </c>
      <c r="Z71" s="54">
        <v>0</v>
      </c>
      <c r="AA71" s="54">
        <v>0</v>
      </c>
      <c r="AB71" s="54">
        <v>63255000</v>
      </c>
      <c r="AC71" s="54">
        <v>0</v>
      </c>
      <c r="AD71" s="54">
        <v>0</v>
      </c>
      <c r="AE71" s="54">
        <v>0</v>
      </c>
      <c r="AF71" s="54">
        <v>0</v>
      </c>
    </row>
    <row r="72" spans="1:32" ht="22.5">
      <c r="A72" s="51" t="s">
        <v>58</v>
      </c>
      <c r="B72" s="51" t="s">
        <v>548</v>
      </c>
      <c r="C72" s="51" t="s">
        <v>549</v>
      </c>
      <c r="D72" s="52" t="s">
        <v>59</v>
      </c>
      <c r="E72" s="53" t="s">
        <v>202</v>
      </c>
      <c r="F72" s="53" t="str">
        <f>+J72&amp;"-"&amp;K72&amp;"-"&amp;L72&amp;"-"&amp;M72&amp;"-"&amp;N72</f>
        <v>A-3-6-1-1</v>
      </c>
      <c r="G72" s="53" t="s">
        <v>492</v>
      </c>
      <c r="H72" s="53" t="s">
        <v>507</v>
      </c>
      <c r="I72" s="53" t="s">
        <v>508</v>
      </c>
      <c r="J72" s="51" t="s">
        <v>35</v>
      </c>
      <c r="K72" s="51" t="s">
        <v>38</v>
      </c>
      <c r="L72" s="51" t="s">
        <v>113</v>
      </c>
      <c r="M72" s="51" t="s">
        <v>61</v>
      </c>
      <c r="N72" s="51" t="s">
        <v>61</v>
      </c>
      <c r="O72" s="51" t="s">
        <v>61</v>
      </c>
      <c r="P72" s="51"/>
      <c r="Q72" s="51"/>
      <c r="R72" s="51" t="s">
        <v>40</v>
      </c>
      <c r="S72" s="51" t="s">
        <v>41</v>
      </c>
      <c r="T72" s="51" t="s">
        <v>42</v>
      </c>
      <c r="U72" s="52" t="s">
        <v>203</v>
      </c>
      <c r="V72" s="54">
        <v>604795044</v>
      </c>
      <c r="W72" s="54">
        <v>0</v>
      </c>
      <c r="X72" s="54">
        <v>0</v>
      </c>
      <c r="Y72" s="54">
        <v>604795044</v>
      </c>
      <c r="Z72" s="54">
        <v>0</v>
      </c>
      <c r="AA72" s="54">
        <v>0</v>
      </c>
      <c r="AB72" s="54">
        <v>604795044</v>
      </c>
      <c r="AC72" s="54">
        <v>0</v>
      </c>
      <c r="AD72" s="54">
        <v>0</v>
      </c>
      <c r="AE72" s="54">
        <v>0</v>
      </c>
      <c r="AF72" s="54">
        <v>0</v>
      </c>
    </row>
    <row r="73" spans="1:32" ht="22.5">
      <c r="A73" s="51" t="s">
        <v>58</v>
      </c>
      <c r="B73" s="51" t="s">
        <v>548</v>
      </c>
      <c r="C73" s="51" t="s">
        <v>549</v>
      </c>
      <c r="D73" s="52" t="s">
        <v>59</v>
      </c>
      <c r="E73" s="53" t="s">
        <v>204</v>
      </c>
      <c r="F73" s="53" t="str">
        <f t="shared" ref="F73:F74" si="2">+J73&amp;"-"&amp;K73&amp;"-"&amp;L73&amp;"-"&amp;M73&amp;"-"&amp;N73</f>
        <v>A-3-6-1-1</v>
      </c>
      <c r="G73" s="53" t="s">
        <v>492</v>
      </c>
      <c r="H73" s="53" t="s">
        <v>507</v>
      </c>
      <c r="I73" s="53" t="s">
        <v>508</v>
      </c>
      <c r="J73" s="51" t="s">
        <v>35</v>
      </c>
      <c r="K73" s="51" t="s">
        <v>38</v>
      </c>
      <c r="L73" s="51" t="s">
        <v>113</v>
      </c>
      <c r="M73" s="51" t="s">
        <v>61</v>
      </c>
      <c r="N73" s="51" t="s">
        <v>61</v>
      </c>
      <c r="O73" s="51" t="s">
        <v>36</v>
      </c>
      <c r="P73" s="51"/>
      <c r="Q73" s="51"/>
      <c r="R73" s="51" t="s">
        <v>40</v>
      </c>
      <c r="S73" s="51" t="s">
        <v>41</v>
      </c>
      <c r="T73" s="51" t="s">
        <v>42</v>
      </c>
      <c r="U73" s="52" t="s">
        <v>205</v>
      </c>
      <c r="V73" s="54">
        <v>7902889773</v>
      </c>
      <c r="W73" s="54">
        <v>0</v>
      </c>
      <c r="X73" s="54">
        <v>0</v>
      </c>
      <c r="Y73" s="54">
        <v>7902889773</v>
      </c>
      <c r="Z73" s="54">
        <v>0</v>
      </c>
      <c r="AA73" s="54">
        <v>0</v>
      </c>
      <c r="AB73" s="54">
        <v>7902889773</v>
      </c>
      <c r="AC73" s="54">
        <v>0</v>
      </c>
      <c r="AD73" s="54">
        <v>0</v>
      </c>
      <c r="AE73" s="54">
        <v>0</v>
      </c>
      <c r="AF73" s="54">
        <v>0</v>
      </c>
    </row>
    <row r="74" spans="1:32" ht="22.5">
      <c r="A74" s="51" t="s">
        <v>58</v>
      </c>
      <c r="B74" s="51" t="s">
        <v>548</v>
      </c>
      <c r="C74" s="51" t="s">
        <v>549</v>
      </c>
      <c r="D74" s="52" t="s">
        <v>59</v>
      </c>
      <c r="E74" s="53" t="s">
        <v>206</v>
      </c>
      <c r="F74" s="53" t="str">
        <f t="shared" si="2"/>
        <v>A-3-6-1-1</v>
      </c>
      <c r="G74" s="53" t="s">
        <v>492</v>
      </c>
      <c r="H74" s="53" t="s">
        <v>507</v>
      </c>
      <c r="I74" s="53" t="s">
        <v>508</v>
      </c>
      <c r="J74" s="51" t="s">
        <v>35</v>
      </c>
      <c r="K74" s="51" t="s">
        <v>38</v>
      </c>
      <c r="L74" s="51" t="s">
        <v>113</v>
      </c>
      <c r="M74" s="51" t="s">
        <v>61</v>
      </c>
      <c r="N74" s="51" t="s">
        <v>61</v>
      </c>
      <c r="O74" s="51" t="s">
        <v>38</v>
      </c>
      <c r="P74" s="51"/>
      <c r="Q74" s="51"/>
      <c r="R74" s="51" t="s">
        <v>40</v>
      </c>
      <c r="S74" s="51" t="s">
        <v>41</v>
      </c>
      <c r="T74" s="51" t="s">
        <v>42</v>
      </c>
      <c r="U74" s="52" t="s">
        <v>207</v>
      </c>
      <c r="V74" s="54">
        <v>182715183</v>
      </c>
      <c r="W74" s="54">
        <v>0</v>
      </c>
      <c r="X74" s="54">
        <v>0</v>
      </c>
      <c r="Y74" s="54">
        <v>182715183</v>
      </c>
      <c r="Z74" s="54">
        <v>0</v>
      </c>
      <c r="AA74" s="54">
        <v>0</v>
      </c>
      <c r="AB74" s="54">
        <v>182715183</v>
      </c>
      <c r="AC74" s="54">
        <v>0</v>
      </c>
      <c r="AD74" s="54">
        <v>0</v>
      </c>
      <c r="AE74" s="54">
        <v>0</v>
      </c>
      <c r="AF74" s="54">
        <v>0</v>
      </c>
    </row>
    <row r="75" spans="1:32" ht="22.5">
      <c r="A75" s="51" t="s">
        <v>58</v>
      </c>
      <c r="B75" s="51" t="s">
        <v>548</v>
      </c>
      <c r="C75" s="51" t="s">
        <v>549</v>
      </c>
      <c r="D75" s="52" t="s">
        <v>59</v>
      </c>
      <c r="E75" s="53" t="s">
        <v>208</v>
      </c>
      <c r="F75" s="53" t="str">
        <f t="shared" ref="F75:F138" si="3">+J75&amp;"-"&amp;K75&amp;"-"&amp;L75&amp;"-"&amp;M75</f>
        <v>C-4102-1500-1</v>
      </c>
      <c r="G75" s="53" t="s">
        <v>509</v>
      </c>
      <c r="H75" s="53" t="s">
        <v>510</v>
      </c>
      <c r="I75" s="53" t="s">
        <v>511</v>
      </c>
      <c r="J75" s="51" t="s">
        <v>53</v>
      </c>
      <c r="K75" s="51" t="s">
        <v>209</v>
      </c>
      <c r="L75" s="51" t="s">
        <v>55</v>
      </c>
      <c r="M75" s="51" t="s">
        <v>61</v>
      </c>
      <c r="N75" s="51" t="s">
        <v>37</v>
      </c>
      <c r="O75" s="51" t="s">
        <v>210</v>
      </c>
      <c r="P75" s="51"/>
      <c r="Q75" s="51"/>
      <c r="R75" s="51" t="s">
        <v>40</v>
      </c>
      <c r="S75" s="51" t="s">
        <v>41</v>
      </c>
      <c r="T75" s="51" t="s">
        <v>42</v>
      </c>
      <c r="U75" s="52" t="s">
        <v>211</v>
      </c>
      <c r="V75" s="54">
        <v>125761826</v>
      </c>
      <c r="W75" s="54">
        <v>0</v>
      </c>
      <c r="X75" s="54">
        <v>0</v>
      </c>
      <c r="Y75" s="54">
        <v>125761826</v>
      </c>
      <c r="Z75" s="54">
        <v>0</v>
      </c>
      <c r="AA75" s="54">
        <v>0</v>
      </c>
      <c r="AB75" s="54">
        <v>125761826</v>
      </c>
      <c r="AC75" s="54">
        <v>0</v>
      </c>
      <c r="AD75" s="54">
        <v>0</v>
      </c>
      <c r="AE75" s="54">
        <v>0</v>
      </c>
      <c r="AF75" s="54">
        <v>0</v>
      </c>
    </row>
    <row r="76" spans="1:32" ht="22.5">
      <c r="A76" s="51" t="s">
        <v>58</v>
      </c>
      <c r="B76" s="51" t="s">
        <v>548</v>
      </c>
      <c r="C76" s="51" t="s">
        <v>549</v>
      </c>
      <c r="D76" s="52" t="s">
        <v>59</v>
      </c>
      <c r="E76" s="53" t="s">
        <v>212</v>
      </c>
      <c r="F76" s="53" t="str">
        <f t="shared" si="3"/>
        <v>C-4102-1500-1</v>
      </c>
      <c r="G76" s="53" t="s">
        <v>509</v>
      </c>
      <c r="H76" s="53" t="s">
        <v>510</v>
      </c>
      <c r="I76" s="53" t="s">
        <v>511</v>
      </c>
      <c r="J76" s="51" t="s">
        <v>53</v>
      </c>
      <c r="K76" s="51" t="s">
        <v>209</v>
      </c>
      <c r="L76" s="51" t="s">
        <v>55</v>
      </c>
      <c r="M76" s="51" t="s">
        <v>61</v>
      </c>
      <c r="N76" s="51" t="s">
        <v>37</v>
      </c>
      <c r="O76" s="51" t="s">
        <v>213</v>
      </c>
      <c r="P76" s="51"/>
      <c r="Q76" s="51"/>
      <c r="R76" s="51" t="s">
        <v>40</v>
      </c>
      <c r="S76" s="51" t="s">
        <v>41</v>
      </c>
      <c r="T76" s="51" t="s">
        <v>42</v>
      </c>
      <c r="U76" s="52" t="s">
        <v>214</v>
      </c>
      <c r="V76" s="54">
        <v>1426221646</v>
      </c>
      <c r="W76" s="54">
        <v>0</v>
      </c>
      <c r="X76" s="54">
        <v>0</v>
      </c>
      <c r="Y76" s="54">
        <v>1426221646</v>
      </c>
      <c r="Z76" s="54">
        <v>0</v>
      </c>
      <c r="AA76" s="54">
        <v>0</v>
      </c>
      <c r="AB76" s="54">
        <v>1426221646</v>
      </c>
      <c r="AC76" s="54">
        <v>0</v>
      </c>
      <c r="AD76" s="54">
        <v>0</v>
      </c>
      <c r="AE76" s="54">
        <v>0</v>
      </c>
      <c r="AF76" s="54">
        <v>0</v>
      </c>
    </row>
    <row r="77" spans="1:32" ht="45">
      <c r="A77" s="51" t="s">
        <v>58</v>
      </c>
      <c r="B77" s="51" t="s">
        <v>548</v>
      </c>
      <c r="C77" s="51" t="s">
        <v>549</v>
      </c>
      <c r="D77" s="52" t="s">
        <v>59</v>
      </c>
      <c r="E77" s="53" t="s">
        <v>215</v>
      </c>
      <c r="F77" s="53" t="str">
        <f t="shared" si="3"/>
        <v>C-4102-1500-1</v>
      </c>
      <c r="G77" s="53" t="s">
        <v>509</v>
      </c>
      <c r="H77" s="53" t="s">
        <v>510</v>
      </c>
      <c r="I77" s="53" t="s">
        <v>511</v>
      </c>
      <c r="J77" s="51" t="s">
        <v>53</v>
      </c>
      <c r="K77" s="51" t="s">
        <v>209</v>
      </c>
      <c r="L77" s="51" t="s">
        <v>55</v>
      </c>
      <c r="M77" s="51" t="s">
        <v>61</v>
      </c>
      <c r="N77" s="51" t="s">
        <v>37</v>
      </c>
      <c r="O77" s="51" t="s">
        <v>56</v>
      </c>
      <c r="P77" s="51"/>
      <c r="Q77" s="51"/>
      <c r="R77" s="51" t="s">
        <v>40</v>
      </c>
      <c r="S77" s="51" t="s">
        <v>41</v>
      </c>
      <c r="T77" s="51" t="s">
        <v>42</v>
      </c>
      <c r="U77" s="52" t="s">
        <v>216</v>
      </c>
      <c r="V77" s="54">
        <v>123133569203</v>
      </c>
      <c r="W77" s="54">
        <v>0</v>
      </c>
      <c r="X77" s="54">
        <v>0</v>
      </c>
      <c r="Y77" s="54">
        <v>123133569203</v>
      </c>
      <c r="Z77" s="54">
        <v>0</v>
      </c>
      <c r="AA77" s="54">
        <v>0</v>
      </c>
      <c r="AB77" s="54">
        <v>123133569203</v>
      </c>
      <c r="AC77" s="54">
        <v>0</v>
      </c>
      <c r="AD77" s="54">
        <v>0</v>
      </c>
      <c r="AE77" s="54">
        <v>0</v>
      </c>
      <c r="AF77" s="54">
        <v>0</v>
      </c>
    </row>
    <row r="78" spans="1:32" ht="33.75">
      <c r="A78" s="51" t="s">
        <v>58</v>
      </c>
      <c r="B78" s="51" t="s">
        <v>548</v>
      </c>
      <c r="C78" s="51" t="s">
        <v>549</v>
      </c>
      <c r="D78" s="52" t="s">
        <v>59</v>
      </c>
      <c r="E78" s="53" t="s">
        <v>217</v>
      </c>
      <c r="F78" s="53" t="str">
        <f t="shared" si="3"/>
        <v>C-4102-1500-1</v>
      </c>
      <c r="G78" s="53" t="s">
        <v>509</v>
      </c>
      <c r="H78" s="53" t="s">
        <v>510</v>
      </c>
      <c r="I78" s="53" t="s">
        <v>511</v>
      </c>
      <c r="J78" s="51" t="s">
        <v>53</v>
      </c>
      <c r="K78" s="51" t="s">
        <v>209</v>
      </c>
      <c r="L78" s="51" t="s">
        <v>55</v>
      </c>
      <c r="M78" s="51" t="s">
        <v>61</v>
      </c>
      <c r="N78" s="51" t="s">
        <v>37</v>
      </c>
      <c r="O78" s="51" t="s">
        <v>218</v>
      </c>
      <c r="P78" s="51"/>
      <c r="Q78" s="51"/>
      <c r="R78" s="51" t="s">
        <v>40</v>
      </c>
      <c r="S78" s="51" t="s">
        <v>41</v>
      </c>
      <c r="T78" s="51" t="s">
        <v>42</v>
      </c>
      <c r="U78" s="52" t="s">
        <v>219</v>
      </c>
      <c r="V78" s="54">
        <v>50640872</v>
      </c>
      <c r="W78" s="54">
        <v>0</v>
      </c>
      <c r="X78" s="54">
        <v>0</v>
      </c>
      <c r="Y78" s="54">
        <v>50640872</v>
      </c>
      <c r="Z78" s="54">
        <v>0</v>
      </c>
      <c r="AA78" s="54">
        <v>0</v>
      </c>
      <c r="AB78" s="54">
        <v>50640872</v>
      </c>
      <c r="AC78" s="54">
        <v>0</v>
      </c>
      <c r="AD78" s="54">
        <v>0</v>
      </c>
      <c r="AE78" s="54">
        <v>0</v>
      </c>
      <c r="AF78" s="54">
        <v>0</v>
      </c>
    </row>
    <row r="79" spans="1:32" ht="33.75">
      <c r="A79" s="51" t="s">
        <v>58</v>
      </c>
      <c r="B79" s="51" t="s">
        <v>548</v>
      </c>
      <c r="C79" s="51" t="s">
        <v>549</v>
      </c>
      <c r="D79" s="52" t="s">
        <v>59</v>
      </c>
      <c r="E79" s="53" t="s">
        <v>220</v>
      </c>
      <c r="F79" s="53" t="str">
        <f t="shared" si="3"/>
        <v>C-4102-1500-1</v>
      </c>
      <c r="G79" s="53" t="s">
        <v>509</v>
      </c>
      <c r="H79" s="53" t="s">
        <v>493</v>
      </c>
      <c r="I79" s="53" t="s">
        <v>512</v>
      </c>
      <c r="J79" s="51" t="s">
        <v>53</v>
      </c>
      <c r="K79" s="51" t="s">
        <v>209</v>
      </c>
      <c r="L79" s="51" t="s">
        <v>55</v>
      </c>
      <c r="M79" s="51" t="s">
        <v>61</v>
      </c>
      <c r="N79" s="51" t="s">
        <v>37</v>
      </c>
      <c r="O79" s="51" t="s">
        <v>221</v>
      </c>
      <c r="P79" s="51"/>
      <c r="Q79" s="51"/>
      <c r="R79" s="51" t="s">
        <v>40</v>
      </c>
      <c r="S79" s="51" t="s">
        <v>41</v>
      </c>
      <c r="T79" s="51" t="s">
        <v>42</v>
      </c>
      <c r="U79" s="52" t="s">
        <v>222</v>
      </c>
      <c r="V79" s="54">
        <v>2372341669</v>
      </c>
      <c r="W79" s="54">
        <v>0</v>
      </c>
      <c r="X79" s="54">
        <v>0</v>
      </c>
      <c r="Y79" s="54">
        <v>2372341669</v>
      </c>
      <c r="Z79" s="54">
        <v>0</v>
      </c>
      <c r="AA79" s="54">
        <v>590354917</v>
      </c>
      <c r="AB79" s="54">
        <v>1781986752</v>
      </c>
      <c r="AC79" s="54">
        <v>0</v>
      </c>
      <c r="AD79" s="54">
        <v>0</v>
      </c>
      <c r="AE79" s="54">
        <v>0</v>
      </c>
      <c r="AF79" s="54">
        <v>0</v>
      </c>
    </row>
    <row r="80" spans="1:32" ht="33.75">
      <c r="A80" s="51" t="s">
        <v>58</v>
      </c>
      <c r="B80" s="51" t="s">
        <v>548</v>
      </c>
      <c r="C80" s="51" t="s">
        <v>549</v>
      </c>
      <c r="D80" s="52" t="s">
        <v>59</v>
      </c>
      <c r="E80" s="53" t="s">
        <v>223</v>
      </c>
      <c r="F80" s="53" t="str">
        <f t="shared" si="3"/>
        <v>C-4102-1500-1</v>
      </c>
      <c r="G80" s="53" t="s">
        <v>509</v>
      </c>
      <c r="H80" s="53" t="s">
        <v>493</v>
      </c>
      <c r="I80" s="53" t="s">
        <v>506</v>
      </c>
      <c r="J80" s="51" t="s">
        <v>53</v>
      </c>
      <c r="K80" s="51" t="s">
        <v>209</v>
      </c>
      <c r="L80" s="51" t="s">
        <v>55</v>
      </c>
      <c r="M80" s="51" t="s">
        <v>61</v>
      </c>
      <c r="N80" s="51" t="s">
        <v>37</v>
      </c>
      <c r="O80" s="51" t="s">
        <v>224</v>
      </c>
      <c r="P80" s="51"/>
      <c r="Q80" s="51"/>
      <c r="R80" s="51" t="s">
        <v>40</v>
      </c>
      <c r="S80" s="51" t="s">
        <v>41</v>
      </c>
      <c r="T80" s="51" t="s">
        <v>42</v>
      </c>
      <c r="U80" s="52" t="s">
        <v>57</v>
      </c>
      <c r="V80" s="54">
        <v>217305439</v>
      </c>
      <c r="W80" s="54">
        <v>0</v>
      </c>
      <c r="X80" s="54">
        <v>0</v>
      </c>
      <c r="Y80" s="54">
        <v>217305439</v>
      </c>
      <c r="Z80" s="54">
        <v>0</v>
      </c>
      <c r="AA80" s="54">
        <v>0</v>
      </c>
      <c r="AB80" s="54">
        <v>217305439</v>
      </c>
      <c r="AC80" s="54">
        <v>0</v>
      </c>
      <c r="AD80" s="54">
        <v>0</v>
      </c>
      <c r="AE80" s="54">
        <v>0</v>
      </c>
      <c r="AF80" s="54">
        <v>0</v>
      </c>
    </row>
    <row r="81" spans="1:32" ht="22.5">
      <c r="A81" s="51" t="s">
        <v>58</v>
      </c>
      <c r="B81" s="51" t="s">
        <v>548</v>
      </c>
      <c r="C81" s="51" t="s">
        <v>549</v>
      </c>
      <c r="D81" s="52" t="s">
        <v>59</v>
      </c>
      <c r="E81" s="53" t="s">
        <v>225</v>
      </c>
      <c r="F81" s="53" t="str">
        <f t="shared" si="3"/>
        <v>C-4102-1500-3</v>
      </c>
      <c r="G81" s="53" t="s">
        <v>495</v>
      </c>
      <c r="H81" s="53" t="s">
        <v>496</v>
      </c>
      <c r="I81" s="53" t="s">
        <v>497</v>
      </c>
      <c r="J81" s="51" t="s">
        <v>53</v>
      </c>
      <c r="K81" s="51" t="s">
        <v>209</v>
      </c>
      <c r="L81" s="51" t="s">
        <v>55</v>
      </c>
      <c r="M81" s="51" t="s">
        <v>38</v>
      </c>
      <c r="N81" s="51" t="s">
        <v>37</v>
      </c>
      <c r="O81" s="51" t="s">
        <v>213</v>
      </c>
      <c r="P81" s="51"/>
      <c r="Q81" s="51"/>
      <c r="R81" s="51" t="s">
        <v>40</v>
      </c>
      <c r="S81" s="51" t="s">
        <v>41</v>
      </c>
      <c r="T81" s="51" t="s">
        <v>42</v>
      </c>
      <c r="U81" s="52" t="s">
        <v>226</v>
      </c>
      <c r="V81" s="54">
        <v>28861070875</v>
      </c>
      <c r="W81" s="54">
        <v>0</v>
      </c>
      <c r="X81" s="54">
        <v>0</v>
      </c>
      <c r="Y81" s="54">
        <v>28861070875</v>
      </c>
      <c r="Z81" s="54">
        <v>0</v>
      </c>
      <c r="AA81" s="54">
        <v>0</v>
      </c>
      <c r="AB81" s="54">
        <v>28861070875</v>
      </c>
      <c r="AC81" s="54">
        <v>0</v>
      </c>
      <c r="AD81" s="54">
        <v>0</v>
      </c>
      <c r="AE81" s="54">
        <v>0</v>
      </c>
      <c r="AF81" s="54">
        <v>0</v>
      </c>
    </row>
    <row r="82" spans="1:32" ht="22.5">
      <c r="A82" s="51" t="s">
        <v>58</v>
      </c>
      <c r="B82" s="51" t="s">
        <v>548</v>
      </c>
      <c r="C82" s="51" t="s">
        <v>549</v>
      </c>
      <c r="D82" s="52" t="s">
        <v>59</v>
      </c>
      <c r="E82" s="53" t="s">
        <v>227</v>
      </c>
      <c r="F82" s="53" t="str">
        <f t="shared" si="3"/>
        <v>C-4102-1500-3</v>
      </c>
      <c r="G82" s="53" t="s">
        <v>495</v>
      </c>
      <c r="H82" s="53" t="s">
        <v>496</v>
      </c>
      <c r="I82" s="53" t="s">
        <v>497</v>
      </c>
      <c r="J82" s="51" t="s">
        <v>53</v>
      </c>
      <c r="K82" s="51" t="s">
        <v>209</v>
      </c>
      <c r="L82" s="51" t="s">
        <v>55</v>
      </c>
      <c r="M82" s="51" t="s">
        <v>38</v>
      </c>
      <c r="N82" s="51" t="s">
        <v>37</v>
      </c>
      <c r="O82" s="51" t="s">
        <v>218</v>
      </c>
      <c r="P82" s="51"/>
      <c r="Q82" s="51"/>
      <c r="R82" s="51" t="s">
        <v>40</v>
      </c>
      <c r="S82" s="51" t="s">
        <v>41</v>
      </c>
      <c r="T82" s="51" t="s">
        <v>42</v>
      </c>
      <c r="U82" s="52" t="s">
        <v>228</v>
      </c>
      <c r="V82" s="54">
        <v>810100439</v>
      </c>
      <c r="W82" s="54">
        <v>0</v>
      </c>
      <c r="X82" s="54">
        <v>0</v>
      </c>
      <c r="Y82" s="54">
        <v>810100439</v>
      </c>
      <c r="Z82" s="54">
        <v>0</v>
      </c>
      <c r="AA82" s="54">
        <v>0</v>
      </c>
      <c r="AB82" s="54">
        <v>810100439</v>
      </c>
      <c r="AC82" s="54">
        <v>0</v>
      </c>
      <c r="AD82" s="54">
        <v>0</v>
      </c>
      <c r="AE82" s="54">
        <v>0</v>
      </c>
      <c r="AF82" s="54">
        <v>0</v>
      </c>
    </row>
    <row r="83" spans="1:32" ht="22.5">
      <c r="A83" s="51" t="s">
        <v>58</v>
      </c>
      <c r="B83" s="51" t="s">
        <v>548</v>
      </c>
      <c r="C83" s="51" t="s">
        <v>549</v>
      </c>
      <c r="D83" s="52" t="s">
        <v>59</v>
      </c>
      <c r="E83" s="53" t="s">
        <v>229</v>
      </c>
      <c r="F83" s="53" t="str">
        <f t="shared" si="3"/>
        <v>C-4102-1500-3</v>
      </c>
      <c r="G83" s="53" t="s">
        <v>495</v>
      </c>
      <c r="H83" s="53" t="s">
        <v>496</v>
      </c>
      <c r="I83" s="53" t="s">
        <v>497</v>
      </c>
      <c r="J83" s="51" t="s">
        <v>53</v>
      </c>
      <c r="K83" s="51" t="s">
        <v>209</v>
      </c>
      <c r="L83" s="51" t="s">
        <v>55</v>
      </c>
      <c r="M83" s="51" t="s">
        <v>38</v>
      </c>
      <c r="N83" s="51" t="s">
        <v>37</v>
      </c>
      <c r="O83" s="51" t="s">
        <v>221</v>
      </c>
      <c r="P83" s="51"/>
      <c r="Q83" s="51"/>
      <c r="R83" s="51" t="s">
        <v>230</v>
      </c>
      <c r="S83" s="51" t="s">
        <v>50</v>
      </c>
      <c r="T83" s="51" t="s">
        <v>42</v>
      </c>
      <c r="U83" s="52" t="s">
        <v>231</v>
      </c>
      <c r="V83" s="54">
        <v>24729845222</v>
      </c>
      <c r="W83" s="54">
        <v>0</v>
      </c>
      <c r="X83" s="54">
        <v>0</v>
      </c>
      <c r="Y83" s="54">
        <v>24729845222</v>
      </c>
      <c r="Z83" s="54">
        <v>0</v>
      </c>
      <c r="AA83" s="54">
        <v>24729845222</v>
      </c>
      <c r="AB83" s="54">
        <v>0</v>
      </c>
      <c r="AC83" s="54">
        <v>24729845222</v>
      </c>
      <c r="AD83" s="54">
        <v>0</v>
      </c>
      <c r="AE83" s="54">
        <v>0</v>
      </c>
      <c r="AF83" s="54">
        <v>0</v>
      </c>
    </row>
    <row r="84" spans="1:32" ht="22.5">
      <c r="A84" s="51" t="s">
        <v>58</v>
      </c>
      <c r="B84" s="51" t="s">
        <v>548</v>
      </c>
      <c r="C84" s="51" t="s">
        <v>549</v>
      </c>
      <c r="D84" s="52" t="s">
        <v>59</v>
      </c>
      <c r="E84" s="53" t="s">
        <v>229</v>
      </c>
      <c r="F84" s="53" t="str">
        <f t="shared" si="3"/>
        <v>C-4102-1500-3</v>
      </c>
      <c r="G84" s="53" t="s">
        <v>495</v>
      </c>
      <c r="H84" s="53" t="s">
        <v>496</v>
      </c>
      <c r="I84" s="53" t="s">
        <v>497</v>
      </c>
      <c r="J84" s="51" t="s">
        <v>53</v>
      </c>
      <c r="K84" s="51" t="s">
        <v>209</v>
      </c>
      <c r="L84" s="51" t="s">
        <v>55</v>
      </c>
      <c r="M84" s="51" t="s">
        <v>38</v>
      </c>
      <c r="N84" s="51" t="s">
        <v>37</v>
      </c>
      <c r="O84" s="51" t="s">
        <v>221</v>
      </c>
      <c r="P84" s="51"/>
      <c r="Q84" s="51"/>
      <c r="R84" s="51" t="s">
        <v>40</v>
      </c>
      <c r="S84" s="51" t="s">
        <v>41</v>
      </c>
      <c r="T84" s="51" t="s">
        <v>42</v>
      </c>
      <c r="U84" s="52" t="s">
        <v>231</v>
      </c>
      <c r="V84" s="54">
        <v>5521705446</v>
      </c>
      <c r="W84" s="54">
        <v>0</v>
      </c>
      <c r="X84" s="54">
        <v>0</v>
      </c>
      <c r="Y84" s="54">
        <v>5521705446</v>
      </c>
      <c r="Z84" s="54">
        <v>0</v>
      </c>
      <c r="AA84" s="54">
        <v>0</v>
      </c>
      <c r="AB84" s="54">
        <v>5521705446</v>
      </c>
      <c r="AC84" s="54">
        <v>0</v>
      </c>
      <c r="AD84" s="54">
        <v>0</v>
      </c>
      <c r="AE84" s="54">
        <v>0</v>
      </c>
      <c r="AF84" s="54">
        <v>0</v>
      </c>
    </row>
    <row r="85" spans="1:32" ht="22.5">
      <c r="A85" s="51" t="s">
        <v>58</v>
      </c>
      <c r="B85" s="51" t="s">
        <v>548</v>
      </c>
      <c r="C85" s="51" t="s">
        <v>549</v>
      </c>
      <c r="D85" s="52" t="s">
        <v>59</v>
      </c>
      <c r="E85" s="53" t="s">
        <v>232</v>
      </c>
      <c r="F85" s="53" t="str">
        <f t="shared" si="3"/>
        <v>C-4102-1500-3</v>
      </c>
      <c r="G85" s="53" t="s">
        <v>495</v>
      </c>
      <c r="H85" s="53" t="s">
        <v>496</v>
      </c>
      <c r="I85" s="53" t="s">
        <v>497</v>
      </c>
      <c r="J85" s="51" t="s">
        <v>53</v>
      </c>
      <c r="K85" s="51" t="s">
        <v>209</v>
      </c>
      <c r="L85" s="51" t="s">
        <v>55</v>
      </c>
      <c r="M85" s="51" t="s">
        <v>38</v>
      </c>
      <c r="N85" s="51" t="s">
        <v>37</v>
      </c>
      <c r="O85" s="51" t="s">
        <v>224</v>
      </c>
      <c r="P85" s="51"/>
      <c r="Q85" s="51"/>
      <c r="R85" s="51" t="s">
        <v>40</v>
      </c>
      <c r="S85" s="51" t="s">
        <v>41</v>
      </c>
      <c r="T85" s="51" t="s">
        <v>42</v>
      </c>
      <c r="U85" s="52" t="s">
        <v>233</v>
      </c>
      <c r="V85" s="54">
        <v>3000000000</v>
      </c>
      <c r="W85" s="54">
        <v>0</v>
      </c>
      <c r="X85" s="54">
        <v>0</v>
      </c>
      <c r="Y85" s="54">
        <v>3000000000</v>
      </c>
      <c r="Z85" s="54">
        <v>0</v>
      </c>
      <c r="AA85" s="54">
        <v>0</v>
      </c>
      <c r="AB85" s="54">
        <v>3000000000</v>
      </c>
      <c r="AC85" s="54">
        <v>0</v>
      </c>
      <c r="AD85" s="54">
        <v>0</v>
      </c>
      <c r="AE85" s="54">
        <v>0</v>
      </c>
      <c r="AF85" s="54">
        <v>0</v>
      </c>
    </row>
    <row r="86" spans="1:32" ht="33.75">
      <c r="A86" s="51" t="s">
        <v>58</v>
      </c>
      <c r="B86" s="51" t="s">
        <v>548</v>
      </c>
      <c r="C86" s="51" t="s">
        <v>549</v>
      </c>
      <c r="D86" s="52" t="s">
        <v>59</v>
      </c>
      <c r="E86" s="53" t="s">
        <v>234</v>
      </c>
      <c r="F86" s="53" t="str">
        <f t="shared" si="3"/>
        <v>C-4102-1500-3</v>
      </c>
      <c r="G86" s="53" t="s">
        <v>495</v>
      </c>
      <c r="H86" s="53" t="s">
        <v>496</v>
      </c>
      <c r="I86" s="53" t="s">
        <v>497</v>
      </c>
      <c r="J86" s="51" t="s">
        <v>53</v>
      </c>
      <c r="K86" s="51" t="s">
        <v>209</v>
      </c>
      <c r="L86" s="51" t="s">
        <v>55</v>
      </c>
      <c r="M86" s="51" t="s">
        <v>38</v>
      </c>
      <c r="N86" s="51" t="s">
        <v>37</v>
      </c>
      <c r="O86" s="51" t="s">
        <v>235</v>
      </c>
      <c r="P86" s="51"/>
      <c r="Q86" s="51"/>
      <c r="R86" s="51" t="s">
        <v>40</v>
      </c>
      <c r="S86" s="51" t="s">
        <v>41</v>
      </c>
      <c r="T86" s="51" t="s">
        <v>42</v>
      </c>
      <c r="U86" s="52" t="s">
        <v>236</v>
      </c>
      <c r="V86" s="54">
        <v>6500000000</v>
      </c>
      <c r="W86" s="54">
        <v>0</v>
      </c>
      <c r="X86" s="54">
        <v>0</v>
      </c>
      <c r="Y86" s="54">
        <v>6500000000</v>
      </c>
      <c r="Z86" s="54">
        <v>0</v>
      </c>
      <c r="AA86" s="54">
        <v>0</v>
      </c>
      <c r="AB86" s="54">
        <v>6500000000</v>
      </c>
      <c r="AC86" s="54">
        <v>0</v>
      </c>
      <c r="AD86" s="54">
        <v>0</v>
      </c>
      <c r="AE86" s="54">
        <v>0</v>
      </c>
      <c r="AF86" s="54">
        <v>0</v>
      </c>
    </row>
    <row r="87" spans="1:32" ht="33.75">
      <c r="A87" s="51" t="s">
        <v>58</v>
      </c>
      <c r="B87" s="51" t="s">
        <v>548</v>
      </c>
      <c r="C87" s="51" t="s">
        <v>549</v>
      </c>
      <c r="D87" s="52" t="s">
        <v>59</v>
      </c>
      <c r="E87" s="53" t="s">
        <v>237</v>
      </c>
      <c r="F87" s="53" t="str">
        <f t="shared" si="3"/>
        <v>C-4102-1500-3</v>
      </c>
      <c r="G87" s="53" t="s">
        <v>495</v>
      </c>
      <c r="H87" s="53" t="s">
        <v>493</v>
      </c>
      <c r="I87" s="53" t="s">
        <v>512</v>
      </c>
      <c r="J87" s="51" t="s">
        <v>53</v>
      </c>
      <c r="K87" s="51" t="s">
        <v>209</v>
      </c>
      <c r="L87" s="51" t="s">
        <v>55</v>
      </c>
      <c r="M87" s="51" t="s">
        <v>38</v>
      </c>
      <c r="N87" s="51" t="s">
        <v>37</v>
      </c>
      <c r="O87" s="51" t="s">
        <v>238</v>
      </c>
      <c r="P87" s="51"/>
      <c r="Q87" s="51"/>
      <c r="R87" s="51" t="s">
        <v>40</v>
      </c>
      <c r="S87" s="51" t="s">
        <v>41</v>
      </c>
      <c r="T87" s="51" t="s">
        <v>42</v>
      </c>
      <c r="U87" s="52" t="s">
        <v>222</v>
      </c>
      <c r="V87" s="54">
        <v>5934092077</v>
      </c>
      <c r="W87" s="54">
        <v>0</v>
      </c>
      <c r="X87" s="54">
        <v>0</v>
      </c>
      <c r="Y87" s="54">
        <v>5934092077</v>
      </c>
      <c r="Z87" s="54">
        <v>0</v>
      </c>
      <c r="AA87" s="54">
        <v>1980287928</v>
      </c>
      <c r="AB87" s="54">
        <v>3953804149</v>
      </c>
      <c r="AC87" s="54">
        <v>0</v>
      </c>
      <c r="AD87" s="54">
        <v>0</v>
      </c>
      <c r="AE87" s="54">
        <v>0</v>
      </c>
      <c r="AF87" s="54">
        <v>0</v>
      </c>
    </row>
    <row r="88" spans="1:32" ht="33.75">
      <c r="A88" s="51" t="s">
        <v>58</v>
      </c>
      <c r="B88" s="51" t="s">
        <v>548</v>
      </c>
      <c r="C88" s="51" t="s">
        <v>549</v>
      </c>
      <c r="D88" s="52" t="s">
        <v>59</v>
      </c>
      <c r="E88" s="53" t="s">
        <v>239</v>
      </c>
      <c r="F88" s="53" t="str">
        <f t="shared" si="3"/>
        <v>C-4102-1500-3</v>
      </c>
      <c r="G88" s="53" t="s">
        <v>495</v>
      </c>
      <c r="H88" s="53" t="s">
        <v>493</v>
      </c>
      <c r="I88" s="53" t="s">
        <v>506</v>
      </c>
      <c r="J88" s="51" t="s">
        <v>53</v>
      </c>
      <c r="K88" s="51" t="s">
        <v>209</v>
      </c>
      <c r="L88" s="51" t="s">
        <v>55</v>
      </c>
      <c r="M88" s="51" t="s">
        <v>38</v>
      </c>
      <c r="N88" s="51" t="s">
        <v>37</v>
      </c>
      <c r="O88" s="51" t="s">
        <v>240</v>
      </c>
      <c r="P88" s="51"/>
      <c r="Q88" s="51"/>
      <c r="R88" s="51" t="s">
        <v>40</v>
      </c>
      <c r="S88" s="51" t="s">
        <v>41</v>
      </c>
      <c r="T88" s="51" t="s">
        <v>42</v>
      </c>
      <c r="U88" s="52" t="s">
        <v>57</v>
      </c>
      <c r="V88" s="54">
        <v>2738483000</v>
      </c>
      <c r="W88" s="54">
        <v>0</v>
      </c>
      <c r="X88" s="54">
        <v>0</v>
      </c>
      <c r="Y88" s="54">
        <v>2738483000</v>
      </c>
      <c r="Z88" s="54">
        <v>0</v>
      </c>
      <c r="AA88" s="54">
        <v>0</v>
      </c>
      <c r="AB88" s="54">
        <v>2738483000</v>
      </c>
      <c r="AC88" s="54">
        <v>0</v>
      </c>
      <c r="AD88" s="54">
        <v>0</v>
      </c>
      <c r="AE88" s="54">
        <v>0</v>
      </c>
      <c r="AF88" s="54">
        <v>0</v>
      </c>
    </row>
    <row r="89" spans="1:32" ht="22.5">
      <c r="A89" s="51" t="s">
        <v>58</v>
      </c>
      <c r="B89" s="51" t="s">
        <v>548</v>
      </c>
      <c r="C89" s="51" t="s">
        <v>549</v>
      </c>
      <c r="D89" s="52" t="s">
        <v>59</v>
      </c>
      <c r="E89" s="53" t="s">
        <v>241</v>
      </c>
      <c r="F89" s="53" t="str">
        <f t="shared" si="3"/>
        <v>C-4102-1500-3</v>
      </c>
      <c r="G89" s="53" t="s">
        <v>495</v>
      </c>
      <c r="H89" s="53" t="s">
        <v>496</v>
      </c>
      <c r="I89" s="53" t="s">
        <v>497</v>
      </c>
      <c r="J89" s="51" t="s">
        <v>53</v>
      </c>
      <c r="K89" s="51" t="s">
        <v>209</v>
      </c>
      <c r="L89" s="51" t="s">
        <v>55</v>
      </c>
      <c r="M89" s="51" t="s">
        <v>38</v>
      </c>
      <c r="N89" s="51" t="s">
        <v>37</v>
      </c>
      <c r="O89" s="51" t="s">
        <v>242</v>
      </c>
      <c r="P89" s="51"/>
      <c r="Q89" s="51"/>
      <c r="R89" s="51" t="s">
        <v>40</v>
      </c>
      <c r="S89" s="51" t="s">
        <v>147</v>
      </c>
      <c r="T89" s="51" t="s">
        <v>42</v>
      </c>
      <c r="U89" s="52" t="s">
        <v>244</v>
      </c>
      <c r="V89" s="54">
        <v>782328330</v>
      </c>
      <c r="W89" s="54">
        <v>0</v>
      </c>
      <c r="X89" s="54">
        <v>0</v>
      </c>
      <c r="Y89" s="54">
        <v>782328330</v>
      </c>
      <c r="Z89" s="54">
        <v>0</v>
      </c>
      <c r="AA89" s="54">
        <v>0</v>
      </c>
      <c r="AB89" s="54">
        <v>782328330</v>
      </c>
      <c r="AC89" s="54">
        <v>0</v>
      </c>
      <c r="AD89" s="54">
        <v>0</v>
      </c>
      <c r="AE89" s="54">
        <v>0</v>
      </c>
      <c r="AF89" s="54">
        <v>0</v>
      </c>
    </row>
    <row r="90" spans="1:32" ht="22.5">
      <c r="A90" s="51" t="s">
        <v>58</v>
      </c>
      <c r="B90" s="51" t="s">
        <v>548</v>
      </c>
      <c r="C90" s="51" t="s">
        <v>549</v>
      </c>
      <c r="D90" s="52" t="s">
        <v>59</v>
      </c>
      <c r="E90" s="53" t="s">
        <v>241</v>
      </c>
      <c r="F90" s="53" t="str">
        <f t="shared" si="3"/>
        <v>C-4102-1500-3</v>
      </c>
      <c r="G90" s="53" t="s">
        <v>495</v>
      </c>
      <c r="H90" s="53" t="s">
        <v>496</v>
      </c>
      <c r="I90" s="53" t="s">
        <v>497</v>
      </c>
      <c r="J90" s="51" t="s">
        <v>53</v>
      </c>
      <c r="K90" s="51" t="s">
        <v>209</v>
      </c>
      <c r="L90" s="51" t="s">
        <v>55</v>
      </c>
      <c r="M90" s="51" t="s">
        <v>38</v>
      </c>
      <c r="N90" s="51" t="s">
        <v>37</v>
      </c>
      <c r="O90" s="51" t="s">
        <v>242</v>
      </c>
      <c r="P90" s="51"/>
      <c r="Q90" s="51"/>
      <c r="R90" s="51" t="s">
        <v>40</v>
      </c>
      <c r="S90" s="51" t="s">
        <v>41</v>
      </c>
      <c r="T90" s="51" t="s">
        <v>42</v>
      </c>
      <c r="U90" s="52" t="s">
        <v>244</v>
      </c>
      <c r="V90" s="54">
        <v>5970492979</v>
      </c>
      <c r="W90" s="54">
        <v>0</v>
      </c>
      <c r="X90" s="54">
        <v>0</v>
      </c>
      <c r="Y90" s="54">
        <v>5970492979</v>
      </c>
      <c r="Z90" s="54">
        <v>0</v>
      </c>
      <c r="AA90" s="54">
        <v>1560587163</v>
      </c>
      <c r="AB90" s="54">
        <v>4409905816</v>
      </c>
      <c r="AC90" s="54">
        <v>1560587163</v>
      </c>
      <c r="AD90" s="54">
        <v>0</v>
      </c>
      <c r="AE90" s="54">
        <v>0</v>
      </c>
      <c r="AF90" s="54">
        <v>0</v>
      </c>
    </row>
    <row r="91" spans="1:32" ht="22.5">
      <c r="A91" s="51" t="s">
        <v>58</v>
      </c>
      <c r="B91" s="51" t="s">
        <v>548</v>
      </c>
      <c r="C91" s="51" t="s">
        <v>549</v>
      </c>
      <c r="D91" s="52" t="s">
        <v>59</v>
      </c>
      <c r="E91" s="53" t="s">
        <v>245</v>
      </c>
      <c r="F91" s="53" t="str">
        <f t="shared" si="3"/>
        <v>C-4102-1500-3</v>
      </c>
      <c r="G91" s="53" t="s">
        <v>495</v>
      </c>
      <c r="H91" s="53" t="s">
        <v>496</v>
      </c>
      <c r="I91" s="53" t="s">
        <v>497</v>
      </c>
      <c r="J91" s="51" t="s">
        <v>53</v>
      </c>
      <c r="K91" s="51" t="s">
        <v>209</v>
      </c>
      <c r="L91" s="51" t="s">
        <v>55</v>
      </c>
      <c r="M91" s="51" t="s">
        <v>38</v>
      </c>
      <c r="N91" s="51" t="s">
        <v>37</v>
      </c>
      <c r="O91" s="51" t="s">
        <v>246</v>
      </c>
      <c r="P91" s="51"/>
      <c r="Q91" s="51"/>
      <c r="R91" s="51" t="s">
        <v>40</v>
      </c>
      <c r="S91" s="51" t="s">
        <v>41</v>
      </c>
      <c r="T91" s="51" t="s">
        <v>42</v>
      </c>
      <c r="U91" s="52" t="s">
        <v>247</v>
      </c>
      <c r="V91" s="54">
        <v>1800000000</v>
      </c>
      <c r="W91" s="54">
        <v>0</v>
      </c>
      <c r="X91" s="54">
        <v>0</v>
      </c>
      <c r="Y91" s="54">
        <v>1800000000</v>
      </c>
      <c r="Z91" s="54">
        <v>0</v>
      </c>
      <c r="AA91" s="54">
        <v>0</v>
      </c>
      <c r="AB91" s="54">
        <v>1800000000</v>
      </c>
      <c r="AC91" s="54">
        <v>0</v>
      </c>
      <c r="AD91" s="54">
        <v>0</v>
      </c>
      <c r="AE91" s="54">
        <v>0</v>
      </c>
      <c r="AF91" s="54">
        <v>0</v>
      </c>
    </row>
    <row r="92" spans="1:32" ht="22.5">
      <c r="A92" s="51" t="s">
        <v>58</v>
      </c>
      <c r="B92" s="51" t="s">
        <v>548</v>
      </c>
      <c r="C92" s="51" t="s">
        <v>549</v>
      </c>
      <c r="D92" s="52" t="s">
        <v>59</v>
      </c>
      <c r="E92" s="53" t="s">
        <v>248</v>
      </c>
      <c r="F92" s="53" t="str">
        <f t="shared" si="3"/>
        <v>C-4102-1500-3</v>
      </c>
      <c r="G92" s="53" t="s">
        <v>495</v>
      </c>
      <c r="H92" s="53" t="s">
        <v>493</v>
      </c>
      <c r="I92" s="53" t="s">
        <v>513</v>
      </c>
      <c r="J92" s="51" t="s">
        <v>53</v>
      </c>
      <c r="K92" s="51" t="s">
        <v>209</v>
      </c>
      <c r="L92" s="51" t="s">
        <v>55</v>
      </c>
      <c r="M92" s="51" t="s">
        <v>38</v>
      </c>
      <c r="N92" s="51" t="s">
        <v>37</v>
      </c>
      <c r="O92" s="51" t="s">
        <v>249</v>
      </c>
      <c r="P92" s="51"/>
      <c r="Q92" s="51"/>
      <c r="R92" s="51" t="s">
        <v>40</v>
      </c>
      <c r="S92" s="51" t="s">
        <v>41</v>
      </c>
      <c r="T92" s="51" t="s">
        <v>42</v>
      </c>
      <c r="U92" s="52" t="s">
        <v>250</v>
      </c>
      <c r="V92" s="54">
        <v>65335171877</v>
      </c>
      <c r="W92" s="54">
        <v>0</v>
      </c>
      <c r="X92" s="54">
        <v>0</v>
      </c>
      <c r="Y92" s="54">
        <v>65335171877</v>
      </c>
      <c r="Z92" s="54">
        <v>0</v>
      </c>
      <c r="AA92" s="54">
        <v>0</v>
      </c>
      <c r="AB92" s="54">
        <v>65335171877</v>
      </c>
      <c r="AC92" s="54">
        <v>0</v>
      </c>
      <c r="AD92" s="54">
        <v>0</v>
      </c>
      <c r="AE92" s="54">
        <v>0</v>
      </c>
      <c r="AF92" s="54">
        <v>0</v>
      </c>
    </row>
    <row r="93" spans="1:32" ht="22.5">
      <c r="A93" s="51" t="s">
        <v>58</v>
      </c>
      <c r="B93" s="51" t="s">
        <v>548</v>
      </c>
      <c r="C93" s="51" t="s">
        <v>549</v>
      </c>
      <c r="D93" s="52" t="s">
        <v>59</v>
      </c>
      <c r="E93" s="53" t="s">
        <v>259</v>
      </c>
      <c r="F93" s="53" t="str">
        <f t="shared" si="3"/>
        <v>C-4102-1500-4</v>
      </c>
      <c r="G93" s="53" t="s">
        <v>514</v>
      </c>
      <c r="H93" s="53" t="s">
        <v>515</v>
      </c>
      <c r="I93" s="53" t="s">
        <v>516</v>
      </c>
      <c r="J93" s="51" t="s">
        <v>53</v>
      </c>
      <c r="K93" s="51" t="s">
        <v>209</v>
      </c>
      <c r="L93" s="51" t="s">
        <v>55</v>
      </c>
      <c r="M93" s="51" t="s">
        <v>45</v>
      </c>
      <c r="N93" s="51" t="s">
        <v>37</v>
      </c>
      <c r="O93" s="51" t="s">
        <v>213</v>
      </c>
      <c r="P93" s="51"/>
      <c r="Q93" s="51"/>
      <c r="R93" s="51" t="s">
        <v>230</v>
      </c>
      <c r="S93" s="51" t="s">
        <v>50</v>
      </c>
      <c r="T93" s="51" t="s">
        <v>42</v>
      </c>
      <c r="U93" s="52" t="s">
        <v>260</v>
      </c>
      <c r="V93" s="54">
        <v>4779964682</v>
      </c>
      <c r="W93" s="54">
        <v>0</v>
      </c>
      <c r="X93" s="54">
        <v>0</v>
      </c>
      <c r="Y93" s="54">
        <v>4779964682</v>
      </c>
      <c r="Z93" s="54">
        <v>0</v>
      </c>
      <c r="AA93" s="54">
        <v>0</v>
      </c>
      <c r="AB93" s="54">
        <v>4779964682</v>
      </c>
      <c r="AC93" s="54">
        <v>0</v>
      </c>
      <c r="AD93" s="54">
        <v>0</v>
      </c>
      <c r="AE93" s="54">
        <v>0</v>
      </c>
      <c r="AF93" s="54">
        <v>0</v>
      </c>
    </row>
    <row r="94" spans="1:32" ht="22.5">
      <c r="A94" s="51" t="s">
        <v>58</v>
      </c>
      <c r="B94" s="51" t="s">
        <v>548</v>
      </c>
      <c r="C94" s="51" t="s">
        <v>549</v>
      </c>
      <c r="D94" s="52" t="s">
        <v>59</v>
      </c>
      <c r="E94" s="53" t="s">
        <v>259</v>
      </c>
      <c r="F94" s="53" t="str">
        <f t="shared" si="3"/>
        <v>C-4102-1500-4</v>
      </c>
      <c r="G94" s="53" t="s">
        <v>514</v>
      </c>
      <c r="H94" s="53" t="s">
        <v>515</v>
      </c>
      <c r="I94" s="53" t="s">
        <v>516</v>
      </c>
      <c r="J94" s="51" t="s">
        <v>53</v>
      </c>
      <c r="K94" s="51" t="s">
        <v>209</v>
      </c>
      <c r="L94" s="51" t="s">
        <v>55</v>
      </c>
      <c r="M94" s="51" t="s">
        <v>45</v>
      </c>
      <c r="N94" s="51" t="s">
        <v>37</v>
      </c>
      <c r="O94" s="51" t="s">
        <v>213</v>
      </c>
      <c r="P94" s="51"/>
      <c r="Q94" s="51"/>
      <c r="R94" s="51" t="s">
        <v>230</v>
      </c>
      <c r="S94" s="51" t="s">
        <v>243</v>
      </c>
      <c r="T94" s="51" t="s">
        <v>42</v>
      </c>
      <c r="U94" s="52" t="s">
        <v>260</v>
      </c>
      <c r="V94" s="54">
        <v>4378909381</v>
      </c>
      <c r="W94" s="54">
        <v>0</v>
      </c>
      <c r="X94" s="54">
        <v>0</v>
      </c>
      <c r="Y94" s="54">
        <v>4378909381</v>
      </c>
      <c r="Z94" s="54">
        <v>0</v>
      </c>
      <c r="AA94" s="54">
        <v>0</v>
      </c>
      <c r="AB94" s="54">
        <v>4378909381</v>
      </c>
      <c r="AC94" s="54">
        <v>0</v>
      </c>
      <c r="AD94" s="54">
        <v>0</v>
      </c>
      <c r="AE94" s="54">
        <v>0</v>
      </c>
      <c r="AF94" s="54">
        <v>0</v>
      </c>
    </row>
    <row r="95" spans="1:32" ht="22.5">
      <c r="A95" s="51" t="s">
        <v>58</v>
      </c>
      <c r="B95" s="51" t="s">
        <v>548</v>
      </c>
      <c r="C95" s="51" t="s">
        <v>549</v>
      </c>
      <c r="D95" s="52" t="s">
        <v>59</v>
      </c>
      <c r="E95" s="53" t="s">
        <v>259</v>
      </c>
      <c r="F95" s="53" t="str">
        <f t="shared" si="3"/>
        <v>C-4102-1500-4</v>
      </c>
      <c r="G95" s="53" t="s">
        <v>514</v>
      </c>
      <c r="H95" s="53" t="s">
        <v>515</v>
      </c>
      <c r="I95" s="53" t="s">
        <v>516</v>
      </c>
      <c r="J95" s="51" t="s">
        <v>53</v>
      </c>
      <c r="K95" s="51" t="s">
        <v>209</v>
      </c>
      <c r="L95" s="51" t="s">
        <v>55</v>
      </c>
      <c r="M95" s="51" t="s">
        <v>45</v>
      </c>
      <c r="N95" s="51" t="s">
        <v>37</v>
      </c>
      <c r="O95" s="51" t="s">
        <v>213</v>
      </c>
      <c r="P95" s="51"/>
      <c r="Q95" s="51"/>
      <c r="R95" s="51" t="s">
        <v>40</v>
      </c>
      <c r="S95" s="51" t="s">
        <v>150</v>
      </c>
      <c r="T95" s="51" t="s">
        <v>42</v>
      </c>
      <c r="U95" s="52" t="s">
        <v>260</v>
      </c>
      <c r="V95" s="54">
        <v>161395683156</v>
      </c>
      <c r="W95" s="54">
        <v>0</v>
      </c>
      <c r="X95" s="54">
        <v>0</v>
      </c>
      <c r="Y95" s="54">
        <v>161395683156</v>
      </c>
      <c r="Z95" s="54">
        <v>0</v>
      </c>
      <c r="AA95" s="54">
        <v>0</v>
      </c>
      <c r="AB95" s="54">
        <v>161395683156</v>
      </c>
      <c r="AC95" s="54">
        <v>0</v>
      </c>
      <c r="AD95" s="54">
        <v>0</v>
      </c>
      <c r="AE95" s="54">
        <v>0</v>
      </c>
      <c r="AF95" s="54">
        <v>0</v>
      </c>
    </row>
    <row r="96" spans="1:32" ht="45">
      <c r="A96" s="51" t="s">
        <v>58</v>
      </c>
      <c r="B96" s="51" t="s">
        <v>548</v>
      </c>
      <c r="C96" s="51" t="s">
        <v>549</v>
      </c>
      <c r="D96" s="52" t="s">
        <v>59</v>
      </c>
      <c r="E96" s="53" t="s">
        <v>261</v>
      </c>
      <c r="F96" s="53" t="str">
        <f t="shared" si="3"/>
        <v>C-4102-1500-4</v>
      </c>
      <c r="G96" s="53" t="s">
        <v>514</v>
      </c>
      <c r="H96" s="53" t="s">
        <v>515</v>
      </c>
      <c r="I96" s="53" t="s">
        <v>516</v>
      </c>
      <c r="J96" s="51" t="s">
        <v>53</v>
      </c>
      <c r="K96" s="51" t="s">
        <v>209</v>
      </c>
      <c r="L96" s="51" t="s">
        <v>55</v>
      </c>
      <c r="M96" s="51" t="s">
        <v>45</v>
      </c>
      <c r="N96" s="51" t="s">
        <v>37</v>
      </c>
      <c r="O96" s="51" t="s">
        <v>218</v>
      </c>
      <c r="P96" s="51"/>
      <c r="Q96" s="51"/>
      <c r="R96" s="51" t="s">
        <v>230</v>
      </c>
      <c r="S96" s="51" t="s">
        <v>50</v>
      </c>
      <c r="T96" s="51" t="s">
        <v>42</v>
      </c>
      <c r="U96" s="52" t="s">
        <v>262</v>
      </c>
      <c r="V96" s="54">
        <v>19633780639</v>
      </c>
      <c r="W96" s="54">
        <v>0</v>
      </c>
      <c r="X96" s="54">
        <v>0</v>
      </c>
      <c r="Y96" s="54">
        <v>19633780639</v>
      </c>
      <c r="Z96" s="54">
        <v>0</v>
      </c>
      <c r="AA96" s="54">
        <v>0</v>
      </c>
      <c r="AB96" s="54">
        <v>19633780639</v>
      </c>
      <c r="AC96" s="54">
        <v>0</v>
      </c>
      <c r="AD96" s="54">
        <v>0</v>
      </c>
      <c r="AE96" s="54">
        <v>0</v>
      </c>
      <c r="AF96" s="54">
        <v>0</v>
      </c>
    </row>
    <row r="97" spans="1:32" ht="45">
      <c r="A97" s="51" t="s">
        <v>58</v>
      </c>
      <c r="B97" s="51" t="s">
        <v>548</v>
      </c>
      <c r="C97" s="51" t="s">
        <v>549</v>
      </c>
      <c r="D97" s="52" t="s">
        <v>59</v>
      </c>
      <c r="E97" s="53" t="s">
        <v>261</v>
      </c>
      <c r="F97" s="53" t="str">
        <f t="shared" si="3"/>
        <v>C-4102-1500-4</v>
      </c>
      <c r="G97" s="53" t="s">
        <v>514</v>
      </c>
      <c r="H97" s="53" t="s">
        <v>515</v>
      </c>
      <c r="I97" s="53" t="s">
        <v>516</v>
      </c>
      <c r="J97" s="51" t="s">
        <v>53</v>
      </c>
      <c r="K97" s="51" t="s">
        <v>209</v>
      </c>
      <c r="L97" s="51" t="s">
        <v>55</v>
      </c>
      <c r="M97" s="51" t="s">
        <v>45</v>
      </c>
      <c r="N97" s="51" t="s">
        <v>37</v>
      </c>
      <c r="O97" s="51" t="s">
        <v>218</v>
      </c>
      <c r="P97" s="51"/>
      <c r="Q97" s="51"/>
      <c r="R97" s="51" t="s">
        <v>40</v>
      </c>
      <c r="S97" s="51" t="s">
        <v>150</v>
      </c>
      <c r="T97" s="51" t="s">
        <v>42</v>
      </c>
      <c r="U97" s="52" t="s">
        <v>262</v>
      </c>
      <c r="V97" s="54">
        <v>7500000000</v>
      </c>
      <c r="W97" s="54">
        <v>0</v>
      </c>
      <c r="X97" s="54">
        <v>0</v>
      </c>
      <c r="Y97" s="54">
        <v>7500000000</v>
      </c>
      <c r="Z97" s="54">
        <v>0</v>
      </c>
      <c r="AA97" s="54">
        <v>0</v>
      </c>
      <c r="AB97" s="54">
        <v>7500000000</v>
      </c>
      <c r="AC97" s="54">
        <v>0</v>
      </c>
      <c r="AD97" s="54">
        <v>0</v>
      </c>
      <c r="AE97" s="54">
        <v>0</v>
      </c>
      <c r="AF97" s="54">
        <v>0</v>
      </c>
    </row>
    <row r="98" spans="1:32" ht="45">
      <c r="A98" s="51" t="s">
        <v>58</v>
      </c>
      <c r="B98" s="51" t="s">
        <v>548</v>
      </c>
      <c r="C98" s="51" t="s">
        <v>549</v>
      </c>
      <c r="D98" s="52" t="s">
        <v>59</v>
      </c>
      <c r="E98" s="53" t="s">
        <v>261</v>
      </c>
      <c r="F98" s="53" t="str">
        <f t="shared" si="3"/>
        <v>C-4102-1500-4</v>
      </c>
      <c r="G98" s="53" t="s">
        <v>514</v>
      </c>
      <c r="H98" s="53" t="s">
        <v>515</v>
      </c>
      <c r="I98" s="53" t="s">
        <v>516</v>
      </c>
      <c r="J98" s="51" t="s">
        <v>53</v>
      </c>
      <c r="K98" s="51" t="s">
        <v>209</v>
      </c>
      <c r="L98" s="51" t="s">
        <v>55</v>
      </c>
      <c r="M98" s="51" t="s">
        <v>45</v>
      </c>
      <c r="N98" s="51" t="s">
        <v>37</v>
      </c>
      <c r="O98" s="51" t="s">
        <v>218</v>
      </c>
      <c r="P98" s="51"/>
      <c r="Q98" s="51"/>
      <c r="R98" s="51" t="s">
        <v>40</v>
      </c>
      <c r="S98" s="51" t="s">
        <v>41</v>
      </c>
      <c r="T98" s="51" t="s">
        <v>42</v>
      </c>
      <c r="U98" s="52" t="s">
        <v>262</v>
      </c>
      <c r="V98" s="54">
        <v>73833119361</v>
      </c>
      <c r="W98" s="54">
        <v>0</v>
      </c>
      <c r="X98" s="54">
        <v>0</v>
      </c>
      <c r="Y98" s="54">
        <v>73833119361</v>
      </c>
      <c r="Z98" s="54">
        <v>0</v>
      </c>
      <c r="AA98" s="54">
        <v>0</v>
      </c>
      <c r="AB98" s="54">
        <v>73833119361</v>
      </c>
      <c r="AC98" s="54">
        <v>0</v>
      </c>
      <c r="AD98" s="54">
        <v>0</v>
      </c>
      <c r="AE98" s="54">
        <v>0</v>
      </c>
      <c r="AF98" s="54">
        <v>0</v>
      </c>
    </row>
    <row r="99" spans="1:32" ht="22.5">
      <c r="A99" s="51" t="s">
        <v>58</v>
      </c>
      <c r="B99" s="51" t="s">
        <v>548</v>
      </c>
      <c r="C99" s="51" t="s">
        <v>549</v>
      </c>
      <c r="D99" s="52" t="s">
        <v>59</v>
      </c>
      <c r="E99" s="53" t="s">
        <v>263</v>
      </c>
      <c r="F99" s="53" t="str">
        <f t="shared" si="3"/>
        <v>C-4102-1500-4</v>
      </c>
      <c r="G99" s="53" t="s">
        <v>514</v>
      </c>
      <c r="H99" s="53" t="s">
        <v>493</v>
      </c>
      <c r="I99" s="53" t="s">
        <v>513</v>
      </c>
      <c r="J99" s="51" t="s">
        <v>53</v>
      </c>
      <c r="K99" s="51" t="s">
        <v>209</v>
      </c>
      <c r="L99" s="51" t="s">
        <v>55</v>
      </c>
      <c r="M99" s="51" t="s">
        <v>45</v>
      </c>
      <c r="N99" s="51" t="s">
        <v>37</v>
      </c>
      <c r="O99" s="51" t="s">
        <v>224</v>
      </c>
      <c r="P99" s="51"/>
      <c r="Q99" s="51"/>
      <c r="R99" s="51" t="s">
        <v>40</v>
      </c>
      <c r="S99" s="51" t="s">
        <v>41</v>
      </c>
      <c r="T99" s="51" t="s">
        <v>42</v>
      </c>
      <c r="U99" s="52" t="s">
        <v>264</v>
      </c>
      <c r="V99" s="54">
        <v>4213986740</v>
      </c>
      <c r="W99" s="54">
        <v>0</v>
      </c>
      <c r="X99" s="54">
        <v>0</v>
      </c>
      <c r="Y99" s="54">
        <v>4213986740</v>
      </c>
      <c r="Z99" s="54">
        <v>0</v>
      </c>
      <c r="AA99" s="54">
        <v>0</v>
      </c>
      <c r="AB99" s="54">
        <v>4213986740</v>
      </c>
      <c r="AC99" s="54">
        <v>0</v>
      </c>
      <c r="AD99" s="54">
        <v>0</v>
      </c>
      <c r="AE99" s="54">
        <v>0</v>
      </c>
      <c r="AF99" s="54">
        <v>0</v>
      </c>
    </row>
    <row r="100" spans="1:32" ht="33.75">
      <c r="A100" s="51" t="s">
        <v>58</v>
      </c>
      <c r="B100" s="51" t="s">
        <v>548</v>
      </c>
      <c r="C100" s="51" t="s">
        <v>549</v>
      </c>
      <c r="D100" s="52" t="s">
        <v>59</v>
      </c>
      <c r="E100" s="53" t="s">
        <v>265</v>
      </c>
      <c r="F100" s="53" t="str">
        <f t="shared" si="3"/>
        <v>C-4102-1500-4</v>
      </c>
      <c r="G100" s="53" t="s">
        <v>514</v>
      </c>
      <c r="H100" s="53" t="s">
        <v>493</v>
      </c>
      <c r="I100" s="53" t="s">
        <v>512</v>
      </c>
      <c r="J100" s="51" t="s">
        <v>53</v>
      </c>
      <c r="K100" s="51" t="s">
        <v>209</v>
      </c>
      <c r="L100" s="51" t="s">
        <v>55</v>
      </c>
      <c r="M100" s="51" t="s">
        <v>45</v>
      </c>
      <c r="N100" s="51" t="s">
        <v>37</v>
      </c>
      <c r="O100" s="51" t="s">
        <v>235</v>
      </c>
      <c r="P100" s="51"/>
      <c r="Q100" s="51"/>
      <c r="R100" s="51" t="s">
        <v>40</v>
      </c>
      <c r="S100" s="51" t="s">
        <v>41</v>
      </c>
      <c r="T100" s="51" t="s">
        <v>42</v>
      </c>
      <c r="U100" s="52" t="s">
        <v>222</v>
      </c>
      <c r="V100" s="54">
        <v>27262739121</v>
      </c>
      <c r="W100" s="54">
        <v>0</v>
      </c>
      <c r="X100" s="54">
        <v>0</v>
      </c>
      <c r="Y100" s="54">
        <v>27262739121</v>
      </c>
      <c r="Z100" s="54">
        <v>0</v>
      </c>
      <c r="AA100" s="54">
        <v>2589015330</v>
      </c>
      <c r="AB100" s="54">
        <v>24673723791</v>
      </c>
      <c r="AC100" s="54">
        <v>1330005999</v>
      </c>
      <c r="AD100" s="54">
        <v>0</v>
      </c>
      <c r="AE100" s="54">
        <v>0</v>
      </c>
      <c r="AF100" s="54">
        <v>0</v>
      </c>
    </row>
    <row r="101" spans="1:32" ht="33.75">
      <c r="A101" s="51" t="s">
        <v>58</v>
      </c>
      <c r="B101" s="51" t="s">
        <v>548</v>
      </c>
      <c r="C101" s="51" t="s">
        <v>549</v>
      </c>
      <c r="D101" s="52" t="s">
        <v>59</v>
      </c>
      <c r="E101" s="53" t="s">
        <v>266</v>
      </c>
      <c r="F101" s="53" t="str">
        <f t="shared" si="3"/>
        <v>C-4102-1500-4</v>
      </c>
      <c r="G101" s="53" t="s">
        <v>514</v>
      </c>
      <c r="H101" s="53" t="s">
        <v>493</v>
      </c>
      <c r="I101" s="53" t="s">
        <v>506</v>
      </c>
      <c r="J101" s="51" t="s">
        <v>53</v>
      </c>
      <c r="K101" s="51" t="s">
        <v>209</v>
      </c>
      <c r="L101" s="51" t="s">
        <v>55</v>
      </c>
      <c r="M101" s="51" t="s">
        <v>45</v>
      </c>
      <c r="N101" s="51" t="s">
        <v>37</v>
      </c>
      <c r="O101" s="51" t="s">
        <v>267</v>
      </c>
      <c r="P101" s="51"/>
      <c r="Q101" s="51"/>
      <c r="R101" s="51" t="s">
        <v>40</v>
      </c>
      <c r="S101" s="51" t="s">
        <v>41</v>
      </c>
      <c r="T101" s="51" t="s">
        <v>42</v>
      </c>
      <c r="U101" s="52" t="s">
        <v>57</v>
      </c>
      <c r="V101" s="54">
        <v>6420000000</v>
      </c>
      <c r="W101" s="54">
        <v>0</v>
      </c>
      <c r="X101" s="54">
        <v>0</v>
      </c>
      <c r="Y101" s="54">
        <v>6420000000</v>
      </c>
      <c r="Z101" s="54">
        <v>0</v>
      </c>
      <c r="AA101" s="54">
        <v>0</v>
      </c>
      <c r="AB101" s="54">
        <v>6420000000</v>
      </c>
      <c r="AC101" s="54">
        <v>0</v>
      </c>
      <c r="AD101" s="54">
        <v>0</v>
      </c>
      <c r="AE101" s="54">
        <v>0</v>
      </c>
      <c r="AF101" s="54">
        <v>0</v>
      </c>
    </row>
    <row r="102" spans="1:32" ht="22.5">
      <c r="A102" s="51" t="s">
        <v>58</v>
      </c>
      <c r="B102" s="51" t="s">
        <v>548</v>
      </c>
      <c r="C102" s="51" t="s">
        <v>549</v>
      </c>
      <c r="D102" s="52" t="s">
        <v>59</v>
      </c>
      <c r="E102" s="53" t="s">
        <v>269</v>
      </c>
      <c r="F102" s="53" t="str">
        <f t="shared" si="3"/>
        <v>C-4102-1500-5</v>
      </c>
      <c r="G102" s="53" t="s">
        <v>517</v>
      </c>
      <c r="H102" s="53" t="s">
        <v>518</v>
      </c>
      <c r="I102" s="53" t="s">
        <v>519</v>
      </c>
      <c r="J102" s="51" t="s">
        <v>53</v>
      </c>
      <c r="K102" s="51" t="s">
        <v>209</v>
      </c>
      <c r="L102" s="51" t="s">
        <v>55</v>
      </c>
      <c r="M102" s="51" t="s">
        <v>46</v>
      </c>
      <c r="N102" s="51" t="s">
        <v>37</v>
      </c>
      <c r="O102" s="51" t="s">
        <v>210</v>
      </c>
      <c r="P102" s="51"/>
      <c r="Q102" s="51"/>
      <c r="R102" s="51" t="s">
        <v>40</v>
      </c>
      <c r="S102" s="51" t="s">
        <v>41</v>
      </c>
      <c r="T102" s="51" t="s">
        <v>42</v>
      </c>
      <c r="U102" s="52" t="s">
        <v>270</v>
      </c>
      <c r="V102" s="54">
        <v>19748566654</v>
      </c>
      <c r="W102" s="54">
        <v>0</v>
      </c>
      <c r="X102" s="54">
        <v>0</v>
      </c>
      <c r="Y102" s="54">
        <v>19748566654</v>
      </c>
      <c r="Z102" s="54">
        <v>0</v>
      </c>
      <c r="AA102" s="54">
        <v>0</v>
      </c>
      <c r="AB102" s="54">
        <v>19748566654</v>
      </c>
      <c r="AC102" s="54">
        <v>0</v>
      </c>
      <c r="AD102" s="54">
        <v>0</v>
      </c>
      <c r="AE102" s="54">
        <v>0</v>
      </c>
      <c r="AF102" s="54">
        <v>0</v>
      </c>
    </row>
    <row r="103" spans="1:32" ht="22.5">
      <c r="A103" s="51" t="s">
        <v>58</v>
      </c>
      <c r="B103" s="51" t="s">
        <v>548</v>
      </c>
      <c r="C103" s="51" t="s">
        <v>549</v>
      </c>
      <c r="D103" s="52" t="s">
        <v>59</v>
      </c>
      <c r="E103" s="53" t="s">
        <v>271</v>
      </c>
      <c r="F103" s="53" t="str">
        <f t="shared" si="3"/>
        <v>C-4102-1500-5</v>
      </c>
      <c r="G103" s="53" t="s">
        <v>517</v>
      </c>
      <c r="H103" s="53" t="s">
        <v>518</v>
      </c>
      <c r="I103" s="53" t="s">
        <v>519</v>
      </c>
      <c r="J103" s="51" t="s">
        <v>53</v>
      </c>
      <c r="K103" s="51" t="s">
        <v>209</v>
      </c>
      <c r="L103" s="51" t="s">
        <v>55</v>
      </c>
      <c r="M103" s="51" t="s">
        <v>46</v>
      </c>
      <c r="N103" s="51" t="s">
        <v>37</v>
      </c>
      <c r="O103" s="51" t="s">
        <v>257</v>
      </c>
      <c r="P103" s="51"/>
      <c r="Q103" s="51"/>
      <c r="R103" s="51" t="s">
        <v>40</v>
      </c>
      <c r="S103" s="51" t="s">
        <v>41</v>
      </c>
      <c r="T103" s="51" t="s">
        <v>42</v>
      </c>
      <c r="U103" s="52" t="s">
        <v>272</v>
      </c>
      <c r="V103" s="54">
        <v>8851243845</v>
      </c>
      <c r="W103" s="54">
        <v>0</v>
      </c>
      <c r="X103" s="54">
        <v>0</v>
      </c>
      <c r="Y103" s="54">
        <v>8851243845</v>
      </c>
      <c r="Z103" s="54">
        <v>0</v>
      </c>
      <c r="AA103" s="54">
        <v>0</v>
      </c>
      <c r="AB103" s="54">
        <v>8851243845</v>
      </c>
      <c r="AC103" s="54">
        <v>0</v>
      </c>
      <c r="AD103" s="54">
        <v>0</v>
      </c>
      <c r="AE103" s="54">
        <v>0</v>
      </c>
      <c r="AF103" s="54">
        <v>0</v>
      </c>
    </row>
    <row r="104" spans="1:32" ht="22.5">
      <c r="A104" s="51" t="s">
        <v>58</v>
      </c>
      <c r="B104" s="51" t="s">
        <v>548</v>
      </c>
      <c r="C104" s="51" t="s">
        <v>549</v>
      </c>
      <c r="D104" s="52" t="s">
        <v>59</v>
      </c>
      <c r="E104" s="53" t="s">
        <v>273</v>
      </c>
      <c r="F104" s="53" t="str">
        <f t="shared" si="3"/>
        <v>C-4102-1500-5</v>
      </c>
      <c r="G104" s="53" t="s">
        <v>517</v>
      </c>
      <c r="H104" s="53" t="s">
        <v>518</v>
      </c>
      <c r="I104" s="53" t="s">
        <v>519</v>
      </c>
      <c r="J104" s="51" t="s">
        <v>53</v>
      </c>
      <c r="K104" s="51" t="s">
        <v>209</v>
      </c>
      <c r="L104" s="51" t="s">
        <v>55</v>
      </c>
      <c r="M104" s="51" t="s">
        <v>46</v>
      </c>
      <c r="N104" s="51" t="s">
        <v>37</v>
      </c>
      <c r="O104" s="51" t="s">
        <v>213</v>
      </c>
      <c r="P104" s="51"/>
      <c r="Q104" s="51"/>
      <c r="R104" s="51" t="s">
        <v>40</v>
      </c>
      <c r="S104" s="51" t="s">
        <v>41</v>
      </c>
      <c r="T104" s="51" t="s">
        <v>42</v>
      </c>
      <c r="U104" s="52" t="s">
        <v>274</v>
      </c>
      <c r="V104" s="54">
        <v>500000000</v>
      </c>
      <c r="W104" s="54">
        <v>0</v>
      </c>
      <c r="X104" s="54">
        <v>0</v>
      </c>
      <c r="Y104" s="54">
        <v>500000000</v>
      </c>
      <c r="Z104" s="54">
        <v>0</v>
      </c>
      <c r="AA104" s="54">
        <v>0</v>
      </c>
      <c r="AB104" s="54">
        <v>500000000</v>
      </c>
      <c r="AC104" s="54">
        <v>0</v>
      </c>
      <c r="AD104" s="54">
        <v>0</v>
      </c>
      <c r="AE104" s="54">
        <v>0</v>
      </c>
      <c r="AF104" s="54">
        <v>0</v>
      </c>
    </row>
    <row r="105" spans="1:32" ht="33.75">
      <c r="A105" s="51" t="s">
        <v>58</v>
      </c>
      <c r="B105" s="51" t="s">
        <v>548</v>
      </c>
      <c r="C105" s="51" t="s">
        <v>549</v>
      </c>
      <c r="D105" s="52" t="s">
        <v>59</v>
      </c>
      <c r="E105" s="53" t="s">
        <v>275</v>
      </c>
      <c r="F105" s="53" t="str">
        <f t="shared" si="3"/>
        <v>C-4102-1500-5</v>
      </c>
      <c r="G105" s="53" t="s">
        <v>517</v>
      </c>
      <c r="H105" s="53" t="s">
        <v>493</v>
      </c>
      <c r="I105" s="53" t="s">
        <v>512</v>
      </c>
      <c r="J105" s="51" t="s">
        <v>53</v>
      </c>
      <c r="K105" s="51" t="s">
        <v>209</v>
      </c>
      <c r="L105" s="51" t="s">
        <v>55</v>
      </c>
      <c r="M105" s="51" t="s">
        <v>46</v>
      </c>
      <c r="N105" s="51" t="s">
        <v>37</v>
      </c>
      <c r="O105" s="51" t="s">
        <v>218</v>
      </c>
      <c r="P105" s="51"/>
      <c r="Q105" s="51"/>
      <c r="R105" s="51" t="s">
        <v>40</v>
      </c>
      <c r="S105" s="51" t="s">
        <v>41</v>
      </c>
      <c r="T105" s="51" t="s">
        <v>42</v>
      </c>
      <c r="U105" s="52" t="s">
        <v>222</v>
      </c>
      <c r="V105" s="54">
        <v>2083226215</v>
      </c>
      <c r="W105" s="54">
        <v>0</v>
      </c>
      <c r="X105" s="54">
        <v>0</v>
      </c>
      <c r="Y105" s="54">
        <v>2083226215</v>
      </c>
      <c r="Z105" s="54">
        <v>0</v>
      </c>
      <c r="AA105" s="54">
        <v>863680533</v>
      </c>
      <c r="AB105" s="54">
        <v>1219545682</v>
      </c>
      <c r="AC105" s="54">
        <v>0</v>
      </c>
      <c r="AD105" s="54">
        <v>0</v>
      </c>
      <c r="AE105" s="54">
        <v>0</v>
      </c>
      <c r="AF105" s="54">
        <v>0</v>
      </c>
    </row>
    <row r="106" spans="1:32" ht="33.75">
      <c r="A106" s="51" t="s">
        <v>58</v>
      </c>
      <c r="B106" s="51" t="s">
        <v>548</v>
      </c>
      <c r="C106" s="51" t="s">
        <v>549</v>
      </c>
      <c r="D106" s="52" t="s">
        <v>59</v>
      </c>
      <c r="E106" s="53" t="s">
        <v>276</v>
      </c>
      <c r="F106" s="53" t="str">
        <f t="shared" si="3"/>
        <v>C-4102-1500-5</v>
      </c>
      <c r="G106" s="53" t="s">
        <v>517</v>
      </c>
      <c r="H106" s="53" t="s">
        <v>493</v>
      </c>
      <c r="I106" s="53" t="s">
        <v>506</v>
      </c>
      <c r="J106" s="51" t="s">
        <v>53</v>
      </c>
      <c r="K106" s="51" t="s">
        <v>209</v>
      </c>
      <c r="L106" s="51" t="s">
        <v>55</v>
      </c>
      <c r="M106" s="51" t="s">
        <v>46</v>
      </c>
      <c r="N106" s="51" t="s">
        <v>37</v>
      </c>
      <c r="O106" s="51" t="s">
        <v>221</v>
      </c>
      <c r="P106" s="51"/>
      <c r="Q106" s="51"/>
      <c r="R106" s="51" t="s">
        <v>40</v>
      </c>
      <c r="S106" s="51" t="s">
        <v>41</v>
      </c>
      <c r="T106" s="51" t="s">
        <v>42</v>
      </c>
      <c r="U106" s="52" t="s">
        <v>57</v>
      </c>
      <c r="V106" s="54">
        <v>120058343</v>
      </c>
      <c r="W106" s="54">
        <v>0</v>
      </c>
      <c r="X106" s="54">
        <v>0</v>
      </c>
      <c r="Y106" s="54">
        <v>120058343</v>
      </c>
      <c r="Z106" s="54">
        <v>0</v>
      </c>
      <c r="AA106" s="54">
        <v>0</v>
      </c>
      <c r="AB106" s="54">
        <v>120058343</v>
      </c>
      <c r="AC106" s="54">
        <v>0</v>
      </c>
      <c r="AD106" s="54">
        <v>0</v>
      </c>
      <c r="AE106" s="54">
        <v>0</v>
      </c>
      <c r="AF106" s="54">
        <v>0</v>
      </c>
    </row>
    <row r="107" spans="1:32" ht="33.75">
      <c r="A107" s="51" t="s">
        <v>58</v>
      </c>
      <c r="B107" s="51" t="s">
        <v>548</v>
      </c>
      <c r="C107" s="51" t="s">
        <v>549</v>
      </c>
      <c r="D107" s="52" t="s">
        <v>59</v>
      </c>
      <c r="E107" s="53" t="s">
        <v>279</v>
      </c>
      <c r="F107" s="53" t="str">
        <f t="shared" si="3"/>
        <v>C-4102-1500-6</v>
      </c>
      <c r="G107" s="53" t="s">
        <v>498</v>
      </c>
      <c r="H107" s="53" t="s">
        <v>499</v>
      </c>
      <c r="I107" s="53" t="s">
        <v>500</v>
      </c>
      <c r="J107" s="51" t="s">
        <v>53</v>
      </c>
      <c r="K107" s="51" t="s">
        <v>209</v>
      </c>
      <c r="L107" s="51" t="s">
        <v>55</v>
      </c>
      <c r="M107" s="51" t="s">
        <v>113</v>
      </c>
      <c r="N107" s="51" t="s">
        <v>37</v>
      </c>
      <c r="O107" s="51" t="s">
        <v>213</v>
      </c>
      <c r="P107" s="51"/>
      <c r="Q107" s="51"/>
      <c r="R107" s="51" t="s">
        <v>40</v>
      </c>
      <c r="S107" s="51" t="s">
        <v>41</v>
      </c>
      <c r="T107" s="51" t="s">
        <v>42</v>
      </c>
      <c r="U107" s="52" t="s">
        <v>280</v>
      </c>
      <c r="V107" s="54">
        <v>8291899597</v>
      </c>
      <c r="W107" s="54">
        <v>0</v>
      </c>
      <c r="X107" s="54">
        <v>0</v>
      </c>
      <c r="Y107" s="54">
        <v>8291899597</v>
      </c>
      <c r="Z107" s="54">
        <v>0</v>
      </c>
      <c r="AA107" s="54">
        <v>0</v>
      </c>
      <c r="AB107" s="54">
        <v>8291899597</v>
      </c>
      <c r="AC107" s="54">
        <v>0</v>
      </c>
      <c r="AD107" s="54">
        <v>0</v>
      </c>
      <c r="AE107" s="54">
        <v>0</v>
      </c>
      <c r="AF107" s="54">
        <v>0</v>
      </c>
    </row>
    <row r="108" spans="1:32" ht="22.5">
      <c r="A108" s="51" t="s">
        <v>58</v>
      </c>
      <c r="B108" s="51" t="s">
        <v>548</v>
      </c>
      <c r="C108" s="51" t="s">
        <v>549</v>
      </c>
      <c r="D108" s="52" t="s">
        <v>59</v>
      </c>
      <c r="E108" s="53" t="s">
        <v>281</v>
      </c>
      <c r="F108" s="53" t="str">
        <f t="shared" si="3"/>
        <v>C-4102-1500-6</v>
      </c>
      <c r="G108" s="53" t="s">
        <v>498</v>
      </c>
      <c r="H108" s="53" t="s">
        <v>499</v>
      </c>
      <c r="I108" s="53" t="s">
        <v>500</v>
      </c>
      <c r="J108" s="51" t="s">
        <v>53</v>
      </c>
      <c r="K108" s="51" t="s">
        <v>209</v>
      </c>
      <c r="L108" s="51" t="s">
        <v>55</v>
      </c>
      <c r="M108" s="51" t="s">
        <v>113</v>
      </c>
      <c r="N108" s="51" t="s">
        <v>37</v>
      </c>
      <c r="O108" s="51" t="s">
        <v>56</v>
      </c>
      <c r="P108" s="51"/>
      <c r="Q108" s="51"/>
      <c r="R108" s="51" t="s">
        <v>40</v>
      </c>
      <c r="S108" s="51" t="s">
        <v>41</v>
      </c>
      <c r="T108" s="51" t="s">
        <v>42</v>
      </c>
      <c r="U108" s="52" t="s">
        <v>282</v>
      </c>
      <c r="V108" s="54">
        <v>4009601350</v>
      </c>
      <c r="W108" s="54">
        <v>0</v>
      </c>
      <c r="X108" s="54">
        <v>0</v>
      </c>
      <c r="Y108" s="54">
        <v>4009601350</v>
      </c>
      <c r="Z108" s="54">
        <v>0</v>
      </c>
      <c r="AA108" s="54">
        <v>0</v>
      </c>
      <c r="AB108" s="54">
        <v>4009601350</v>
      </c>
      <c r="AC108" s="54">
        <v>0</v>
      </c>
      <c r="AD108" s="54">
        <v>0</v>
      </c>
      <c r="AE108" s="54">
        <v>0</v>
      </c>
      <c r="AF108" s="54">
        <v>0</v>
      </c>
    </row>
    <row r="109" spans="1:32" ht="33.75">
      <c r="A109" s="51" t="s">
        <v>58</v>
      </c>
      <c r="B109" s="51" t="s">
        <v>548</v>
      </c>
      <c r="C109" s="51" t="s">
        <v>549</v>
      </c>
      <c r="D109" s="52" t="s">
        <v>59</v>
      </c>
      <c r="E109" s="53" t="s">
        <v>283</v>
      </c>
      <c r="F109" s="53" t="str">
        <f t="shared" si="3"/>
        <v>C-4102-1500-6</v>
      </c>
      <c r="G109" s="53" t="s">
        <v>498</v>
      </c>
      <c r="H109" s="53" t="s">
        <v>499</v>
      </c>
      <c r="I109" s="53" t="s">
        <v>500</v>
      </c>
      <c r="J109" s="51" t="s">
        <v>53</v>
      </c>
      <c r="K109" s="51" t="s">
        <v>209</v>
      </c>
      <c r="L109" s="51" t="s">
        <v>55</v>
      </c>
      <c r="M109" s="51" t="s">
        <v>113</v>
      </c>
      <c r="N109" s="51" t="s">
        <v>37</v>
      </c>
      <c r="O109" s="51" t="s">
        <v>218</v>
      </c>
      <c r="P109" s="51"/>
      <c r="Q109" s="51"/>
      <c r="R109" s="51" t="s">
        <v>40</v>
      </c>
      <c r="S109" s="51" t="s">
        <v>41</v>
      </c>
      <c r="T109" s="51" t="s">
        <v>42</v>
      </c>
      <c r="U109" s="52" t="s">
        <v>284</v>
      </c>
      <c r="V109" s="54">
        <v>25000000000</v>
      </c>
      <c r="W109" s="54">
        <v>0</v>
      </c>
      <c r="X109" s="54">
        <v>0</v>
      </c>
      <c r="Y109" s="54">
        <v>25000000000</v>
      </c>
      <c r="Z109" s="54">
        <v>0</v>
      </c>
      <c r="AA109" s="54">
        <v>0</v>
      </c>
      <c r="AB109" s="54">
        <v>25000000000</v>
      </c>
      <c r="AC109" s="54">
        <v>0</v>
      </c>
      <c r="AD109" s="54">
        <v>0</v>
      </c>
      <c r="AE109" s="54">
        <v>0</v>
      </c>
      <c r="AF109" s="54">
        <v>0</v>
      </c>
    </row>
    <row r="110" spans="1:32" ht="33.75">
      <c r="A110" s="51" t="s">
        <v>58</v>
      </c>
      <c r="B110" s="51" t="s">
        <v>548</v>
      </c>
      <c r="C110" s="51" t="s">
        <v>549</v>
      </c>
      <c r="D110" s="52" t="s">
        <v>59</v>
      </c>
      <c r="E110" s="53" t="s">
        <v>285</v>
      </c>
      <c r="F110" s="53" t="str">
        <f t="shared" si="3"/>
        <v>C-4102-1500-6</v>
      </c>
      <c r="G110" s="53" t="s">
        <v>498</v>
      </c>
      <c r="H110" s="53" t="s">
        <v>493</v>
      </c>
      <c r="I110" s="53" t="s">
        <v>512</v>
      </c>
      <c r="J110" s="51" t="s">
        <v>53</v>
      </c>
      <c r="K110" s="51" t="s">
        <v>209</v>
      </c>
      <c r="L110" s="51" t="s">
        <v>55</v>
      </c>
      <c r="M110" s="51" t="s">
        <v>113</v>
      </c>
      <c r="N110" s="51" t="s">
        <v>37</v>
      </c>
      <c r="O110" s="51" t="s">
        <v>224</v>
      </c>
      <c r="P110" s="51"/>
      <c r="Q110" s="51"/>
      <c r="R110" s="51" t="s">
        <v>40</v>
      </c>
      <c r="S110" s="51" t="s">
        <v>41</v>
      </c>
      <c r="T110" s="51" t="s">
        <v>42</v>
      </c>
      <c r="U110" s="52" t="s">
        <v>222</v>
      </c>
      <c r="V110" s="54">
        <v>5954748543</v>
      </c>
      <c r="W110" s="54">
        <v>0</v>
      </c>
      <c r="X110" s="54">
        <v>0</v>
      </c>
      <c r="Y110" s="54">
        <v>5954748543</v>
      </c>
      <c r="Z110" s="54">
        <v>0</v>
      </c>
      <c r="AA110" s="54">
        <v>1872457972</v>
      </c>
      <c r="AB110" s="54">
        <v>4082290571</v>
      </c>
      <c r="AC110" s="54">
        <v>1099385479</v>
      </c>
      <c r="AD110" s="54">
        <v>0</v>
      </c>
      <c r="AE110" s="54">
        <v>0</v>
      </c>
      <c r="AF110" s="54">
        <v>0</v>
      </c>
    </row>
    <row r="111" spans="1:32" ht="33.75">
      <c r="A111" s="51" t="s">
        <v>58</v>
      </c>
      <c r="B111" s="51" t="s">
        <v>548</v>
      </c>
      <c r="C111" s="51" t="s">
        <v>549</v>
      </c>
      <c r="D111" s="52" t="s">
        <v>59</v>
      </c>
      <c r="E111" s="53" t="s">
        <v>286</v>
      </c>
      <c r="F111" s="53" t="str">
        <f t="shared" si="3"/>
        <v>C-4102-1500-6</v>
      </c>
      <c r="G111" s="53" t="s">
        <v>498</v>
      </c>
      <c r="H111" s="53" t="s">
        <v>493</v>
      </c>
      <c r="I111" s="53" t="s">
        <v>506</v>
      </c>
      <c r="J111" s="51" t="s">
        <v>53</v>
      </c>
      <c r="K111" s="51" t="s">
        <v>209</v>
      </c>
      <c r="L111" s="51" t="s">
        <v>55</v>
      </c>
      <c r="M111" s="51" t="s">
        <v>113</v>
      </c>
      <c r="N111" s="51" t="s">
        <v>37</v>
      </c>
      <c r="O111" s="51" t="s">
        <v>235</v>
      </c>
      <c r="P111" s="51"/>
      <c r="Q111" s="51"/>
      <c r="R111" s="51" t="s">
        <v>40</v>
      </c>
      <c r="S111" s="51" t="s">
        <v>41</v>
      </c>
      <c r="T111" s="51" t="s">
        <v>42</v>
      </c>
      <c r="U111" s="52" t="s">
        <v>57</v>
      </c>
      <c r="V111" s="54">
        <v>753255360</v>
      </c>
      <c r="W111" s="54">
        <v>0</v>
      </c>
      <c r="X111" s="54">
        <v>0</v>
      </c>
      <c r="Y111" s="54">
        <v>753255360</v>
      </c>
      <c r="Z111" s="54">
        <v>0</v>
      </c>
      <c r="AA111" s="54">
        <v>0</v>
      </c>
      <c r="AB111" s="54">
        <v>753255360</v>
      </c>
      <c r="AC111" s="54">
        <v>0</v>
      </c>
      <c r="AD111" s="54">
        <v>0</v>
      </c>
      <c r="AE111" s="54">
        <v>0</v>
      </c>
      <c r="AF111" s="54">
        <v>0</v>
      </c>
    </row>
    <row r="112" spans="1:32" ht="45">
      <c r="A112" s="51" t="s">
        <v>58</v>
      </c>
      <c r="B112" s="51" t="s">
        <v>548</v>
      </c>
      <c r="C112" s="51" t="s">
        <v>549</v>
      </c>
      <c r="D112" s="52" t="s">
        <v>59</v>
      </c>
      <c r="E112" s="53" t="s">
        <v>288</v>
      </c>
      <c r="F112" s="53" t="str">
        <f t="shared" si="3"/>
        <v>C-4102-1500-7</v>
      </c>
      <c r="G112" s="53" t="s">
        <v>520</v>
      </c>
      <c r="H112" s="53" t="s">
        <v>521</v>
      </c>
      <c r="I112" s="53" t="s">
        <v>520</v>
      </c>
      <c r="J112" s="51" t="s">
        <v>53</v>
      </c>
      <c r="K112" s="51" t="s">
        <v>209</v>
      </c>
      <c r="L112" s="51" t="s">
        <v>55</v>
      </c>
      <c r="M112" s="51" t="s">
        <v>116</v>
      </c>
      <c r="N112" s="51" t="s">
        <v>37</v>
      </c>
      <c r="O112" s="51" t="s">
        <v>210</v>
      </c>
      <c r="P112" s="51"/>
      <c r="Q112" s="51"/>
      <c r="R112" s="51" t="s">
        <v>40</v>
      </c>
      <c r="S112" s="51" t="s">
        <v>41</v>
      </c>
      <c r="T112" s="51" t="s">
        <v>42</v>
      </c>
      <c r="U112" s="52" t="s">
        <v>289</v>
      </c>
      <c r="V112" s="54">
        <v>5700144108</v>
      </c>
      <c r="W112" s="54">
        <v>0</v>
      </c>
      <c r="X112" s="54">
        <v>0</v>
      </c>
      <c r="Y112" s="54">
        <v>5700144108</v>
      </c>
      <c r="Z112" s="54">
        <v>0</v>
      </c>
      <c r="AA112" s="54">
        <v>0</v>
      </c>
      <c r="AB112" s="54">
        <v>5700144108</v>
      </c>
      <c r="AC112" s="54">
        <v>0</v>
      </c>
      <c r="AD112" s="54">
        <v>0</v>
      </c>
      <c r="AE112" s="54">
        <v>0</v>
      </c>
      <c r="AF112" s="54">
        <v>0</v>
      </c>
    </row>
    <row r="113" spans="1:32" ht="33.75">
      <c r="A113" s="51" t="s">
        <v>58</v>
      </c>
      <c r="B113" s="51" t="s">
        <v>548</v>
      </c>
      <c r="C113" s="51" t="s">
        <v>549</v>
      </c>
      <c r="D113" s="52" t="s">
        <v>59</v>
      </c>
      <c r="E113" s="53" t="s">
        <v>290</v>
      </c>
      <c r="F113" s="53" t="str">
        <f t="shared" si="3"/>
        <v>C-4102-1500-7</v>
      </c>
      <c r="G113" s="53" t="s">
        <v>520</v>
      </c>
      <c r="H113" s="53" t="s">
        <v>493</v>
      </c>
      <c r="I113" s="53" t="s">
        <v>512</v>
      </c>
      <c r="J113" s="51" t="s">
        <v>53</v>
      </c>
      <c r="K113" s="51" t="s">
        <v>209</v>
      </c>
      <c r="L113" s="51" t="s">
        <v>55</v>
      </c>
      <c r="M113" s="51" t="s">
        <v>116</v>
      </c>
      <c r="N113" s="51" t="s">
        <v>37</v>
      </c>
      <c r="O113" s="51" t="s">
        <v>257</v>
      </c>
      <c r="P113" s="51"/>
      <c r="Q113" s="51"/>
      <c r="R113" s="51" t="s">
        <v>40</v>
      </c>
      <c r="S113" s="51" t="s">
        <v>41</v>
      </c>
      <c r="T113" s="51" t="s">
        <v>42</v>
      </c>
      <c r="U113" s="52" t="s">
        <v>222</v>
      </c>
      <c r="V113" s="54">
        <v>2562550282</v>
      </c>
      <c r="W113" s="54">
        <v>0</v>
      </c>
      <c r="X113" s="54">
        <v>0</v>
      </c>
      <c r="Y113" s="54">
        <v>2562550282</v>
      </c>
      <c r="Z113" s="54">
        <v>0</v>
      </c>
      <c r="AA113" s="54">
        <v>1809113880</v>
      </c>
      <c r="AB113" s="54">
        <v>753436402</v>
      </c>
      <c r="AC113" s="54">
        <v>314059260</v>
      </c>
      <c r="AD113" s="54">
        <v>0</v>
      </c>
      <c r="AE113" s="54">
        <v>0</v>
      </c>
      <c r="AF113" s="54">
        <v>0</v>
      </c>
    </row>
    <row r="114" spans="1:32" ht="33.75">
      <c r="A114" s="51" t="s">
        <v>58</v>
      </c>
      <c r="B114" s="51" t="s">
        <v>548</v>
      </c>
      <c r="C114" s="51" t="s">
        <v>549</v>
      </c>
      <c r="D114" s="52" t="s">
        <v>59</v>
      </c>
      <c r="E114" s="53" t="s">
        <v>291</v>
      </c>
      <c r="F114" s="53" t="str">
        <f t="shared" si="3"/>
        <v>C-4102-1500-7</v>
      </c>
      <c r="G114" s="53" t="s">
        <v>520</v>
      </c>
      <c r="H114" s="53" t="s">
        <v>493</v>
      </c>
      <c r="I114" s="53" t="s">
        <v>506</v>
      </c>
      <c r="J114" s="51" t="s">
        <v>53</v>
      </c>
      <c r="K114" s="51" t="s">
        <v>209</v>
      </c>
      <c r="L114" s="51" t="s">
        <v>55</v>
      </c>
      <c r="M114" s="51" t="s">
        <v>116</v>
      </c>
      <c r="N114" s="51" t="s">
        <v>37</v>
      </c>
      <c r="O114" s="51" t="s">
        <v>213</v>
      </c>
      <c r="P114" s="51"/>
      <c r="Q114" s="51"/>
      <c r="R114" s="51" t="s">
        <v>40</v>
      </c>
      <c r="S114" s="51" t="s">
        <v>41</v>
      </c>
      <c r="T114" s="51" t="s">
        <v>42</v>
      </c>
      <c r="U114" s="52" t="s">
        <v>57</v>
      </c>
      <c r="V114" s="54">
        <v>972626781</v>
      </c>
      <c r="W114" s="54">
        <v>0</v>
      </c>
      <c r="X114" s="54">
        <v>0</v>
      </c>
      <c r="Y114" s="54">
        <v>972626781</v>
      </c>
      <c r="Z114" s="54">
        <v>0</v>
      </c>
      <c r="AA114" s="54">
        <v>0</v>
      </c>
      <c r="AB114" s="54">
        <v>972626781</v>
      </c>
      <c r="AC114" s="54">
        <v>0</v>
      </c>
      <c r="AD114" s="54">
        <v>0</v>
      </c>
      <c r="AE114" s="54">
        <v>0</v>
      </c>
      <c r="AF114" s="54">
        <v>0</v>
      </c>
    </row>
    <row r="115" spans="1:32" ht="33.75">
      <c r="A115" s="51" t="s">
        <v>58</v>
      </c>
      <c r="B115" s="51" t="s">
        <v>548</v>
      </c>
      <c r="C115" s="51" t="s">
        <v>549</v>
      </c>
      <c r="D115" s="52" t="s">
        <v>59</v>
      </c>
      <c r="E115" s="53" t="s">
        <v>293</v>
      </c>
      <c r="F115" s="53" t="str">
        <f t="shared" si="3"/>
        <v>C-4199-1500-1</v>
      </c>
      <c r="G115" s="53" t="s">
        <v>522</v>
      </c>
      <c r="H115" s="53" t="s">
        <v>523</v>
      </c>
      <c r="I115" s="53" t="s">
        <v>524</v>
      </c>
      <c r="J115" s="51" t="s">
        <v>53</v>
      </c>
      <c r="K115" s="51" t="s">
        <v>54</v>
      </c>
      <c r="L115" s="51" t="s">
        <v>55</v>
      </c>
      <c r="M115" s="51" t="s">
        <v>61</v>
      </c>
      <c r="N115" s="51" t="s">
        <v>37</v>
      </c>
      <c r="O115" s="51" t="s">
        <v>210</v>
      </c>
      <c r="P115" s="51"/>
      <c r="Q115" s="51"/>
      <c r="R115" s="51" t="s">
        <v>40</v>
      </c>
      <c r="S115" s="51" t="s">
        <v>41</v>
      </c>
      <c r="T115" s="51" t="s">
        <v>42</v>
      </c>
      <c r="U115" s="52" t="s">
        <v>294</v>
      </c>
      <c r="V115" s="54">
        <v>41853499071</v>
      </c>
      <c r="W115" s="54">
        <v>0</v>
      </c>
      <c r="X115" s="54">
        <v>0</v>
      </c>
      <c r="Y115" s="54">
        <v>41853499071</v>
      </c>
      <c r="Z115" s="54">
        <v>0</v>
      </c>
      <c r="AA115" s="54">
        <v>13321660392</v>
      </c>
      <c r="AB115" s="54">
        <v>28531838679</v>
      </c>
      <c r="AC115" s="54">
        <v>13321660392</v>
      </c>
      <c r="AD115" s="54">
        <v>0</v>
      </c>
      <c r="AE115" s="54">
        <v>0</v>
      </c>
      <c r="AF115" s="54">
        <v>0</v>
      </c>
    </row>
    <row r="116" spans="1:32" ht="33.75">
      <c r="A116" s="51" t="s">
        <v>58</v>
      </c>
      <c r="B116" s="51" t="s">
        <v>548</v>
      </c>
      <c r="C116" s="51" t="s">
        <v>549</v>
      </c>
      <c r="D116" s="52" t="s">
        <v>59</v>
      </c>
      <c r="E116" s="53" t="s">
        <v>295</v>
      </c>
      <c r="F116" s="53" t="str">
        <f t="shared" si="3"/>
        <v>C-4199-1500-1</v>
      </c>
      <c r="G116" s="53" t="s">
        <v>522</v>
      </c>
      <c r="H116" s="53" t="s">
        <v>493</v>
      </c>
      <c r="I116" s="53" t="s">
        <v>512</v>
      </c>
      <c r="J116" s="51" t="s">
        <v>53</v>
      </c>
      <c r="K116" s="51" t="s">
        <v>54</v>
      </c>
      <c r="L116" s="51" t="s">
        <v>55</v>
      </c>
      <c r="M116" s="51" t="s">
        <v>61</v>
      </c>
      <c r="N116" s="51" t="s">
        <v>37</v>
      </c>
      <c r="O116" s="51" t="s">
        <v>257</v>
      </c>
      <c r="P116" s="51"/>
      <c r="Q116" s="51"/>
      <c r="R116" s="51" t="s">
        <v>40</v>
      </c>
      <c r="S116" s="51" t="s">
        <v>41</v>
      </c>
      <c r="T116" s="51" t="s">
        <v>42</v>
      </c>
      <c r="U116" s="52" t="s">
        <v>222</v>
      </c>
      <c r="V116" s="54">
        <v>6460414818</v>
      </c>
      <c r="W116" s="54">
        <v>0</v>
      </c>
      <c r="X116" s="54">
        <v>0</v>
      </c>
      <c r="Y116" s="54">
        <v>6460414818</v>
      </c>
      <c r="Z116" s="54">
        <v>0</v>
      </c>
      <c r="AA116" s="54">
        <v>2901085655</v>
      </c>
      <c r="AB116" s="54">
        <v>3559329163</v>
      </c>
      <c r="AC116" s="54">
        <v>49757400</v>
      </c>
      <c r="AD116" s="54">
        <v>0</v>
      </c>
      <c r="AE116" s="54">
        <v>0</v>
      </c>
      <c r="AF116" s="54">
        <v>0</v>
      </c>
    </row>
    <row r="117" spans="1:32" ht="33.75">
      <c r="A117" s="51" t="s">
        <v>58</v>
      </c>
      <c r="B117" s="51" t="s">
        <v>548</v>
      </c>
      <c r="C117" s="51" t="s">
        <v>549</v>
      </c>
      <c r="D117" s="52" t="s">
        <v>59</v>
      </c>
      <c r="E117" s="53" t="s">
        <v>296</v>
      </c>
      <c r="F117" s="53" t="str">
        <f t="shared" si="3"/>
        <v>C-4199-1500-1</v>
      </c>
      <c r="G117" s="53" t="s">
        <v>522</v>
      </c>
      <c r="H117" s="53" t="s">
        <v>493</v>
      </c>
      <c r="I117" s="53" t="s">
        <v>506</v>
      </c>
      <c r="J117" s="51" t="s">
        <v>53</v>
      </c>
      <c r="K117" s="51" t="s">
        <v>54</v>
      </c>
      <c r="L117" s="51" t="s">
        <v>55</v>
      </c>
      <c r="M117" s="51" t="s">
        <v>61</v>
      </c>
      <c r="N117" s="51" t="s">
        <v>37</v>
      </c>
      <c r="O117" s="51" t="s">
        <v>213</v>
      </c>
      <c r="P117" s="51"/>
      <c r="Q117" s="51"/>
      <c r="R117" s="51" t="s">
        <v>40</v>
      </c>
      <c r="S117" s="51" t="s">
        <v>41</v>
      </c>
      <c r="T117" s="51" t="s">
        <v>42</v>
      </c>
      <c r="U117" s="52" t="s">
        <v>57</v>
      </c>
      <c r="V117" s="54">
        <v>76180359</v>
      </c>
      <c r="W117" s="54">
        <v>0</v>
      </c>
      <c r="X117" s="54">
        <v>0</v>
      </c>
      <c r="Y117" s="54">
        <v>76180359</v>
      </c>
      <c r="Z117" s="54">
        <v>0</v>
      </c>
      <c r="AA117" s="54">
        <v>0</v>
      </c>
      <c r="AB117" s="54">
        <v>76180359</v>
      </c>
      <c r="AC117" s="54">
        <v>0</v>
      </c>
      <c r="AD117" s="54">
        <v>0</v>
      </c>
      <c r="AE117" s="54">
        <v>0</v>
      </c>
      <c r="AF117" s="54">
        <v>0</v>
      </c>
    </row>
    <row r="118" spans="1:32" ht="22.5">
      <c r="A118" s="51" t="s">
        <v>58</v>
      </c>
      <c r="B118" s="51" t="s">
        <v>548</v>
      </c>
      <c r="C118" s="51" t="s">
        <v>549</v>
      </c>
      <c r="D118" s="52" t="s">
        <v>59</v>
      </c>
      <c r="E118" s="53" t="s">
        <v>297</v>
      </c>
      <c r="F118" s="53" t="str">
        <f t="shared" si="3"/>
        <v>C-4199-1500-2</v>
      </c>
      <c r="G118" s="53" t="s">
        <v>505</v>
      </c>
      <c r="H118" s="53" t="s">
        <v>493</v>
      </c>
      <c r="I118" s="53" t="s">
        <v>513</v>
      </c>
      <c r="J118" s="51" t="s">
        <v>53</v>
      </c>
      <c r="K118" s="51" t="s">
        <v>54</v>
      </c>
      <c r="L118" s="51" t="s">
        <v>55</v>
      </c>
      <c r="M118" s="51" t="s">
        <v>36</v>
      </c>
      <c r="N118" s="51" t="s">
        <v>37</v>
      </c>
      <c r="O118" s="51" t="s">
        <v>257</v>
      </c>
      <c r="P118" s="51"/>
      <c r="Q118" s="51"/>
      <c r="R118" s="51" t="s">
        <v>40</v>
      </c>
      <c r="S118" s="51" t="s">
        <v>41</v>
      </c>
      <c r="T118" s="51" t="s">
        <v>42</v>
      </c>
      <c r="U118" s="52" t="s">
        <v>298</v>
      </c>
      <c r="V118" s="54">
        <v>8580000000</v>
      </c>
      <c r="W118" s="54">
        <v>0</v>
      </c>
      <c r="X118" s="54">
        <v>0</v>
      </c>
      <c r="Y118" s="54">
        <v>8580000000</v>
      </c>
      <c r="Z118" s="54">
        <v>0</v>
      </c>
      <c r="AA118" s="54">
        <v>0</v>
      </c>
      <c r="AB118" s="54">
        <v>8580000000</v>
      </c>
      <c r="AC118" s="54">
        <v>0</v>
      </c>
      <c r="AD118" s="54">
        <v>0</v>
      </c>
      <c r="AE118" s="54">
        <v>0</v>
      </c>
      <c r="AF118" s="54">
        <v>0</v>
      </c>
    </row>
    <row r="119" spans="1:32" ht="33.75">
      <c r="A119" s="51" t="s">
        <v>58</v>
      </c>
      <c r="B119" s="51" t="s">
        <v>548</v>
      </c>
      <c r="C119" s="51" t="s">
        <v>549</v>
      </c>
      <c r="D119" s="52" t="s">
        <v>59</v>
      </c>
      <c r="E119" s="53" t="s">
        <v>299</v>
      </c>
      <c r="F119" s="53" t="str">
        <f t="shared" si="3"/>
        <v>C-4199-1500-2</v>
      </c>
      <c r="G119" s="53" t="s">
        <v>505</v>
      </c>
      <c r="H119" s="53" t="s">
        <v>493</v>
      </c>
      <c r="I119" s="53" t="s">
        <v>512</v>
      </c>
      <c r="J119" s="51" t="s">
        <v>53</v>
      </c>
      <c r="K119" s="51" t="s">
        <v>54</v>
      </c>
      <c r="L119" s="51" t="s">
        <v>55</v>
      </c>
      <c r="M119" s="51" t="s">
        <v>36</v>
      </c>
      <c r="N119" s="51" t="s">
        <v>37</v>
      </c>
      <c r="O119" s="51" t="s">
        <v>213</v>
      </c>
      <c r="P119" s="51"/>
      <c r="Q119" s="51"/>
      <c r="R119" s="51" t="s">
        <v>40</v>
      </c>
      <c r="S119" s="51" t="s">
        <v>41</v>
      </c>
      <c r="T119" s="51" t="s">
        <v>42</v>
      </c>
      <c r="U119" s="52" t="s">
        <v>222</v>
      </c>
      <c r="V119" s="54">
        <v>24870725918</v>
      </c>
      <c r="W119" s="54">
        <v>0</v>
      </c>
      <c r="X119" s="54">
        <v>0</v>
      </c>
      <c r="Y119" s="54">
        <v>24870725918</v>
      </c>
      <c r="Z119" s="54">
        <v>0</v>
      </c>
      <c r="AA119" s="54">
        <v>14018483634</v>
      </c>
      <c r="AB119" s="54">
        <v>10852242284</v>
      </c>
      <c r="AC119" s="54">
        <v>6864158053</v>
      </c>
      <c r="AD119" s="54">
        <v>0</v>
      </c>
      <c r="AE119" s="54">
        <v>0</v>
      </c>
      <c r="AF119" s="54">
        <v>0</v>
      </c>
    </row>
    <row r="120" spans="1:32" ht="33.75">
      <c r="A120" s="51" t="s">
        <v>58</v>
      </c>
      <c r="B120" s="51" t="s">
        <v>548</v>
      </c>
      <c r="C120" s="51" t="s">
        <v>549</v>
      </c>
      <c r="D120" s="52" t="s">
        <v>59</v>
      </c>
      <c r="E120" s="53" t="s">
        <v>52</v>
      </c>
      <c r="F120" s="53" t="str">
        <f t="shared" si="3"/>
        <v>C-4199-1500-2</v>
      </c>
      <c r="G120" s="53" t="s">
        <v>505</v>
      </c>
      <c r="H120" s="53" t="s">
        <v>493</v>
      </c>
      <c r="I120" s="53" t="s">
        <v>506</v>
      </c>
      <c r="J120" s="51" t="s">
        <v>53</v>
      </c>
      <c r="K120" s="51" t="s">
        <v>54</v>
      </c>
      <c r="L120" s="51" t="s">
        <v>55</v>
      </c>
      <c r="M120" s="51" t="s">
        <v>36</v>
      </c>
      <c r="N120" s="51" t="s">
        <v>37</v>
      </c>
      <c r="O120" s="51" t="s">
        <v>56</v>
      </c>
      <c r="P120" s="51"/>
      <c r="Q120" s="51"/>
      <c r="R120" s="51" t="s">
        <v>40</v>
      </c>
      <c r="S120" s="51" t="s">
        <v>41</v>
      </c>
      <c r="T120" s="51" t="s">
        <v>42</v>
      </c>
      <c r="U120" s="52" t="s">
        <v>57</v>
      </c>
      <c r="V120" s="54">
        <v>1500000000</v>
      </c>
      <c r="W120" s="54">
        <v>0</v>
      </c>
      <c r="X120" s="54">
        <v>0</v>
      </c>
      <c r="Y120" s="54">
        <v>1500000000</v>
      </c>
      <c r="Z120" s="54">
        <v>0</v>
      </c>
      <c r="AA120" s="54">
        <v>0</v>
      </c>
      <c r="AB120" s="54">
        <v>1500000000</v>
      </c>
      <c r="AC120" s="54">
        <v>0</v>
      </c>
      <c r="AD120" s="54">
        <v>0</v>
      </c>
      <c r="AE120" s="54">
        <v>0</v>
      </c>
      <c r="AF120" s="54">
        <v>0</v>
      </c>
    </row>
    <row r="121" spans="1:32" ht="22.5">
      <c r="A121" s="51" t="s">
        <v>58</v>
      </c>
      <c r="B121" s="51" t="s">
        <v>548</v>
      </c>
      <c r="C121" s="51" t="s">
        <v>549</v>
      </c>
      <c r="D121" s="52" t="s">
        <v>59</v>
      </c>
      <c r="E121" s="53" t="s">
        <v>300</v>
      </c>
      <c r="F121" s="53" t="str">
        <f t="shared" si="3"/>
        <v>C-4199-1500-2</v>
      </c>
      <c r="G121" s="53" t="s">
        <v>505</v>
      </c>
      <c r="H121" s="53" t="s">
        <v>503</v>
      </c>
      <c r="I121" s="53" t="s">
        <v>504</v>
      </c>
      <c r="J121" s="51" t="s">
        <v>53</v>
      </c>
      <c r="K121" s="51" t="s">
        <v>54</v>
      </c>
      <c r="L121" s="51" t="s">
        <v>55</v>
      </c>
      <c r="M121" s="51" t="s">
        <v>36</v>
      </c>
      <c r="N121" s="51" t="s">
        <v>37</v>
      </c>
      <c r="O121" s="51" t="s">
        <v>218</v>
      </c>
      <c r="P121" s="51"/>
      <c r="Q121" s="51"/>
      <c r="R121" s="51" t="s">
        <v>40</v>
      </c>
      <c r="S121" s="51" t="s">
        <v>41</v>
      </c>
      <c r="T121" s="51" t="s">
        <v>42</v>
      </c>
      <c r="U121" s="52" t="s">
        <v>301</v>
      </c>
      <c r="V121" s="54">
        <v>7875000000</v>
      </c>
      <c r="W121" s="54">
        <v>0</v>
      </c>
      <c r="X121" s="54">
        <v>0</v>
      </c>
      <c r="Y121" s="54">
        <v>7875000000</v>
      </c>
      <c r="Z121" s="54">
        <v>0</v>
      </c>
      <c r="AA121" s="54">
        <v>0</v>
      </c>
      <c r="AB121" s="54">
        <v>7875000000</v>
      </c>
      <c r="AC121" s="54">
        <v>0</v>
      </c>
      <c r="AD121" s="54">
        <v>0</v>
      </c>
      <c r="AE121" s="54">
        <v>0</v>
      </c>
      <c r="AF121" s="54">
        <v>0</v>
      </c>
    </row>
    <row r="122" spans="1:32" ht="22.5">
      <c r="A122" s="51" t="s">
        <v>58</v>
      </c>
      <c r="B122" s="51" t="s">
        <v>548</v>
      </c>
      <c r="C122" s="51" t="s">
        <v>549</v>
      </c>
      <c r="D122" s="52" t="s">
        <v>59</v>
      </c>
      <c r="E122" s="53" t="s">
        <v>302</v>
      </c>
      <c r="F122" s="53" t="str">
        <f t="shared" si="3"/>
        <v>C-4199-1500-2</v>
      </c>
      <c r="G122" s="53" t="s">
        <v>505</v>
      </c>
      <c r="H122" s="53" t="s">
        <v>503</v>
      </c>
      <c r="I122" s="53" t="s">
        <v>504</v>
      </c>
      <c r="J122" s="51" t="s">
        <v>53</v>
      </c>
      <c r="K122" s="51" t="s">
        <v>54</v>
      </c>
      <c r="L122" s="51" t="s">
        <v>55</v>
      </c>
      <c r="M122" s="51" t="s">
        <v>36</v>
      </c>
      <c r="N122" s="51" t="s">
        <v>37</v>
      </c>
      <c r="O122" s="51" t="s">
        <v>221</v>
      </c>
      <c r="P122" s="51"/>
      <c r="Q122" s="51"/>
      <c r="R122" s="51" t="s">
        <v>40</v>
      </c>
      <c r="S122" s="51" t="s">
        <v>41</v>
      </c>
      <c r="T122" s="51" t="s">
        <v>42</v>
      </c>
      <c r="U122" s="52" t="s">
        <v>303</v>
      </c>
      <c r="V122" s="54">
        <v>6017000000</v>
      </c>
      <c r="W122" s="54">
        <v>0</v>
      </c>
      <c r="X122" s="54">
        <v>0</v>
      </c>
      <c r="Y122" s="54">
        <v>6017000000</v>
      </c>
      <c r="Z122" s="54">
        <v>0</v>
      </c>
      <c r="AA122" s="54">
        <v>0</v>
      </c>
      <c r="AB122" s="54">
        <v>6017000000</v>
      </c>
      <c r="AC122" s="54">
        <v>0</v>
      </c>
      <c r="AD122" s="54">
        <v>0</v>
      </c>
      <c r="AE122" s="54">
        <v>0</v>
      </c>
      <c r="AF122" s="54">
        <v>0</v>
      </c>
    </row>
    <row r="123" spans="1:32" ht="22.5">
      <c r="A123" s="51" t="s">
        <v>58</v>
      </c>
      <c r="B123" s="51" t="s">
        <v>548</v>
      </c>
      <c r="C123" s="51" t="s">
        <v>549</v>
      </c>
      <c r="D123" s="52" t="s">
        <v>59</v>
      </c>
      <c r="E123" s="53" t="s">
        <v>304</v>
      </c>
      <c r="F123" s="53" t="str">
        <f t="shared" si="3"/>
        <v>C-4199-1500-2</v>
      </c>
      <c r="G123" s="53" t="s">
        <v>505</v>
      </c>
      <c r="H123" s="53" t="s">
        <v>503</v>
      </c>
      <c r="I123" s="53" t="s">
        <v>504</v>
      </c>
      <c r="J123" s="51" t="s">
        <v>53</v>
      </c>
      <c r="K123" s="51" t="s">
        <v>54</v>
      </c>
      <c r="L123" s="51" t="s">
        <v>55</v>
      </c>
      <c r="M123" s="51" t="s">
        <v>36</v>
      </c>
      <c r="N123" s="51" t="s">
        <v>37</v>
      </c>
      <c r="O123" s="51" t="s">
        <v>224</v>
      </c>
      <c r="P123" s="51"/>
      <c r="Q123" s="51"/>
      <c r="R123" s="51" t="s">
        <v>40</v>
      </c>
      <c r="S123" s="51" t="s">
        <v>41</v>
      </c>
      <c r="T123" s="51" t="s">
        <v>42</v>
      </c>
      <c r="U123" s="52" t="s">
        <v>305</v>
      </c>
      <c r="V123" s="54">
        <v>3100000</v>
      </c>
      <c r="W123" s="54">
        <v>0</v>
      </c>
      <c r="X123" s="54">
        <v>0</v>
      </c>
      <c r="Y123" s="54">
        <v>3100000</v>
      </c>
      <c r="Z123" s="54">
        <v>0</v>
      </c>
      <c r="AA123" s="54">
        <v>0</v>
      </c>
      <c r="AB123" s="54">
        <v>3100000</v>
      </c>
      <c r="AC123" s="54">
        <v>0</v>
      </c>
      <c r="AD123" s="54">
        <v>0</v>
      </c>
      <c r="AE123" s="54">
        <v>0</v>
      </c>
      <c r="AF123" s="54">
        <v>0</v>
      </c>
    </row>
    <row r="124" spans="1:32" ht="22.5">
      <c r="A124" s="51" t="s">
        <v>58</v>
      </c>
      <c r="B124" s="51" t="s">
        <v>548</v>
      </c>
      <c r="C124" s="51" t="s">
        <v>549</v>
      </c>
      <c r="D124" s="52" t="s">
        <v>59</v>
      </c>
      <c r="E124" s="53" t="s">
        <v>306</v>
      </c>
      <c r="F124" s="53" t="str">
        <f t="shared" si="3"/>
        <v>C-4199-1500-2</v>
      </c>
      <c r="G124" s="53" t="s">
        <v>505</v>
      </c>
      <c r="H124" s="53" t="s">
        <v>503</v>
      </c>
      <c r="I124" s="53" t="s">
        <v>504</v>
      </c>
      <c r="J124" s="51" t="s">
        <v>53</v>
      </c>
      <c r="K124" s="51" t="s">
        <v>54</v>
      </c>
      <c r="L124" s="51" t="s">
        <v>55</v>
      </c>
      <c r="M124" s="51" t="s">
        <v>36</v>
      </c>
      <c r="N124" s="51" t="s">
        <v>37</v>
      </c>
      <c r="O124" s="51" t="s">
        <v>235</v>
      </c>
      <c r="P124" s="51"/>
      <c r="Q124" s="51"/>
      <c r="R124" s="51" t="s">
        <v>40</v>
      </c>
      <c r="S124" s="51" t="s">
        <v>41</v>
      </c>
      <c r="T124" s="51" t="s">
        <v>42</v>
      </c>
      <c r="U124" s="52" t="s">
        <v>307</v>
      </c>
      <c r="V124" s="54">
        <v>30000000</v>
      </c>
      <c r="W124" s="54">
        <v>0</v>
      </c>
      <c r="X124" s="54">
        <v>0</v>
      </c>
      <c r="Y124" s="54">
        <v>30000000</v>
      </c>
      <c r="Z124" s="54">
        <v>0</v>
      </c>
      <c r="AA124" s="54">
        <v>0</v>
      </c>
      <c r="AB124" s="54">
        <v>30000000</v>
      </c>
      <c r="AC124" s="54">
        <v>0</v>
      </c>
      <c r="AD124" s="54">
        <v>0</v>
      </c>
      <c r="AE124" s="54">
        <v>0</v>
      </c>
      <c r="AF124" s="54">
        <v>0</v>
      </c>
    </row>
    <row r="125" spans="1:32" ht="22.5">
      <c r="A125" s="51" t="s">
        <v>58</v>
      </c>
      <c r="B125" s="51" t="s">
        <v>548</v>
      </c>
      <c r="C125" s="51" t="s">
        <v>549</v>
      </c>
      <c r="D125" s="52" t="s">
        <v>59</v>
      </c>
      <c r="E125" s="53" t="s">
        <v>308</v>
      </c>
      <c r="F125" s="53" t="str">
        <f t="shared" si="3"/>
        <v>C-4199-1500-2</v>
      </c>
      <c r="G125" s="53" t="s">
        <v>505</v>
      </c>
      <c r="H125" s="53" t="s">
        <v>503</v>
      </c>
      <c r="I125" s="53" t="s">
        <v>504</v>
      </c>
      <c r="J125" s="51" t="s">
        <v>53</v>
      </c>
      <c r="K125" s="51" t="s">
        <v>54</v>
      </c>
      <c r="L125" s="51" t="s">
        <v>55</v>
      </c>
      <c r="M125" s="51" t="s">
        <v>36</v>
      </c>
      <c r="N125" s="51" t="s">
        <v>37</v>
      </c>
      <c r="O125" s="51" t="s">
        <v>267</v>
      </c>
      <c r="P125" s="51"/>
      <c r="Q125" s="51"/>
      <c r="R125" s="51" t="s">
        <v>40</v>
      </c>
      <c r="S125" s="51" t="s">
        <v>41</v>
      </c>
      <c r="T125" s="51" t="s">
        <v>42</v>
      </c>
      <c r="U125" s="52" t="s">
        <v>309</v>
      </c>
      <c r="V125" s="54">
        <v>139000000</v>
      </c>
      <c r="W125" s="54">
        <v>0</v>
      </c>
      <c r="X125" s="54">
        <v>0</v>
      </c>
      <c r="Y125" s="54">
        <v>139000000</v>
      </c>
      <c r="Z125" s="54">
        <v>0</v>
      </c>
      <c r="AA125" s="54">
        <v>0</v>
      </c>
      <c r="AB125" s="54">
        <v>139000000</v>
      </c>
      <c r="AC125" s="54">
        <v>0</v>
      </c>
      <c r="AD125" s="54">
        <v>0</v>
      </c>
      <c r="AE125" s="54">
        <v>0</v>
      </c>
      <c r="AF125" s="54">
        <v>0</v>
      </c>
    </row>
    <row r="126" spans="1:32" ht="33.75">
      <c r="A126" s="51" t="s">
        <v>58</v>
      </c>
      <c r="B126" s="51" t="s">
        <v>548</v>
      </c>
      <c r="C126" s="51" t="s">
        <v>549</v>
      </c>
      <c r="D126" s="52" t="s">
        <v>59</v>
      </c>
      <c r="E126" s="53" t="s">
        <v>312</v>
      </c>
      <c r="F126" s="53" t="str">
        <f t="shared" si="3"/>
        <v>C-4199-1500-2</v>
      </c>
      <c r="G126" s="53" t="s">
        <v>505</v>
      </c>
      <c r="H126" s="53" t="s">
        <v>501</v>
      </c>
      <c r="I126" s="53" t="s">
        <v>525</v>
      </c>
      <c r="J126" s="51" t="s">
        <v>53</v>
      </c>
      <c r="K126" s="51" t="s">
        <v>54</v>
      </c>
      <c r="L126" s="51" t="s">
        <v>55</v>
      </c>
      <c r="M126" s="51" t="s">
        <v>36</v>
      </c>
      <c r="N126" s="51" t="s">
        <v>37</v>
      </c>
      <c r="O126" s="51" t="s">
        <v>313</v>
      </c>
      <c r="P126" s="51"/>
      <c r="Q126" s="51"/>
      <c r="R126" s="51" t="s">
        <v>40</v>
      </c>
      <c r="S126" s="51" t="s">
        <v>147</v>
      </c>
      <c r="T126" s="51" t="s">
        <v>42</v>
      </c>
      <c r="U126" s="52" t="s">
        <v>314</v>
      </c>
      <c r="V126" s="54">
        <v>2665631752</v>
      </c>
      <c r="W126" s="54">
        <v>0</v>
      </c>
      <c r="X126" s="54">
        <v>0</v>
      </c>
      <c r="Y126" s="54">
        <v>2665631752</v>
      </c>
      <c r="Z126" s="54">
        <v>0</v>
      </c>
      <c r="AA126" s="54">
        <v>1347253634</v>
      </c>
      <c r="AB126" s="54">
        <v>1318378118</v>
      </c>
      <c r="AC126" s="54">
        <v>1347253634</v>
      </c>
      <c r="AD126" s="54">
        <v>0</v>
      </c>
      <c r="AE126" s="54">
        <v>0</v>
      </c>
      <c r="AF126" s="54">
        <v>0</v>
      </c>
    </row>
    <row r="127" spans="1:32" ht="33.75">
      <c r="A127" s="51" t="s">
        <v>58</v>
      </c>
      <c r="B127" s="51" t="s">
        <v>548</v>
      </c>
      <c r="C127" s="51" t="s">
        <v>549</v>
      </c>
      <c r="D127" s="52" t="s">
        <v>59</v>
      </c>
      <c r="E127" s="53" t="s">
        <v>312</v>
      </c>
      <c r="F127" s="53" t="str">
        <f t="shared" si="3"/>
        <v>C-4199-1500-2</v>
      </c>
      <c r="G127" s="53" t="s">
        <v>505</v>
      </c>
      <c r="H127" s="53" t="s">
        <v>501</v>
      </c>
      <c r="I127" s="53" t="s">
        <v>525</v>
      </c>
      <c r="J127" s="51" t="s">
        <v>53</v>
      </c>
      <c r="K127" s="51" t="s">
        <v>54</v>
      </c>
      <c r="L127" s="51" t="s">
        <v>55</v>
      </c>
      <c r="M127" s="51" t="s">
        <v>36</v>
      </c>
      <c r="N127" s="51" t="s">
        <v>37</v>
      </c>
      <c r="O127" s="51" t="s">
        <v>313</v>
      </c>
      <c r="P127" s="51"/>
      <c r="Q127" s="51"/>
      <c r="R127" s="51" t="s">
        <v>40</v>
      </c>
      <c r="S127" s="51" t="s">
        <v>41</v>
      </c>
      <c r="T127" s="51" t="s">
        <v>42</v>
      </c>
      <c r="U127" s="52" t="s">
        <v>314</v>
      </c>
      <c r="V127" s="54">
        <v>51457984576</v>
      </c>
      <c r="W127" s="54">
        <v>0</v>
      </c>
      <c r="X127" s="54">
        <v>0</v>
      </c>
      <c r="Y127" s="54">
        <v>51457984576</v>
      </c>
      <c r="Z127" s="54">
        <v>0</v>
      </c>
      <c r="AA127" s="54">
        <v>3920334403</v>
      </c>
      <c r="AB127" s="54">
        <v>47537650173</v>
      </c>
      <c r="AC127" s="54">
        <v>3920334403</v>
      </c>
      <c r="AD127" s="54">
        <v>0</v>
      </c>
      <c r="AE127" s="54">
        <v>0</v>
      </c>
      <c r="AF127" s="54">
        <v>0</v>
      </c>
    </row>
    <row r="128" spans="1:32" ht="22.5">
      <c r="A128" s="51" t="s">
        <v>58</v>
      </c>
      <c r="B128" s="51" t="s">
        <v>548</v>
      </c>
      <c r="C128" s="51" t="s">
        <v>549</v>
      </c>
      <c r="D128" s="52" t="s">
        <v>59</v>
      </c>
      <c r="E128" s="53" t="s">
        <v>315</v>
      </c>
      <c r="F128" s="53" t="str">
        <f t="shared" si="3"/>
        <v>C-4199-1500-2</v>
      </c>
      <c r="G128" s="53" t="s">
        <v>505</v>
      </c>
      <c r="H128" s="53" t="s">
        <v>501</v>
      </c>
      <c r="I128" s="53" t="s">
        <v>525</v>
      </c>
      <c r="J128" s="51" t="s">
        <v>53</v>
      </c>
      <c r="K128" s="51" t="s">
        <v>54</v>
      </c>
      <c r="L128" s="51" t="s">
        <v>55</v>
      </c>
      <c r="M128" s="51" t="s">
        <v>36</v>
      </c>
      <c r="N128" s="51" t="s">
        <v>37</v>
      </c>
      <c r="O128" s="51" t="s">
        <v>316</v>
      </c>
      <c r="P128" s="51"/>
      <c r="Q128" s="51"/>
      <c r="R128" s="51" t="s">
        <v>40</v>
      </c>
      <c r="S128" s="51" t="s">
        <v>41</v>
      </c>
      <c r="T128" s="51" t="s">
        <v>42</v>
      </c>
      <c r="U128" s="52" t="s">
        <v>317</v>
      </c>
      <c r="V128" s="54">
        <v>2905813846</v>
      </c>
      <c r="W128" s="54">
        <v>0</v>
      </c>
      <c r="X128" s="54">
        <v>0</v>
      </c>
      <c r="Y128" s="54">
        <v>2905813846</v>
      </c>
      <c r="Z128" s="54">
        <v>0</v>
      </c>
      <c r="AA128" s="54">
        <v>2008827283</v>
      </c>
      <c r="AB128" s="54">
        <v>896986563</v>
      </c>
      <c r="AC128" s="54">
        <v>2008827283</v>
      </c>
      <c r="AD128" s="54">
        <v>0</v>
      </c>
      <c r="AE128" s="54">
        <v>0</v>
      </c>
      <c r="AF128" s="54">
        <v>0</v>
      </c>
    </row>
    <row r="129" spans="1:32" ht="22.5">
      <c r="A129" s="51" t="s">
        <v>58</v>
      </c>
      <c r="B129" s="51" t="s">
        <v>548</v>
      </c>
      <c r="C129" s="51" t="s">
        <v>549</v>
      </c>
      <c r="D129" s="52" t="s">
        <v>59</v>
      </c>
      <c r="E129" s="53" t="s">
        <v>318</v>
      </c>
      <c r="F129" s="53" t="str">
        <f t="shared" si="3"/>
        <v>C-4199-1500-2</v>
      </c>
      <c r="G129" s="53" t="s">
        <v>505</v>
      </c>
      <c r="H129" s="53" t="s">
        <v>501</v>
      </c>
      <c r="I129" s="53" t="s">
        <v>525</v>
      </c>
      <c r="J129" s="51" t="s">
        <v>53</v>
      </c>
      <c r="K129" s="51" t="s">
        <v>54</v>
      </c>
      <c r="L129" s="51" t="s">
        <v>55</v>
      </c>
      <c r="M129" s="51" t="s">
        <v>36</v>
      </c>
      <c r="N129" s="51" t="s">
        <v>37</v>
      </c>
      <c r="O129" s="51" t="s">
        <v>319</v>
      </c>
      <c r="P129" s="51"/>
      <c r="Q129" s="51"/>
      <c r="R129" s="51" t="s">
        <v>40</v>
      </c>
      <c r="S129" s="51" t="s">
        <v>41</v>
      </c>
      <c r="T129" s="51" t="s">
        <v>42</v>
      </c>
      <c r="U129" s="52" t="s">
        <v>320</v>
      </c>
      <c r="V129" s="54">
        <v>39020040215</v>
      </c>
      <c r="W129" s="54">
        <v>0</v>
      </c>
      <c r="X129" s="54">
        <v>0</v>
      </c>
      <c r="Y129" s="54">
        <v>39020040215</v>
      </c>
      <c r="Z129" s="54">
        <v>0</v>
      </c>
      <c r="AA129" s="54">
        <v>0</v>
      </c>
      <c r="AB129" s="54">
        <v>39020040215</v>
      </c>
      <c r="AC129" s="54">
        <v>0</v>
      </c>
      <c r="AD129" s="54">
        <v>0</v>
      </c>
      <c r="AE129" s="54">
        <v>0</v>
      </c>
      <c r="AF129" s="54">
        <v>0</v>
      </c>
    </row>
    <row r="130" spans="1:32" ht="22.5">
      <c r="A130" s="51" t="s">
        <v>58</v>
      </c>
      <c r="B130" s="51" t="s">
        <v>548</v>
      </c>
      <c r="C130" s="51" t="s">
        <v>549</v>
      </c>
      <c r="D130" s="52" t="s">
        <v>59</v>
      </c>
      <c r="E130" s="53" t="s">
        <v>321</v>
      </c>
      <c r="F130" s="53" t="str">
        <f t="shared" si="3"/>
        <v>C-4199-1500-2</v>
      </c>
      <c r="G130" s="53" t="s">
        <v>505</v>
      </c>
      <c r="H130" s="53" t="s">
        <v>501</v>
      </c>
      <c r="I130" s="53" t="s">
        <v>525</v>
      </c>
      <c r="J130" s="51" t="s">
        <v>53</v>
      </c>
      <c r="K130" s="51" t="s">
        <v>54</v>
      </c>
      <c r="L130" s="51" t="s">
        <v>55</v>
      </c>
      <c r="M130" s="51" t="s">
        <v>36</v>
      </c>
      <c r="N130" s="51" t="s">
        <v>37</v>
      </c>
      <c r="O130" s="51" t="s">
        <v>322</v>
      </c>
      <c r="P130" s="51"/>
      <c r="Q130" s="51"/>
      <c r="R130" s="51" t="s">
        <v>40</v>
      </c>
      <c r="S130" s="51" t="s">
        <v>41</v>
      </c>
      <c r="T130" s="51" t="s">
        <v>42</v>
      </c>
      <c r="U130" s="52" t="s">
        <v>323</v>
      </c>
      <c r="V130" s="54">
        <v>1362490200</v>
      </c>
      <c r="W130" s="54">
        <v>0</v>
      </c>
      <c r="X130" s="54">
        <v>0</v>
      </c>
      <c r="Y130" s="54">
        <v>1362490200</v>
      </c>
      <c r="Z130" s="54">
        <v>0</v>
      </c>
      <c r="AA130" s="54">
        <v>0</v>
      </c>
      <c r="AB130" s="54">
        <v>1362490200</v>
      </c>
      <c r="AC130" s="54">
        <v>0</v>
      </c>
      <c r="AD130" s="54">
        <v>0</v>
      </c>
      <c r="AE130" s="54">
        <v>0</v>
      </c>
      <c r="AF130" s="54">
        <v>0</v>
      </c>
    </row>
    <row r="131" spans="1:32" ht="22.5">
      <c r="A131" s="51" t="s">
        <v>58</v>
      </c>
      <c r="B131" s="51" t="s">
        <v>548</v>
      </c>
      <c r="C131" s="51" t="s">
        <v>549</v>
      </c>
      <c r="D131" s="52" t="s">
        <v>59</v>
      </c>
      <c r="E131" s="53" t="s">
        <v>324</v>
      </c>
      <c r="F131" s="53" t="str">
        <f t="shared" si="3"/>
        <v>C-4199-1500-2</v>
      </c>
      <c r="G131" s="53" t="s">
        <v>505</v>
      </c>
      <c r="H131" s="53" t="s">
        <v>501</v>
      </c>
      <c r="I131" s="53" t="s">
        <v>525</v>
      </c>
      <c r="J131" s="51" t="s">
        <v>53</v>
      </c>
      <c r="K131" s="51" t="s">
        <v>54</v>
      </c>
      <c r="L131" s="51" t="s">
        <v>55</v>
      </c>
      <c r="M131" s="51" t="s">
        <v>36</v>
      </c>
      <c r="N131" s="51" t="s">
        <v>37</v>
      </c>
      <c r="O131" s="51" t="s">
        <v>325</v>
      </c>
      <c r="P131" s="51"/>
      <c r="Q131" s="51"/>
      <c r="R131" s="51" t="s">
        <v>40</v>
      </c>
      <c r="S131" s="51" t="s">
        <v>41</v>
      </c>
      <c r="T131" s="51" t="s">
        <v>42</v>
      </c>
      <c r="U131" s="52" t="s">
        <v>326</v>
      </c>
      <c r="V131" s="54">
        <v>11297292972</v>
      </c>
      <c r="W131" s="54">
        <v>0</v>
      </c>
      <c r="X131" s="54">
        <v>0</v>
      </c>
      <c r="Y131" s="54">
        <v>11297292972</v>
      </c>
      <c r="Z131" s="54">
        <v>0</v>
      </c>
      <c r="AA131" s="54">
        <v>10355851891</v>
      </c>
      <c r="AB131" s="54">
        <v>941441081</v>
      </c>
      <c r="AC131" s="54">
        <v>10355851891</v>
      </c>
      <c r="AD131" s="54">
        <v>0</v>
      </c>
      <c r="AE131" s="54">
        <v>0</v>
      </c>
      <c r="AF131" s="54">
        <v>0</v>
      </c>
    </row>
    <row r="132" spans="1:32" ht="22.5">
      <c r="A132" s="51" t="s">
        <v>58</v>
      </c>
      <c r="B132" s="51" t="s">
        <v>548</v>
      </c>
      <c r="C132" s="51" t="s">
        <v>549</v>
      </c>
      <c r="D132" s="52" t="s">
        <v>59</v>
      </c>
      <c r="E132" s="53" t="s">
        <v>327</v>
      </c>
      <c r="F132" s="53" t="str">
        <f t="shared" si="3"/>
        <v>C-4199-1500-2</v>
      </c>
      <c r="G132" s="53" t="s">
        <v>505</v>
      </c>
      <c r="H132" s="53" t="s">
        <v>526</v>
      </c>
      <c r="I132" s="53" t="s">
        <v>527</v>
      </c>
      <c r="J132" s="51" t="s">
        <v>53</v>
      </c>
      <c r="K132" s="51" t="s">
        <v>54</v>
      </c>
      <c r="L132" s="51" t="s">
        <v>55</v>
      </c>
      <c r="M132" s="51" t="s">
        <v>36</v>
      </c>
      <c r="N132" s="51" t="s">
        <v>37</v>
      </c>
      <c r="O132" s="51" t="s">
        <v>328</v>
      </c>
      <c r="P132" s="51"/>
      <c r="Q132" s="51"/>
      <c r="R132" s="51" t="s">
        <v>40</v>
      </c>
      <c r="S132" s="51" t="s">
        <v>41</v>
      </c>
      <c r="T132" s="51" t="s">
        <v>42</v>
      </c>
      <c r="U132" s="52" t="s">
        <v>329</v>
      </c>
      <c r="V132" s="54">
        <v>6180000000</v>
      </c>
      <c r="W132" s="54">
        <v>0</v>
      </c>
      <c r="X132" s="54">
        <v>0</v>
      </c>
      <c r="Y132" s="54">
        <v>6180000000</v>
      </c>
      <c r="Z132" s="54">
        <v>0</v>
      </c>
      <c r="AA132" s="54">
        <v>4000000000</v>
      </c>
      <c r="AB132" s="54">
        <v>2180000000</v>
      </c>
      <c r="AC132" s="54">
        <v>4000000000</v>
      </c>
      <c r="AD132" s="54">
        <v>0</v>
      </c>
      <c r="AE132" s="54">
        <v>0</v>
      </c>
      <c r="AF132" s="54">
        <v>0</v>
      </c>
    </row>
    <row r="133" spans="1:32" ht="33.75">
      <c r="A133" s="51" t="s">
        <v>58</v>
      </c>
      <c r="B133" s="51" t="s">
        <v>548</v>
      </c>
      <c r="C133" s="51" t="s">
        <v>549</v>
      </c>
      <c r="D133" s="52" t="s">
        <v>59</v>
      </c>
      <c r="E133" s="53" t="s">
        <v>330</v>
      </c>
      <c r="F133" s="53" t="str">
        <f t="shared" si="3"/>
        <v>C-4199-1500-2</v>
      </c>
      <c r="G133" s="53" t="s">
        <v>505</v>
      </c>
      <c r="H133" s="53" t="s">
        <v>528</v>
      </c>
      <c r="I133" s="53" t="s">
        <v>529</v>
      </c>
      <c r="J133" s="51" t="s">
        <v>53</v>
      </c>
      <c r="K133" s="51" t="s">
        <v>54</v>
      </c>
      <c r="L133" s="51" t="s">
        <v>55</v>
      </c>
      <c r="M133" s="51" t="s">
        <v>36</v>
      </c>
      <c r="N133" s="51" t="s">
        <v>37</v>
      </c>
      <c r="O133" s="51" t="s">
        <v>331</v>
      </c>
      <c r="P133" s="51"/>
      <c r="Q133" s="51"/>
      <c r="R133" s="51" t="s">
        <v>40</v>
      </c>
      <c r="S133" s="51" t="s">
        <v>41</v>
      </c>
      <c r="T133" s="51" t="s">
        <v>42</v>
      </c>
      <c r="U133" s="52" t="s">
        <v>332</v>
      </c>
      <c r="V133" s="54">
        <v>12211965000</v>
      </c>
      <c r="W133" s="54">
        <v>0</v>
      </c>
      <c r="X133" s="54">
        <v>0</v>
      </c>
      <c r="Y133" s="54">
        <v>12211965000</v>
      </c>
      <c r="Z133" s="54">
        <v>0</v>
      </c>
      <c r="AA133" s="54">
        <v>0</v>
      </c>
      <c r="AB133" s="54">
        <v>12211965000</v>
      </c>
      <c r="AC133" s="54">
        <v>0</v>
      </c>
      <c r="AD133" s="54">
        <v>0</v>
      </c>
      <c r="AE133" s="54">
        <v>0</v>
      </c>
      <c r="AF133" s="54">
        <v>0</v>
      </c>
    </row>
    <row r="134" spans="1:32" ht="22.5">
      <c r="A134" s="51" t="s">
        <v>58</v>
      </c>
      <c r="B134" s="51" t="s">
        <v>548</v>
      </c>
      <c r="C134" s="51" t="s">
        <v>549</v>
      </c>
      <c r="D134" s="52" t="s">
        <v>59</v>
      </c>
      <c r="E134" s="53" t="s">
        <v>333</v>
      </c>
      <c r="F134" s="53" t="str">
        <f t="shared" si="3"/>
        <v>C-4199-1500-2</v>
      </c>
      <c r="G134" s="53" t="s">
        <v>505</v>
      </c>
      <c r="H134" s="53" t="s">
        <v>530</v>
      </c>
      <c r="I134" s="53" t="s">
        <v>508</v>
      </c>
      <c r="J134" s="51" t="s">
        <v>53</v>
      </c>
      <c r="K134" s="51" t="s">
        <v>54</v>
      </c>
      <c r="L134" s="51" t="s">
        <v>55</v>
      </c>
      <c r="M134" s="51" t="s">
        <v>36</v>
      </c>
      <c r="N134" s="51" t="s">
        <v>37</v>
      </c>
      <c r="O134" s="51" t="s">
        <v>334</v>
      </c>
      <c r="P134" s="51"/>
      <c r="Q134" s="51"/>
      <c r="R134" s="51" t="s">
        <v>40</v>
      </c>
      <c r="S134" s="51" t="s">
        <v>41</v>
      </c>
      <c r="T134" s="51" t="s">
        <v>42</v>
      </c>
      <c r="U134" s="52" t="s">
        <v>335</v>
      </c>
      <c r="V134" s="54">
        <v>20000000</v>
      </c>
      <c r="W134" s="54">
        <v>0</v>
      </c>
      <c r="X134" s="54">
        <v>0</v>
      </c>
      <c r="Y134" s="54">
        <v>20000000</v>
      </c>
      <c r="Z134" s="54">
        <v>0</v>
      </c>
      <c r="AA134" s="54">
        <v>0</v>
      </c>
      <c r="AB134" s="54">
        <v>20000000</v>
      </c>
      <c r="AC134" s="54">
        <v>0</v>
      </c>
      <c r="AD134" s="54">
        <v>0</v>
      </c>
      <c r="AE134" s="54">
        <v>0</v>
      </c>
      <c r="AF134" s="54">
        <v>0</v>
      </c>
    </row>
    <row r="135" spans="1:32" ht="22.5">
      <c r="A135" s="51" t="s">
        <v>58</v>
      </c>
      <c r="B135" s="51" t="s">
        <v>548</v>
      </c>
      <c r="C135" s="51" t="s">
        <v>549</v>
      </c>
      <c r="D135" s="52" t="s">
        <v>59</v>
      </c>
      <c r="E135" s="53" t="s">
        <v>336</v>
      </c>
      <c r="F135" s="53" t="str">
        <f t="shared" si="3"/>
        <v>C-4199-1500-2</v>
      </c>
      <c r="G135" s="53" t="s">
        <v>505</v>
      </c>
      <c r="H135" s="53" t="s">
        <v>530</v>
      </c>
      <c r="I135" s="53" t="s">
        <v>508</v>
      </c>
      <c r="J135" s="51" t="s">
        <v>53</v>
      </c>
      <c r="K135" s="51" t="s">
        <v>54</v>
      </c>
      <c r="L135" s="51" t="s">
        <v>55</v>
      </c>
      <c r="M135" s="51" t="s">
        <v>36</v>
      </c>
      <c r="N135" s="51" t="s">
        <v>37</v>
      </c>
      <c r="O135" s="51" t="s">
        <v>337</v>
      </c>
      <c r="P135" s="51"/>
      <c r="Q135" s="51"/>
      <c r="R135" s="51" t="s">
        <v>40</v>
      </c>
      <c r="S135" s="51" t="s">
        <v>41</v>
      </c>
      <c r="T135" s="51" t="s">
        <v>42</v>
      </c>
      <c r="U135" s="52" t="s">
        <v>338</v>
      </c>
      <c r="V135" s="54">
        <v>200000000</v>
      </c>
      <c r="W135" s="54">
        <v>0</v>
      </c>
      <c r="X135" s="54">
        <v>0</v>
      </c>
      <c r="Y135" s="54">
        <v>200000000</v>
      </c>
      <c r="Z135" s="54">
        <v>0</v>
      </c>
      <c r="AA135" s="54">
        <v>0</v>
      </c>
      <c r="AB135" s="54">
        <v>200000000</v>
      </c>
      <c r="AC135" s="54">
        <v>0</v>
      </c>
      <c r="AD135" s="54">
        <v>0</v>
      </c>
      <c r="AE135" s="54">
        <v>0</v>
      </c>
      <c r="AF135" s="54">
        <v>0</v>
      </c>
    </row>
    <row r="136" spans="1:32" ht="22.5">
      <c r="A136" s="51" t="s">
        <v>58</v>
      </c>
      <c r="B136" s="51" t="s">
        <v>548</v>
      </c>
      <c r="C136" s="51" t="s">
        <v>549</v>
      </c>
      <c r="D136" s="52" t="s">
        <v>59</v>
      </c>
      <c r="E136" s="53" t="s">
        <v>339</v>
      </c>
      <c r="F136" s="53" t="str">
        <f t="shared" si="3"/>
        <v>C-4199-1500-2</v>
      </c>
      <c r="G136" s="53" t="s">
        <v>505</v>
      </c>
      <c r="H136" s="53" t="s">
        <v>531</v>
      </c>
      <c r="I136" s="53" t="s">
        <v>532</v>
      </c>
      <c r="J136" s="51" t="s">
        <v>53</v>
      </c>
      <c r="K136" s="51" t="s">
        <v>54</v>
      </c>
      <c r="L136" s="51" t="s">
        <v>55</v>
      </c>
      <c r="M136" s="51" t="s">
        <v>36</v>
      </c>
      <c r="N136" s="51" t="s">
        <v>37</v>
      </c>
      <c r="O136" s="51" t="s">
        <v>340</v>
      </c>
      <c r="P136" s="51"/>
      <c r="Q136" s="51"/>
      <c r="R136" s="51" t="s">
        <v>40</v>
      </c>
      <c r="S136" s="51" t="s">
        <v>41</v>
      </c>
      <c r="T136" s="51" t="s">
        <v>42</v>
      </c>
      <c r="U136" s="52" t="s">
        <v>341</v>
      </c>
      <c r="V136" s="54">
        <v>50000000</v>
      </c>
      <c r="W136" s="54">
        <v>0</v>
      </c>
      <c r="X136" s="54">
        <v>0</v>
      </c>
      <c r="Y136" s="54">
        <v>50000000</v>
      </c>
      <c r="Z136" s="54">
        <v>0</v>
      </c>
      <c r="AA136" s="54">
        <v>0</v>
      </c>
      <c r="AB136" s="54">
        <v>50000000</v>
      </c>
      <c r="AC136" s="54">
        <v>0</v>
      </c>
      <c r="AD136" s="54">
        <v>0</v>
      </c>
      <c r="AE136" s="54">
        <v>0</v>
      </c>
      <c r="AF136" s="54">
        <v>0</v>
      </c>
    </row>
    <row r="137" spans="1:32" ht="33.75">
      <c r="A137" s="51" t="s">
        <v>58</v>
      </c>
      <c r="B137" s="51" t="s">
        <v>548</v>
      </c>
      <c r="C137" s="51" t="s">
        <v>549</v>
      </c>
      <c r="D137" s="52" t="s">
        <v>59</v>
      </c>
      <c r="E137" s="53" t="s">
        <v>342</v>
      </c>
      <c r="F137" s="53" t="str">
        <f t="shared" si="3"/>
        <v>C-4199-1500-2</v>
      </c>
      <c r="G137" s="53" t="s">
        <v>505</v>
      </c>
      <c r="H137" s="53" t="s">
        <v>493</v>
      </c>
      <c r="I137" s="53" t="s">
        <v>512</v>
      </c>
      <c r="J137" s="51" t="s">
        <v>53</v>
      </c>
      <c r="K137" s="51" t="s">
        <v>54</v>
      </c>
      <c r="L137" s="51" t="s">
        <v>55</v>
      </c>
      <c r="M137" s="51" t="s">
        <v>36</v>
      </c>
      <c r="N137" s="51" t="s">
        <v>37</v>
      </c>
      <c r="O137" s="51" t="s">
        <v>343</v>
      </c>
      <c r="P137" s="51"/>
      <c r="Q137" s="51"/>
      <c r="R137" s="51" t="s">
        <v>40</v>
      </c>
      <c r="S137" s="51" t="s">
        <v>41</v>
      </c>
      <c r="T137" s="51" t="s">
        <v>42</v>
      </c>
      <c r="U137" s="52" t="s">
        <v>222</v>
      </c>
      <c r="V137" s="54">
        <v>683000000</v>
      </c>
      <c r="W137" s="54">
        <v>0</v>
      </c>
      <c r="X137" s="54">
        <v>0</v>
      </c>
      <c r="Y137" s="54">
        <v>683000000</v>
      </c>
      <c r="Z137" s="54">
        <v>0</v>
      </c>
      <c r="AA137" s="54">
        <v>341459633</v>
      </c>
      <c r="AB137" s="54">
        <v>341540367</v>
      </c>
      <c r="AC137" s="54">
        <v>214610199</v>
      </c>
      <c r="AD137" s="54">
        <v>0</v>
      </c>
      <c r="AE137" s="54">
        <v>0</v>
      </c>
      <c r="AF137" s="54">
        <v>0</v>
      </c>
    </row>
    <row r="138" spans="1:32" ht="33.75">
      <c r="A138" s="51" t="s">
        <v>58</v>
      </c>
      <c r="B138" s="51" t="s">
        <v>548</v>
      </c>
      <c r="C138" s="51" t="s">
        <v>549</v>
      </c>
      <c r="D138" s="52" t="s">
        <v>59</v>
      </c>
      <c r="E138" s="53" t="s">
        <v>344</v>
      </c>
      <c r="F138" s="53" t="str">
        <f t="shared" si="3"/>
        <v>C-4199-1500-2</v>
      </c>
      <c r="G138" s="53" t="s">
        <v>505</v>
      </c>
      <c r="H138" s="53" t="s">
        <v>533</v>
      </c>
      <c r="I138" s="53" t="s">
        <v>534</v>
      </c>
      <c r="J138" s="51" t="s">
        <v>53</v>
      </c>
      <c r="K138" s="51" t="s">
        <v>54</v>
      </c>
      <c r="L138" s="51" t="s">
        <v>55</v>
      </c>
      <c r="M138" s="51" t="s">
        <v>36</v>
      </c>
      <c r="N138" s="51" t="s">
        <v>37</v>
      </c>
      <c r="O138" s="51" t="s">
        <v>345</v>
      </c>
      <c r="P138" s="51"/>
      <c r="Q138" s="51"/>
      <c r="R138" s="51" t="s">
        <v>40</v>
      </c>
      <c r="S138" s="51" t="s">
        <v>41</v>
      </c>
      <c r="T138" s="51" t="s">
        <v>42</v>
      </c>
      <c r="U138" s="52" t="s">
        <v>346</v>
      </c>
      <c r="V138" s="54">
        <v>251450000</v>
      </c>
      <c r="W138" s="54">
        <v>0</v>
      </c>
      <c r="X138" s="54">
        <v>0</v>
      </c>
      <c r="Y138" s="54">
        <v>251450000</v>
      </c>
      <c r="Z138" s="54">
        <v>0</v>
      </c>
      <c r="AA138" s="54">
        <v>0</v>
      </c>
      <c r="AB138" s="54">
        <v>251450000</v>
      </c>
      <c r="AC138" s="54">
        <v>0</v>
      </c>
      <c r="AD138" s="54">
        <v>0</v>
      </c>
      <c r="AE138" s="54">
        <v>0</v>
      </c>
      <c r="AF138" s="54">
        <v>0</v>
      </c>
    </row>
    <row r="139" spans="1:32" ht="22.5">
      <c r="A139" s="51" t="s">
        <v>58</v>
      </c>
      <c r="B139" s="51" t="s">
        <v>548</v>
      </c>
      <c r="C139" s="51" t="s">
        <v>549</v>
      </c>
      <c r="D139" s="52" t="s">
        <v>59</v>
      </c>
      <c r="E139" s="53" t="s">
        <v>347</v>
      </c>
      <c r="F139" s="53" t="str">
        <f t="shared" ref="F139:F202" si="4">+J139&amp;"-"&amp;K139&amp;"-"&amp;L139&amp;"-"&amp;M139</f>
        <v>C-4199-1500-2</v>
      </c>
      <c r="G139" s="53" t="s">
        <v>505</v>
      </c>
      <c r="H139" s="53" t="s">
        <v>493</v>
      </c>
      <c r="I139" s="53" t="s">
        <v>535</v>
      </c>
      <c r="J139" s="51" t="s">
        <v>53</v>
      </c>
      <c r="K139" s="51" t="s">
        <v>54</v>
      </c>
      <c r="L139" s="51" t="s">
        <v>55</v>
      </c>
      <c r="M139" s="51" t="s">
        <v>36</v>
      </c>
      <c r="N139" s="51" t="s">
        <v>37</v>
      </c>
      <c r="O139" s="51" t="s">
        <v>348</v>
      </c>
      <c r="P139" s="51"/>
      <c r="Q139" s="51"/>
      <c r="R139" s="51" t="s">
        <v>40</v>
      </c>
      <c r="S139" s="51" t="s">
        <v>41</v>
      </c>
      <c r="T139" s="51" t="s">
        <v>42</v>
      </c>
      <c r="U139" s="52" t="s">
        <v>349</v>
      </c>
      <c r="V139" s="54">
        <v>824000000</v>
      </c>
      <c r="W139" s="54">
        <v>0</v>
      </c>
      <c r="X139" s="54">
        <v>0</v>
      </c>
      <c r="Y139" s="54">
        <v>824000000</v>
      </c>
      <c r="Z139" s="54">
        <v>0</v>
      </c>
      <c r="AA139" s="54">
        <v>0</v>
      </c>
      <c r="AB139" s="54">
        <v>824000000</v>
      </c>
      <c r="AC139" s="54">
        <v>0</v>
      </c>
      <c r="AD139" s="54">
        <v>0</v>
      </c>
      <c r="AE139" s="54">
        <v>0</v>
      </c>
      <c r="AF139" s="54">
        <v>0</v>
      </c>
    </row>
    <row r="140" spans="1:32" ht="33.75">
      <c r="A140" s="51" t="s">
        <v>58</v>
      </c>
      <c r="B140" s="51" t="s">
        <v>548</v>
      </c>
      <c r="C140" s="51" t="s">
        <v>549</v>
      </c>
      <c r="D140" s="52" t="s">
        <v>59</v>
      </c>
      <c r="E140" s="53" t="s">
        <v>350</v>
      </c>
      <c r="F140" s="53" t="str">
        <f t="shared" si="4"/>
        <v>C-4199-1500-2</v>
      </c>
      <c r="G140" s="53" t="s">
        <v>505</v>
      </c>
      <c r="H140" s="53" t="s">
        <v>493</v>
      </c>
      <c r="I140" s="53" t="s">
        <v>512</v>
      </c>
      <c r="J140" s="51" t="s">
        <v>53</v>
      </c>
      <c r="K140" s="51" t="s">
        <v>54</v>
      </c>
      <c r="L140" s="51" t="s">
        <v>55</v>
      </c>
      <c r="M140" s="51" t="s">
        <v>36</v>
      </c>
      <c r="N140" s="51" t="s">
        <v>37</v>
      </c>
      <c r="O140" s="51" t="s">
        <v>351</v>
      </c>
      <c r="P140" s="51"/>
      <c r="Q140" s="51"/>
      <c r="R140" s="51" t="s">
        <v>40</v>
      </c>
      <c r="S140" s="51" t="s">
        <v>41</v>
      </c>
      <c r="T140" s="51" t="s">
        <v>42</v>
      </c>
      <c r="U140" s="52" t="s">
        <v>222</v>
      </c>
      <c r="V140" s="54">
        <v>3370000000</v>
      </c>
      <c r="W140" s="54">
        <v>0</v>
      </c>
      <c r="X140" s="54">
        <v>0</v>
      </c>
      <c r="Y140" s="54">
        <v>3370000000</v>
      </c>
      <c r="Z140" s="54">
        <v>0</v>
      </c>
      <c r="AA140" s="54">
        <v>1371524601</v>
      </c>
      <c r="AB140" s="54">
        <v>1998475399</v>
      </c>
      <c r="AC140" s="54">
        <v>0</v>
      </c>
      <c r="AD140" s="54">
        <v>0</v>
      </c>
      <c r="AE140" s="54">
        <v>0</v>
      </c>
      <c r="AF140" s="54">
        <v>0</v>
      </c>
    </row>
    <row r="141" spans="1:32" ht="33.75">
      <c r="A141" s="51" t="s">
        <v>58</v>
      </c>
      <c r="B141" s="51" t="s">
        <v>548</v>
      </c>
      <c r="C141" s="51" t="s">
        <v>549</v>
      </c>
      <c r="D141" s="52" t="s">
        <v>59</v>
      </c>
      <c r="E141" s="53" t="s">
        <v>352</v>
      </c>
      <c r="F141" s="53" t="str">
        <f t="shared" si="4"/>
        <v>C-4199-1500-2</v>
      </c>
      <c r="G141" s="53" t="s">
        <v>505</v>
      </c>
      <c r="H141" s="53" t="s">
        <v>493</v>
      </c>
      <c r="I141" s="53" t="s">
        <v>506</v>
      </c>
      <c r="J141" s="51" t="s">
        <v>53</v>
      </c>
      <c r="K141" s="51" t="s">
        <v>54</v>
      </c>
      <c r="L141" s="51" t="s">
        <v>55</v>
      </c>
      <c r="M141" s="51" t="s">
        <v>36</v>
      </c>
      <c r="N141" s="51" t="s">
        <v>37</v>
      </c>
      <c r="O141" s="51" t="s">
        <v>353</v>
      </c>
      <c r="P141" s="51"/>
      <c r="Q141" s="51"/>
      <c r="R141" s="51" t="s">
        <v>40</v>
      </c>
      <c r="S141" s="51" t="s">
        <v>41</v>
      </c>
      <c r="T141" s="51" t="s">
        <v>42</v>
      </c>
      <c r="U141" s="52" t="s">
        <v>354</v>
      </c>
      <c r="V141" s="54">
        <v>32794174</v>
      </c>
      <c r="W141" s="54">
        <v>0</v>
      </c>
      <c r="X141" s="54">
        <v>0</v>
      </c>
      <c r="Y141" s="54">
        <v>32794174</v>
      </c>
      <c r="Z141" s="54">
        <v>0</v>
      </c>
      <c r="AA141" s="54">
        <v>0</v>
      </c>
      <c r="AB141" s="54">
        <v>32794174</v>
      </c>
      <c r="AC141" s="54">
        <v>0</v>
      </c>
      <c r="AD141" s="54">
        <v>0</v>
      </c>
      <c r="AE141" s="54">
        <v>0</v>
      </c>
      <c r="AF141" s="54">
        <v>0</v>
      </c>
    </row>
    <row r="142" spans="1:32" ht="22.5">
      <c r="A142" s="51" t="s">
        <v>58</v>
      </c>
      <c r="B142" s="51" t="s">
        <v>548</v>
      </c>
      <c r="C142" s="51" t="s">
        <v>549</v>
      </c>
      <c r="D142" s="52" t="s">
        <v>59</v>
      </c>
      <c r="E142" s="53" t="s">
        <v>355</v>
      </c>
      <c r="F142" s="53" t="str">
        <f t="shared" si="4"/>
        <v>C-4199-1500-2</v>
      </c>
      <c r="G142" s="53" t="s">
        <v>505</v>
      </c>
      <c r="H142" s="53" t="s">
        <v>493</v>
      </c>
      <c r="I142" s="53" t="s">
        <v>535</v>
      </c>
      <c r="J142" s="51" t="s">
        <v>53</v>
      </c>
      <c r="K142" s="51" t="s">
        <v>54</v>
      </c>
      <c r="L142" s="51" t="s">
        <v>55</v>
      </c>
      <c r="M142" s="51" t="s">
        <v>36</v>
      </c>
      <c r="N142" s="51" t="s">
        <v>37</v>
      </c>
      <c r="O142" s="51" t="s">
        <v>356</v>
      </c>
      <c r="P142" s="51"/>
      <c r="Q142" s="51"/>
      <c r="R142" s="51" t="s">
        <v>40</v>
      </c>
      <c r="S142" s="51" t="s">
        <v>41</v>
      </c>
      <c r="T142" s="51" t="s">
        <v>42</v>
      </c>
      <c r="U142" s="52" t="s">
        <v>357</v>
      </c>
      <c r="V142" s="54">
        <v>1000000000</v>
      </c>
      <c r="W142" s="54">
        <v>0</v>
      </c>
      <c r="X142" s="54">
        <v>0</v>
      </c>
      <c r="Y142" s="54">
        <v>1000000000</v>
      </c>
      <c r="Z142" s="54">
        <v>0</v>
      </c>
      <c r="AA142" s="54">
        <v>0</v>
      </c>
      <c r="AB142" s="54">
        <v>1000000000</v>
      </c>
      <c r="AC142" s="54">
        <v>0</v>
      </c>
      <c r="AD142" s="54">
        <v>0</v>
      </c>
      <c r="AE142" s="54">
        <v>0</v>
      </c>
      <c r="AF142" s="54">
        <v>0</v>
      </c>
    </row>
    <row r="143" spans="1:32" ht="22.5">
      <c r="A143" s="51" t="s">
        <v>58</v>
      </c>
      <c r="B143" s="51" t="s">
        <v>548</v>
      </c>
      <c r="C143" s="51" t="s">
        <v>549</v>
      </c>
      <c r="D143" s="52" t="s">
        <v>59</v>
      </c>
      <c r="E143" s="53" t="s">
        <v>358</v>
      </c>
      <c r="F143" s="53" t="str">
        <f t="shared" si="4"/>
        <v>C-4199-1500-2</v>
      </c>
      <c r="G143" s="53" t="s">
        <v>505</v>
      </c>
      <c r="H143" s="53" t="s">
        <v>536</v>
      </c>
      <c r="I143" s="53" t="s">
        <v>537</v>
      </c>
      <c r="J143" s="51" t="s">
        <v>53</v>
      </c>
      <c r="K143" s="51" t="s">
        <v>54</v>
      </c>
      <c r="L143" s="51" t="s">
        <v>55</v>
      </c>
      <c r="M143" s="51" t="s">
        <v>36</v>
      </c>
      <c r="N143" s="51" t="s">
        <v>37</v>
      </c>
      <c r="O143" s="51" t="s">
        <v>252</v>
      </c>
      <c r="P143" s="51"/>
      <c r="Q143" s="51"/>
      <c r="R143" s="51" t="s">
        <v>40</v>
      </c>
      <c r="S143" s="51" t="s">
        <v>41</v>
      </c>
      <c r="T143" s="51" t="s">
        <v>42</v>
      </c>
      <c r="U143" s="52" t="s">
        <v>253</v>
      </c>
      <c r="V143" s="54">
        <v>72284755</v>
      </c>
      <c r="W143" s="54">
        <v>0</v>
      </c>
      <c r="X143" s="54">
        <v>0</v>
      </c>
      <c r="Y143" s="54">
        <v>72284755</v>
      </c>
      <c r="Z143" s="54">
        <v>0</v>
      </c>
      <c r="AA143" s="54">
        <v>0</v>
      </c>
      <c r="AB143" s="54">
        <v>72284755</v>
      </c>
      <c r="AC143" s="54">
        <v>0</v>
      </c>
      <c r="AD143" s="54">
        <v>0</v>
      </c>
      <c r="AE143" s="54">
        <v>0</v>
      </c>
      <c r="AF143" s="54">
        <v>0</v>
      </c>
    </row>
    <row r="144" spans="1:32" ht="33.75">
      <c r="A144" s="51" t="s">
        <v>58</v>
      </c>
      <c r="B144" s="51" t="s">
        <v>548</v>
      </c>
      <c r="C144" s="51" t="s">
        <v>549</v>
      </c>
      <c r="D144" s="52" t="s">
        <v>59</v>
      </c>
      <c r="E144" s="53" t="s">
        <v>359</v>
      </c>
      <c r="F144" s="53" t="str">
        <f t="shared" si="4"/>
        <v>C-4199-1500-3</v>
      </c>
      <c r="G144" s="53" t="s">
        <v>538</v>
      </c>
      <c r="H144" s="53" t="s">
        <v>539</v>
      </c>
      <c r="I144" s="53" t="s">
        <v>534</v>
      </c>
      <c r="J144" s="51" t="s">
        <v>53</v>
      </c>
      <c r="K144" s="51" t="s">
        <v>54</v>
      </c>
      <c r="L144" s="51" t="s">
        <v>55</v>
      </c>
      <c r="M144" s="51" t="s">
        <v>38</v>
      </c>
      <c r="N144" s="51" t="s">
        <v>37</v>
      </c>
      <c r="O144" s="51" t="s">
        <v>210</v>
      </c>
      <c r="P144" s="51"/>
      <c r="Q144" s="51"/>
      <c r="R144" s="51" t="s">
        <v>40</v>
      </c>
      <c r="S144" s="51" t="s">
        <v>41</v>
      </c>
      <c r="T144" s="51" t="s">
        <v>42</v>
      </c>
      <c r="U144" s="52" t="s">
        <v>360</v>
      </c>
      <c r="V144" s="54">
        <v>5500000000</v>
      </c>
      <c r="W144" s="54">
        <v>0</v>
      </c>
      <c r="X144" s="54">
        <v>0</v>
      </c>
      <c r="Y144" s="54">
        <v>5500000000</v>
      </c>
      <c r="Z144" s="54">
        <v>0</v>
      </c>
      <c r="AA144" s="54">
        <v>0</v>
      </c>
      <c r="AB144" s="54">
        <v>5500000000</v>
      </c>
      <c r="AC144" s="54">
        <v>0</v>
      </c>
      <c r="AD144" s="54">
        <v>0</v>
      </c>
      <c r="AE144" s="54">
        <v>0</v>
      </c>
      <c r="AF144" s="54">
        <v>0</v>
      </c>
    </row>
    <row r="145" spans="1:32" ht="56.25">
      <c r="A145" s="51" t="s">
        <v>58</v>
      </c>
      <c r="B145" s="51" t="s">
        <v>548</v>
      </c>
      <c r="C145" s="51" t="s">
        <v>549</v>
      </c>
      <c r="D145" s="52" t="s">
        <v>59</v>
      </c>
      <c r="E145" s="53" t="s">
        <v>361</v>
      </c>
      <c r="F145" s="53" t="str">
        <f t="shared" si="4"/>
        <v>C-4199-1500-4</v>
      </c>
      <c r="G145" s="53" t="s">
        <v>540</v>
      </c>
      <c r="H145" s="53" t="s">
        <v>541</v>
      </c>
      <c r="I145" s="53" t="s">
        <v>542</v>
      </c>
      <c r="J145" s="51" t="s">
        <v>53</v>
      </c>
      <c r="K145" s="51" t="s">
        <v>54</v>
      </c>
      <c r="L145" s="51" t="s">
        <v>55</v>
      </c>
      <c r="M145" s="51" t="s">
        <v>45</v>
      </c>
      <c r="N145" s="51" t="s">
        <v>37</v>
      </c>
      <c r="O145" s="51" t="s">
        <v>210</v>
      </c>
      <c r="P145" s="51"/>
      <c r="Q145" s="51"/>
      <c r="R145" s="51" t="s">
        <v>40</v>
      </c>
      <c r="S145" s="51" t="s">
        <v>41</v>
      </c>
      <c r="T145" s="51" t="s">
        <v>42</v>
      </c>
      <c r="U145" s="52" t="s">
        <v>362</v>
      </c>
      <c r="V145" s="54">
        <v>6844570800</v>
      </c>
      <c r="W145" s="54">
        <v>0</v>
      </c>
      <c r="X145" s="54">
        <v>0</v>
      </c>
      <c r="Y145" s="54">
        <v>6844570800</v>
      </c>
      <c r="Z145" s="54">
        <v>0</v>
      </c>
      <c r="AA145" s="54">
        <v>0</v>
      </c>
      <c r="AB145" s="54">
        <v>6844570800</v>
      </c>
      <c r="AC145" s="54">
        <v>0</v>
      </c>
      <c r="AD145" s="54">
        <v>0</v>
      </c>
      <c r="AE145" s="54">
        <v>0</v>
      </c>
      <c r="AF145" s="54">
        <v>0</v>
      </c>
    </row>
    <row r="146" spans="1:32" ht="33.75">
      <c r="A146" s="51" t="s">
        <v>58</v>
      </c>
      <c r="B146" s="51" t="s">
        <v>548</v>
      </c>
      <c r="C146" s="51" t="s">
        <v>549</v>
      </c>
      <c r="D146" s="52" t="s">
        <v>59</v>
      </c>
      <c r="E146" s="53" t="s">
        <v>363</v>
      </c>
      <c r="F146" s="53" t="str">
        <f t="shared" si="4"/>
        <v>C-4199-1500-4</v>
      </c>
      <c r="G146" s="53" t="s">
        <v>540</v>
      </c>
      <c r="H146" s="53" t="s">
        <v>493</v>
      </c>
      <c r="I146" s="53" t="s">
        <v>506</v>
      </c>
      <c r="J146" s="51" t="s">
        <v>53</v>
      </c>
      <c r="K146" s="51" t="s">
        <v>54</v>
      </c>
      <c r="L146" s="51" t="s">
        <v>55</v>
      </c>
      <c r="M146" s="51" t="s">
        <v>45</v>
      </c>
      <c r="N146" s="51" t="s">
        <v>37</v>
      </c>
      <c r="O146" s="51" t="s">
        <v>213</v>
      </c>
      <c r="P146" s="51"/>
      <c r="Q146" s="51"/>
      <c r="R146" s="51" t="s">
        <v>40</v>
      </c>
      <c r="S146" s="51" t="s">
        <v>41</v>
      </c>
      <c r="T146" s="51" t="s">
        <v>42</v>
      </c>
      <c r="U146" s="52" t="s">
        <v>57</v>
      </c>
      <c r="V146" s="54">
        <v>145500000</v>
      </c>
      <c r="W146" s="54">
        <v>0</v>
      </c>
      <c r="X146" s="54">
        <v>0</v>
      </c>
      <c r="Y146" s="54">
        <v>145500000</v>
      </c>
      <c r="Z146" s="54">
        <v>0</v>
      </c>
      <c r="AA146" s="54">
        <v>0</v>
      </c>
      <c r="AB146" s="54">
        <v>145500000</v>
      </c>
      <c r="AC146" s="54">
        <v>0</v>
      </c>
      <c r="AD146" s="54">
        <v>0</v>
      </c>
      <c r="AE146" s="54">
        <v>0</v>
      </c>
      <c r="AF146" s="54">
        <v>0</v>
      </c>
    </row>
    <row r="147" spans="1:32" ht="22.5">
      <c r="A147" s="51" t="s">
        <v>58</v>
      </c>
      <c r="B147" s="51" t="s">
        <v>548</v>
      </c>
      <c r="C147" s="51" t="s">
        <v>549</v>
      </c>
      <c r="D147" s="52" t="s">
        <v>59</v>
      </c>
      <c r="E147" s="53" t="s">
        <v>364</v>
      </c>
      <c r="F147" s="53" t="str">
        <f t="shared" si="4"/>
        <v>C-4199-1500-4</v>
      </c>
      <c r="G147" s="53" t="s">
        <v>540</v>
      </c>
      <c r="H147" s="53" t="s">
        <v>541</v>
      </c>
      <c r="I147" s="53" t="s">
        <v>542</v>
      </c>
      <c r="J147" s="51" t="s">
        <v>53</v>
      </c>
      <c r="K147" s="51" t="s">
        <v>54</v>
      </c>
      <c r="L147" s="51" t="s">
        <v>55</v>
      </c>
      <c r="M147" s="51" t="s">
        <v>45</v>
      </c>
      <c r="N147" s="51" t="s">
        <v>37</v>
      </c>
      <c r="O147" s="51" t="s">
        <v>252</v>
      </c>
      <c r="P147" s="51"/>
      <c r="Q147" s="51"/>
      <c r="R147" s="51" t="s">
        <v>40</v>
      </c>
      <c r="S147" s="51" t="s">
        <v>41</v>
      </c>
      <c r="T147" s="51" t="s">
        <v>42</v>
      </c>
      <c r="U147" s="52" t="s">
        <v>253</v>
      </c>
      <c r="V147" s="54">
        <v>9929200</v>
      </c>
      <c r="W147" s="54">
        <v>0</v>
      </c>
      <c r="X147" s="54">
        <v>0</v>
      </c>
      <c r="Y147" s="54">
        <v>9929200</v>
      </c>
      <c r="Z147" s="54">
        <v>0</v>
      </c>
      <c r="AA147" s="54">
        <v>0</v>
      </c>
      <c r="AB147" s="54">
        <v>9929200</v>
      </c>
      <c r="AC147" s="54">
        <v>0</v>
      </c>
      <c r="AD147" s="54">
        <v>0</v>
      </c>
      <c r="AE147" s="54">
        <v>0</v>
      </c>
      <c r="AF147" s="54">
        <v>0</v>
      </c>
    </row>
    <row r="148" spans="1:32" ht="33.75">
      <c r="A148" s="51" t="s">
        <v>58</v>
      </c>
      <c r="B148" s="51" t="s">
        <v>548</v>
      </c>
      <c r="C148" s="51" t="s">
        <v>549</v>
      </c>
      <c r="D148" s="52" t="s">
        <v>59</v>
      </c>
      <c r="E148" s="53" t="s">
        <v>365</v>
      </c>
      <c r="F148" s="53" t="str">
        <f t="shared" si="4"/>
        <v>C-4199-1500-5</v>
      </c>
      <c r="G148" s="53" t="s">
        <v>543</v>
      </c>
      <c r="H148" s="53" t="s">
        <v>501</v>
      </c>
      <c r="I148" s="53" t="s">
        <v>544</v>
      </c>
      <c r="J148" s="51" t="s">
        <v>53</v>
      </c>
      <c r="K148" s="51" t="s">
        <v>54</v>
      </c>
      <c r="L148" s="51" t="s">
        <v>55</v>
      </c>
      <c r="M148" s="51" t="s">
        <v>46</v>
      </c>
      <c r="N148" s="51" t="s">
        <v>37</v>
      </c>
      <c r="O148" s="51" t="s">
        <v>210</v>
      </c>
      <c r="P148" s="51"/>
      <c r="Q148" s="51"/>
      <c r="R148" s="51" t="s">
        <v>230</v>
      </c>
      <c r="S148" s="51" t="s">
        <v>243</v>
      </c>
      <c r="T148" s="51" t="s">
        <v>42</v>
      </c>
      <c r="U148" s="52" t="s">
        <v>366</v>
      </c>
      <c r="V148" s="54">
        <v>20000000000</v>
      </c>
      <c r="W148" s="54">
        <v>0</v>
      </c>
      <c r="X148" s="54">
        <v>0</v>
      </c>
      <c r="Y148" s="54">
        <v>20000000000</v>
      </c>
      <c r="Z148" s="54">
        <v>0</v>
      </c>
      <c r="AA148" s="54">
        <v>0</v>
      </c>
      <c r="AB148" s="54">
        <v>20000000000</v>
      </c>
      <c r="AC148" s="54">
        <v>0</v>
      </c>
      <c r="AD148" s="54">
        <v>0</v>
      </c>
      <c r="AE148" s="54">
        <v>0</v>
      </c>
      <c r="AF148" s="54">
        <v>0</v>
      </c>
    </row>
    <row r="149" spans="1:32" ht="33.75">
      <c r="A149" s="51" t="s">
        <v>58</v>
      </c>
      <c r="B149" s="51" t="s">
        <v>548</v>
      </c>
      <c r="C149" s="51" t="s">
        <v>549</v>
      </c>
      <c r="D149" s="52" t="s">
        <v>59</v>
      </c>
      <c r="E149" s="53" t="s">
        <v>365</v>
      </c>
      <c r="F149" s="53" t="str">
        <f t="shared" si="4"/>
        <v>C-4199-1500-5</v>
      </c>
      <c r="G149" s="53" t="s">
        <v>543</v>
      </c>
      <c r="H149" s="53" t="s">
        <v>501</v>
      </c>
      <c r="I149" s="53" t="s">
        <v>544</v>
      </c>
      <c r="J149" s="51" t="s">
        <v>53</v>
      </c>
      <c r="K149" s="51" t="s">
        <v>54</v>
      </c>
      <c r="L149" s="51" t="s">
        <v>55</v>
      </c>
      <c r="M149" s="51" t="s">
        <v>46</v>
      </c>
      <c r="N149" s="51" t="s">
        <v>37</v>
      </c>
      <c r="O149" s="51" t="s">
        <v>210</v>
      </c>
      <c r="P149" s="51"/>
      <c r="Q149" s="51"/>
      <c r="R149" s="51" t="s">
        <v>40</v>
      </c>
      <c r="S149" s="51" t="s">
        <v>150</v>
      </c>
      <c r="T149" s="51" t="s">
        <v>42</v>
      </c>
      <c r="U149" s="52" t="s">
        <v>366</v>
      </c>
      <c r="V149" s="54">
        <v>9307517978</v>
      </c>
      <c r="W149" s="54">
        <v>0</v>
      </c>
      <c r="X149" s="54">
        <v>0</v>
      </c>
      <c r="Y149" s="54">
        <v>9307517978</v>
      </c>
      <c r="Z149" s="54">
        <v>0</v>
      </c>
      <c r="AA149" s="54">
        <v>0</v>
      </c>
      <c r="AB149" s="54">
        <v>9307517978</v>
      </c>
      <c r="AC149" s="54">
        <v>0</v>
      </c>
      <c r="AD149" s="54">
        <v>0</v>
      </c>
      <c r="AE149" s="54">
        <v>0</v>
      </c>
      <c r="AF149" s="54">
        <v>0</v>
      </c>
    </row>
    <row r="150" spans="1:32" ht="33.75">
      <c r="A150" s="51" t="s">
        <v>58</v>
      </c>
      <c r="B150" s="51" t="s">
        <v>548</v>
      </c>
      <c r="C150" s="51" t="s">
        <v>549</v>
      </c>
      <c r="D150" s="52" t="s">
        <v>59</v>
      </c>
      <c r="E150" s="53" t="s">
        <v>365</v>
      </c>
      <c r="F150" s="53" t="str">
        <f t="shared" si="4"/>
        <v>C-4199-1500-5</v>
      </c>
      <c r="G150" s="53" t="s">
        <v>543</v>
      </c>
      <c r="H150" s="53" t="s">
        <v>501</v>
      </c>
      <c r="I150" s="53" t="s">
        <v>544</v>
      </c>
      <c r="J150" s="51" t="s">
        <v>53</v>
      </c>
      <c r="K150" s="51" t="s">
        <v>54</v>
      </c>
      <c r="L150" s="51" t="s">
        <v>55</v>
      </c>
      <c r="M150" s="51" t="s">
        <v>46</v>
      </c>
      <c r="N150" s="51" t="s">
        <v>37</v>
      </c>
      <c r="O150" s="51" t="s">
        <v>210</v>
      </c>
      <c r="P150" s="51"/>
      <c r="Q150" s="51"/>
      <c r="R150" s="51" t="s">
        <v>40</v>
      </c>
      <c r="S150" s="51" t="s">
        <v>41</v>
      </c>
      <c r="T150" s="51" t="s">
        <v>42</v>
      </c>
      <c r="U150" s="52" t="s">
        <v>366</v>
      </c>
      <c r="V150" s="54">
        <v>8437595297</v>
      </c>
      <c r="W150" s="54">
        <v>0</v>
      </c>
      <c r="X150" s="54">
        <v>0</v>
      </c>
      <c r="Y150" s="54">
        <v>8437595297</v>
      </c>
      <c r="Z150" s="54">
        <v>0</v>
      </c>
      <c r="AA150" s="54">
        <v>0</v>
      </c>
      <c r="AB150" s="54">
        <v>8437595297</v>
      </c>
      <c r="AC150" s="54">
        <v>0</v>
      </c>
      <c r="AD150" s="54">
        <v>0</v>
      </c>
      <c r="AE150" s="54">
        <v>0</v>
      </c>
      <c r="AF150" s="54">
        <v>0</v>
      </c>
    </row>
    <row r="151" spans="1:32" ht="22.5">
      <c r="A151" s="51" t="s">
        <v>58</v>
      </c>
      <c r="B151" s="51" t="s">
        <v>548</v>
      </c>
      <c r="C151" s="51" t="s">
        <v>549</v>
      </c>
      <c r="D151" s="52" t="s">
        <v>59</v>
      </c>
      <c r="E151" s="53" t="s">
        <v>367</v>
      </c>
      <c r="F151" s="53" t="str">
        <f t="shared" si="4"/>
        <v>C-4199-1500-5</v>
      </c>
      <c r="G151" s="53" t="s">
        <v>543</v>
      </c>
      <c r="H151" s="53" t="s">
        <v>501</v>
      </c>
      <c r="I151" s="53" t="s">
        <v>544</v>
      </c>
      <c r="J151" s="51" t="s">
        <v>53</v>
      </c>
      <c r="K151" s="51" t="s">
        <v>54</v>
      </c>
      <c r="L151" s="51" t="s">
        <v>55</v>
      </c>
      <c r="M151" s="51" t="s">
        <v>46</v>
      </c>
      <c r="N151" s="51" t="s">
        <v>37</v>
      </c>
      <c r="O151" s="51" t="s">
        <v>257</v>
      </c>
      <c r="P151" s="51"/>
      <c r="Q151" s="51"/>
      <c r="R151" s="51" t="s">
        <v>40</v>
      </c>
      <c r="S151" s="51" t="s">
        <v>150</v>
      </c>
      <c r="T151" s="51" t="s">
        <v>42</v>
      </c>
      <c r="U151" s="52" t="s">
        <v>368</v>
      </c>
      <c r="V151" s="54">
        <v>475000000</v>
      </c>
      <c r="W151" s="54">
        <v>0</v>
      </c>
      <c r="X151" s="54">
        <v>0</v>
      </c>
      <c r="Y151" s="54">
        <v>475000000</v>
      </c>
      <c r="Z151" s="54">
        <v>0</v>
      </c>
      <c r="AA151" s="54">
        <v>0</v>
      </c>
      <c r="AB151" s="54">
        <v>475000000</v>
      </c>
      <c r="AC151" s="54">
        <v>0</v>
      </c>
      <c r="AD151" s="54">
        <v>0</v>
      </c>
      <c r="AE151" s="54">
        <v>0</v>
      </c>
      <c r="AF151" s="54">
        <v>0</v>
      </c>
    </row>
    <row r="152" spans="1:32" ht="22.5">
      <c r="A152" s="51" t="s">
        <v>58</v>
      </c>
      <c r="B152" s="51" t="s">
        <v>548</v>
      </c>
      <c r="C152" s="51" t="s">
        <v>549</v>
      </c>
      <c r="D152" s="52" t="s">
        <v>59</v>
      </c>
      <c r="E152" s="53" t="s">
        <v>369</v>
      </c>
      <c r="F152" s="53" t="str">
        <f t="shared" si="4"/>
        <v>C-4199-1500-5</v>
      </c>
      <c r="G152" s="53" t="s">
        <v>543</v>
      </c>
      <c r="H152" s="53" t="s">
        <v>501</v>
      </c>
      <c r="I152" s="53" t="s">
        <v>544</v>
      </c>
      <c r="J152" s="51" t="s">
        <v>53</v>
      </c>
      <c r="K152" s="51" t="s">
        <v>54</v>
      </c>
      <c r="L152" s="51" t="s">
        <v>55</v>
      </c>
      <c r="M152" s="51" t="s">
        <v>46</v>
      </c>
      <c r="N152" s="51" t="s">
        <v>37</v>
      </c>
      <c r="O152" s="51" t="s">
        <v>213</v>
      </c>
      <c r="P152" s="51"/>
      <c r="Q152" s="51"/>
      <c r="R152" s="51" t="s">
        <v>40</v>
      </c>
      <c r="S152" s="51" t="s">
        <v>150</v>
      </c>
      <c r="T152" s="51" t="s">
        <v>42</v>
      </c>
      <c r="U152" s="52" t="s">
        <v>370</v>
      </c>
      <c r="V152" s="54">
        <v>2440000000</v>
      </c>
      <c r="W152" s="54">
        <v>0</v>
      </c>
      <c r="X152" s="54">
        <v>0</v>
      </c>
      <c r="Y152" s="54">
        <v>2440000000</v>
      </c>
      <c r="Z152" s="54">
        <v>0</v>
      </c>
      <c r="AA152" s="54">
        <v>0</v>
      </c>
      <c r="AB152" s="54">
        <v>2440000000</v>
      </c>
      <c r="AC152" s="54">
        <v>0</v>
      </c>
      <c r="AD152" s="54">
        <v>0</v>
      </c>
      <c r="AE152" s="54">
        <v>0</v>
      </c>
      <c r="AF152" s="54">
        <v>0</v>
      </c>
    </row>
    <row r="153" spans="1:32" ht="22.5">
      <c r="A153" s="51" t="s">
        <v>58</v>
      </c>
      <c r="B153" s="51" t="s">
        <v>548</v>
      </c>
      <c r="C153" s="51" t="s">
        <v>549</v>
      </c>
      <c r="D153" s="52" t="s">
        <v>59</v>
      </c>
      <c r="E153" s="53" t="s">
        <v>369</v>
      </c>
      <c r="F153" s="53" t="str">
        <f t="shared" si="4"/>
        <v>C-4199-1500-5</v>
      </c>
      <c r="G153" s="53" t="s">
        <v>543</v>
      </c>
      <c r="H153" s="53" t="s">
        <v>501</v>
      </c>
      <c r="I153" s="53" t="s">
        <v>544</v>
      </c>
      <c r="J153" s="51" t="s">
        <v>53</v>
      </c>
      <c r="K153" s="51" t="s">
        <v>54</v>
      </c>
      <c r="L153" s="51" t="s">
        <v>55</v>
      </c>
      <c r="M153" s="51" t="s">
        <v>46</v>
      </c>
      <c r="N153" s="51" t="s">
        <v>37</v>
      </c>
      <c r="O153" s="51" t="s">
        <v>213</v>
      </c>
      <c r="P153" s="51"/>
      <c r="Q153" s="51"/>
      <c r="R153" s="51" t="s">
        <v>40</v>
      </c>
      <c r="S153" s="51" t="s">
        <v>41</v>
      </c>
      <c r="T153" s="51" t="s">
        <v>42</v>
      </c>
      <c r="U153" s="52" t="s">
        <v>370</v>
      </c>
      <c r="V153" s="54">
        <v>1820000000</v>
      </c>
      <c r="W153" s="54">
        <v>0</v>
      </c>
      <c r="X153" s="54">
        <v>0</v>
      </c>
      <c r="Y153" s="54">
        <v>1820000000</v>
      </c>
      <c r="Z153" s="54">
        <v>0</v>
      </c>
      <c r="AA153" s="54">
        <v>0</v>
      </c>
      <c r="AB153" s="54">
        <v>1820000000</v>
      </c>
      <c r="AC153" s="54">
        <v>0</v>
      </c>
      <c r="AD153" s="54">
        <v>0</v>
      </c>
      <c r="AE153" s="54">
        <v>0</v>
      </c>
      <c r="AF153" s="54">
        <v>0</v>
      </c>
    </row>
    <row r="154" spans="1:32" ht="33.75">
      <c r="A154" s="51" t="s">
        <v>58</v>
      </c>
      <c r="B154" s="51" t="s">
        <v>548</v>
      </c>
      <c r="C154" s="51" t="s">
        <v>549</v>
      </c>
      <c r="D154" s="52" t="s">
        <v>59</v>
      </c>
      <c r="E154" s="53" t="s">
        <v>371</v>
      </c>
      <c r="F154" s="53" t="str">
        <f t="shared" si="4"/>
        <v>C-4199-1500-5</v>
      </c>
      <c r="G154" s="53" t="s">
        <v>543</v>
      </c>
      <c r="H154" s="53" t="s">
        <v>493</v>
      </c>
      <c r="I154" s="53" t="s">
        <v>512</v>
      </c>
      <c r="J154" s="51" t="s">
        <v>53</v>
      </c>
      <c r="K154" s="51" t="s">
        <v>54</v>
      </c>
      <c r="L154" s="51" t="s">
        <v>55</v>
      </c>
      <c r="M154" s="51" t="s">
        <v>46</v>
      </c>
      <c r="N154" s="51" t="s">
        <v>37</v>
      </c>
      <c r="O154" s="51" t="s">
        <v>218</v>
      </c>
      <c r="P154" s="51"/>
      <c r="Q154" s="51"/>
      <c r="R154" s="51" t="s">
        <v>40</v>
      </c>
      <c r="S154" s="51" t="s">
        <v>150</v>
      </c>
      <c r="T154" s="51" t="s">
        <v>42</v>
      </c>
      <c r="U154" s="52" t="s">
        <v>222</v>
      </c>
      <c r="V154" s="54">
        <v>3336513120</v>
      </c>
      <c r="W154" s="54">
        <v>0</v>
      </c>
      <c r="X154" s="54">
        <v>0</v>
      </c>
      <c r="Y154" s="54">
        <v>3336513120</v>
      </c>
      <c r="Z154" s="54">
        <v>0</v>
      </c>
      <c r="AA154" s="54">
        <v>108621432</v>
      </c>
      <c r="AB154" s="54">
        <v>3227891688</v>
      </c>
      <c r="AC154" s="54">
        <v>33985333</v>
      </c>
      <c r="AD154" s="54">
        <v>0</v>
      </c>
      <c r="AE154" s="54">
        <v>0</v>
      </c>
      <c r="AF154" s="54">
        <v>0</v>
      </c>
    </row>
    <row r="155" spans="1:32" ht="33.75">
      <c r="A155" s="51" t="s">
        <v>58</v>
      </c>
      <c r="B155" s="51" t="s">
        <v>548</v>
      </c>
      <c r="C155" s="51" t="s">
        <v>549</v>
      </c>
      <c r="D155" s="52" t="s">
        <v>59</v>
      </c>
      <c r="E155" s="53" t="s">
        <v>372</v>
      </c>
      <c r="F155" s="53" t="str">
        <f t="shared" si="4"/>
        <v>C-4199-1500-5</v>
      </c>
      <c r="G155" s="53" t="s">
        <v>543</v>
      </c>
      <c r="H155" s="53" t="s">
        <v>493</v>
      </c>
      <c r="I155" s="53" t="s">
        <v>506</v>
      </c>
      <c r="J155" s="51" t="s">
        <v>53</v>
      </c>
      <c r="K155" s="51" t="s">
        <v>54</v>
      </c>
      <c r="L155" s="51" t="s">
        <v>55</v>
      </c>
      <c r="M155" s="51" t="s">
        <v>46</v>
      </c>
      <c r="N155" s="51" t="s">
        <v>37</v>
      </c>
      <c r="O155" s="51" t="s">
        <v>221</v>
      </c>
      <c r="P155" s="51"/>
      <c r="Q155" s="51"/>
      <c r="R155" s="51" t="s">
        <v>40</v>
      </c>
      <c r="S155" s="51" t="s">
        <v>150</v>
      </c>
      <c r="T155" s="51" t="s">
        <v>42</v>
      </c>
      <c r="U155" s="52" t="s">
        <v>57</v>
      </c>
      <c r="V155" s="54">
        <v>700000000</v>
      </c>
      <c r="W155" s="54">
        <v>0</v>
      </c>
      <c r="X155" s="54">
        <v>0</v>
      </c>
      <c r="Y155" s="54">
        <v>700000000</v>
      </c>
      <c r="Z155" s="54">
        <v>0</v>
      </c>
      <c r="AA155" s="54">
        <v>0</v>
      </c>
      <c r="AB155" s="54">
        <v>700000000</v>
      </c>
      <c r="AC155" s="54">
        <v>0</v>
      </c>
      <c r="AD155" s="54">
        <v>0</v>
      </c>
      <c r="AE155" s="54">
        <v>0</v>
      </c>
      <c r="AF155" s="54">
        <v>0</v>
      </c>
    </row>
    <row r="156" spans="1:32" ht="22.5">
      <c r="A156" s="51" t="s">
        <v>373</v>
      </c>
      <c r="B156" s="51" t="s">
        <v>545</v>
      </c>
      <c r="C156" s="51" t="s">
        <v>550</v>
      </c>
      <c r="D156" s="52" t="s">
        <v>374</v>
      </c>
      <c r="E156" s="53" t="s">
        <v>120</v>
      </c>
      <c r="F156" s="53" t="str">
        <f t="shared" si="4"/>
        <v>A-2-0-3</v>
      </c>
      <c r="G156" s="53" t="s">
        <v>492</v>
      </c>
      <c r="H156" s="53" t="s">
        <v>501</v>
      </c>
      <c r="I156" s="53" t="s">
        <v>502</v>
      </c>
      <c r="J156" s="51" t="s">
        <v>35</v>
      </c>
      <c r="K156" s="51" t="s">
        <v>36</v>
      </c>
      <c r="L156" s="51" t="s">
        <v>37</v>
      </c>
      <c r="M156" s="51" t="s">
        <v>38</v>
      </c>
      <c r="N156" s="51" t="s">
        <v>121</v>
      </c>
      <c r="O156" s="51" t="s">
        <v>36</v>
      </c>
      <c r="P156" s="51"/>
      <c r="Q156" s="51"/>
      <c r="R156" s="51" t="s">
        <v>40</v>
      </c>
      <c r="S156" s="51" t="s">
        <v>41</v>
      </c>
      <c r="T156" s="51" t="s">
        <v>42</v>
      </c>
      <c r="U156" s="52" t="s">
        <v>122</v>
      </c>
      <c r="V156" s="54">
        <v>216000</v>
      </c>
      <c r="W156" s="54">
        <v>0</v>
      </c>
      <c r="X156" s="54">
        <v>0</v>
      </c>
      <c r="Y156" s="54">
        <v>216000</v>
      </c>
      <c r="Z156" s="54">
        <v>0</v>
      </c>
      <c r="AA156" s="54">
        <v>0</v>
      </c>
      <c r="AB156" s="54">
        <v>216000</v>
      </c>
      <c r="AC156" s="54">
        <v>0</v>
      </c>
      <c r="AD156" s="54">
        <v>0</v>
      </c>
      <c r="AE156" s="54">
        <v>0</v>
      </c>
      <c r="AF156" s="54">
        <v>0</v>
      </c>
    </row>
    <row r="157" spans="1:32" ht="22.5">
      <c r="A157" s="51" t="s">
        <v>373</v>
      </c>
      <c r="B157" s="51" t="s">
        <v>545</v>
      </c>
      <c r="C157" s="51" t="s">
        <v>550</v>
      </c>
      <c r="D157" s="52" t="s">
        <v>374</v>
      </c>
      <c r="E157" s="53" t="s">
        <v>123</v>
      </c>
      <c r="F157" s="53" t="str">
        <f t="shared" si="4"/>
        <v>A-2-0-3</v>
      </c>
      <c r="G157" s="53" t="s">
        <v>492</v>
      </c>
      <c r="H157" s="53" t="s">
        <v>501</v>
      </c>
      <c r="I157" s="53" t="s">
        <v>502</v>
      </c>
      <c r="J157" s="51" t="s">
        <v>35</v>
      </c>
      <c r="K157" s="51" t="s">
        <v>36</v>
      </c>
      <c r="L157" s="51" t="s">
        <v>37</v>
      </c>
      <c r="M157" s="51" t="s">
        <v>38</v>
      </c>
      <c r="N157" s="51" t="s">
        <v>121</v>
      </c>
      <c r="O157" s="51" t="s">
        <v>38</v>
      </c>
      <c r="P157" s="51"/>
      <c r="Q157" s="51"/>
      <c r="R157" s="51" t="s">
        <v>40</v>
      </c>
      <c r="S157" s="51" t="s">
        <v>41</v>
      </c>
      <c r="T157" s="51" t="s">
        <v>42</v>
      </c>
      <c r="U157" s="52" t="s">
        <v>124</v>
      </c>
      <c r="V157" s="54">
        <v>231000000</v>
      </c>
      <c r="W157" s="54">
        <v>0</v>
      </c>
      <c r="X157" s="54">
        <v>0</v>
      </c>
      <c r="Y157" s="54">
        <v>231000000</v>
      </c>
      <c r="Z157" s="54">
        <v>0</v>
      </c>
      <c r="AA157" s="54">
        <v>0</v>
      </c>
      <c r="AB157" s="54">
        <v>231000000</v>
      </c>
      <c r="AC157" s="54">
        <v>0</v>
      </c>
      <c r="AD157" s="54">
        <v>0</v>
      </c>
      <c r="AE157" s="54">
        <v>0</v>
      </c>
      <c r="AF157" s="54">
        <v>0</v>
      </c>
    </row>
    <row r="158" spans="1:32" ht="22.5">
      <c r="A158" s="51" t="s">
        <v>373</v>
      </c>
      <c r="B158" s="51" t="s">
        <v>545</v>
      </c>
      <c r="C158" s="51" t="s">
        <v>550</v>
      </c>
      <c r="D158" s="52" t="s">
        <v>374</v>
      </c>
      <c r="E158" s="53" t="s">
        <v>135</v>
      </c>
      <c r="F158" s="53" t="str">
        <f t="shared" si="4"/>
        <v>A-2-0-4</v>
      </c>
      <c r="G158" s="53" t="s">
        <v>492</v>
      </c>
      <c r="H158" s="53" t="s">
        <v>501</v>
      </c>
      <c r="I158" s="53" t="s">
        <v>502</v>
      </c>
      <c r="J158" s="51" t="s">
        <v>35</v>
      </c>
      <c r="K158" s="51" t="s">
        <v>36</v>
      </c>
      <c r="L158" s="51" t="s">
        <v>37</v>
      </c>
      <c r="M158" s="51" t="s">
        <v>45</v>
      </c>
      <c r="N158" s="51" t="s">
        <v>45</v>
      </c>
      <c r="O158" s="51" t="s">
        <v>36</v>
      </c>
      <c r="P158" s="51"/>
      <c r="Q158" s="51"/>
      <c r="R158" s="51" t="s">
        <v>40</v>
      </c>
      <c r="S158" s="51" t="s">
        <v>41</v>
      </c>
      <c r="T158" s="51" t="s">
        <v>42</v>
      </c>
      <c r="U158" s="52" t="s">
        <v>136</v>
      </c>
      <c r="V158" s="54">
        <v>30000000</v>
      </c>
      <c r="W158" s="54">
        <v>0</v>
      </c>
      <c r="X158" s="54">
        <v>0</v>
      </c>
      <c r="Y158" s="54">
        <v>30000000</v>
      </c>
      <c r="Z158" s="54">
        <v>0</v>
      </c>
      <c r="AA158" s="54">
        <v>0</v>
      </c>
      <c r="AB158" s="54">
        <v>30000000</v>
      </c>
      <c r="AC158" s="54">
        <v>0</v>
      </c>
      <c r="AD158" s="54">
        <v>0</v>
      </c>
      <c r="AE158" s="54">
        <v>0</v>
      </c>
      <c r="AF158" s="54">
        <v>0</v>
      </c>
    </row>
    <row r="159" spans="1:32" ht="22.5">
      <c r="A159" s="51" t="s">
        <v>373</v>
      </c>
      <c r="B159" s="51" t="s">
        <v>545</v>
      </c>
      <c r="C159" s="51" t="s">
        <v>550</v>
      </c>
      <c r="D159" s="52" t="s">
        <v>374</v>
      </c>
      <c r="E159" s="53" t="s">
        <v>160</v>
      </c>
      <c r="F159" s="53" t="str">
        <f t="shared" si="4"/>
        <v>A-2-0-4</v>
      </c>
      <c r="G159" s="53" t="s">
        <v>492</v>
      </c>
      <c r="H159" s="53" t="s">
        <v>501</v>
      </c>
      <c r="I159" s="53" t="s">
        <v>502</v>
      </c>
      <c r="J159" s="51" t="s">
        <v>35</v>
      </c>
      <c r="K159" s="51" t="s">
        <v>36</v>
      </c>
      <c r="L159" s="51" t="s">
        <v>37</v>
      </c>
      <c r="M159" s="51" t="s">
        <v>45</v>
      </c>
      <c r="N159" s="51" t="s">
        <v>46</v>
      </c>
      <c r="O159" s="51" t="s">
        <v>93</v>
      </c>
      <c r="P159" s="51"/>
      <c r="Q159" s="51"/>
      <c r="R159" s="51" t="s">
        <v>40</v>
      </c>
      <c r="S159" s="51" t="s">
        <v>41</v>
      </c>
      <c r="T159" s="51" t="s">
        <v>42</v>
      </c>
      <c r="U159" s="52" t="s">
        <v>161</v>
      </c>
      <c r="V159" s="54">
        <v>310000000</v>
      </c>
      <c r="W159" s="54">
        <v>0</v>
      </c>
      <c r="X159" s="54">
        <v>0</v>
      </c>
      <c r="Y159" s="54">
        <v>310000000</v>
      </c>
      <c r="Z159" s="54">
        <v>0</v>
      </c>
      <c r="AA159" s="54">
        <v>0</v>
      </c>
      <c r="AB159" s="54">
        <v>310000000</v>
      </c>
      <c r="AC159" s="54">
        <v>0</v>
      </c>
      <c r="AD159" s="54">
        <v>0</v>
      </c>
      <c r="AE159" s="54">
        <v>0</v>
      </c>
      <c r="AF159" s="54">
        <v>0</v>
      </c>
    </row>
    <row r="160" spans="1:32" ht="22.5">
      <c r="A160" s="51" t="s">
        <v>373</v>
      </c>
      <c r="B160" s="51" t="s">
        <v>545</v>
      </c>
      <c r="C160" s="51" t="s">
        <v>550</v>
      </c>
      <c r="D160" s="52" t="s">
        <v>374</v>
      </c>
      <c r="E160" s="53" t="s">
        <v>44</v>
      </c>
      <c r="F160" s="53" t="str">
        <f t="shared" si="4"/>
        <v>A-2-0-4</v>
      </c>
      <c r="G160" s="53" t="s">
        <v>492</v>
      </c>
      <c r="H160" s="53" t="s">
        <v>501</v>
      </c>
      <c r="I160" s="53" t="s">
        <v>502</v>
      </c>
      <c r="J160" s="51" t="s">
        <v>35</v>
      </c>
      <c r="K160" s="51" t="s">
        <v>36</v>
      </c>
      <c r="L160" s="51" t="s">
        <v>37</v>
      </c>
      <c r="M160" s="51" t="s">
        <v>45</v>
      </c>
      <c r="N160" s="51" t="s">
        <v>46</v>
      </c>
      <c r="O160" s="51" t="s">
        <v>47</v>
      </c>
      <c r="P160" s="51"/>
      <c r="Q160" s="51"/>
      <c r="R160" s="51" t="s">
        <v>40</v>
      </c>
      <c r="S160" s="51" t="s">
        <v>41</v>
      </c>
      <c r="T160" s="51" t="s">
        <v>42</v>
      </c>
      <c r="U160" s="52" t="s">
        <v>48</v>
      </c>
      <c r="V160" s="54">
        <v>24000000</v>
      </c>
      <c r="W160" s="54">
        <v>0</v>
      </c>
      <c r="X160" s="54">
        <v>0</v>
      </c>
      <c r="Y160" s="54">
        <v>24000000</v>
      </c>
      <c r="Z160" s="54">
        <v>0</v>
      </c>
      <c r="AA160" s="54">
        <v>0</v>
      </c>
      <c r="AB160" s="54">
        <v>24000000</v>
      </c>
      <c r="AC160" s="54">
        <v>0</v>
      </c>
      <c r="AD160" s="54">
        <v>0</v>
      </c>
      <c r="AE160" s="54">
        <v>0</v>
      </c>
      <c r="AF160" s="54">
        <v>0</v>
      </c>
    </row>
    <row r="161" spans="1:32" ht="22.5">
      <c r="A161" s="51" t="s">
        <v>373</v>
      </c>
      <c r="B161" s="51" t="s">
        <v>545</v>
      </c>
      <c r="C161" s="51" t="s">
        <v>550</v>
      </c>
      <c r="D161" s="52" t="s">
        <v>374</v>
      </c>
      <c r="E161" s="53" t="s">
        <v>179</v>
      </c>
      <c r="F161" s="53" t="str">
        <f t="shared" si="4"/>
        <v>A-2-0-4</v>
      </c>
      <c r="G161" s="53" t="s">
        <v>492</v>
      </c>
      <c r="H161" s="53" t="s">
        <v>501</v>
      </c>
      <c r="I161" s="53" t="s">
        <v>502</v>
      </c>
      <c r="J161" s="51" t="s">
        <v>35</v>
      </c>
      <c r="K161" s="51" t="s">
        <v>36</v>
      </c>
      <c r="L161" s="51" t="s">
        <v>37</v>
      </c>
      <c r="M161" s="51" t="s">
        <v>45</v>
      </c>
      <c r="N161" s="51" t="s">
        <v>158</v>
      </c>
      <c r="O161" s="51" t="s">
        <v>61</v>
      </c>
      <c r="P161" s="51"/>
      <c r="Q161" s="51"/>
      <c r="R161" s="51" t="s">
        <v>40</v>
      </c>
      <c r="S161" s="51" t="s">
        <v>41</v>
      </c>
      <c r="T161" s="51" t="s">
        <v>42</v>
      </c>
      <c r="U161" s="52" t="s">
        <v>180</v>
      </c>
      <c r="V161" s="54">
        <v>36800000</v>
      </c>
      <c r="W161" s="54">
        <v>0</v>
      </c>
      <c r="X161" s="54">
        <v>0</v>
      </c>
      <c r="Y161" s="54">
        <v>36800000</v>
      </c>
      <c r="Z161" s="54">
        <v>0</v>
      </c>
      <c r="AA161" s="54">
        <v>0</v>
      </c>
      <c r="AB161" s="54">
        <v>36800000</v>
      </c>
      <c r="AC161" s="54">
        <v>0</v>
      </c>
      <c r="AD161" s="54">
        <v>0</v>
      </c>
      <c r="AE161" s="54">
        <v>0</v>
      </c>
      <c r="AF161" s="54">
        <v>0</v>
      </c>
    </row>
    <row r="162" spans="1:32" ht="22.5">
      <c r="A162" s="51" t="s">
        <v>373</v>
      </c>
      <c r="B162" s="51" t="s">
        <v>545</v>
      </c>
      <c r="C162" s="51" t="s">
        <v>550</v>
      </c>
      <c r="D162" s="52" t="s">
        <v>374</v>
      </c>
      <c r="E162" s="53" t="s">
        <v>181</v>
      </c>
      <c r="F162" s="53" t="str">
        <f t="shared" si="4"/>
        <v>A-2-0-4</v>
      </c>
      <c r="G162" s="53" t="s">
        <v>492</v>
      </c>
      <c r="H162" s="53" t="s">
        <v>501</v>
      </c>
      <c r="I162" s="53" t="s">
        <v>502</v>
      </c>
      <c r="J162" s="51" t="s">
        <v>35</v>
      </c>
      <c r="K162" s="51" t="s">
        <v>36</v>
      </c>
      <c r="L162" s="51" t="s">
        <v>37</v>
      </c>
      <c r="M162" s="51" t="s">
        <v>45</v>
      </c>
      <c r="N162" s="51" t="s">
        <v>158</v>
      </c>
      <c r="O162" s="51" t="s">
        <v>36</v>
      </c>
      <c r="P162" s="51"/>
      <c r="Q162" s="51"/>
      <c r="R162" s="51" t="s">
        <v>40</v>
      </c>
      <c r="S162" s="51" t="s">
        <v>41</v>
      </c>
      <c r="T162" s="51" t="s">
        <v>42</v>
      </c>
      <c r="U162" s="52" t="s">
        <v>182</v>
      </c>
      <c r="V162" s="54">
        <v>189500000</v>
      </c>
      <c r="W162" s="54">
        <v>0</v>
      </c>
      <c r="X162" s="54">
        <v>0</v>
      </c>
      <c r="Y162" s="54">
        <v>189500000</v>
      </c>
      <c r="Z162" s="54">
        <v>0</v>
      </c>
      <c r="AA162" s="54">
        <v>0</v>
      </c>
      <c r="AB162" s="54">
        <v>189500000</v>
      </c>
      <c r="AC162" s="54">
        <v>0</v>
      </c>
      <c r="AD162" s="54">
        <v>0</v>
      </c>
      <c r="AE162" s="54">
        <v>0</v>
      </c>
      <c r="AF162" s="54">
        <v>0</v>
      </c>
    </row>
    <row r="163" spans="1:32" ht="22.5">
      <c r="A163" s="51" t="s">
        <v>373</v>
      </c>
      <c r="B163" s="51" t="s">
        <v>545</v>
      </c>
      <c r="C163" s="51" t="s">
        <v>550</v>
      </c>
      <c r="D163" s="52" t="s">
        <v>374</v>
      </c>
      <c r="E163" s="53" t="s">
        <v>185</v>
      </c>
      <c r="F163" s="53" t="str">
        <f t="shared" si="4"/>
        <v>A-2-0-4</v>
      </c>
      <c r="G163" s="53" t="s">
        <v>492</v>
      </c>
      <c r="H163" s="53" t="s">
        <v>501</v>
      </c>
      <c r="I163" s="53" t="s">
        <v>502</v>
      </c>
      <c r="J163" s="51" t="s">
        <v>35</v>
      </c>
      <c r="K163" s="51" t="s">
        <v>36</v>
      </c>
      <c r="L163" s="51" t="s">
        <v>37</v>
      </c>
      <c r="M163" s="51" t="s">
        <v>45</v>
      </c>
      <c r="N163" s="51" t="s">
        <v>158</v>
      </c>
      <c r="O163" s="51" t="s">
        <v>116</v>
      </c>
      <c r="P163" s="51"/>
      <c r="Q163" s="51"/>
      <c r="R163" s="51" t="s">
        <v>40</v>
      </c>
      <c r="S163" s="51" t="s">
        <v>41</v>
      </c>
      <c r="T163" s="51" t="s">
        <v>42</v>
      </c>
      <c r="U163" s="52" t="s">
        <v>186</v>
      </c>
      <c r="V163" s="54">
        <v>41000000</v>
      </c>
      <c r="W163" s="54">
        <v>0</v>
      </c>
      <c r="X163" s="54">
        <v>0</v>
      </c>
      <c r="Y163" s="54">
        <v>41000000</v>
      </c>
      <c r="Z163" s="54">
        <v>0</v>
      </c>
      <c r="AA163" s="54">
        <v>0</v>
      </c>
      <c r="AB163" s="54">
        <v>41000000</v>
      </c>
      <c r="AC163" s="54">
        <v>0</v>
      </c>
      <c r="AD163" s="54">
        <v>0</v>
      </c>
      <c r="AE163" s="54">
        <v>0</v>
      </c>
      <c r="AF163" s="54">
        <v>0</v>
      </c>
    </row>
    <row r="164" spans="1:32" ht="22.5">
      <c r="A164" s="51" t="s">
        <v>373</v>
      </c>
      <c r="B164" s="51" t="s">
        <v>545</v>
      </c>
      <c r="C164" s="51" t="s">
        <v>550</v>
      </c>
      <c r="D164" s="52" t="s">
        <v>374</v>
      </c>
      <c r="E164" s="53" t="s">
        <v>49</v>
      </c>
      <c r="F164" s="53" t="str">
        <f t="shared" si="4"/>
        <v>A-2-0-4</v>
      </c>
      <c r="G164" s="53" t="s">
        <v>492</v>
      </c>
      <c r="H164" s="53" t="s">
        <v>493</v>
      </c>
      <c r="I164" s="53" t="s">
        <v>494</v>
      </c>
      <c r="J164" s="51" t="s">
        <v>35</v>
      </c>
      <c r="K164" s="51" t="s">
        <v>36</v>
      </c>
      <c r="L164" s="51" t="s">
        <v>37</v>
      </c>
      <c r="M164" s="51" t="s">
        <v>45</v>
      </c>
      <c r="N164" s="51" t="s">
        <v>50</v>
      </c>
      <c r="O164" s="51" t="s">
        <v>36</v>
      </c>
      <c r="P164" s="51"/>
      <c r="Q164" s="51"/>
      <c r="R164" s="51" t="s">
        <v>40</v>
      </c>
      <c r="S164" s="51" t="s">
        <v>41</v>
      </c>
      <c r="T164" s="51" t="s">
        <v>42</v>
      </c>
      <c r="U164" s="52" t="s">
        <v>51</v>
      </c>
      <c r="V164" s="54">
        <v>19000000</v>
      </c>
      <c r="W164" s="54">
        <v>0</v>
      </c>
      <c r="X164" s="54">
        <v>0</v>
      </c>
      <c r="Y164" s="54">
        <v>19000000</v>
      </c>
      <c r="Z164" s="54">
        <v>0</v>
      </c>
      <c r="AA164" s="54">
        <v>1000000</v>
      </c>
      <c r="AB164" s="54">
        <v>18000000</v>
      </c>
      <c r="AC164" s="54">
        <v>0</v>
      </c>
      <c r="AD164" s="54">
        <v>0</v>
      </c>
      <c r="AE164" s="54">
        <v>0</v>
      </c>
      <c r="AF164" s="54">
        <v>0</v>
      </c>
    </row>
    <row r="165" spans="1:32" ht="22.5">
      <c r="A165" s="51" t="s">
        <v>373</v>
      </c>
      <c r="B165" s="51" t="s">
        <v>545</v>
      </c>
      <c r="C165" s="51" t="s">
        <v>550</v>
      </c>
      <c r="D165" s="52" t="s">
        <v>374</v>
      </c>
      <c r="E165" s="53" t="s">
        <v>193</v>
      </c>
      <c r="F165" s="53" t="str">
        <f t="shared" si="4"/>
        <v>A-2-0-4</v>
      </c>
      <c r="G165" s="53" t="s">
        <v>492</v>
      </c>
      <c r="H165" s="53" t="s">
        <v>493</v>
      </c>
      <c r="I165" s="53" t="s">
        <v>494</v>
      </c>
      <c r="J165" s="51" t="s">
        <v>35</v>
      </c>
      <c r="K165" s="51" t="s">
        <v>36</v>
      </c>
      <c r="L165" s="51" t="s">
        <v>37</v>
      </c>
      <c r="M165" s="51" t="s">
        <v>45</v>
      </c>
      <c r="N165" s="51" t="s">
        <v>150</v>
      </c>
      <c r="O165" s="51" t="s">
        <v>45</v>
      </c>
      <c r="P165" s="51"/>
      <c r="Q165" s="51"/>
      <c r="R165" s="51" t="s">
        <v>40</v>
      </c>
      <c r="S165" s="51" t="s">
        <v>41</v>
      </c>
      <c r="T165" s="51" t="s">
        <v>42</v>
      </c>
      <c r="U165" s="52" t="s">
        <v>194</v>
      </c>
      <c r="V165" s="54">
        <v>223154852</v>
      </c>
      <c r="W165" s="54">
        <v>0</v>
      </c>
      <c r="X165" s="54">
        <v>0</v>
      </c>
      <c r="Y165" s="54">
        <v>223154852</v>
      </c>
      <c r="Z165" s="54">
        <v>0</v>
      </c>
      <c r="AA165" s="54">
        <v>0</v>
      </c>
      <c r="AB165" s="54">
        <v>223154852</v>
      </c>
      <c r="AC165" s="54">
        <v>0</v>
      </c>
      <c r="AD165" s="54">
        <v>0</v>
      </c>
      <c r="AE165" s="54">
        <v>0</v>
      </c>
      <c r="AF165" s="54">
        <v>0</v>
      </c>
    </row>
    <row r="166" spans="1:32" ht="33.75">
      <c r="A166" s="51" t="s">
        <v>373</v>
      </c>
      <c r="B166" s="51" t="s">
        <v>545</v>
      </c>
      <c r="C166" s="51" t="s">
        <v>550</v>
      </c>
      <c r="D166" s="52" t="s">
        <v>374</v>
      </c>
      <c r="E166" s="53" t="s">
        <v>220</v>
      </c>
      <c r="F166" s="53" t="str">
        <f t="shared" si="4"/>
        <v>C-4102-1500-1</v>
      </c>
      <c r="G166" s="53" t="s">
        <v>509</v>
      </c>
      <c r="H166" s="53" t="s">
        <v>493</v>
      </c>
      <c r="I166" s="53" t="s">
        <v>512</v>
      </c>
      <c r="J166" s="51" t="s">
        <v>53</v>
      </c>
      <c r="K166" s="51" t="s">
        <v>209</v>
      </c>
      <c r="L166" s="51" t="s">
        <v>55</v>
      </c>
      <c r="M166" s="51" t="s">
        <v>61</v>
      </c>
      <c r="N166" s="51" t="s">
        <v>37</v>
      </c>
      <c r="O166" s="51" t="s">
        <v>221</v>
      </c>
      <c r="P166" s="51"/>
      <c r="Q166" s="51"/>
      <c r="R166" s="51" t="s">
        <v>40</v>
      </c>
      <c r="S166" s="51" t="s">
        <v>41</v>
      </c>
      <c r="T166" s="51" t="s">
        <v>42</v>
      </c>
      <c r="U166" s="52" t="s">
        <v>222</v>
      </c>
      <c r="V166" s="54">
        <v>69681449</v>
      </c>
      <c r="W166" s="54">
        <v>0</v>
      </c>
      <c r="X166" s="54">
        <v>0</v>
      </c>
      <c r="Y166" s="54">
        <v>69681449</v>
      </c>
      <c r="Z166" s="54">
        <v>0</v>
      </c>
      <c r="AA166" s="54">
        <v>0</v>
      </c>
      <c r="AB166" s="54">
        <v>69681449</v>
      </c>
      <c r="AC166" s="54">
        <v>0</v>
      </c>
      <c r="AD166" s="54">
        <v>0</v>
      </c>
      <c r="AE166" s="54">
        <v>0</v>
      </c>
      <c r="AF166" s="54">
        <v>0</v>
      </c>
    </row>
    <row r="167" spans="1:32" ht="33.75">
      <c r="A167" s="51" t="s">
        <v>373</v>
      </c>
      <c r="B167" s="51" t="s">
        <v>545</v>
      </c>
      <c r="C167" s="51" t="s">
        <v>550</v>
      </c>
      <c r="D167" s="52" t="s">
        <v>374</v>
      </c>
      <c r="E167" s="53" t="s">
        <v>223</v>
      </c>
      <c r="F167" s="53" t="str">
        <f t="shared" si="4"/>
        <v>C-4102-1500-1</v>
      </c>
      <c r="G167" s="53" t="s">
        <v>509</v>
      </c>
      <c r="H167" s="53" t="s">
        <v>493</v>
      </c>
      <c r="I167" s="53" t="s">
        <v>506</v>
      </c>
      <c r="J167" s="51" t="s">
        <v>53</v>
      </c>
      <c r="K167" s="51" t="s">
        <v>209</v>
      </c>
      <c r="L167" s="51" t="s">
        <v>55</v>
      </c>
      <c r="M167" s="51" t="s">
        <v>61</v>
      </c>
      <c r="N167" s="51" t="s">
        <v>37</v>
      </c>
      <c r="O167" s="51" t="s">
        <v>224</v>
      </c>
      <c r="P167" s="51"/>
      <c r="Q167" s="51"/>
      <c r="R167" s="51" t="s">
        <v>40</v>
      </c>
      <c r="S167" s="51" t="s">
        <v>41</v>
      </c>
      <c r="T167" s="51" t="s">
        <v>42</v>
      </c>
      <c r="U167" s="52" t="s">
        <v>57</v>
      </c>
      <c r="V167" s="54">
        <v>17403829</v>
      </c>
      <c r="W167" s="54">
        <v>0</v>
      </c>
      <c r="X167" s="54">
        <v>0</v>
      </c>
      <c r="Y167" s="54">
        <v>17403829</v>
      </c>
      <c r="Z167" s="54">
        <v>0</v>
      </c>
      <c r="AA167" s="54">
        <v>0</v>
      </c>
      <c r="AB167" s="54">
        <v>17403829</v>
      </c>
      <c r="AC167" s="54">
        <v>0</v>
      </c>
      <c r="AD167" s="54">
        <v>0</v>
      </c>
      <c r="AE167" s="54">
        <v>0</v>
      </c>
      <c r="AF167" s="54">
        <v>0</v>
      </c>
    </row>
    <row r="168" spans="1:32" ht="22.5">
      <c r="A168" s="51" t="s">
        <v>373</v>
      </c>
      <c r="B168" s="51" t="s">
        <v>545</v>
      </c>
      <c r="C168" s="51" t="s">
        <v>550</v>
      </c>
      <c r="D168" s="52" t="s">
        <v>374</v>
      </c>
      <c r="E168" s="53" t="s">
        <v>375</v>
      </c>
      <c r="F168" s="53" t="str">
        <f t="shared" si="4"/>
        <v>C-4102-1500-3</v>
      </c>
      <c r="G168" s="53" t="s">
        <v>495</v>
      </c>
      <c r="H168" s="53" t="s">
        <v>496</v>
      </c>
      <c r="I168" s="53" t="s">
        <v>497</v>
      </c>
      <c r="J168" s="51" t="s">
        <v>53</v>
      </c>
      <c r="K168" s="51" t="s">
        <v>209</v>
      </c>
      <c r="L168" s="51" t="s">
        <v>55</v>
      </c>
      <c r="M168" s="51" t="s">
        <v>38</v>
      </c>
      <c r="N168" s="51" t="s">
        <v>37</v>
      </c>
      <c r="O168" s="51" t="s">
        <v>257</v>
      </c>
      <c r="P168" s="51"/>
      <c r="Q168" s="51"/>
      <c r="R168" s="51" t="s">
        <v>40</v>
      </c>
      <c r="S168" s="51" t="s">
        <v>41</v>
      </c>
      <c r="T168" s="51" t="s">
        <v>42</v>
      </c>
      <c r="U168" s="52" t="s">
        <v>376</v>
      </c>
      <c r="V168" s="54">
        <v>19638009380</v>
      </c>
      <c r="W168" s="54">
        <v>0</v>
      </c>
      <c r="X168" s="54">
        <v>0</v>
      </c>
      <c r="Y168" s="54">
        <v>19638009380</v>
      </c>
      <c r="Z168" s="54">
        <v>0</v>
      </c>
      <c r="AA168" s="54">
        <v>17405791700</v>
      </c>
      <c r="AB168" s="54">
        <v>2232217680</v>
      </c>
      <c r="AC168" s="54">
        <v>17405791700</v>
      </c>
      <c r="AD168" s="54">
        <v>0</v>
      </c>
      <c r="AE168" s="54">
        <v>0</v>
      </c>
      <c r="AF168" s="54">
        <v>0</v>
      </c>
    </row>
    <row r="169" spans="1:32" ht="22.5">
      <c r="A169" s="51" t="s">
        <v>373</v>
      </c>
      <c r="B169" s="51" t="s">
        <v>545</v>
      </c>
      <c r="C169" s="51" t="s">
        <v>550</v>
      </c>
      <c r="D169" s="52" t="s">
        <v>374</v>
      </c>
      <c r="E169" s="53" t="s">
        <v>225</v>
      </c>
      <c r="F169" s="53" t="str">
        <f t="shared" si="4"/>
        <v>C-4102-1500-3</v>
      </c>
      <c r="G169" s="53" t="s">
        <v>495</v>
      </c>
      <c r="H169" s="53" t="s">
        <v>496</v>
      </c>
      <c r="I169" s="53" t="s">
        <v>497</v>
      </c>
      <c r="J169" s="51" t="s">
        <v>53</v>
      </c>
      <c r="K169" s="51" t="s">
        <v>209</v>
      </c>
      <c r="L169" s="51" t="s">
        <v>55</v>
      </c>
      <c r="M169" s="51" t="s">
        <v>38</v>
      </c>
      <c r="N169" s="51" t="s">
        <v>37</v>
      </c>
      <c r="O169" s="51" t="s">
        <v>213</v>
      </c>
      <c r="P169" s="51"/>
      <c r="Q169" s="51"/>
      <c r="R169" s="51" t="s">
        <v>40</v>
      </c>
      <c r="S169" s="51" t="s">
        <v>41</v>
      </c>
      <c r="T169" s="51" t="s">
        <v>42</v>
      </c>
      <c r="U169" s="52" t="s">
        <v>226</v>
      </c>
      <c r="V169" s="54">
        <v>69488637394</v>
      </c>
      <c r="W169" s="54">
        <v>0</v>
      </c>
      <c r="X169" s="54">
        <v>0</v>
      </c>
      <c r="Y169" s="54">
        <v>69488637394</v>
      </c>
      <c r="Z169" s="54">
        <v>0</v>
      </c>
      <c r="AA169" s="54">
        <v>68812471189</v>
      </c>
      <c r="AB169" s="54">
        <v>676166205</v>
      </c>
      <c r="AC169" s="54">
        <v>68041040859</v>
      </c>
      <c r="AD169" s="54">
        <v>0</v>
      </c>
      <c r="AE169" s="54">
        <v>0</v>
      </c>
      <c r="AF169" s="54">
        <v>0</v>
      </c>
    </row>
    <row r="170" spans="1:32" ht="22.5">
      <c r="A170" s="51" t="s">
        <v>373</v>
      </c>
      <c r="B170" s="51" t="s">
        <v>545</v>
      </c>
      <c r="C170" s="51" t="s">
        <v>550</v>
      </c>
      <c r="D170" s="52" t="s">
        <v>374</v>
      </c>
      <c r="E170" s="53" t="s">
        <v>377</v>
      </c>
      <c r="F170" s="53" t="str">
        <f t="shared" si="4"/>
        <v>C-4102-1500-3</v>
      </c>
      <c r="G170" s="53" t="s">
        <v>495</v>
      </c>
      <c r="H170" s="53" t="s">
        <v>496</v>
      </c>
      <c r="I170" s="53" t="s">
        <v>497</v>
      </c>
      <c r="J170" s="51" t="s">
        <v>53</v>
      </c>
      <c r="K170" s="51" t="s">
        <v>209</v>
      </c>
      <c r="L170" s="51" t="s">
        <v>55</v>
      </c>
      <c r="M170" s="51" t="s">
        <v>38</v>
      </c>
      <c r="N170" s="51" t="s">
        <v>37</v>
      </c>
      <c r="O170" s="51" t="s">
        <v>56</v>
      </c>
      <c r="P170" s="51"/>
      <c r="Q170" s="51"/>
      <c r="R170" s="51" t="s">
        <v>40</v>
      </c>
      <c r="S170" s="51" t="s">
        <v>41</v>
      </c>
      <c r="T170" s="51" t="s">
        <v>42</v>
      </c>
      <c r="U170" s="52" t="s">
        <v>378</v>
      </c>
      <c r="V170" s="54">
        <v>2024300630</v>
      </c>
      <c r="W170" s="54">
        <v>0</v>
      </c>
      <c r="X170" s="54">
        <v>0</v>
      </c>
      <c r="Y170" s="54">
        <v>2024300630</v>
      </c>
      <c r="Z170" s="54">
        <v>0</v>
      </c>
      <c r="AA170" s="54">
        <v>1791214854</v>
      </c>
      <c r="AB170" s="54">
        <v>233085776</v>
      </c>
      <c r="AC170" s="54">
        <v>1311910050</v>
      </c>
      <c r="AD170" s="54">
        <v>0</v>
      </c>
      <c r="AE170" s="54">
        <v>0</v>
      </c>
      <c r="AF170" s="54">
        <v>0</v>
      </c>
    </row>
    <row r="171" spans="1:32" ht="22.5">
      <c r="A171" s="51" t="s">
        <v>373</v>
      </c>
      <c r="B171" s="51" t="s">
        <v>545</v>
      </c>
      <c r="C171" s="51" t="s">
        <v>550</v>
      </c>
      <c r="D171" s="52" t="s">
        <v>374</v>
      </c>
      <c r="E171" s="53" t="s">
        <v>227</v>
      </c>
      <c r="F171" s="53" t="str">
        <f t="shared" si="4"/>
        <v>C-4102-1500-3</v>
      </c>
      <c r="G171" s="53" t="s">
        <v>495</v>
      </c>
      <c r="H171" s="53" t="s">
        <v>496</v>
      </c>
      <c r="I171" s="53" t="s">
        <v>497</v>
      </c>
      <c r="J171" s="51" t="s">
        <v>53</v>
      </c>
      <c r="K171" s="51" t="s">
        <v>209</v>
      </c>
      <c r="L171" s="51" t="s">
        <v>55</v>
      </c>
      <c r="M171" s="51" t="s">
        <v>38</v>
      </c>
      <c r="N171" s="51" t="s">
        <v>37</v>
      </c>
      <c r="O171" s="51" t="s">
        <v>218</v>
      </c>
      <c r="P171" s="51"/>
      <c r="Q171" s="51"/>
      <c r="R171" s="51" t="s">
        <v>40</v>
      </c>
      <c r="S171" s="51" t="s">
        <v>41</v>
      </c>
      <c r="T171" s="51" t="s">
        <v>42</v>
      </c>
      <c r="U171" s="52" t="s">
        <v>228</v>
      </c>
      <c r="V171" s="54">
        <v>21470915818</v>
      </c>
      <c r="W171" s="54">
        <v>0</v>
      </c>
      <c r="X171" s="54">
        <v>0</v>
      </c>
      <c r="Y171" s="54">
        <v>21470915818</v>
      </c>
      <c r="Z171" s="54">
        <v>0</v>
      </c>
      <c r="AA171" s="54">
        <v>21430425918</v>
      </c>
      <c r="AB171" s="54">
        <v>40489900</v>
      </c>
      <c r="AC171" s="54">
        <v>21430425918</v>
      </c>
      <c r="AD171" s="54">
        <v>0</v>
      </c>
      <c r="AE171" s="54">
        <v>0</v>
      </c>
      <c r="AF171" s="54">
        <v>0</v>
      </c>
    </row>
    <row r="172" spans="1:32" ht="33.75">
      <c r="A172" s="51" t="s">
        <v>373</v>
      </c>
      <c r="B172" s="51" t="s">
        <v>545</v>
      </c>
      <c r="C172" s="51" t="s">
        <v>550</v>
      </c>
      <c r="D172" s="52" t="s">
        <v>374</v>
      </c>
      <c r="E172" s="53" t="s">
        <v>237</v>
      </c>
      <c r="F172" s="53" t="str">
        <f t="shared" si="4"/>
        <v>C-4102-1500-3</v>
      </c>
      <c r="G172" s="53" t="s">
        <v>495</v>
      </c>
      <c r="H172" s="53" t="s">
        <v>493</v>
      </c>
      <c r="I172" s="53" t="s">
        <v>512</v>
      </c>
      <c r="J172" s="51" t="s">
        <v>53</v>
      </c>
      <c r="K172" s="51" t="s">
        <v>209</v>
      </c>
      <c r="L172" s="51" t="s">
        <v>55</v>
      </c>
      <c r="M172" s="51" t="s">
        <v>38</v>
      </c>
      <c r="N172" s="51" t="s">
        <v>37</v>
      </c>
      <c r="O172" s="51" t="s">
        <v>238</v>
      </c>
      <c r="P172" s="51"/>
      <c r="Q172" s="51"/>
      <c r="R172" s="51" t="s">
        <v>40</v>
      </c>
      <c r="S172" s="51" t="s">
        <v>41</v>
      </c>
      <c r="T172" s="51" t="s">
        <v>42</v>
      </c>
      <c r="U172" s="52" t="s">
        <v>222</v>
      </c>
      <c r="V172" s="54">
        <v>4610866188</v>
      </c>
      <c r="W172" s="54">
        <v>0</v>
      </c>
      <c r="X172" s="54">
        <v>0</v>
      </c>
      <c r="Y172" s="54">
        <v>4610866188</v>
      </c>
      <c r="Z172" s="54">
        <v>0</v>
      </c>
      <c r="AA172" s="54">
        <v>1173710553</v>
      </c>
      <c r="AB172" s="54">
        <v>3437155635</v>
      </c>
      <c r="AC172" s="54">
        <v>0</v>
      </c>
      <c r="AD172" s="54">
        <v>0</v>
      </c>
      <c r="AE172" s="54">
        <v>0</v>
      </c>
      <c r="AF172" s="54">
        <v>0</v>
      </c>
    </row>
    <row r="173" spans="1:32" ht="33.75">
      <c r="A173" s="51" t="s">
        <v>373</v>
      </c>
      <c r="B173" s="51" t="s">
        <v>545</v>
      </c>
      <c r="C173" s="51" t="s">
        <v>550</v>
      </c>
      <c r="D173" s="52" t="s">
        <v>374</v>
      </c>
      <c r="E173" s="53" t="s">
        <v>239</v>
      </c>
      <c r="F173" s="53" t="str">
        <f t="shared" si="4"/>
        <v>C-4102-1500-3</v>
      </c>
      <c r="G173" s="53" t="s">
        <v>495</v>
      </c>
      <c r="H173" s="53" t="s">
        <v>493</v>
      </c>
      <c r="I173" s="53" t="s">
        <v>506</v>
      </c>
      <c r="J173" s="51" t="s">
        <v>53</v>
      </c>
      <c r="K173" s="51" t="s">
        <v>209</v>
      </c>
      <c r="L173" s="51" t="s">
        <v>55</v>
      </c>
      <c r="M173" s="51" t="s">
        <v>38</v>
      </c>
      <c r="N173" s="51" t="s">
        <v>37</v>
      </c>
      <c r="O173" s="51" t="s">
        <v>240</v>
      </c>
      <c r="P173" s="51"/>
      <c r="Q173" s="51"/>
      <c r="R173" s="51" t="s">
        <v>40</v>
      </c>
      <c r="S173" s="51" t="s">
        <v>41</v>
      </c>
      <c r="T173" s="51" t="s">
        <v>42</v>
      </c>
      <c r="U173" s="52" t="s">
        <v>57</v>
      </c>
      <c r="V173" s="54">
        <v>321543000</v>
      </c>
      <c r="W173" s="54">
        <v>0</v>
      </c>
      <c r="X173" s="54">
        <v>0</v>
      </c>
      <c r="Y173" s="54">
        <v>321543000</v>
      </c>
      <c r="Z173" s="54">
        <v>0</v>
      </c>
      <c r="AA173" s="54">
        <v>1000000</v>
      </c>
      <c r="AB173" s="54">
        <v>320543000</v>
      </c>
      <c r="AC173" s="54">
        <v>369630</v>
      </c>
      <c r="AD173" s="54">
        <v>0</v>
      </c>
      <c r="AE173" s="54">
        <v>0</v>
      </c>
      <c r="AF173" s="54">
        <v>0</v>
      </c>
    </row>
    <row r="174" spans="1:32" ht="56.25">
      <c r="A174" s="51" t="s">
        <v>373</v>
      </c>
      <c r="B174" s="51" t="s">
        <v>545</v>
      </c>
      <c r="C174" s="51" t="s">
        <v>550</v>
      </c>
      <c r="D174" s="52" t="s">
        <v>374</v>
      </c>
      <c r="E174" s="53" t="s">
        <v>379</v>
      </c>
      <c r="F174" s="53" t="str">
        <f t="shared" si="4"/>
        <v>C-4102-1500-3</v>
      </c>
      <c r="G174" s="53" t="s">
        <v>495</v>
      </c>
      <c r="H174" s="53" t="s">
        <v>496</v>
      </c>
      <c r="I174" s="53" t="s">
        <v>497</v>
      </c>
      <c r="J174" s="51" t="s">
        <v>53</v>
      </c>
      <c r="K174" s="51" t="s">
        <v>209</v>
      </c>
      <c r="L174" s="51" t="s">
        <v>55</v>
      </c>
      <c r="M174" s="51" t="s">
        <v>38</v>
      </c>
      <c r="N174" s="51" t="s">
        <v>37</v>
      </c>
      <c r="O174" s="51" t="s">
        <v>380</v>
      </c>
      <c r="P174" s="51"/>
      <c r="Q174" s="51"/>
      <c r="R174" s="51" t="s">
        <v>40</v>
      </c>
      <c r="S174" s="51" t="s">
        <v>41</v>
      </c>
      <c r="T174" s="51" t="s">
        <v>42</v>
      </c>
      <c r="U174" s="52" t="s">
        <v>381</v>
      </c>
      <c r="V174" s="54">
        <v>27399000</v>
      </c>
      <c r="W174" s="54">
        <v>0</v>
      </c>
      <c r="X174" s="54">
        <v>0</v>
      </c>
      <c r="Y174" s="54">
        <v>27399000</v>
      </c>
      <c r="Z174" s="54">
        <v>0</v>
      </c>
      <c r="AA174" s="54">
        <v>0</v>
      </c>
      <c r="AB174" s="54">
        <v>27399000</v>
      </c>
      <c r="AC174" s="54">
        <v>0</v>
      </c>
      <c r="AD174" s="54">
        <v>0</v>
      </c>
      <c r="AE174" s="54">
        <v>0</v>
      </c>
      <c r="AF174" s="54">
        <v>0</v>
      </c>
    </row>
    <row r="175" spans="1:32" ht="22.5">
      <c r="A175" s="51" t="s">
        <v>373</v>
      </c>
      <c r="B175" s="51" t="s">
        <v>545</v>
      </c>
      <c r="C175" s="51" t="s">
        <v>550</v>
      </c>
      <c r="D175" s="52" t="s">
        <v>374</v>
      </c>
      <c r="E175" s="53" t="s">
        <v>254</v>
      </c>
      <c r="F175" s="53" t="str">
        <f t="shared" si="4"/>
        <v>C-4102-1500-4</v>
      </c>
      <c r="G175" s="53" t="s">
        <v>514</v>
      </c>
      <c r="H175" s="53" t="s">
        <v>515</v>
      </c>
      <c r="I175" s="53" t="s">
        <v>516</v>
      </c>
      <c r="J175" s="51" t="s">
        <v>53</v>
      </c>
      <c r="K175" s="51" t="s">
        <v>209</v>
      </c>
      <c r="L175" s="51" t="s">
        <v>55</v>
      </c>
      <c r="M175" s="51" t="s">
        <v>45</v>
      </c>
      <c r="N175" s="51" t="s">
        <v>37</v>
      </c>
      <c r="O175" s="51" t="s">
        <v>210</v>
      </c>
      <c r="P175" s="51"/>
      <c r="Q175" s="51"/>
      <c r="R175" s="51" t="s">
        <v>230</v>
      </c>
      <c r="S175" s="51" t="s">
        <v>50</v>
      </c>
      <c r="T175" s="51" t="s">
        <v>42</v>
      </c>
      <c r="U175" s="52" t="s">
        <v>255</v>
      </c>
      <c r="V175" s="54">
        <v>95704186211</v>
      </c>
      <c r="W175" s="54">
        <v>0</v>
      </c>
      <c r="X175" s="54">
        <v>0</v>
      </c>
      <c r="Y175" s="54">
        <v>95704186211</v>
      </c>
      <c r="Z175" s="54">
        <v>0</v>
      </c>
      <c r="AA175" s="54">
        <v>10320873396</v>
      </c>
      <c r="AB175" s="54">
        <v>85383312815</v>
      </c>
      <c r="AC175" s="54">
        <v>10320873396</v>
      </c>
      <c r="AD175" s="54">
        <v>0</v>
      </c>
      <c r="AE175" s="54">
        <v>0</v>
      </c>
      <c r="AF175" s="54">
        <v>0</v>
      </c>
    </row>
    <row r="176" spans="1:32" ht="22.5">
      <c r="A176" s="51" t="s">
        <v>373</v>
      </c>
      <c r="B176" s="51" t="s">
        <v>545</v>
      </c>
      <c r="C176" s="51" t="s">
        <v>550</v>
      </c>
      <c r="D176" s="52" t="s">
        <v>374</v>
      </c>
      <c r="E176" s="53" t="s">
        <v>256</v>
      </c>
      <c r="F176" s="53" t="str">
        <f t="shared" si="4"/>
        <v>C-4102-1500-4</v>
      </c>
      <c r="G176" s="53" t="s">
        <v>514</v>
      </c>
      <c r="H176" s="53" t="s">
        <v>515</v>
      </c>
      <c r="I176" s="53" t="s">
        <v>516</v>
      </c>
      <c r="J176" s="51" t="s">
        <v>53</v>
      </c>
      <c r="K176" s="51" t="s">
        <v>209</v>
      </c>
      <c r="L176" s="51" t="s">
        <v>55</v>
      </c>
      <c r="M176" s="51" t="s">
        <v>45</v>
      </c>
      <c r="N176" s="51" t="s">
        <v>37</v>
      </c>
      <c r="O176" s="51" t="s">
        <v>257</v>
      </c>
      <c r="P176" s="51"/>
      <c r="Q176" s="51"/>
      <c r="R176" s="51" t="s">
        <v>230</v>
      </c>
      <c r="S176" s="51" t="s">
        <v>50</v>
      </c>
      <c r="T176" s="51" t="s">
        <v>42</v>
      </c>
      <c r="U176" s="52" t="s">
        <v>258</v>
      </c>
      <c r="V176" s="54">
        <v>106758120006</v>
      </c>
      <c r="W176" s="54">
        <v>0</v>
      </c>
      <c r="X176" s="54">
        <v>0</v>
      </c>
      <c r="Y176" s="54">
        <v>106758120006</v>
      </c>
      <c r="Z176" s="54">
        <v>0</v>
      </c>
      <c r="AA176" s="54">
        <v>0</v>
      </c>
      <c r="AB176" s="54">
        <v>106758120006</v>
      </c>
      <c r="AC176" s="54">
        <v>0</v>
      </c>
      <c r="AD176" s="54">
        <v>0</v>
      </c>
      <c r="AE176" s="54">
        <v>0</v>
      </c>
      <c r="AF176" s="54">
        <v>0</v>
      </c>
    </row>
    <row r="177" spans="1:32" ht="22.5">
      <c r="A177" s="51" t="s">
        <v>373</v>
      </c>
      <c r="B177" s="51" t="s">
        <v>545</v>
      </c>
      <c r="C177" s="51" t="s">
        <v>550</v>
      </c>
      <c r="D177" s="52" t="s">
        <v>374</v>
      </c>
      <c r="E177" s="53" t="s">
        <v>269</v>
      </c>
      <c r="F177" s="53" t="str">
        <f t="shared" si="4"/>
        <v>C-4102-1500-5</v>
      </c>
      <c r="G177" s="53" t="s">
        <v>517</v>
      </c>
      <c r="H177" s="53" t="s">
        <v>518</v>
      </c>
      <c r="I177" s="53" t="s">
        <v>519</v>
      </c>
      <c r="J177" s="51" t="s">
        <v>53</v>
      </c>
      <c r="K177" s="51" t="s">
        <v>209</v>
      </c>
      <c r="L177" s="51" t="s">
        <v>55</v>
      </c>
      <c r="M177" s="51" t="s">
        <v>46</v>
      </c>
      <c r="N177" s="51" t="s">
        <v>37</v>
      </c>
      <c r="O177" s="51" t="s">
        <v>210</v>
      </c>
      <c r="P177" s="51"/>
      <c r="Q177" s="51"/>
      <c r="R177" s="51" t="s">
        <v>40</v>
      </c>
      <c r="S177" s="51" t="s">
        <v>41</v>
      </c>
      <c r="T177" s="51" t="s">
        <v>42</v>
      </c>
      <c r="U177" s="52" t="s">
        <v>270</v>
      </c>
      <c r="V177" s="54">
        <v>4156652160</v>
      </c>
      <c r="W177" s="54">
        <v>0</v>
      </c>
      <c r="X177" s="54">
        <v>0</v>
      </c>
      <c r="Y177" s="54">
        <v>4156652160</v>
      </c>
      <c r="Z177" s="54">
        <v>0</v>
      </c>
      <c r="AA177" s="54">
        <v>0</v>
      </c>
      <c r="AB177" s="54">
        <v>4156652160</v>
      </c>
      <c r="AC177" s="54">
        <v>0</v>
      </c>
      <c r="AD177" s="54">
        <v>0</v>
      </c>
      <c r="AE177" s="54">
        <v>0</v>
      </c>
      <c r="AF177" s="54">
        <v>0</v>
      </c>
    </row>
    <row r="178" spans="1:32" ht="22.5">
      <c r="A178" s="51" t="s">
        <v>373</v>
      </c>
      <c r="B178" s="51" t="s">
        <v>545</v>
      </c>
      <c r="C178" s="51" t="s">
        <v>550</v>
      </c>
      <c r="D178" s="52" t="s">
        <v>374</v>
      </c>
      <c r="E178" s="53" t="s">
        <v>271</v>
      </c>
      <c r="F178" s="53" t="str">
        <f t="shared" si="4"/>
        <v>C-4102-1500-5</v>
      </c>
      <c r="G178" s="53" t="s">
        <v>517</v>
      </c>
      <c r="H178" s="53" t="s">
        <v>518</v>
      </c>
      <c r="I178" s="53" t="s">
        <v>519</v>
      </c>
      <c r="J178" s="51" t="s">
        <v>53</v>
      </c>
      <c r="K178" s="51" t="s">
        <v>209</v>
      </c>
      <c r="L178" s="51" t="s">
        <v>55</v>
      </c>
      <c r="M178" s="51" t="s">
        <v>46</v>
      </c>
      <c r="N178" s="51" t="s">
        <v>37</v>
      </c>
      <c r="O178" s="51" t="s">
        <v>257</v>
      </c>
      <c r="P178" s="51"/>
      <c r="Q178" s="51"/>
      <c r="R178" s="51" t="s">
        <v>40</v>
      </c>
      <c r="S178" s="51" t="s">
        <v>41</v>
      </c>
      <c r="T178" s="51" t="s">
        <v>42</v>
      </c>
      <c r="U178" s="52" t="s">
        <v>272</v>
      </c>
      <c r="V178" s="54">
        <v>477114645</v>
      </c>
      <c r="W178" s="54">
        <v>0</v>
      </c>
      <c r="X178" s="54">
        <v>0</v>
      </c>
      <c r="Y178" s="54">
        <v>477114645</v>
      </c>
      <c r="Z178" s="54">
        <v>0</v>
      </c>
      <c r="AA178" s="54">
        <v>0</v>
      </c>
      <c r="AB178" s="54">
        <v>477114645</v>
      </c>
      <c r="AC178" s="54">
        <v>0</v>
      </c>
      <c r="AD178" s="54">
        <v>0</v>
      </c>
      <c r="AE178" s="54">
        <v>0</v>
      </c>
      <c r="AF178" s="54">
        <v>0</v>
      </c>
    </row>
    <row r="179" spans="1:32" ht="33.75">
      <c r="A179" s="51" t="s">
        <v>373</v>
      </c>
      <c r="B179" s="51" t="s">
        <v>545</v>
      </c>
      <c r="C179" s="51" t="s">
        <v>550</v>
      </c>
      <c r="D179" s="52" t="s">
        <v>374</v>
      </c>
      <c r="E179" s="53" t="s">
        <v>275</v>
      </c>
      <c r="F179" s="53" t="str">
        <f t="shared" si="4"/>
        <v>C-4102-1500-5</v>
      </c>
      <c r="G179" s="53" t="s">
        <v>517</v>
      </c>
      <c r="H179" s="53" t="s">
        <v>493</v>
      </c>
      <c r="I179" s="53" t="s">
        <v>512</v>
      </c>
      <c r="J179" s="51" t="s">
        <v>53</v>
      </c>
      <c r="K179" s="51" t="s">
        <v>209</v>
      </c>
      <c r="L179" s="51" t="s">
        <v>55</v>
      </c>
      <c r="M179" s="51" t="s">
        <v>46</v>
      </c>
      <c r="N179" s="51" t="s">
        <v>37</v>
      </c>
      <c r="O179" s="51" t="s">
        <v>218</v>
      </c>
      <c r="P179" s="51"/>
      <c r="Q179" s="51"/>
      <c r="R179" s="51" t="s">
        <v>40</v>
      </c>
      <c r="S179" s="51" t="s">
        <v>41</v>
      </c>
      <c r="T179" s="51" t="s">
        <v>42</v>
      </c>
      <c r="U179" s="52" t="s">
        <v>222</v>
      </c>
      <c r="V179" s="54">
        <v>32791000</v>
      </c>
      <c r="W179" s="54">
        <v>0</v>
      </c>
      <c r="X179" s="54">
        <v>0</v>
      </c>
      <c r="Y179" s="54">
        <v>32791000</v>
      </c>
      <c r="Z179" s="54">
        <v>0</v>
      </c>
      <c r="AA179" s="54">
        <v>0</v>
      </c>
      <c r="AB179" s="54">
        <v>32791000</v>
      </c>
      <c r="AC179" s="54">
        <v>0</v>
      </c>
      <c r="AD179" s="54">
        <v>0</v>
      </c>
      <c r="AE179" s="54">
        <v>0</v>
      </c>
      <c r="AF179" s="54">
        <v>0</v>
      </c>
    </row>
    <row r="180" spans="1:32" ht="33.75">
      <c r="A180" s="51" t="s">
        <v>373</v>
      </c>
      <c r="B180" s="51" t="s">
        <v>545</v>
      </c>
      <c r="C180" s="51" t="s">
        <v>550</v>
      </c>
      <c r="D180" s="52" t="s">
        <v>374</v>
      </c>
      <c r="E180" s="53" t="s">
        <v>276</v>
      </c>
      <c r="F180" s="53" t="str">
        <f t="shared" si="4"/>
        <v>C-4102-1500-5</v>
      </c>
      <c r="G180" s="53" t="s">
        <v>517</v>
      </c>
      <c r="H180" s="53" t="s">
        <v>493</v>
      </c>
      <c r="I180" s="53" t="s">
        <v>506</v>
      </c>
      <c r="J180" s="51" t="s">
        <v>53</v>
      </c>
      <c r="K180" s="51" t="s">
        <v>209</v>
      </c>
      <c r="L180" s="51" t="s">
        <v>55</v>
      </c>
      <c r="M180" s="51" t="s">
        <v>46</v>
      </c>
      <c r="N180" s="51" t="s">
        <v>37</v>
      </c>
      <c r="O180" s="51" t="s">
        <v>221</v>
      </c>
      <c r="P180" s="51"/>
      <c r="Q180" s="51"/>
      <c r="R180" s="51" t="s">
        <v>40</v>
      </c>
      <c r="S180" s="51" t="s">
        <v>41</v>
      </c>
      <c r="T180" s="51" t="s">
        <v>42</v>
      </c>
      <c r="U180" s="52" t="s">
        <v>57</v>
      </c>
      <c r="V180" s="54">
        <v>15331261</v>
      </c>
      <c r="W180" s="54">
        <v>0</v>
      </c>
      <c r="X180" s="54">
        <v>0</v>
      </c>
      <c r="Y180" s="54">
        <v>15331261</v>
      </c>
      <c r="Z180" s="54">
        <v>0</v>
      </c>
      <c r="AA180" s="54">
        <v>0</v>
      </c>
      <c r="AB180" s="54">
        <v>15331261</v>
      </c>
      <c r="AC180" s="54">
        <v>0</v>
      </c>
      <c r="AD180" s="54">
        <v>0</v>
      </c>
      <c r="AE180" s="54">
        <v>0</v>
      </c>
      <c r="AF180" s="54">
        <v>0</v>
      </c>
    </row>
    <row r="181" spans="1:32" ht="33.75">
      <c r="A181" s="51" t="s">
        <v>373</v>
      </c>
      <c r="B181" s="51" t="s">
        <v>545</v>
      </c>
      <c r="C181" s="51" t="s">
        <v>550</v>
      </c>
      <c r="D181" s="52" t="s">
        <v>374</v>
      </c>
      <c r="E181" s="53" t="s">
        <v>277</v>
      </c>
      <c r="F181" s="53" t="str">
        <f t="shared" si="4"/>
        <v>C-4102-1500-6</v>
      </c>
      <c r="G181" s="53" t="s">
        <v>498</v>
      </c>
      <c r="H181" s="53" t="s">
        <v>499</v>
      </c>
      <c r="I181" s="53" t="s">
        <v>500</v>
      </c>
      <c r="J181" s="51" t="s">
        <v>53</v>
      </c>
      <c r="K181" s="51" t="s">
        <v>209</v>
      </c>
      <c r="L181" s="51" t="s">
        <v>55</v>
      </c>
      <c r="M181" s="51" t="s">
        <v>113</v>
      </c>
      <c r="N181" s="51" t="s">
        <v>37</v>
      </c>
      <c r="O181" s="51" t="s">
        <v>210</v>
      </c>
      <c r="P181" s="51"/>
      <c r="Q181" s="51"/>
      <c r="R181" s="51" t="s">
        <v>40</v>
      </c>
      <c r="S181" s="51" t="s">
        <v>41</v>
      </c>
      <c r="T181" s="51" t="s">
        <v>42</v>
      </c>
      <c r="U181" s="52" t="s">
        <v>278</v>
      </c>
      <c r="V181" s="54">
        <v>3249587150</v>
      </c>
      <c r="W181" s="54">
        <v>0</v>
      </c>
      <c r="X181" s="54">
        <v>0</v>
      </c>
      <c r="Y181" s="54">
        <v>3249587150</v>
      </c>
      <c r="Z181" s="54">
        <v>0</v>
      </c>
      <c r="AA181" s="54">
        <v>0</v>
      </c>
      <c r="AB181" s="54">
        <v>3249587150</v>
      </c>
      <c r="AC181" s="54">
        <v>0</v>
      </c>
      <c r="AD181" s="54">
        <v>0</v>
      </c>
      <c r="AE181" s="54">
        <v>0</v>
      </c>
      <c r="AF181" s="54">
        <v>0</v>
      </c>
    </row>
    <row r="182" spans="1:32" ht="33.75">
      <c r="A182" s="51" t="s">
        <v>373</v>
      </c>
      <c r="B182" s="51" t="s">
        <v>545</v>
      </c>
      <c r="C182" s="51" t="s">
        <v>550</v>
      </c>
      <c r="D182" s="52" t="s">
        <v>374</v>
      </c>
      <c r="E182" s="53" t="s">
        <v>385</v>
      </c>
      <c r="F182" s="53" t="str">
        <f t="shared" si="4"/>
        <v>C-4102-1500-6</v>
      </c>
      <c r="G182" s="53" t="s">
        <v>498</v>
      </c>
      <c r="H182" s="53" t="s">
        <v>499</v>
      </c>
      <c r="I182" s="53" t="s">
        <v>500</v>
      </c>
      <c r="J182" s="51" t="s">
        <v>53</v>
      </c>
      <c r="K182" s="51" t="s">
        <v>209</v>
      </c>
      <c r="L182" s="51" t="s">
        <v>55</v>
      </c>
      <c r="M182" s="51" t="s">
        <v>113</v>
      </c>
      <c r="N182" s="51" t="s">
        <v>37</v>
      </c>
      <c r="O182" s="51" t="s">
        <v>257</v>
      </c>
      <c r="P182" s="51"/>
      <c r="Q182" s="51"/>
      <c r="R182" s="51" t="s">
        <v>40</v>
      </c>
      <c r="S182" s="51" t="s">
        <v>41</v>
      </c>
      <c r="T182" s="51" t="s">
        <v>42</v>
      </c>
      <c r="U182" s="52" t="s">
        <v>386</v>
      </c>
      <c r="V182" s="54">
        <v>1994680850</v>
      </c>
      <c r="W182" s="54">
        <v>0</v>
      </c>
      <c r="X182" s="54">
        <v>0</v>
      </c>
      <c r="Y182" s="54">
        <v>1994680850</v>
      </c>
      <c r="Z182" s="54">
        <v>0</v>
      </c>
      <c r="AA182" s="54">
        <v>0</v>
      </c>
      <c r="AB182" s="54">
        <v>1994680850</v>
      </c>
      <c r="AC182" s="54">
        <v>0</v>
      </c>
      <c r="AD182" s="54">
        <v>0</v>
      </c>
      <c r="AE182" s="54">
        <v>0</v>
      </c>
      <c r="AF182" s="54">
        <v>0</v>
      </c>
    </row>
    <row r="183" spans="1:32" ht="33.75">
      <c r="A183" s="51" t="s">
        <v>373</v>
      </c>
      <c r="B183" s="51" t="s">
        <v>545</v>
      </c>
      <c r="C183" s="51" t="s">
        <v>550</v>
      </c>
      <c r="D183" s="52" t="s">
        <v>374</v>
      </c>
      <c r="E183" s="53" t="s">
        <v>290</v>
      </c>
      <c r="F183" s="53" t="str">
        <f t="shared" si="4"/>
        <v>C-4102-1500-7</v>
      </c>
      <c r="G183" s="53" t="s">
        <v>520</v>
      </c>
      <c r="H183" s="53" t="s">
        <v>493</v>
      </c>
      <c r="I183" s="53" t="s">
        <v>512</v>
      </c>
      <c r="J183" s="51" t="s">
        <v>53</v>
      </c>
      <c r="K183" s="51" t="s">
        <v>209</v>
      </c>
      <c r="L183" s="51" t="s">
        <v>55</v>
      </c>
      <c r="M183" s="51" t="s">
        <v>116</v>
      </c>
      <c r="N183" s="51" t="s">
        <v>37</v>
      </c>
      <c r="O183" s="51" t="s">
        <v>257</v>
      </c>
      <c r="P183" s="51"/>
      <c r="Q183" s="51"/>
      <c r="R183" s="51" t="s">
        <v>40</v>
      </c>
      <c r="S183" s="51" t="s">
        <v>41</v>
      </c>
      <c r="T183" s="51" t="s">
        <v>42</v>
      </c>
      <c r="U183" s="52" t="s">
        <v>222</v>
      </c>
      <c r="V183" s="54">
        <v>308702460</v>
      </c>
      <c r="W183" s="54">
        <v>0</v>
      </c>
      <c r="X183" s="54">
        <v>0</v>
      </c>
      <c r="Y183" s="54">
        <v>308702460</v>
      </c>
      <c r="Z183" s="54">
        <v>0</v>
      </c>
      <c r="AA183" s="54">
        <v>0</v>
      </c>
      <c r="AB183" s="54">
        <v>308702460</v>
      </c>
      <c r="AC183" s="54">
        <v>0</v>
      </c>
      <c r="AD183" s="54">
        <v>0</v>
      </c>
      <c r="AE183" s="54">
        <v>0</v>
      </c>
      <c r="AF183" s="54">
        <v>0</v>
      </c>
    </row>
    <row r="184" spans="1:32" ht="33.75">
      <c r="A184" s="51" t="s">
        <v>373</v>
      </c>
      <c r="B184" s="51" t="s">
        <v>545</v>
      </c>
      <c r="C184" s="51" t="s">
        <v>550</v>
      </c>
      <c r="D184" s="52" t="s">
        <v>374</v>
      </c>
      <c r="E184" s="53" t="s">
        <v>291</v>
      </c>
      <c r="F184" s="53" t="str">
        <f t="shared" si="4"/>
        <v>C-4102-1500-7</v>
      </c>
      <c r="G184" s="53" t="s">
        <v>520</v>
      </c>
      <c r="H184" s="53" t="s">
        <v>493</v>
      </c>
      <c r="I184" s="53" t="s">
        <v>506</v>
      </c>
      <c r="J184" s="51" t="s">
        <v>53</v>
      </c>
      <c r="K184" s="51" t="s">
        <v>209</v>
      </c>
      <c r="L184" s="51" t="s">
        <v>55</v>
      </c>
      <c r="M184" s="51" t="s">
        <v>116</v>
      </c>
      <c r="N184" s="51" t="s">
        <v>37</v>
      </c>
      <c r="O184" s="51" t="s">
        <v>213</v>
      </c>
      <c r="P184" s="51"/>
      <c r="Q184" s="51"/>
      <c r="R184" s="51" t="s">
        <v>40</v>
      </c>
      <c r="S184" s="51" t="s">
        <v>41</v>
      </c>
      <c r="T184" s="51" t="s">
        <v>42</v>
      </c>
      <c r="U184" s="52" t="s">
        <v>57</v>
      </c>
      <c r="V184" s="54">
        <v>72223356</v>
      </c>
      <c r="W184" s="54">
        <v>0</v>
      </c>
      <c r="X184" s="54">
        <v>0</v>
      </c>
      <c r="Y184" s="54">
        <v>72223356</v>
      </c>
      <c r="Z184" s="54">
        <v>0</v>
      </c>
      <c r="AA184" s="54">
        <v>0</v>
      </c>
      <c r="AB184" s="54">
        <v>72223356</v>
      </c>
      <c r="AC184" s="54">
        <v>0</v>
      </c>
      <c r="AD184" s="54">
        <v>0</v>
      </c>
      <c r="AE184" s="54">
        <v>0</v>
      </c>
      <c r="AF184" s="54">
        <v>0</v>
      </c>
    </row>
    <row r="185" spans="1:32" ht="33.75">
      <c r="A185" s="51" t="s">
        <v>373</v>
      </c>
      <c r="B185" s="51" t="s">
        <v>545</v>
      </c>
      <c r="C185" s="51" t="s">
        <v>550</v>
      </c>
      <c r="D185" s="52" t="s">
        <v>374</v>
      </c>
      <c r="E185" s="53" t="s">
        <v>295</v>
      </c>
      <c r="F185" s="53" t="str">
        <f t="shared" si="4"/>
        <v>C-4199-1500-1</v>
      </c>
      <c r="G185" s="53" t="s">
        <v>522</v>
      </c>
      <c r="H185" s="53" t="s">
        <v>493</v>
      </c>
      <c r="I185" s="53" t="s">
        <v>512</v>
      </c>
      <c r="J185" s="51" t="s">
        <v>53</v>
      </c>
      <c r="K185" s="51" t="s">
        <v>54</v>
      </c>
      <c r="L185" s="51" t="s">
        <v>55</v>
      </c>
      <c r="M185" s="51" t="s">
        <v>61</v>
      </c>
      <c r="N185" s="51" t="s">
        <v>37</v>
      </c>
      <c r="O185" s="51" t="s">
        <v>257</v>
      </c>
      <c r="P185" s="51"/>
      <c r="Q185" s="51"/>
      <c r="R185" s="51" t="s">
        <v>40</v>
      </c>
      <c r="S185" s="51" t="s">
        <v>41</v>
      </c>
      <c r="T185" s="51" t="s">
        <v>42</v>
      </c>
      <c r="U185" s="52" t="s">
        <v>222</v>
      </c>
      <c r="V185" s="54">
        <v>96951325</v>
      </c>
      <c r="W185" s="54">
        <v>0</v>
      </c>
      <c r="X185" s="54">
        <v>0</v>
      </c>
      <c r="Y185" s="54">
        <v>96951325</v>
      </c>
      <c r="Z185" s="54">
        <v>0</v>
      </c>
      <c r="AA185" s="54">
        <v>34270000</v>
      </c>
      <c r="AB185" s="54">
        <v>62681325</v>
      </c>
      <c r="AC185" s="54">
        <v>0</v>
      </c>
      <c r="AD185" s="54">
        <v>0</v>
      </c>
      <c r="AE185" s="54">
        <v>0</v>
      </c>
      <c r="AF185" s="54">
        <v>0</v>
      </c>
    </row>
    <row r="186" spans="1:32" ht="33.75">
      <c r="A186" s="51" t="s">
        <v>373</v>
      </c>
      <c r="B186" s="51" t="s">
        <v>545</v>
      </c>
      <c r="C186" s="51" t="s">
        <v>550</v>
      </c>
      <c r="D186" s="52" t="s">
        <v>374</v>
      </c>
      <c r="E186" s="53" t="s">
        <v>296</v>
      </c>
      <c r="F186" s="53" t="str">
        <f t="shared" si="4"/>
        <v>C-4199-1500-1</v>
      </c>
      <c r="G186" s="53" t="s">
        <v>522</v>
      </c>
      <c r="H186" s="53" t="s">
        <v>493</v>
      </c>
      <c r="I186" s="53" t="s">
        <v>506</v>
      </c>
      <c r="J186" s="51" t="s">
        <v>53</v>
      </c>
      <c r="K186" s="51" t="s">
        <v>54</v>
      </c>
      <c r="L186" s="51" t="s">
        <v>55</v>
      </c>
      <c r="M186" s="51" t="s">
        <v>61</v>
      </c>
      <c r="N186" s="51" t="s">
        <v>37</v>
      </c>
      <c r="O186" s="51" t="s">
        <v>213</v>
      </c>
      <c r="P186" s="51"/>
      <c r="Q186" s="51"/>
      <c r="R186" s="51" t="s">
        <v>40</v>
      </c>
      <c r="S186" s="51" t="s">
        <v>41</v>
      </c>
      <c r="T186" s="51" t="s">
        <v>42</v>
      </c>
      <c r="U186" s="52" t="s">
        <v>57</v>
      </c>
      <c r="V186" s="54">
        <v>10026229</v>
      </c>
      <c r="W186" s="54">
        <v>0</v>
      </c>
      <c r="X186" s="54">
        <v>0</v>
      </c>
      <c r="Y186" s="54">
        <v>10026229</v>
      </c>
      <c r="Z186" s="54">
        <v>0</v>
      </c>
      <c r="AA186" s="54">
        <v>0</v>
      </c>
      <c r="AB186" s="54">
        <v>10026229</v>
      </c>
      <c r="AC186" s="54">
        <v>0</v>
      </c>
      <c r="AD186" s="54">
        <v>0</v>
      </c>
      <c r="AE186" s="54">
        <v>0</v>
      </c>
      <c r="AF186" s="54">
        <v>0</v>
      </c>
    </row>
    <row r="187" spans="1:32" ht="33.75">
      <c r="A187" s="51" t="s">
        <v>373</v>
      </c>
      <c r="B187" s="51" t="s">
        <v>545</v>
      </c>
      <c r="C187" s="51" t="s">
        <v>550</v>
      </c>
      <c r="D187" s="52" t="s">
        <v>374</v>
      </c>
      <c r="E187" s="53" t="s">
        <v>299</v>
      </c>
      <c r="F187" s="53" t="str">
        <f t="shared" si="4"/>
        <v>C-4199-1500-2</v>
      </c>
      <c r="G187" s="53" t="s">
        <v>505</v>
      </c>
      <c r="H187" s="53" t="s">
        <v>493</v>
      </c>
      <c r="I187" s="53" t="s">
        <v>512</v>
      </c>
      <c r="J187" s="51" t="s">
        <v>53</v>
      </c>
      <c r="K187" s="51" t="s">
        <v>54</v>
      </c>
      <c r="L187" s="51" t="s">
        <v>55</v>
      </c>
      <c r="M187" s="51" t="s">
        <v>36</v>
      </c>
      <c r="N187" s="51" t="s">
        <v>37</v>
      </c>
      <c r="O187" s="51" t="s">
        <v>213</v>
      </c>
      <c r="P187" s="51"/>
      <c r="Q187" s="51"/>
      <c r="R187" s="51" t="s">
        <v>40</v>
      </c>
      <c r="S187" s="51" t="s">
        <v>41</v>
      </c>
      <c r="T187" s="51" t="s">
        <v>42</v>
      </c>
      <c r="U187" s="52" t="s">
        <v>222</v>
      </c>
      <c r="V187" s="54">
        <v>1887246882</v>
      </c>
      <c r="W187" s="54">
        <v>0</v>
      </c>
      <c r="X187" s="54">
        <v>0</v>
      </c>
      <c r="Y187" s="54">
        <v>1887246882</v>
      </c>
      <c r="Z187" s="54">
        <v>0</v>
      </c>
      <c r="AA187" s="54">
        <v>1314502000</v>
      </c>
      <c r="AB187" s="54">
        <v>572744882</v>
      </c>
      <c r="AC187" s="54">
        <v>0</v>
      </c>
      <c r="AD187" s="54">
        <v>0</v>
      </c>
      <c r="AE187" s="54">
        <v>0</v>
      </c>
      <c r="AF187" s="54">
        <v>0</v>
      </c>
    </row>
    <row r="188" spans="1:32" ht="22.5">
      <c r="A188" s="51" t="s">
        <v>373</v>
      </c>
      <c r="B188" s="51" t="s">
        <v>545</v>
      </c>
      <c r="C188" s="51" t="s">
        <v>550</v>
      </c>
      <c r="D188" s="52" t="s">
        <v>374</v>
      </c>
      <c r="E188" s="53" t="s">
        <v>387</v>
      </c>
      <c r="F188" s="53" t="str">
        <f t="shared" si="4"/>
        <v>C-4199-1500-2</v>
      </c>
      <c r="G188" s="53" t="s">
        <v>505</v>
      </c>
      <c r="H188" s="53" t="s">
        <v>503</v>
      </c>
      <c r="I188" s="53" t="s">
        <v>504</v>
      </c>
      <c r="J188" s="51" t="s">
        <v>53</v>
      </c>
      <c r="K188" s="51" t="s">
        <v>54</v>
      </c>
      <c r="L188" s="51" t="s">
        <v>55</v>
      </c>
      <c r="M188" s="51" t="s">
        <v>36</v>
      </c>
      <c r="N188" s="51" t="s">
        <v>37</v>
      </c>
      <c r="O188" s="51" t="s">
        <v>238</v>
      </c>
      <c r="P188" s="51"/>
      <c r="Q188" s="51"/>
      <c r="R188" s="51" t="s">
        <v>40</v>
      </c>
      <c r="S188" s="51" t="s">
        <v>41</v>
      </c>
      <c r="T188" s="51" t="s">
        <v>42</v>
      </c>
      <c r="U188" s="52" t="s">
        <v>388</v>
      </c>
      <c r="V188" s="54">
        <v>3055778</v>
      </c>
      <c r="W188" s="54">
        <v>0</v>
      </c>
      <c r="X188" s="54">
        <v>0</v>
      </c>
      <c r="Y188" s="54">
        <v>3055778</v>
      </c>
      <c r="Z188" s="54">
        <v>0</v>
      </c>
      <c r="AA188" s="54">
        <v>0</v>
      </c>
      <c r="AB188" s="54">
        <v>3055778</v>
      </c>
      <c r="AC188" s="54">
        <v>0</v>
      </c>
      <c r="AD188" s="54">
        <v>0</v>
      </c>
      <c r="AE188" s="54">
        <v>0</v>
      </c>
      <c r="AF188" s="54">
        <v>0</v>
      </c>
    </row>
    <row r="189" spans="1:32" ht="45">
      <c r="A189" s="51" t="s">
        <v>373</v>
      </c>
      <c r="B189" s="51" t="s">
        <v>545</v>
      </c>
      <c r="C189" s="51" t="s">
        <v>550</v>
      </c>
      <c r="D189" s="52" t="s">
        <v>374</v>
      </c>
      <c r="E189" s="53" t="s">
        <v>310</v>
      </c>
      <c r="F189" s="53" t="str">
        <f t="shared" si="4"/>
        <v>C-4199-1500-2</v>
      </c>
      <c r="G189" s="53" t="s">
        <v>505</v>
      </c>
      <c r="H189" s="53" t="s">
        <v>493</v>
      </c>
      <c r="I189" s="53" t="s">
        <v>512</v>
      </c>
      <c r="J189" s="51" t="s">
        <v>53</v>
      </c>
      <c r="K189" s="51" t="s">
        <v>54</v>
      </c>
      <c r="L189" s="51" t="s">
        <v>55</v>
      </c>
      <c r="M189" s="51" t="s">
        <v>36</v>
      </c>
      <c r="N189" s="51" t="s">
        <v>37</v>
      </c>
      <c r="O189" s="51" t="s">
        <v>240</v>
      </c>
      <c r="P189" s="51"/>
      <c r="Q189" s="51"/>
      <c r="R189" s="51" t="s">
        <v>40</v>
      </c>
      <c r="S189" s="51" t="s">
        <v>41</v>
      </c>
      <c r="T189" s="51" t="s">
        <v>42</v>
      </c>
      <c r="U189" s="52" t="s">
        <v>311</v>
      </c>
      <c r="V189" s="54">
        <v>32088236</v>
      </c>
      <c r="W189" s="54">
        <v>0</v>
      </c>
      <c r="X189" s="54">
        <v>0</v>
      </c>
      <c r="Y189" s="54">
        <v>32088236</v>
      </c>
      <c r="Z189" s="54">
        <v>0</v>
      </c>
      <c r="AA189" s="54">
        <v>29810000</v>
      </c>
      <c r="AB189" s="54">
        <v>2278236</v>
      </c>
      <c r="AC189" s="54">
        <v>0</v>
      </c>
      <c r="AD189" s="54">
        <v>0</v>
      </c>
      <c r="AE189" s="54">
        <v>0</v>
      </c>
      <c r="AF189" s="54">
        <v>0</v>
      </c>
    </row>
    <row r="190" spans="1:32" ht="33.75">
      <c r="A190" s="51" t="s">
        <v>373</v>
      </c>
      <c r="B190" s="51" t="s">
        <v>545</v>
      </c>
      <c r="C190" s="51" t="s">
        <v>550</v>
      </c>
      <c r="D190" s="52" t="s">
        <v>374</v>
      </c>
      <c r="E190" s="53" t="s">
        <v>312</v>
      </c>
      <c r="F190" s="53" t="str">
        <f t="shared" si="4"/>
        <v>C-4199-1500-2</v>
      </c>
      <c r="G190" s="53" t="s">
        <v>505</v>
      </c>
      <c r="H190" s="53" t="s">
        <v>501</v>
      </c>
      <c r="I190" s="53" t="s">
        <v>525</v>
      </c>
      <c r="J190" s="51" t="s">
        <v>53</v>
      </c>
      <c r="K190" s="51" t="s">
        <v>54</v>
      </c>
      <c r="L190" s="51" t="s">
        <v>55</v>
      </c>
      <c r="M190" s="51" t="s">
        <v>36</v>
      </c>
      <c r="N190" s="51" t="s">
        <v>37</v>
      </c>
      <c r="O190" s="51" t="s">
        <v>313</v>
      </c>
      <c r="P190" s="51"/>
      <c r="Q190" s="51"/>
      <c r="R190" s="51" t="s">
        <v>40</v>
      </c>
      <c r="S190" s="51" t="s">
        <v>41</v>
      </c>
      <c r="T190" s="51" t="s">
        <v>42</v>
      </c>
      <c r="U190" s="52" t="s">
        <v>314</v>
      </c>
      <c r="V190" s="54">
        <v>21882191</v>
      </c>
      <c r="W190" s="54">
        <v>0</v>
      </c>
      <c r="X190" s="54">
        <v>0</v>
      </c>
      <c r="Y190" s="54">
        <v>21882191</v>
      </c>
      <c r="Z190" s="54">
        <v>0</v>
      </c>
      <c r="AA190" s="54">
        <v>21882191</v>
      </c>
      <c r="AB190" s="54">
        <v>0</v>
      </c>
      <c r="AC190" s="54">
        <v>21882191</v>
      </c>
      <c r="AD190" s="54">
        <v>0</v>
      </c>
      <c r="AE190" s="54">
        <v>0</v>
      </c>
      <c r="AF190" s="54">
        <v>0</v>
      </c>
    </row>
    <row r="191" spans="1:32" ht="22.5">
      <c r="A191" s="51" t="s">
        <v>373</v>
      </c>
      <c r="B191" s="51" t="s">
        <v>545</v>
      </c>
      <c r="C191" s="51" t="s">
        <v>550</v>
      </c>
      <c r="D191" s="52" t="s">
        <v>374</v>
      </c>
      <c r="E191" s="53" t="s">
        <v>315</v>
      </c>
      <c r="F191" s="53" t="str">
        <f t="shared" si="4"/>
        <v>C-4199-1500-2</v>
      </c>
      <c r="G191" s="53" t="s">
        <v>505</v>
      </c>
      <c r="H191" s="53" t="s">
        <v>501</v>
      </c>
      <c r="I191" s="53" t="s">
        <v>525</v>
      </c>
      <c r="J191" s="51" t="s">
        <v>53</v>
      </c>
      <c r="K191" s="51" t="s">
        <v>54</v>
      </c>
      <c r="L191" s="51" t="s">
        <v>55</v>
      </c>
      <c r="M191" s="51" t="s">
        <v>36</v>
      </c>
      <c r="N191" s="51" t="s">
        <v>37</v>
      </c>
      <c r="O191" s="51" t="s">
        <v>316</v>
      </c>
      <c r="P191" s="51"/>
      <c r="Q191" s="51"/>
      <c r="R191" s="51" t="s">
        <v>40</v>
      </c>
      <c r="S191" s="51" t="s">
        <v>41</v>
      </c>
      <c r="T191" s="51" t="s">
        <v>42</v>
      </c>
      <c r="U191" s="52" t="s">
        <v>317</v>
      </c>
      <c r="V191" s="54">
        <v>528288475</v>
      </c>
      <c r="W191" s="54">
        <v>0</v>
      </c>
      <c r="X191" s="54">
        <v>0</v>
      </c>
      <c r="Y191" s="54">
        <v>528288475</v>
      </c>
      <c r="Z191" s="54">
        <v>0</v>
      </c>
      <c r="AA191" s="54">
        <v>514411532</v>
      </c>
      <c r="AB191" s="54">
        <v>13876943</v>
      </c>
      <c r="AC191" s="54">
        <v>514411532</v>
      </c>
      <c r="AD191" s="54">
        <v>0</v>
      </c>
      <c r="AE191" s="54">
        <v>0</v>
      </c>
      <c r="AF191" s="54">
        <v>0</v>
      </c>
    </row>
    <row r="192" spans="1:32" ht="33.75">
      <c r="A192" s="51" t="s">
        <v>373</v>
      </c>
      <c r="B192" s="51" t="s">
        <v>545</v>
      </c>
      <c r="C192" s="51" t="s">
        <v>550</v>
      </c>
      <c r="D192" s="52" t="s">
        <v>374</v>
      </c>
      <c r="E192" s="53" t="s">
        <v>352</v>
      </c>
      <c r="F192" s="53" t="str">
        <f t="shared" si="4"/>
        <v>C-4199-1500-2</v>
      </c>
      <c r="G192" s="53" t="s">
        <v>505</v>
      </c>
      <c r="H192" s="53" t="s">
        <v>493</v>
      </c>
      <c r="I192" s="53" t="s">
        <v>506</v>
      </c>
      <c r="J192" s="51" t="s">
        <v>53</v>
      </c>
      <c r="K192" s="51" t="s">
        <v>54</v>
      </c>
      <c r="L192" s="51" t="s">
        <v>55</v>
      </c>
      <c r="M192" s="51" t="s">
        <v>36</v>
      </c>
      <c r="N192" s="51" t="s">
        <v>37</v>
      </c>
      <c r="O192" s="51" t="s">
        <v>353</v>
      </c>
      <c r="P192" s="51"/>
      <c r="Q192" s="51"/>
      <c r="R192" s="51" t="s">
        <v>40</v>
      </c>
      <c r="S192" s="51" t="s">
        <v>41</v>
      </c>
      <c r="T192" s="51" t="s">
        <v>42</v>
      </c>
      <c r="U192" s="52" t="s">
        <v>354</v>
      </c>
      <c r="V192" s="54">
        <v>5460000</v>
      </c>
      <c r="W192" s="54">
        <v>0</v>
      </c>
      <c r="X192" s="54">
        <v>0</v>
      </c>
      <c r="Y192" s="54">
        <v>5460000</v>
      </c>
      <c r="Z192" s="54">
        <v>0</v>
      </c>
      <c r="AA192" s="54">
        <v>0</v>
      </c>
      <c r="AB192" s="54">
        <v>5460000</v>
      </c>
      <c r="AC192" s="54">
        <v>0</v>
      </c>
      <c r="AD192" s="54">
        <v>0</v>
      </c>
      <c r="AE192" s="54">
        <v>0</v>
      </c>
      <c r="AF192" s="54">
        <v>0</v>
      </c>
    </row>
    <row r="193" spans="1:32" ht="22.5">
      <c r="A193" s="51" t="s">
        <v>373</v>
      </c>
      <c r="B193" s="51" t="s">
        <v>545</v>
      </c>
      <c r="C193" s="51" t="s">
        <v>550</v>
      </c>
      <c r="D193" s="52" t="s">
        <v>374</v>
      </c>
      <c r="E193" s="53" t="s">
        <v>358</v>
      </c>
      <c r="F193" s="53" t="str">
        <f t="shared" si="4"/>
        <v>C-4199-1500-2</v>
      </c>
      <c r="G193" s="53" t="s">
        <v>505</v>
      </c>
      <c r="H193" s="53" t="s">
        <v>536</v>
      </c>
      <c r="I193" s="53" t="s">
        <v>537</v>
      </c>
      <c r="J193" s="51" t="s">
        <v>53</v>
      </c>
      <c r="K193" s="51" t="s">
        <v>54</v>
      </c>
      <c r="L193" s="51" t="s">
        <v>55</v>
      </c>
      <c r="M193" s="51" t="s">
        <v>36</v>
      </c>
      <c r="N193" s="51" t="s">
        <v>37</v>
      </c>
      <c r="O193" s="51" t="s">
        <v>252</v>
      </c>
      <c r="P193" s="51"/>
      <c r="Q193" s="51"/>
      <c r="R193" s="51" t="s">
        <v>40</v>
      </c>
      <c r="S193" s="51" t="s">
        <v>41</v>
      </c>
      <c r="T193" s="51" t="s">
        <v>42</v>
      </c>
      <c r="U193" s="52" t="s">
        <v>253</v>
      </c>
      <c r="V193" s="54">
        <v>991209</v>
      </c>
      <c r="W193" s="54">
        <v>0</v>
      </c>
      <c r="X193" s="54">
        <v>0</v>
      </c>
      <c r="Y193" s="54">
        <v>991209</v>
      </c>
      <c r="Z193" s="54">
        <v>0</v>
      </c>
      <c r="AA193" s="54">
        <v>0</v>
      </c>
      <c r="AB193" s="54">
        <v>991209</v>
      </c>
      <c r="AC193" s="54">
        <v>0</v>
      </c>
      <c r="AD193" s="54">
        <v>0</v>
      </c>
      <c r="AE193" s="54">
        <v>0</v>
      </c>
      <c r="AF193" s="54">
        <v>0</v>
      </c>
    </row>
    <row r="194" spans="1:32" ht="22.5">
      <c r="A194" s="51" t="s">
        <v>373</v>
      </c>
      <c r="B194" s="51" t="s">
        <v>545</v>
      </c>
      <c r="C194" s="51" t="s">
        <v>550</v>
      </c>
      <c r="D194" s="52" t="s">
        <v>374</v>
      </c>
      <c r="E194" s="53" t="s">
        <v>367</v>
      </c>
      <c r="F194" s="53" t="str">
        <f t="shared" si="4"/>
        <v>C-4199-1500-5</v>
      </c>
      <c r="G194" s="53" t="s">
        <v>543</v>
      </c>
      <c r="H194" s="53" t="s">
        <v>501</v>
      </c>
      <c r="I194" s="53" t="s">
        <v>544</v>
      </c>
      <c r="J194" s="51" t="s">
        <v>53</v>
      </c>
      <c r="K194" s="51" t="s">
        <v>54</v>
      </c>
      <c r="L194" s="51" t="s">
        <v>55</v>
      </c>
      <c r="M194" s="51" t="s">
        <v>46</v>
      </c>
      <c r="N194" s="51" t="s">
        <v>37</v>
      </c>
      <c r="O194" s="51" t="s">
        <v>257</v>
      </c>
      <c r="P194" s="51"/>
      <c r="Q194" s="51"/>
      <c r="R194" s="51" t="s">
        <v>40</v>
      </c>
      <c r="S194" s="51" t="s">
        <v>150</v>
      </c>
      <c r="T194" s="51" t="s">
        <v>42</v>
      </c>
      <c r="U194" s="52" t="s">
        <v>368</v>
      </c>
      <c r="V194" s="54">
        <v>145000000</v>
      </c>
      <c r="W194" s="54">
        <v>0</v>
      </c>
      <c r="X194" s="54">
        <v>0</v>
      </c>
      <c r="Y194" s="54">
        <v>145000000</v>
      </c>
      <c r="Z194" s="54">
        <v>0</v>
      </c>
      <c r="AA194" s="54">
        <v>0</v>
      </c>
      <c r="AB194" s="54">
        <v>145000000</v>
      </c>
      <c r="AC194" s="54">
        <v>0</v>
      </c>
      <c r="AD194" s="54">
        <v>0</v>
      </c>
      <c r="AE194" s="54">
        <v>0</v>
      </c>
      <c r="AF194" s="54">
        <v>0</v>
      </c>
    </row>
    <row r="195" spans="1:32" ht="22.5">
      <c r="A195" s="51" t="s">
        <v>373</v>
      </c>
      <c r="B195" s="51" t="s">
        <v>545</v>
      </c>
      <c r="C195" s="51" t="s">
        <v>550</v>
      </c>
      <c r="D195" s="52" t="s">
        <v>374</v>
      </c>
      <c r="E195" s="53" t="s">
        <v>389</v>
      </c>
      <c r="F195" s="53" t="str">
        <f t="shared" si="4"/>
        <v>C-4199-1500-5</v>
      </c>
      <c r="G195" s="53" t="s">
        <v>543</v>
      </c>
      <c r="H195" s="53" t="s">
        <v>501</v>
      </c>
      <c r="I195" s="53" t="s">
        <v>544</v>
      </c>
      <c r="J195" s="51" t="s">
        <v>53</v>
      </c>
      <c r="K195" s="51" t="s">
        <v>54</v>
      </c>
      <c r="L195" s="51" t="s">
        <v>55</v>
      </c>
      <c r="M195" s="51" t="s">
        <v>46</v>
      </c>
      <c r="N195" s="51" t="s">
        <v>37</v>
      </c>
      <c r="O195" s="51" t="s">
        <v>56</v>
      </c>
      <c r="P195" s="51"/>
      <c r="Q195" s="51"/>
      <c r="R195" s="51" t="s">
        <v>40</v>
      </c>
      <c r="S195" s="51" t="s">
        <v>150</v>
      </c>
      <c r="T195" s="51" t="s">
        <v>42</v>
      </c>
      <c r="U195" s="52" t="s">
        <v>390</v>
      </c>
      <c r="V195" s="54">
        <v>30000000</v>
      </c>
      <c r="W195" s="54">
        <v>0</v>
      </c>
      <c r="X195" s="54">
        <v>0</v>
      </c>
      <c r="Y195" s="54">
        <v>30000000</v>
      </c>
      <c r="Z195" s="54">
        <v>0</v>
      </c>
      <c r="AA195" s="54">
        <v>0</v>
      </c>
      <c r="AB195" s="54">
        <v>30000000</v>
      </c>
      <c r="AC195" s="54">
        <v>0</v>
      </c>
      <c r="AD195" s="54">
        <v>0</v>
      </c>
      <c r="AE195" s="54">
        <v>0</v>
      </c>
      <c r="AF195" s="54">
        <v>0</v>
      </c>
    </row>
    <row r="196" spans="1:32" ht="33.75">
      <c r="A196" s="51" t="s">
        <v>373</v>
      </c>
      <c r="B196" s="51" t="s">
        <v>545</v>
      </c>
      <c r="C196" s="51" t="s">
        <v>550</v>
      </c>
      <c r="D196" s="52" t="s">
        <v>374</v>
      </c>
      <c r="E196" s="53" t="s">
        <v>371</v>
      </c>
      <c r="F196" s="53" t="str">
        <f t="shared" si="4"/>
        <v>C-4199-1500-5</v>
      </c>
      <c r="G196" s="53" t="s">
        <v>543</v>
      </c>
      <c r="H196" s="53" t="s">
        <v>493</v>
      </c>
      <c r="I196" s="53" t="s">
        <v>512</v>
      </c>
      <c r="J196" s="51" t="s">
        <v>53</v>
      </c>
      <c r="K196" s="51" t="s">
        <v>54</v>
      </c>
      <c r="L196" s="51" t="s">
        <v>55</v>
      </c>
      <c r="M196" s="51" t="s">
        <v>46</v>
      </c>
      <c r="N196" s="51" t="s">
        <v>37</v>
      </c>
      <c r="O196" s="51" t="s">
        <v>218</v>
      </c>
      <c r="P196" s="51"/>
      <c r="Q196" s="51"/>
      <c r="R196" s="51" t="s">
        <v>40</v>
      </c>
      <c r="S196" s="51" t="s">
        <v>150</v>
      </c>
      <c r="T196" s="51" t="s">
        <v>42</v>
      </c>
      <c r="U196" s="52" t="s">
        <v>222</v>
      </c>
      <c r="V196" s="54">
        <v>122279500</v>
      </c>
      <c r="W196" s="54">
        <v>0</v>
      </c>
      <c r="X196" s="54">
        <v>0</v>
      </c>
      <c r="Y196" s="54">
        <v>122279500</v>
      </c>
      <c r="Z196" s="54">
        <v>0</v>
      </c>
      <c r="AA196" s="54">
        <v>0</v>
      </c>
      <c r="AB196" s="54">
        <v>122279500</v>
      </c>
      <c r="AC196" s="54">
        <v>0</v>
      </c>
      <c r="AD196" s="54">
        <v>0</v>
      </c>
      <c r="AE196" s="54">
        <v>0</v>
      </c>
      <c r="AF196" s="54">
        <v>0</v>
      </c>
    </row>
    <row r="197" spans="1:32" ht="33.75">
      <c r="A197" s="51" t="s">
        <v>373</v>
      </c>
      <c r="B197" s="51" t="s">
        <v>545</v>
      </c>
      <c r="C197" s="51" t="s">
        <v>550</v>
      </c>
      <c r="D197" s="52" t="s">
        <v>374</v>
      </c>
      <c r="E197" s="53" t="s">
        <v>372</v>
      </c>
      <c r="F197" s="53" t="str">
        <f t="shared" si="4"/>
        <v>C-4199-1500-5</v>
      </c>
      <c r="G197" s="53" t="s">
        <v>543</v>
      </c>
      <c r="H197" s="53" t="s">
        <v>493</v>
      </c>
      <c r="I197" s="53" t="s">
        <v>506</v>
      </c>
      <c r="J197" s="51" t="s">
        <v>53</v>
      </c>
      <c r="K197" s="51" t="s">
        <v>54</v>
      </c>
      <c r="L197" s="51" t="s">
        <v>55</v>
      </c>
      <c r="M197" s="51" t="s">
        <v>46</v>
      </c>
      <c r="N197" s="51" t="s">
        <v>37</v>
      </c>
      <c r="O197" s="51" t="s">
        <v>221</v>
      </c>
      <c r="P197" s="51"/>
      <c r="Q197" s="51"/>
      <c r="R197" s="51" t="s">
        <v>40</v>
      </c>
      <c r="S197" s="51" t="s">
        <v>150</v>
      </c>
      <c r="T197" s="51" t="s">
        <v>42</v>
      </c>
      <c r="U197" s="52" t="s">
        <v>57</v>
      </c>
      <c r="V197" s="54">
        <v>12440000</v>
      </c>
      <c r="W197" s="54">
        <v>0</v>
      </c>
      <c r="X197" s="54">
        <v>0</v>
      </c>
      <c r="Y197" s="54">
        <v>12440000</v>
      </c>
      <c r="Z197" s="54">
        <v>0</v>
      </c>
      <c r="AA197" s="54">
        <v>0</v>
      </c>
      <c r="AB197" s="54">
        <v>12440000</v>
      </c>
      <c r="AC197" s="54">
        <v>0</v>
      </c>
      <c r="AD197" s="54">
        <v>0</v>
      </c>
      <c r="AE197" s="54">
        <v>0</v>
      </c>
      <c r="AF197" s="54">
        <v>0</v>
      </c>
    </row>
    <row r="198" spans="1:32" ht="22.5">
      <c r="A198" s="51" t="s">
        <v>392</v>
      </c>
      <c r="B198" s="51" t="s">
        <v>545</v>
      </c>
      <c r="C198" s="51" t="s">
        <v>559</v>
      </c>
      <c r="D198" s="52" t="s">
        <v>393</v>
      </c>
      <c r="E198" s="53" t="s">
        <v>123</v>
      </c>
      <c r="F198" s="53" t="str">
        <f t="shared" si="4"/>
        <v>A-2-0-3</v>
      </c>
      <c r="G198" s="53" t="s">
        <v>492</v>
      </c>
      <c r="H198" s="53" t="s">
        <v>501</v>
      </c>
      <c r="I198" s="53" t="s">
        <v>502</v>
      </c>
      <c r="J198" s="51" t="s">
        <v>35</v>
      </c>
      <c r="K198" s="51" t="s">
        <v>36</v>
      </c>
      <c r="L198" s="51" t="s">
        <v>37</v>
      </c>
      <c r="M198" s="51" t="s">
        <v>38</v>
      </c>
      <c r="N198" s="51" t="s">
        <v>121</v>
      </c>
      <c r="O198" s="51" t="s">
        <v>38</v>
      </c>
      <c r="P198" s="51"/>
      <c r="Q198" s="51"/>
      <c r="R198" s="51" t="s">
        <v>40</v>
      </c>
      <c r="S198" s="51" t="s">
        <v>41</v>
      </c>
      <c r="T198" s="51" t="s">
        <v>42</v>
      </c>
      <c r="U198" s="52" t="s">
        <v>124</v>
      </c>
      <c r="V198" s="54">
        <v>52000000</v>
      </c>
      <c r="W198" s="54">
        <v>0</v>
      </c>
      <c r="X198" s="54">
        <v>0</v>
      </c>
      <c r="Y198" s="54">
        <v>52000000</v>
      </c>
      <c r="Z198" s="54">
        <v>0</v>
      </c>
      <c r="AA198" s="54">
        <v>0</v>
      </c>
      <c r="AB198" s="54">
        <v>52000000</v>
      </c>
      <c r="AC198" s="54">
        <v>0</v>
      </c>
      <c r="AD198" s="54">
        <v>0</v>
      </c>
      <c r="AE198" s="54">
        <v>0</v>
      </c>
      <c r="AF198" s="54">
        <v>0</v>
      </c>
    </row>
    <row r="199" spans="1:32" ht="22.5">
      <c r="A199" s="51" t="s">
        <v>392</v>
      </c>
      <c r="B199" s="51" t="s">
        <v>545</v>
      </c>
      <c r="C199" s="51" t="s">
        <v>559</v>
      </c>
      <c r="D199" s="52" t="s">
        <v>393</v>
      </c>
      <c r="E199" s="53" t="s">
        <v>127</v>
      </c>
      <c r="F199" s="53" t="str">
        <f t="shared" si="4"/>
        <v>A-2-0-3</v>
      </c>
      <c r="G199" s="53" t="s">
        <v>492</v>
      </c>
      <c r="H199" s="53" t="s">
        <v>501</v>
      </c>
      <c r="I199" s="53" t="s">
        <v>502</v>
      </c>
      <c r="J199" s="51" t="s">
        <v>35</v>
      </c>
      <c r="K199" s="51" t="s">
        <v>36</v>
      </c>
      <c r="L199" s="51" t="s">
        <v>37</v>
      </c>
      <c r="M199" s="51" t="s">
        <v>38</v>
      </c>
      <c r="N199" s="51" t="s">
        <v>121</v>
      </c>
      <c r="O199" s="51" t="s">
        <v>128</v>
      </c>
      <c r="P199" s="51"/>
      <c r="Q199" s="51"/>
      <c r="R199" s="51" t="s">
        <v>40</v>
      </c>
      <c r="S199" s="51" t="s">
        <v>41</v>
      </c>
      <c r="T199" s="51" t="s">
        <v>42</v>
      </c>
      <c r="U199" s="52" t="s">
        <v>129</v>
      </c>
      <c r="V199" s="54">
        <v>171000</v>
      </c>
      <c r="W199" s="54">
        <v>0</v>
      </c>
      <c r="X199" s="54">
        <v>0</v>
      </c>
      <c r="Y199" s="54">
        <v>171000</v>
      </c>
      <c r="Z199" s="54">
        <v>0</v>
      </c>
      <c r="AA199" s="54">
        <v>0</v>
      </c>
      <c r="AB199" s="54">
        <v>171000</v>
      </c>
      <c r="AC199" s="54">
        <v>0</v>
      </c>
      <c r="AD199" s="54">
        <v>0</v>
      </c>
      <c r="AE199" s="54">
        <v>0</v>
      </c>
      <c r="AF199" s="54">
        <v>0</v>
      </c>
    </row>
    <row r="200" spans="1:32" ht="22.5">
      <c r="A200" s="51" t="s">
        <v>392</v>
      </c>
      <c r="B200" s="51" t="s">
        <v>545</v>
      </c>
      <c r="C200" s="51" t="s">
        <v>559</v>
      </c>
      <c r="D200" s="52" t="s">
        <v>393</v>
      </c>
      <c r="E200" s="53" t="s">
        <v>133</v>
      </c>
      <c r="F200" s="53" t="str">
        <f t="shared" si="4"/>
        <v>A-2-0-4</v>
      </c>
      <c r="G200" s="53" t="s">
        <v>492</v>
      </c>
      <c r="H200" s="53" t="s">
        <v>501</v>
      </c>
      <c r="I200" s="53" t="s">
        <v>502</v>
      </c>
      <c r="J200" s="51" t="s">
        <v>35</v>
      </c>
      <c r="K200" s="51" t="s">
        <v>36</v>
      </c>
      <c r="L200" s="51" t="s">
        <v>37</v>
      </c>
      <c r="M200" s="51" t="s">
        <v>45</v>
      </c>
      <c r="N200" s="51" t="s">
        <v>45</v>
      </c>
      <c r="O200" s="51" t="s">
        <v>61</v>
      </c>
      <c r="P200" s="51"/>
      <c r="Q200" s="51"/>
      <c r="R200" s="51" t="s">
        <v>40</v>
      </c>
      <c r="S200" s="51" t="s">
        <v>41</v>
      </c>
      <c r="T200" s="51" t="s">
        <v>42</v>
      </c>
      <c r="U200" s="52" t="s">
        <v>134</v>
      </c>
      <c r="V200" s="54">
        <v>4400000</v>
      </c>
      <c r="W200" s="54">
        <v>0</v>
      </c>
      <c r="X200" s="54">
        <v>0</v>
      </c>
      <c r="Y200" s="54">
        <v>4400000</v>
      </c>
      <c r="Z200" s="54">
        <v>0</v>
      </c>
      <c r="AA200" s="54">
        <v>0</v>
      </c>
      <c r="AB200" s="54">
        <v>4400000</v>
      </c>
      <c r="AC200" s="54">
        <v>0</v>
      </c>
      <c r="AD200" s="54">
        <v>0</v>
      </c>
      <c r="AE200" s="54">
        <v>0</v>
      </c>
      <c r="AF200" s="54">
        <v>0</v>
      </c>
    </row>
    <row r="201" spans="1:32" ht="22.5">
      <c r="A201" s="51" t="s">
        <v>392</v>
      </c>
      <c r="B201" s="51" t="s">
        <v>545</v>
      </c>
      <c r="C201" s="51" t="s">
        <v>559</v>
      </c>
      <c r="D201" s="52" t="s">
        <v>393</v>
      </c>
      <c r="E201" s="53" t="s">
        <v>135</v>
      </c>
      <c r="F201" s="53" t="str">
        <f t="shared" si="4"/>
        <v>A-2-0-4</v>
      </c>
      <c r="G201" s="53" t="s">
        <v>492</v>
      </c>
      <c r="H201" s="53" t="s">
        <v>501</v>
      </c>
      <c r="I201" s="53" t="s">
        <v>502</v>
      </c>
      <c r="J201" s="51" t="s">
        <v>35</v>
      </c>
      <c r="K201" s="51" t="s">
        <v>36</v>
      </c>
      <c r="L201" s="51" t="s">
        <v>37</v>
      </c>
      <c r="M201" s="51" t="s">
        <v>45</v>
      </c>
      <c r="N201" s="51" t="s">
        <v>45</v>
      </c>
      <c r="O201" s="51" t="s">
        <v>36</v>
      </c>
      <c r="P201" s="51"/>
      <c r="Q201" s="51"/>
      <c r="R201" s="51" t="s">
        <v>40</v>
      </c>
      <c r="S201" s="51" t="s">
        <v>41</v>
      </c>
      <c r="T201" s="51" t="s">
        <v>42</v>
      </c>
      <c r="U201" s="52" t="s">
        <v>136</v>
      </c>
      <c r="V201" s="54">
        <v>11500000</v>
      </c>
      <c r="W201" s="54">
        <v>0</v>
      </c>
      <c r="X201" s="54">
        <v>0</v>
      </c>
      <c r="Y201" s="54">
        <v>11500000</v>
      </c>
      <c r="Z201" s="54">
        <v>0</v>
      </c>
      <c r="AA201" s="54">
        <v>0</v>
      </c>
      <c r="AB201" s="54">
        <v>11500000</v>
      </c>
      <c r="AC201" s="54">
        <v>0</v>
      </c>
      <c r="AD201" s="54">
        <v>0</v>
      </c>
      <c r="AE201" s="54">
        <v>0</v>
      </c>
      <c r="AF201" s="54">
        <v>0</v>
      </c>
    </row>
    <row r="202" spans="1:32" ht="22.5">
      <c r="A202" s="51" t="s">
        <v>392</v>
      </c>
      <c r="B202" s="51" t="s">
        <v>545</v>
      </c>
      <c r="C202" s="51" t="s">
        <v>559</v>
      </c>
      <c r="D202" s="52" t="s">
        <v>393</v>
      </c>
      <c r="E202" s="53" t="s">
        <v>160</v>
      </c>
      <c r="F202" s="53" t="str">
        <f t="shared" si="4"/>
        <v>A-2-0-4</v>
      </c>
      <c r="G202" s="53" t="s">
        <v>492</v>
      </c>
      <c r="H202" s="53" t="s">
        <v>501</v>
      </c>
      <c r="I202" s="53" t="s">
        <v>502</v>
      </c>
      <c r="J202" s="51" t="s">
        <v>35</v>
      </c>
      <c r="K202" s="51" t="s">
        <v>36</v>
      </c>
      <c r="L202" s="51" t="s">
        <v>37</v>
      </c>
      <c r="M202" s="51" t="s">
        <v>45</v>
      </c>
      <c r="N202" s="51" t="s">
        <v>46</v>
      </c>
      <c r="O202" s="51" t="s">
        <v>93</v>
      </c>
      <c r="P202" s="51"/>
      <c r="Q202" s="51"/>
      <c r="R202" s="51" t="s">
        <v>40</v>
      </c>
      <c r="S202" s="51" t="s">
        <v>41</v>
      </c>
      <c r="T202" s="51" t="s">
        <v>42</v>
      </c>
      <c r="U202" s="52" t="s">
        <v>161</v>
      </c>
      <c r="V202" s="54">
        <v>231833000</v>
      </c>
      <c r="W202" s="54">
        <v>0</v>
      </c>
      <c r="X202" s="54">
        <v>0</v>
      </c>
      <c r="Y202" s="54">
        <v>231833000</v>
      </c>
      <c r="Z202" s="54">
        <v>0</v>
      </c>
      <c r="AA202" s="54">
        <v>97833000</v>
      </c>
      <c r="AB202" s="54">
        <v>134000000</v>
      </c>
      <c r="AC202" s="54">
        <v>97833000</v>
      </c>
      <c r="AD202" s="54">
        <v>0</v>
      </c>
      <c r="AE202" s="54">
        <v>0</v>
      </c>
      <c r="AF202" s="54">
        <v>0</v>
      </c>
    </row>
    <row r="203" spans="1:32" ht="22.5">
      <c r="A203" s="51" t="s">
        <v>392</v>
      </c>
      <c r="B203" s="51" t="s">
        <v>545</v>
      </c>
      <c r="C203" s="51" t="s">
        <v>559</v>
      </c>
      <c r="D203" s="52" t="s">
        <v>393</v>
      </c>
      <c r="E203" s="53" t="s">
        <v>44</v>
      </c>
      <c r="F203" s="53" t="str">
        <f t="shared" ref="F203:F266" si="5">+J203&amp;"-"&amp;K203&amp;"-"&amp;L203&amp;"-"&amp;M203</f>
        <v>A-2-0-4</v>
      </c>
      <c r="G203" s="53" t="s">
        <v>492</v>
      </c>
      <c r="H203" s="53" t="s">
        <v>501</v>
      </c>
      <c r="I203" s="53" t="s">
        <v>502</v>
      </c>
      <c r="J203" s="51" t="s">
        <v>35</v>
      </c>
      <c r="K203" s="51" t="s">
        <v>36</v>
      </c>
      <c r="L203" s="51" t="s">
        <v>37</v>
      </c>
      <c r="M203" s="51" t="s">
        <v>45</v>
      </c>
      <c r="N203" s="51" t="s">
        <v>46</v>
      </c>
      <c r="O203" s="51" t="s">
        <v>47</v>
      </c>
      <c r="P203" s="51"/>
      <c r="Q203" s="51"/>
      <c r="R203" s="51" t="s">
        <v>40</v>
      </c>
      <c r="S203" s="51" t="s">
        <v>41</v>
      </c>
      <c r="T203" s="51" t="s">
        <v>42</v>
      </c>
      <c r="U203" s="52" t="s">
        <v>48</v>
      </c>
      <c r="V203" s="54">
        <v>6000000</v>
      </c>
      <c r="W203" s="54">
        <v>0</v>
      </c>
      <c r="X203" s="54">
        <v>0</v>
      </c>
      <c r="Y203" s="54">
        <v>6000000</v>
      </c>
      <c r="Z203" s="54">
        <v>0</v>
      </c>
      <c r="AA203" s="54">
        <v>0</v>
      </c>
      <c r="AB203" s="54">
        <v>6000000</v>
      </c>
      <c r="AC203" s="54">
        <v>0</v>
      </c>
      <c r="AD203" s="54">
        <v>0</v>
      </c>
      <c r="AE203" s="54">
        <v>0</v>
      </c>
      <c r="AF203" s="54">
        <v>0</v>
      </c>
    </row>
    <row r="204" spans="1:32" ht="22.5">
      <c r="A204" s="51" t="s">
        <v>392</v>
      </c>
      <c r="B204" s="51" t="s">
        <v>545</v>
      </c>
      <c r="C204" s="51" t="s">
        <v>559</v>
      </c>
      <c r="D204" s="52" t="s">
        <v>393</v>
      </c>
      <c r="E204" s="53" t="s">
        <v>179</v>
      </c>
      <c r="F204" s="53" t="str">
        <f t="shared" si="5"/>
        <v>A-2-0-4</v>
      </c>
      <c r="G204" s="53" t="s">
        <v>492</v>
      </c>
      <c r="H204" s="53" t="s">
        <v>501</v>
      </c>
      <c r="I204" s="53" t="s">
        <v>502</v>
      </c>
      <c r="J204" s="51" t="s">
        <v>35</v>
      </c>
      <c r="K204" s="51" t="s">
        <v>36</v>
      </c>
      <c r="L204" s="51" t="s">
        <v>37</v>
      </c>
      <c r="M204" s="51" t="s">
        <v>45</v>
      </c>
      <c r="N204" s="51" t="s">
        <v>158</v>
      </c>
      <c r="O204" s="51" t="s">
        <v>61</v>
      </c>
      <c r="P204" s="51"/>
      <c r="Q204" s="51"/>
      <c r="R204" s="51" t="s">
        <v>40</v>
      </c>
      <c r="S204" s="51" t="s">
        <v>41</v>
      </c>
      <c r="T204" s="51" t="s">
        <v>42</v>
      </c>
      <c r="U204" s="52" t="s">
        <v>180</v>
      </c>
      <c r="V204" s="54">
        <v>20500000</v>
      </c>
      <c r="W204" s="54">
        <v>0</v>
      </c>
      <c r="X204" s="54">
        <v>0</v>
      </c>
      <c r="Y204" s="54">
        <v>20500000</v>
      </c>
      <c r="Z204" s="54">
        <v>0</v>
      </c>
      <c r="AA204" s="54">
        <v>0</v>
      </c>
      <c r="AB204" s="54">
        <v>20500000</v>
      </c>
      <c r="AC204" s="54">
        <v>0</v>
      </c>
      <c r="AD204" s="54">
        <v>0</v>
      </c>
      <c r="AE204" s="54">
        <v>0</v>
      </c>
      <c r="AF204" s="54">
        <v>0</v>
      </c>
    </row>
    <row r="205" spans="1:32" ht="22.5">
      <c r="A205" s="51" t="s">
        <v>392</v>
      </c>
      <c r="B205" s="51" t="s">
        <v>545</v>
      </c>
      <c r="C205" s="51" t="s">
        <v>559</v>
      </c>
      <c r="D205" s="52" t="s">
        <v>393</v>
      </c>
      <c r="E205" s="53" t="s">
        <v>181</v>
      </c>
      <c r="F205" s="53" t="str">
        <f t="shared" si="5"/>
        <v>A-2-0-4</v>
      </c>
      <c r="G205" s="53" t="s">
        <v>492</v>
      </c>
      <c r="H205" s="53" t="s">
        <v>501</v>
      </c>
      <c r="I205" s="53" t="s">
        <v>502</v>
      </c>
      <c r="J205" s="51" t="s">
        <v>35</v>
      </c>
      <c r="K205" s="51" t="s">
        <v>36</v>
      </c>
      <c r="L205" s="51" t="s">
        <v>37</v>
      </c>
      <c r="M205" s="51" t="s">
        <v>45</v>
      </c>
      <c r="N205" s="51" t="s">
        <v>158</v>
      </c>
      <c r="O205" s="51" t="s">
        <v>36</v>
      </c>
      <c r="P205" s="51"/>
      <c r="Q205" s="51"/>
      <c r="R205" s="51" t="s">
        <v>40</v>
      </c>
      <c r="S205" s="51" t="s">
        <v>41</v>
      </c>
      <c r="T205" s="51" t="s">
        <v>42</v>
      </c>
      <c r="U205" s="52" t="s">
        <v>182</v>
      </c>
      <c r="V205" s="54">
        <v>295000000</v>
      </c>
      <c r="W205" s="54">
        <v>0</v>
      </c>
      <c r="X205" s="54">
        <v>0</v>
      </c>
      <c r="Y205" s="54">
        <v>295000000</v>
      </c>
      <c r="Z205" s="54">
        <v>0</v>
      </c>
      <c r="AA205" s="54">
        <v>0</v>
      </c>
      <c r="AB205" s="54">
        <v>295000000</v>
      </c>
      <c r="AC205" s="54">
        <v>0</v>
      </c>
      <c r="AD205" s="54">
        <v>0</v>
      </c>
      <c r="AE205" s="54">
        <v>0</v>
      </c>
      <c r="AF205" s="54">
        <v>0</v>
      </c>
    </row>
    <row r="206" spans="1:32" ht="22.5">
      <c r="A206" s="51" t="s">
        <v>392</v>
      </c>
      <c r="B206" s="51" t="s">
        <v>545</v>
      </c>
      <c r="C206" s="51" t="s">
        <v>559</v>
      </c>
      <c r="D206" s="52" t="s">
        <v>393</v>
      </c>
      <c r="E206" s="53" t="s">
        <v>394</v>
      </c>
      <c r="F206" s="53" t="str">
        <f t="shared" si="5"/>
        <v>A-2-0-4</v>
      </c>
      <c r="G206" s="53" t="s">
        <v>492</v>
      </c>
      <c r="H206" s="53" t="s">
        <v>501</v>
      </c>
      <c r="I206" s="53" t="s">
        <v>502</v>
      </c>
      <c r="J206" s="51" t="s">
        <v>35</v>
      </c>
      <c r="K206" s="51" t="s">
        <v>36</v>
      </c>
      <c r="L206" s="51" t="s">
        <v>37</v>
      </c>
      <c r="M206" s="51" t="s">
        <v>45</v>
      </c>
      <c r="N206" s="51" t="s">
        <v>158</v>
      </c>
      <c r="O206" s="51" t="s">
        <v>38</v>
      </c>
      <c r="P206" s="51"/>
      <c r="Q206" s="51"/>
      <c r="R206" s="51" t="s">
        <v>40</v>
      </c>
      <c r="S206" s="51" t="s">
        <v>41</v>
      </c>
      <c r="T206" s="51" t="s">
        <v>42</v>
      </c>
      <c r="U206" s="52" t="s">
        <v>395</v>
      </c>
      <c r="V206" s="54">
        <v>750000</v>
      </c>
      <c r="W206" s="54">
        <v>0</v>
      </c>
      <c r="X206" s="54">
        <v>0</v>
      </c>
      <c r="Y206" s="54">
        <v>750000</v>
      </c>
      <c r="Z206" s="54">
        <v>0</v>
      </c>
      <c r="AA206" s="54">
        <v>0</v>
      </c>
      <c r="AB206" s="54">
        <v>750000</v>
      </c>
      <c r="AC206" s="54">
        <v>0</v>
      </c>
      <c r="AD206" s="54">
        <v>0</v>
      </c>
      <c r="AE206" s="54">
        <v>0</v>
      </c>
      <c r="AF206" s="54">
        <v>0</v>
      </c>
    </row>
    <row r="207" spans="1:32" ht="22.5">
      <c r="A207" s="51" t="s">
        <v>392</v>
      </c>
      <c r="B207" s="51" t="s">
        <v>545</v>
      </c>
      <c r="C207" s="51" t="s">
        <v>559</v>
      </c>
      <c r="D207" s="52" t="s">
        <v>393</v>
      </c>
      <c r="E207" s="53" t="s">
        <v>185</v>
      </c>
      <c r="F207" s="53" t="str">
        <f t="shared" si="5"/>
        <v>A-2-0-4</v>
      </c>
      <c r="G207" s="53" t="s">
        <v>492</v>
      </c>
      <c r="H207" s="53" t="s">
        <v>501</v>
      </c>
      <c r="I207" s="53" t="s">
        <v>502</v>
      </c>
      <c r="J207" s="51" t="s">
        <v>35</v>
      </c>
      <c r="K207" s="51" t="s">
        <v>36</v>
      </c>
      <c r="L207" s="51" t="s">
        <v>37</v>
      </c>
      <c r="M207" s="51" t="s">
        <v>45</v>
      </c>
      <c r="N207" s="51" t="s">
        <v>158</v>
      </c>
      <c r="O207" s="51" t="s">
        <v>116</v>
      </c>
      <c r="P207" s="51"/>
      <c r="Q207" s="51"/>
      <c r="R207" s="51" t="s">
        <v>40</v>
      </c>
      <c r="S207" s="51" t="s">
        <v>41</v>
      </c>
      <c r="T207" s="51" t="s">
        <v>42</v>
      </c>
      <c r="U207" s="52" t="s">
        <v>186</v>
      </c>
      <c r="V207" s="54">
        <v>14500000</v>
      </c>
      <c r="W207" s="54">
        <v>0</v>
      </c>
      <c r="X207" s="54">
        <v>0</v>
      </c>
      <c r="Y207" s="54">
        <v>14500000</v>
      </c>
      <c r="Z207" s="54">
        <v>0</v>
      </c>
      <c r="AA207" s="54">
        <v>0</v>
      </c>
      <c r="AB207" s="54">
        <v>14500000</v>
      </c>
      <c r="AC207" s="54">
        <v>0</v>
      </c>
      <c r="AD207" s="54">
        <v>0</v>
      </c>
      <c r="AE207" s="54">
        <v>0</v>
      </c>
      <c r="AF207" s="54">
        <v>0</v>
      </c>
    </row>
    <row r="208" spans="1:32" ht="22.5">
      <c r="A208" s="51" t="s">
        <v>392</v>
      </c>
      <c r="B208" s="51" t="s">
        <v>545</v>
      </c>
      <c r="C208" s="51" t="s">
        <v>559</v>
      </c>
      <c r="D208" s="52" t="s">
        <v>393</v>
      </c>
      <c r="E208" s="53" t="s">
        <v>49</v>
      </c>
      <c r="F208" s="53" t="str">
        <f t="shared" si="5"/>
        <v>A-2-0-4</v>
      </c>
      <c r="G208" s="53" t="s">
        <v>492</v>
      </c>
      <c r="H208" s="53" t="s">
        <v>493</v>
      </c>
      <c r="I208" s="53" t="s">
        <v>494</v>
      </c>
      <c r="J208" s="51" t="s">
        <v>35</v>
      </c>
      <c r="K208" s="51" t="s">
        <v>36</v>
      </c>
      <c r="L208" s="51" t="s">
        <v>37</v>
      </c>
      <c r="M208" s="51" t="s">
        <v>45</v>
      </c>
      <c r="N208" s="51" t="s">
        <v>50</v>
      </c>
      <c r="O208" s="51" t="s">
        <v>36</v>
      </c>
      <c r="P208" s="51"/>
      <c r="Q208" s="51"/>
      <c r="R208" s="51" t="s">
        <v>40</v>
      </c>
      <c r="S208" s="51" t="s">
        <v>41</v>
      </c>
      <c r="T208" s="51" t="s">
        <v>42</v>
      </c>
      <c r="U208" s="52" t="s">
        <v>51</v>
      </c>
      <c r="V208" s="54">
        <v>18000000</v>
      </c>
      <c r="W208" s="54">
        <v>0</v>
      </c>
      <c r="X208" s="54">
        <v>0</v>
      </c>
      <c r="Y208" s="54">
        <v>18000000</v>
      </c>
      <c r="Z208" s="54">
        <v>0</v>
      </c>
      <c r="AA208" s="54">
        <v>0</v>
      </c>
      <c r="AB208" s="54">
        <v>18000000</v>
      </c>
      <c r="AC208" s="54">
        <v>0</v>
      </c>
      <c r="AD208" s="54">
        <v>0</v>
      </c>
      <c r="AE208" s="54">
        <v>0</v>
      </c>
      <c r="AF208" s="54">
        <v>0</v>
      </c>
    </row>
    <row r="209" spans="1:32" ht="22.5">
      <c r="A209" s="51" t="s">
        <v>392</v>
      </c>
      <c r="B209" s="51" t="s">
        <v>545</v>
      </c>
      <c r="C209" s="51" t="s">
        <v>559</v>
      </c>
      <c r="D209" s="52" t="s">
        <v>393</v>
      </c>
      <c r="E209" s="53" t="s">
        <v>193</v>
      </c>
      <c r="F209" s="53" t="str">
        <f t="shared" si="5"/>
        <v>A-2-0-4</v>
      </c>
      <c r="G209" s="53" t="s">
        <v>492</v>
      </c>
      <c r="H209" s="53" t="s">
        <v>493</v>
      </c>
      <c r="I209" s="53" t="s">
        <v>494</v>
      </c>
      <c r="J209" s="51" t="s">
        <v>35</v>
      </c>
      <c r="K209" s="51" t="s">
        <v>36</v>
      </c>
      <c r="L209" s="51" t="s">
        <v>37</v>
      </c>
      <c r="M209" s="51" t="s">
        <v>45</v>
      </c>
      <c r="N209" s="51" t="s">
        <v>150</v>
      </c>
      <c r="O209" s="51" t="s">
        <v>45</v>
      </c>
      <c r="P209" s="51"/>
      <c r="Q209" s="51"/>
      <c r="R209" s="51" t="s">
        <v>40</v>
      </c>
      <c r="S209" s="51" t="s">
        <v>41</v>
      </c>
      <c r="T209" s="51" t="s">
        <v>42</v>
      </c>
      <c r="U209" s="52" t="s">
        <v>194</v>
      </c>
      <c r="V209" s="54">
        <v>110960976</v>
      </c>
      <c r="W209" s="54">
        <v>0</v>
      </c>
      <c r="X209" s="54">
        <v>0</v>
      </c>
      <c r="Y209" s="54">
        <v>110960976</v>
      </c>
      <c r="Z209" s="54">
        <v>0</v>
      </c>
      <c r="AA209" s="54">
        <v>0</v>
      </c>
      <c r="AB209" s="54">
        <v>110960976</v>
      </c>
      <c r="AC209" s="54">
        <v>0</v>
      </c>
      <c r="AD209" s="54">
        <v>0</v>
      </c>
      <c r="AE209" s="54">
        <v>0</v>
      </c>
      <c r="AF209" s="54">
        <v>0</v>
      </c>
    </row>
    <row r="210" spans="1:32" ht="22.5">
      <c r="A210" s="51" t="s">
        <v>392</v>
      </c>
      <c r="B210" s="51" t="s">
        <v>545</v>
      </c>
      <c r="C210" s="51" t="s">
        <v>559</v>
      </c>
      <c r="D210" s="52" t="s">
        <v>393</v>
      </c>
      <c r="E210" s="53" t="s">
        <v>208</v>
      </c>
      <c r="F210" s="53" t="str">
        <f t="shared" si="5"/>
        <v>C-4102-1500-1</v>
      </c>
      <c r="G210" s="53" t="s">
        <v>509</v>
      </c>
      <c r="H210" s="53" t="s">
        <v>510</v>
      </c>
      <c r="I210" s="53" t="s">
        <v>511</v>
      </c>
      <c r="J210" s="51" t="s">
        <v>53</v>
      </c>
      <c r="K210" s="51" t="s">
        <v>209</v>
      </c>
      <c r="L210" s="51" t="s">
        <v>55</v>
      </c>
      <c r="M210" s="51" t="s">
        <v>61</v>
      </c>
      <c r="N210" s="51" t="s">
        <v>37</v>
      </c>
      <c r="O210" s="51" t="s">
        <v>210</v>
      </c>
      <c r="P210" s="51"/>
      <c r="Q210" s="51"/>
      <c r="R210" s="51" t="s">
        <v>40</v>
      </c>
      <c r="S210" s="51" t="s">
        <v>41</v>
      </c>
      <c r="T210" s="51" t="s">
        <v>42</v>
      </c>
      <c r="U210" s="52" t="s">
        <v>211</v>
      </c>
      <c r="V210" s="54">
        <v>841833600</v>
      </c>
      <c r="W210" s="54">
        <v>0</v>
      </c>
      <c r="X210" s="54">
        <v>0</v>
      </c>
      <c r="Y210" s="54">
        <v>841833600</v>
      </c>
      <c r="Z210" s="54">
        <v>0</v>
      </c>
      <c r="AA210" s="54">
        <v>0</v>
      </c>
      <c r="AB210" s="54">
        <v>841833600</v>
      </c>
      <c r="AC210" s="54">
        <v>0</v>
      </c>
      <c r="AD210" s="54">
        <v>0</v>
      </c>
      <c r="AE210" s="54">
        <v>0</v>
      </c>
      <c r="AF210" s="54">
        <v>0</v>
      </c>
    </row>
    <row r="211" spans="1:32" ht="33.75">
      <c r="A211" s="51" t="s">
        <v>392</v>
      </c>
      <c r="B211" s="51" t="s">
        <v>545</v>
      </c>
      <c r="C211" s="51" t="s">
        <v>559</v>
      </c>
      <c r="D211" s="52" t="s">
        <v>393</v>
      </c>
      <c r="E211" s="53" t="s">
        <v>220</v>
      </c>
      <c r="F211" s="53" t="str">
        <f t="shared" si="5"/>
        <v>C-4102-1500-1</v>
      </c>
      <c r="G211" s="53" t="s">
        <v>509</v>
      </c>
      <c r="H211" s="53" t="s">
        <v>493</v>
      </c>
      <c r="I211" s="53" t="s">
        <v>512</v>
      </c>
      <c r="J211" s="51" t="s">
        <v>53</v>
      </c>
      <c r="K211" s="51" t="s">
        <v>209</v>
      </c>
      <c r="L211" s="51" t="s">
        <v>55</v>
      </c>
      <c r="M211" s="51" t="s">
        <v>61</v>
      </c>
      <c r="N211" s="51" t="s">
        <v>37</v>
      </c>
      <c r="O211" s="51" t="s">
        <v>221</v>
      </c>
      <c r="P211" s="51"/>
      <c r="Q211" s="51"/>
      <c r="R211" s="51" t="s">
        <v>40</v>
      </c>
      <c r="S211" s="51" t="s">
        <v>41</v>
      </c>
      <c r="T211" s="51" t="s">
        <v>42</v>
      </c>
      <c r="U211" s="52" t="s">
        <v>222</v>
      </c>
      <c r="V211" s="54">
        <v>15604294</v>
      </c>
      <c r="W211" s="54">
        <v>0</v>
      </c>
      <c r="X211" s="54">
        <v>0</v>
      </c>
      <c r="Y211" s="54">
        <v>15604294</v>
      </c>
      <c r="Z211" s="54">
        <v>0</v>
      </c>
      <c r="AA211" s="54">
        <v>0</v>
      </c>
      <c r="AB211" s="54">
        <v>15604294</v>
      </c>
      <c r="AC211" s="54">
        <v>0</v>
      </c>
      <c r="AD211" s="54">
        <v>0</v>
      </c>
      <c r="AE211" s="54">
        <v>0</v>
      </c>
      <c r="AF211" s="54">
        <v>0</v>
      </c>
    </row>
    <row r="212" spans="1:32" ht="33.75">
      <c r="A212" s="51" t="s">
        <v>392</v>
      </c>
      <c r="B212" s="51" t="s">
        <v>545</v>
      </c>
      <c r="C212" s="51" t="s">
        <v>559</v>
      </c>
      <c r="D212" s="52" t="s">
        <v>393</v>
      </c>
      <c r="E212" s="53" t="s">
        <v>223</v>
      </c>
      <c r="F212" s="53" t="str">
        <f t="shared" si="5"/>
        <v>C-4102-1500-1</v>
      </c>
      <c r="G212" s="53" t="s">
        <v>509</v>
      </c>
      <c r="H212" s="53" t="s">
        <v>493</v>
      </c>
      <c r="I212" s="53" t="s">
        <v>506</v>
      </c>
      <c r="J212" s="51" t="s">
        <v>53</v>
      </c>
      <c r="K212" s="51" t="s">
        <v>209</v>
      </c>
      <c r="L212" s="51" t="s">
        <v>55</v>
      </c>
      <c r="M212" s="51" t="s">
        <v>61</v>
      </c>
      <c r="N212" s="51" t="s">
        <v>37</v>
      </c>
      <c r="O212" s="51" t="s">
        <v>224</v>
      </c>
      <c r="P212" s="51"/>
      <c r="Q212" s="51"/>
      <c r="R212" s="51" t="s">
        <v>40</v>
      </c>
      <c r="S212" s="51" t="s">
        <v>41</v>
      </c>
      <c r="T212" s="51" t="s">
        <v>42</v>
      </c>
      <c r="U212" s="52" t="s">
        <v>57</v>
      </c>
      <c r="V212" s="54">
        <v>5826416</v>
      </c>
      <c r="W212" s="54">
        <v>0</v>
      </c>
      <c r="X212" s="54">
        <v>0</v>
      </c>
      <c r="Y212" s="54">
        <v>5826416</v>
      </c>
      <c r="Z212" s="54">
        <v>0</v>
      </c>
      <c r="AA212" s="54">
        <v>0</v>
      </c>
      <c r="AB212" s="54">
        <v>5826416</v>
      </c>
      <c r="AC212" s="54">
        <v>0</v>
      </c>
      <c r="AD212" s="54">
        <v>0</v>
      </c>
      <c r="AE212" s="54">
        <v>0</v>
      </c>
      <c r="AF212" s="54">
        <v>0</v>
      </c>
    </row>
    <row r="213" spans="1:32" ht="22.5">
      <c r="A213" s="51" t="s">
        <v>392</v>
      </c>
      <c r="B213" s="51" t="s">
        <v>545</v>
      </c>
      <c r="C213" s="51" t="s">
        <v>559</v>
      </c>
      <c r="D213" s="52" t="s">
        <v>393</v>
      </c>
      <c r="E213" s="53" t="s">
        <v>375</v>
      </c>
      <c r="F213" s="53" t="str">
        <f t="shared" si="5"/>
        <v>C-4102-1500-3</v>
      </c>
      <c r="G213" s="53" t="s">
        <v>495</v>
      </c>
      <c r="H213" s="53" t="s">
        <v>496</v>
      </c>
      <c r="I213" s="53" t="s">
        <v>497</v>
      </c>
      <c r="J213" s="51" t="s">
        <v>53</v>
      </c>
      <c r="K213" s="51" t="s">
        <v>209</v>
      </c>
      <c r="L213" s="51" t="s">
        <v>55</v>
      </c>
      <c r="M213" s="51" t="s">
        <v>38</v>
      </c>
      <c r="N213" s="51" t="s">
        <v>37</v>
      </c>
      <c r="O213" s="51" t="s">
        <v>257</v>
      </c>
      <c r="P213" s="51"/>
      <c r="Q213" s="51"/>
      <c r="R213" s="51" t="s">
        <v>40</v>
      </c>
      <c r="S213" s="51" t="s">
        <v>41</v>
      </c>
      <c r="T213" s="51" t="s">
        <v>42</v>
      </c>
      <c r="U213" s="52" t="s">
        <v>376</v>
      </c>
      <c r="V213" s="54">
        <v>2329569330</v>
      </c>
      <c r="W213" s="54">
        <v>0</v>
      </c>
      <c r="X213" s="54">
        <v>0</v>
      </c>
      <c r="Y213" s="54">
        <v>2329569330</v>
      </c>
      <c r="Z213" s="54">
        <v>0</v>
      </c>
      <c r="AA213" s="54">
        <v>2329569330</v>
      </c>
      <c r="AB213" s="54">
        <v>0</v>
      </c>
      <c r="AC213" s="54">
        <v>2329569330</v>
      </c>
      <c r="AD213" s="54">
        <v>0</v>
      </c>
      <c r="AE213" s="54">
        <v>0</v>
      </c>
      <c r="AF213" s="54">
        <v>0</v>
      </c>
    </row>
    <row r="214" spans="1:32" ht="22.5">
      <c r="A214" s="51" t="s">
        <v>392</v>
      </c>
      <c r="B214" s="51" t="s">
        <v>545</v>
      </c>
      <c r="C214" s="51" t="s">
        <v>559</v>
      </c>
      <c r="D214" s="52" t="s">
        <v>393</v>
      </c>
      <c r="E214" s="53" t="s">
        <v>225</v>
      </c>
      <c r="F214" s="53" t="str">
        <f t="shared" si="5"/>
        <v>C-4102-1500-3</v>
      </c>
      <c r="G214" s="53" t="s">
        <v>495</v>
      </c>
      <c r="H214" s="53" t="s">
        <v>496</v>
      </c>
      <c r="I214" s="53" t="s">
        <v>497</v>
      </c>
      <c r="J214" s="51" t="s">
        <v>53</v>
      </c>
      <c r="K214" s="51" t="s">
        <v>209</v>
      </c>
      <c r="L214" s="51" t="s">
        <v>55</v>
      </c>
      <c r="M214" s="51" t="s">
        <v>38</v>
      </c>
      <c r="N214" s="51" t="s">
        <v>37</v>
      </c>
      <c r="O214" s="51" t="s">
        <v>213</v>
      </c>
      <c r="P214" s="51"/>
      <c r="Q214" s="51"/>
      <c r="R214" s="51" t="s">
        <v>40</v>
      </c>
      <c r="S214" s="51" t="s">
        <v>41</v>
      </c>
      <c r="T214" s="51" t="s">
        <v>42</v>
      </c>
      <c r="U214" s="52" t="s">
        <v>226</v>
      </c>
      <c r="V214" s="54">
        <v>11612882226</v>
      </c>
      <c r="W214" s="54">
        <v>0</v>
      </c>
      <c r="X214" s="54">
        <v>0</v>
      </c>
      <c r="Y214" s="54">
        <v>11612882226</v>
      </c>
      <c r="Z214" s="54">
        <v>0</v>
      </c>
      <c r="AA214" s="54">
        <v>10302706184</v>
      </c>
      <c r="AB214" s="54">
        <v>1310176042</v>
      </c>
      <c r="AC214" s="54">
        <v>10302706184</v>
      </c>
      <c r="AD214" s="54">
        <v>0</v>
      </c>
      <c r="AE214" s="54">
        <v>0</v>
      </c>
      <c r="AF214" s="54">
        <v>0</v>
      </c>
    </row>
    <row r="215" spans="1:32" ht="22.5">
      <c r="A215" s="51" t="s">
        <v>392</v>
      </c>
      <c r="B215" s="51" t="s">
        <v>545</v>
      </c>
      <c r="C215" s="51" t="s">
        <v>559</v>
      </c>
      <c r="D215" s="52" t="s">
        <v>393</v>
      </c>
      <c r="E215" s="53" t="s">
        <v>227</v>
      </c>
      <c r="F215" s="53" t="str">
        <f t="shared" si="5"/>
        <v>C-4102-1500-3</v>
      </c>
      <c r="G215" s="53" t="s">
        <v>495</v>
      </c>
      <c r="H215" s="53" t="s">
        <v>496</v>
      </c>
      <c r="I215" s="53" t="s">
        <v>497</v>
      </c>
      <c r="J215" s="51" t="s">
        <v>53</v>
      </c>
      <c r="K215" s="51" t="s">
        <v>209</v>
      </c>
      <c r="L215" s="51" t="s">
        <v>55</v>
      </c>
      <c r="M215" s="51" t="s">
        <v>38</v>
      </c>
      <c r="N215" s="51" t="s">
        <v>37</v>
      </c>
      <c r="O215" s="51" t="s">
        <v>218</v>
      </c>
      <c r="P215" s="51"/>
      <c r="Q215" s="51"/>
      <c r="R215" s="51" t="s">
        <v>40</v>
      </c>
      <c r="S215" s="51" t="s">
        <v>41</v>
      </c>
      <c r="T215" s="51" t="s">
        <v>42</v>
      </c>
      <c r="U215" s="52" t="s">
        <v>228</v>
      </c>
      <c r="V215" s="54">
        <v>3291188197</v>
      </c>
      <c r="W215" s="54">
        <v>0</v>
      </c>
      <c r="X215" s="54">
        <v>0</v>
      </c>
      <c r="Y215" s="54">
        <v>3291188197</v>
      </c>
      <c r="Z215" s="54">
        <v>0</v>
      </c>
      <c r="AA215" s="54">
        <v>3282131633</v>
      </c>
      <c r="AB215" s="54">
        <v>9056564</v>
      </c>
      <c r="AC215" s="54">
        <v>3282131633</v>
      </c>
      <c r="AD215" s="54">
        <v>0</v>
      </c>
      <c r="AE215" s="54">
        <v>0</v>
      </c>
      <c r="AF215" s="54">
        <v>0</v>
      </c>
    </row>
    <row r="216" spans="1:32" ht="33.75">
      <c r="A216" s="51" t="s">
        <v>392</v>
      </c>
      <c r="B216" s="51" t="s">
        <v>545</v>
      </c>
      <c r="C216" s="51" t="s">
        <v>559</v>
      </c>
      <c r="D216" s="52" t="s">
        <v>393</v>
      </c>
      <c r="E216" s="53" t="s">
        <v>237</v>
      </c>
      <c r="F216" s="53" t="str">
        <f t="shared" si="5"/>
        <v>C-4102-1500-3</v>
      </c>
      <c r="G216" s="53" t="s">
        <v>495</v>
      </c>
      <c r="H216" s="53" t="s">
        <v>493</v>
      </c>
      <c r="I216" s="53" t="s">
        <v>512</v>
      </c>
      <c r="J216" s="51" t="s">
        <v>53</v>
      </c>
      <c r="K216" s="51" t="s">
        <v>209</v>
      </c>
      <c r="L216" s="51" t="s">
        <v>55</v>
      </c>
      <c r="M216" s="51" t="s">
        <v>38</v>
      </c>
      <c r="N216" s="51" t="s">
        <v>37</v>
      </c>
      <c r="O216" s="51" t="s">
        <v>238</v>
      </c>
      <c r="P216" s="51"/>
      <c r="Q216" s="51"/>
      <c r="R216" s="51" t="s">
        <v>40</v>
      </c>
      <c r="S216" s="51" t="s">
        <v>41</v>
      </c>
      <c r="T216" s="51" t="s">
        <v>42</v>
      </c>
      <c r="U216" s="52" t="s">
        <v>222</v>
      </c>
      <c r="V216" s="54">
        <v>2378542800</v>
      </c>
      <c r="W216" s="54">
        <v>0</v>
      </c>
      <c r="X216" s="54">
        <v>0</v>
      </c>
      <c r="Y216" s="54">
        <v>2378542800</v>
      </c>
      <c r="Z216" s="54">
        <v>0</v>
      </c>
      <c r="AA216" s="54">
        <v>2378542800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</row>
    <row r="217" spans="1:32" ht="33.75">
      <c r="A217" s="51" t="s">
        <v>392</v>
      </c>
      <c r="B217" s="51" t="s">
        <v>545</v>
      </c>
      <c r="C217" s="51" t="s">
        <v>559</v>
      </c>
      <c r="D217" s="52" t="s">
        <v>393</v>
      </c>
      <c r="E217" s="53" t="s">
        <v>239</v>
      </c>
      <c r="F217" s="53" t="str">
        <f t="shared" si="5"/>
        <v>C-4102-1500-3</v>
      </c>
      <c r="G217" s="53" t="s">
        <v>495</v>
      </c>
      <c r="H217" s="53" t="s">
        <v>493</v>
      </c>
      <c r="I217" s="53" t="s">
        <v>506</v>
      </c>
      <c r="J217" s="51" t="s">
        <v>53</v>
      </c>
      <c r="K217" s="51" t="s">
        <v>209</v>
      </c>
      <c r="L217" s="51" t="s">
        <v>55</v>
      </c>
      <c r="M217" s="51" t="s">
        <v>38</v>
      </c>
      <c r="N217" s="51" t="s">
        <v>37</v>
      </c>
      <c r="O217" s="51" t="s">
        <v>240</v>
      </c>
      <c r="P217" s="51"/>
      <c r="Q217" s="51"/>
      <c r="R217" s="51" t="s">
        <v>40</v>
      </c>
      <c r="S217" s="51" t="s">
        <v>41</v>
      </c>
      <c r="T217" s="51" t="s">
        <v>42</v>
      </c>
      <c r="U217" s="52" t="s">
        <v>57</v>
      </c>
      <c r="V217" s="54">
        <v>154642000</v>
      </c>
      <c r="W217" s="54">
        <v>0</v>
      </c>
      <c r="X217" s="54">
        <v>0</v>
      </c>
      <c r="Y217" s="54">
        <v>154642000</v>
      </c>
      <c r="Z217" s="54">
        <v>0</v>
      </c>
      <c r="AA217" s="54">
        <v>0</v>
      </c>
      <c r="AB217" s="54">
        <v>154642000</v>
      </c>
      <c r="AC217" s="54">
        <v>0</v>
      </c>
      <c r="AD217" s="54">
        <v>0</v>
      </c>
      <c r="AE217" s="54">
        <v>0</v>
      </c>
      <c r="AF217" s="54">
        <v>0</v>
      </c>
    </row>
    <row r="218" spans="1:32" ht="56.25">
      <c r="A218" s="51" t="s">
        <v>392</v>
      </c>
      <c r="B218" s="51" t="s">
        <v>545</v>
      </c>
      <c r="C218" s="51" t="s">
        <v>559</v>
      </c>
      <c r="D218" s="52" t="s">
        <v>393</v>
      </c>
      <c r="E218" s="53" t="s">
        <v>379</v>
      </c>
      <c r="F218" s="53" t="str">
        <f t="shared" si="5"/>
        <v>C-4102-1500-3</v>
      </c>
      <c r="G218" s="53" t="s">
        <v>495</v>
      </c>
      <c r="H218" s="53" t="s">
        <v>496</v>
      </c>
      <c r="I218" s="53" t="s">
        <v>497</v>
      </c>
      <c r="J218" s="51" t="s">
        <v>53</v>
      </c>
      <c r="K218" s="51" t="s">
        <v>209</v>
      </c>
      <c r="L218" s="51" t="s">
        <v>55</v>
      </c>
      <c r="M218" s="51" t="s">
        <v>38</v>
      </c>
      <c r="N218" s="51" t="s">
        <v>37</v>
      </c>
      <c r="O218" s="51" t="s">
        <v>380</v>
      </c>
      <c r="P218" s="51"/>
      <c r="Q218" s="51"/>
      <c r="R218" s="51" t="s">
        <v>40</v>
      </c>
      <c r="S218" s="51" t="s">
        <v>41</v>
      </c>
      <c r="T218" s="51" t="s">
        <v>42</v>
      </c>
      <c r="U218" s="52" t="s">
        <v>381</v>
      </c>
      <c r="V218" s="54">
        <v>24721000</v>
      </c>
      <c r="W218" s="54">
        <v>0</v>
      </c>
      <c r="X218" s="54">
        <v>0</v>
      </c>
      <c r="Y218" s="54">
        <v>24721000</v>
      </c>
      <c r="Z218" s="54">
        <v>0</v>
      </c>
      <c r="AA218" s="54">
        <v>0</v>
      </c>
      <c r="AB218" s="54">
        <v>24721000</v>
      </c>
      <c r="AC218" s="54">
        <v>0</v>
      </c>
      <c r="AD218" s="54">
        <v>0</v>
      </c>
      <c r="AE218" s="54">
        <v>0</v>
      </c>
      <c r="AF218" s="54">
        <v>0</v>
      </c>
    </row>
    <row r="219" spans="1:32" ht="22.5">
      <c r="A219" s="51" t="s">
        <v>392</v>
      </c>
      <c r="B219" s="51" t="s">
        <v>545</v>
      </c>
      <c r="C219" s="51" t="s">
        <v>559</v>
      </c>
      <c r="D219" s="52" t="s">
        <v>393</v>
      </c>
      <c r="E219" s="53" t="s">
        <v>254</v>
      </c>
      <c r="F219" s="53" t="str">
        <f t="shared" si="5"/>
        <v>C-4102-1500-4</v>
      </c>
      <c r="G219" s="53" t="s">
        <v>514</v>
      </c>
      <c r="H219" s="53" t="s">
        <v>515</v>
      </c>
      <c r="I219" s="53" t="s">
        <v>516</v>
      </c>
      <c r="J219" s="51" t="s">
        <v>53</v>
      </c>
      <c r="K219" s="51" t="s">
        <v>209</v>
      </c>
      <c r="L219" s="51" t="s">
        <v>55</v>
      </c>
      <c r="M219" s="51" t="s">
        <v>45</v>
      </c>
      <c r="N219" s="51" t="s">
        <v>37</v>
      </c>
      <c r="O219" s="51" t="s">
        <v>210</v>
      </c>
      <c r="P219" s="51"/>
      <c r="Q219" s="51"/>
      <c r="R219" s="51" t="s">
        <v>230</v>
      </c>
      <c r="S219" s="51" t="s">
        <v>50</v>
      </c>
      <c r="T219" s="51" t="s">
        <v>42</v>
      </c>
      <c r="U219" s="52" t="s">
        <v>255</v>
      </c>
      <c r="V219" s="54">
        <v>62596814381</v>
      </c>
      <c r="W219" s="54">
        <v>0</v>
      </c>
      <c r="X219" s="54">
        <v>0</v>
      </c>
      <c r="Y219" s="54">
        <v>62596814381</v>
      </c>
      <c r="Z219" s="54">
        <v>0</v>
      </c>
      <c r="AA219" s="54">
        <v>60994057196</v>
      </c>
      <c r="AB219" s="54">
        <v>1602757185</v>
      </c>
      <c r="AC219" s="54">
        <v>60994057196</v>
      </c>
      <c r="AD219" s="54">
        <v>0</v>
      </c>
      <c r="AE219" s="54">
        <v>0</v>
      </c>
      <c r="AF219" s="54">
        <v>0</v>
      </c>
    </row>
    <row r="220" spans="1:32" ht="22.5">
      <c r="A220" s="51" t="s">
        <v>392</v>
      </c>
      <c r="B220" s="51" t="s">
        <v>545</v>
      </c>
      <c r="C220" s="51" t="s">
        <v>559</v>
      </c>
      <c r="D220" s="52" t="s">
        <v>393</v>
      </c>
      <c r="E220" s="53" t="s">
        <v>256</v>
      </c>
      <c r="F220" s="53" t="str">
        <f t="shared" si="5"/>
        <v>C-4102-1500-4</v>
      </c>
      <c r="G220" s="53" t="s">
        <v>514</v>
      </c>
      <c r="H220" s="53" t="s">
        <v>515</v>
      </c>
      <c r="I220" s="53" t="s">
        <v>516</v>
      </c>
      <c r="J220" s="51" t="s">
        <v>53</v>
      </c>
      <c r="K220" s="51" t="s">
        <v>209</v>
      </c>
      <c r="L220" s="51" t="s">
        <v>55</v>
      </c>
      <c r="M220" s="51" t="s">
        <v>45</v>
      </c>
      <c r="N220" s="51" t="s">
        <v>37</v>
      </c>
      <c r="O220" s="51" t="s">
        <v>257</v>
      </c>
      <c r="P220" s="51"/>
      <c r="Q220" s="51"/>
      <c r="R220" s="51" t="s">
        <v>230</v>
      </c>
      <c r="S220" s="51" t="s">
        <v>50</v>
      </c>
      <c r="T220" s="51" t="s">
        <v>42</v>
      </c>
      <c r="U220" s="52" t="s">
        <v>258</v>
      </c>
      <c r="V220" s="54">
        <v>84253472788</v>
      </c>
      <c r="W220" s="54">
        <v>0</v>
      </c>
      <c r="X220" s="54">
        <v>0</v>
      </c>
      <c r="Y220" s="54">
        <v>84253472788</v>
      </c>
      <c r="Z220" s="54">
        <v>0</v>
      </c>
      <c r="AA220" s="54">
        <v>84020782632</v>
      </c>
      <c r="AB220" s="54">
        <v>232690156</v>
      </c>
      <c r="AC220" s="54">
        <v>84020782632</v>
      </c>
      <c r="AD220" s="54">
        <v>0</v>
      </c>
      <c r="AE220" s="54">
        <v>0</v>
      </c>
      <c r="AF220" s="54">
        <v>0</v>
      </c>
    </row>
    <row r="221" spans="1:32" ht="22.5">
      <c r="A221" s="51" t="s">
        <v>392</v>
      </c>
      <c r="B221" s="51" t="s">
        <v>545</v>
      </c>
      <c r="C221" s="51" t="s">
        <v>559</v>
      </c>
      <c r="D221" s="52" t="s">
        <v>393</v>
      </c>
      <c r="E221" s="53" t="s">
        <v>269</v>
      </c>
      <c r="F221" s="53" t="str">
        <f t="shared" si="5"/>
        <v>C-4102-1500-5</v>
      </c>
      <c r="G221" s="53" t="s">
        <v>517</v>
      </c>
      <c r="H221" s="53" t="s">
        <v>518</v>
      </c>
      <c r="I221" s="53" t="s">
        <v>519</v>
      </c>
      <c r="J221" s="51" t="s">
        <v>53</v>
      </c>
      <c r="K221" s="51" t="s">
        <v>209</v>
      </c>
      <c r="L221" s="51" t="s">
        <v>55</v>
      </c>
      <c r="M221" s="51" t="s">
        <v>46</v>
      </c>
      <c r="N221" s="51" t="s">
        <v>37</v>
      </c>
      <c r="O221" s="51" t="s">
        <v>210</v>
      </c>
      <c r="P221" s="51"/>
      <c r="Q221" s="51"/>
      <c r="R221" s="51" t="s">
        <v>40</v>
      </c>
      <c r="S221" s="51" t="s">
        <v>41</v>
      </c>
      <c r="T221" s="51" t="s">
        <v>42</v>
      </c>
      <c r="U221" s="52" t="s">
        <v>270</v>
      </c>
      <c r="V221" s="54">
        <v>2230398720</v>
      </c>
      <c r="W221" s="54">
        <v>0</v>
      </c>
      <c r="X221" s="54">
        <v>0</v>
      </c>
      <c r="Y221" s="54">
        <v>2230398720</v>
      </c>
      <c r="Z221" s="54">
        <v>0</v>
      </c>
      <c r="AA221" s="54">
        <v>0</v>
      </c>
      <c r="AB221" s="54">
        <v>2230398720</v>
      </c>
      <c r="AC221" s="54">
        <v>0</v>
      </c>
      <c r="AD221" s="54">
        <v>0</v>
      </c>
      <c r="AE221" s="54">
        <v>0</v>
      </c>
      <c r="AF221" s="54">
        <v>0</v>
      </c>
    </row>
    <row r="222" spans="1:32" ht="22.5">
      <c r="A222" s="51" t="s">
        <v>392</v>
      </c>
      <c r="B222" s="51" t="s">
        <v>545</v>
      </c>
      <c r="C222" s="51" t="s">
        <v>559</v>
      </c>
      <c r="D222" s="52" t="s">
        <v>393</v>
      </c>
      <c r="E222" s="53" t="s">
        <v>271</v>
      </c>
      <c r="F222" s="53" t="str">
        <f t="shared" si="5"/>
        <v>C-4102-1500-5</v>
      </c>
      <c r="G222" s="53" t="s">
        <v>517</v>
      </c>
      <c r="H222" s="53" t="s">
        <v>518</v>
      </c>
      <c r="I222" s="53" t="s">
        <v>519</v>
      </c>
      <c r="J222" s="51" t="s">
        <v>53</v>
      </c>
      <c r="K222" s="51" t="s">
        <v>209</v>
      </c>
      <c r="L222" s="51" t="s">
        <v>55</v>
      </c>
      <c r="M222" s="51" t="s">
        <v>46</v>
      </c>
      <c r="N222" s="51" t="s">
        <v>37</v>
      </c>
      <c r="O222" s="51" t="s">
        <v>257</v>
      </c>
      <c r="P222" s="51"/>
      <c r="Q222" s="51"/>
      <c r="R222" s="51" t="s">
        <v>40</v>
      </c>
      <c r="S222" s="51" t="s">
        <v>41</v>
      </c>
      <c r="T222" s="51" t="s">
        <v>42</v>
      </c>
      <c r="U222" s="52" t="s">
        <v>272</v>
      </c>
      <c r="V222" s="54">
        <v>183928809</v>
      </c>
      <c r="W222" s="54">
        <v>0</v>
      </c>
      <c r="X222" s="54">
        <v>0</v>
      </c>
      <c r="Y222" s="54">
        <v>183928809</v>
      </c>
      <c r="Z222" s="54">
        <v>0</v>
      </c>
      <c r="AA222" s="54">
        <v>0</v>
      </c>
      <c r="AB222" s="54">
        <v>183928809</v>
      </c>
      <c r="AC222" s="54">
        <v>0</v>
      </c>
      <c r="AD222" s="54">
        <v>0</v>
      </c>
      <c r="AE222" s="54">
        <v>0</v>
      </c>
      <c r="AF222" s="54">
        <v>0</v>
      </c>
    </row>
    <row r="223" spans="1:32" ht="33.75">
      <c r="A223" s="51" t="s">
        <v>392</v>
      </c>
      <c r="B223" s="51" t="s">
        <v>545</v>
      </c>
      <c r="C223" s="51" t="s">
        <v>559</v>
      </c>
      <c r="D223" s="52" t="s">
        <v>393</v>
      </c>
      <c r="E223" s="53" t="s">
        <v>275</v>
      </c>
      <c r="F223" s="53" t="str">
        <f t="shared" si="5"/>
        <v>C-4102-1500-5</v>
      </c>
      <c r="G223" s="53" t="s">
        <v>517</v>
      </c>
      <c r="H223" s="53" t="s">
        <v>493</v>
      </c>
      <c r="I223" s="53" t="s">
        <v>512</v>
      </c>
      <c r="J223" s="51" t="s">
        <v>53</v>
      </c>
      <c r="K223" s="51" t="s">
        <v>209</v>
      </c>
      <c r="L223" s="51" t="s">
        <v>55</v>
      </c>
      <c r="M223" s="51" t="s">
        <v>46</v>
      </c>
      <c r="N223" s="51" t="s">
        <v>37</v>
      </c>
      <c r="O223" s="51" t="s">
        <v>218</v>
      </c>
      <c r="P223" s="51"/>
      <c r="Q223" s="51"/>
      <c r="R223" s="51" t="s">
        <v>40</v>
      </c>
      <c r="S223" s="51" t="s">
        <v>41</v>
      </c>
      <c r="T223" s="51" t="s">
        <v>42</v>
      </c>
      <c r="U223" s="52" t="s">
        <v>222</v>
      </c>
      <c r="V223" s="54">
        <v>32791000</v>
      </c>
      <c r="W223" s="54">
        <v>0</v>
      </c>
      <c r="X223" s="54">
        <v>0</v>
      </c>
      <c r="Y223" s="54">
        <v>32791000</v>
      </c>
      <c r="Z223" s="54">
        <v>0</v>
      </c>
      <c r="AA223" s="54">
        <v>32791000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</row>
    <row r="224" spans="1:32" ht="33.75">
      <c r="A224" s="51" t="s">
        <v>392</v>
      </c>
      <c r="B224" s="51" t="s">
        <v>545</v>
      </c>
      <c r="C224" s="51" t="s">
        <v>559</v>
      </c>
      <c r="D224" s="52" t="s">
        <v>393</v>
      </c>
      <c r="E224" s="53" t="s">
        <v>276</v>
      </c>
      <c r="F224" s="53" t="str">
        <f t="shared" si="5"/>
        <v>C-4102-1500-5</v>
      </c>
      <c r="G224" s="53" t="s">
        <v>517</v>
      </c>
      <c r="H224" s="53" t="s">
        <v>493</v>
      </c>
      <c r="I224" s="53" t="s">
        <v>506</v>
      </c>
      <c r="J224" s="51" t="s">
        <v>53</v>
      </c>
      <c r="K224" s="51" t="s">
        <v>209</v>
      </c>
      <c r="L224" s="51" t="s">
        <v>55</v>
      </c>
      <c r="M224" s="51" t="s">
        <v>46</v>
      </c>
      <c r="N224" s="51" t="s">
        <v>37</v>
      </c>
      <c r="O224" s="51" t="s">
        <v>221</v>
      </c>
      <c r="P224" s="51"/>
      <c r="Q224" s="51"/>
      <c r="R224" s="51" t="s">
        <v>40</v>
      </c>
      <c r="S224" s="51" t="s">
        <v>41</v>
      </c>
      <c r="T224" s="51" t="s">
        <v>42</v>
      </c>
      <c r="U224" s="52" t="s">
        <v>57</v>
      </c>
      <c r="V224" s="54">
        <v>10563907</v>
      </c>
      <c r="W224" s="54">
        <v>0</v>
      </c>
      <c r="X224" s="54">
        <v>0</v>
      </c>
      <c r="Y224" s="54">
        <v>10563907</v>
      </c>
      <c r="Z224" s="54">
        <v>0</v>
      </c>
      <c r="AA224" s="54">
        <v>0</v>
      </c>
      <c r="AB224" s="54">
        <v>10563907</v>
      </c>
      <c r="AC224" s="54">
        <v>0</v>
      </c>
      <c r="AD224" s="54">
        <v>0</v>
      </c>
      <c r="AE224" s="54">
        <v>0</v>
      </c>
      <c r="AF224" s="54">
        <v>0</v>
      </c>
    </row>
    <row r="225" spans="1:32" ht="33.75">
      <c r="A225" s="51" t="s">
        <v>392</v>
      </c>
      <c r="B225" s="51" t="s">
        <v>545</v>
      </c>
      <c r="C225" s="51" t="s">
        <v>559</v>
      </c>
      <c r="D225" s="52" t="s">
        <v>393</v>
      </c>
      <c r="E225" s="53" t="s">
        <v>277</v>
      </c>
      <c r="F225" s="53" t="str">
        <f t="shared" si="5"/>
        <v>C-4102-1500-6</v>
      </c>
      <c r="G225" s="53" t="s">
        <v>498</v>
      </c>
      <c r="H225" s="53" t="s">
        <v>499</v>
      </c>
      <c r="I225" s="53" t="s">
        <v>500</v>
      </c>
      <c r="J225" s="51" t="s">
        <v>53</v>
      </c>
      <c r="K225" s="51" t="s">
        <v>209</v>
      </c>
      <c r="L225" s="51" t="s">
        <v>55</v>
      </c>
      <c r="M225" s="51" t="s">
        <v>113</v>
      </c>
      <c r="N225" s="51" t="s">
        <v>37</v>
      </c>
      <c r="O225" s="51" t="s">
        <v>210</v>
      </c>
      <c r="P225" s="51"/>
      <c r="Q225" s="51"/>
      <c r="R225" s="51" t="s">
        <v>40</v>
      </c>
      <c r="S225" s="51" t="s">
        <v>41</v>
      </c>
      <c r="T225" s="51" t="s">
        <v>42</v>
      </c>
      <c r="U225" s="52" t="s">
        <v>278</v>
      </c>
      <c r="V225" s="54">
        <v>1227613200</v>
      </c>
      <c r="W225" s="54">
        <v>0</v>
      </c>
      <c r="X225" s="54">
        <v>0</v>
      </c>
      <c r="Y225" s="54">
        <v>1227613200</v>
      </c>
      <c r="Z225" s="54">
        <v>0</v>
      </c>
      <c r="AA225" s="54">
        <v>0</v>
      </c>
      <c r="AB225" s="54">
        <v>1227613200</v>
      </c>
      <c r="AC225" s="54">
        <v>0</v>
      </c>
      <c r="AD225" s="54">
        <v>0</v>
      </c>
      <c r="AE225" s="54">
        <v>0</v>
      </c>
      <c r="AF225" s="54">
        <v>0</v>
      </c>
    </row>
    <row r="226" spans="1:32" ht="33.75">
      <c r="A226" s="51" t="s">
        <v>392</v>
      </c>
      <c r="B226" s="51" t="s">
        <v>545</v>
      </c>
      <c r="C226" s="51" t="s">
        <v>559</v>
      </c>
      <c r="D226" s="52" t="s">
        <v>393</v>
      </c>
      <c r="E226" s="53" t="s">
        <v>385</v>
      </c>
      <c r="F226" s="53" t="str">
        <f t="shared" si="5"/>
        <v>C-4102-1500-6</v>
      </c>
      <c r="G226" s="53" t="s">
        <v>498</v>
      </c>
      <c r="H226" s="53" t="s">
        <v>499</v>
      </c>
      <c r="I226" s="53" t="s">
        <v>500</v>
      </c>
      <c r="J226" s="51" t="s">
        <v>53</v>
      </c>
      <c r="K226" s="51" t="s">
        <v>209</v>
      </c>
      <c r="L226" s="51" t="s">
        <v>55</v>
      </c>
      <c r="M226" s="51" t="s">
        <v>113</v>
      </c>
      <c r="N226" s="51" t="s">
        <v>37</v>
      </c>
      <c r="O226" s="51" t="s">
        <v>257</v>
      </c>
      <c r="P226" s="51"/>
      <c r="Q226" s="51"/>
      <c r="R226" s="51" t="s">
        <v>40</v>
      </c>
      <c r="S226" s="51" t="s">
        <v>41</v>
      </c>
      <c r="T226" s="51" t="s">
        <v>42</v>
      </c>
      <c r="U226" s="52" t="s">
        <v>386</v>
      </c>
      <c r="V226" s="54">
        <v>78082400</v>
      </c>
      <c r="W226" s="54">
        <v>0</v>
      </c>
      <c r="X226" s="54">
        <v>0</v>
      </c>
      <c r="Y226" s="54">
        <v>78082400</v>
      </c>
      <c r="Z226" s="54">
        <v>0</v>
      </c>
      <c r="AA226" s="54">
        <v>0</v>
      </c>
      <c r="AB226" s="54">
        <v>78082400</v>
      </c>
      <c r="AC226" s="54">
        <v>0</v>
      </c>
      <c r="AD226" s="54">
        <v>0</v>
      </c>
      <c r="AE226" s="54">
        <v>0</v>
      </c>
      <c r="AF226" s="54">
        <v>0</v>
      </c>
    </row>
    <row r="227" spans="1:32" ht="33.75">
      <c r="A227" s="51" t="s">
        <v>392</v>
      </c>
      <c r="B227" s="51" t="s">
        <v>545</v>
      </c>
      <c r="C227" s="51" t="s">
        <v>559</v>
      </c>
      <c r="D227" s="52" t="s">
        <v>393</v>
      </c>
      <c r="E227" s="53" t="s">
        <v>290</v>
      </c>
      <c r="F227" s="53" t="str">
        <f t="shared" si="5"/>
        <v>C-4102-1500-7</v>
      </c>
      <c r="G227" s="53" t="s">
        <v>520</v>
      </c>
      <c r="H227" s="53" t="s">
        <v>493</v>
      </c>
      <c r="I227" s="53" t="s">
        <v>512</v>
      </c>
      <c r="J227" s="51" t="s">
        <v>53</v>
      </c>
      <c r="K227" s="51" t="s">
        <v>209</v>
      </c>
      <c r="L227" s="51" t="s">
        <v>55</v>
      </c>
      <c r="M227" s="51" t="s">
        <v>116</v>
      </c>
      <c r="N227" s="51" t="s">
        <v>37</v>
      </c>
      <c r="O227" s="51" t="s">
        <v>257</v>
      </c>
      <c r="P227" s="51"/>
      <c r="Q227" s="51"/>
      <c r="R227" s="51" t="s">
        <v>40</v>
      </c>
      <c r="S227" s="51" t="s">
        <v>41</v>
      </c>
      <c r="T227" s="51" t="s">
        <v>42</v>
      </c>
      <c r="U227" s="52" t="s">
        <v>222</v>
      </c>
      <c r="V227" s="54">
        <v>144426513</v>
      </c>
      <c r="W227" s="54">
        <v>0</v>
      </c>
      <c r="X227" s="54">
        <v>0</v>
      </c>
      <c r="Y227" s="54">
        <v>144426513</v>
      </c>
      <c r="Z227" s="54">
        <v>0</v>
      </c>
      <c r="AA227" s="54">
        <v>144426513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</row>
    <row r="228" spans="1:32" ht="33.75">
      <c r="A228" s="51" t="s">
        <v>392</v>
      </c>
      <c r="B228" s="51" t="s">
        <v>545</v>
      </c>
      <c r="C228" s="51" t="s">
        <v>559</v>
      </c>
      <c r="D228" s="52" t="s">
        <v>393</v>
      </c>
      <c r="E228" s="53" t="s">
        <v>291</v>
      </c>
      <c r="F228" s="53" t="str">
        <f t="shared" si="5"/>
        <v>C-4102-1500-7</v>
      </c>
      <c r="G228" s="53" t="s">
        <v>520</v>
      </c>
      <c r="H228" s="53" t="s">
        <v>493</v>
      </c>
      <c r="I228" s="53" t="s">
        <v>506</v>
      </c>
      <c r="J228" s="51" t="s">
        <v>53</v>
      </c>
      <c r="K228" s="51" t="s">
        <v>209</v>
      </c>
      <c r="L228" s="51" t="s">
        <v>55</v>
      </c>
      <c r="M228" s="51" t="s">
        <v>116</v>
      </c>
      <c r="N228" s="51" t="s">
        <v>37</v>
      </c>
      <c r="O228" s="51" t="s">
        <v>213</v>
      </c>
      <c r="P228" s="51"/>
      <c r="Q228" s="51"/>
      <c r="R228" s="51" t="s">
        <v>40</v>
      </c>
      <c r="S228" s="51" t="s">
        <v>41</v>
      </c>
      <c r="T228" s="51" t="s">
        <v>42</v>
      </c>
      <c r="U228" s="52" t="s">
        <v>57</v>
      </c>
      <c r="V228" s="54">
        <v>28196480</v>
      </c>
      <c r="W228" s="54">
        <v>0</v>
      </c>
      <c r="X228" s="54">
        <v>0</v>
      </c>
      <c r="Y228" s="54">
        <v>28196480</v>
      </c>
      <c r="Z228" s="54">
        <v>0</v>
      </c>
      <c r="AA228" s="54">
        <v>0</v>
      </c>
      <c r="AB228" s="54">
        <v>28196480</v>
      </c>
      <c r="AC228" s="54">
        <v>0</v>
      </c>
      <c r="AD228" s="54">
        <v>0</v>
      </c>
      <c r="AE228" s="54">
        <v>0</v>
      </c>
      <c r="AF228" s="54">
        <v>0</v>
      </c>
    </row>
    <row r="229" spans="1:32" ht="33.75">
      <c r="A229" s="51" t="s">
        <v>392</v>
      </c>
      <c r="B229" s="51" t="s">
        <v>545</v>
      </c>
      <c r="C229" s="51" t="s">
        <v>559</v>
      </c>
      <c r="D229" s="52" t="s">
        <v>393</v>
      </c>
      <c r="E229" s="53" t="s">
        <v>295</v>
      </c>
      <c r="F229" s="53" t="str">
        <f t="shared" si="5"/>
        <v>C-4199-1500-1</v>
      </c>
      <c r="G229" s="53" t="s">
        <v>522</v>
      </c>
      <c r="H229" s="53" t="s">
        <v>493</v>
      </c>
      <c r="I229" s="53" t="s">
        <v>512</v>
      </c>
      <c r="J229" s="51" t="s">
        <v>53</v>
      </c>
      <c r="K229" s="51" t="s">
        <v>54</v>
      </c>
      <c r="L229" s="51" t="s">
        <v>55</v>
      </c>
      <c r="M229" s="51" t="s">
        <v>61</v>
      </c>
      <c r="N229" s="51" t="s">
        <v>37</v>
      </c>
      <c r="O229" s="51" t="s">
        <v>257</v>
      </c>
      <c r="P229" s="51"/>
      <c r="Q229" s="51"/>
      <c r="R229" s="51" t="s">
        <v>40</v>
      </c>
      <c r="S229" s="51" t="s">
        <v>41</v>
      </c>
      <c r="T229" s="51" t="s">
        <v>42</v>
      </c>
      <c r="U229" s="52" t="s">
        <v>222</v>
      </c>
      <c r="V229" s="54">
        <v>118686900</v>
      </c>
      <c r="W229" s="54">
        <v>0</v>
      </c>
      <c r="X229" s="54">
        <v>0</v>
      </c>
      <c r="Y229" s="54">
        <v>118686900</v>
      </c>
      <c r="Z229" s="54">
        <v>0</v>
      </c>
      <c r="AA229" s="54">
        <v>118686900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</row>
    <row r="230" spans="1:32" ht="33.75">
      <c r="A230" s="51" t="s">
        <v>392</v>
      </c>
      <c r="B230" s="51" t="s">
        <v>545</v>
      </c>
      <c r="C230" s="51" t="s">
        <v>559</v>
      </c>
      <c r="D230" s="52" t="s">
        <v>393</v>
      </c>
      <c r="E230" s="53" t="s">
        <v>296</v>
      </c>
      <c r="F230" s="53" t="str">
        <f t="shared" si="5"/>
        <v>C-4199-1500-1</v>
      </c>
      <c r="G230" s="53" t="s">
        <v>522</v>
      </c>
      <c r="H230" s="53" t="s">
        <v>493</v>
      </c>
      <c r="I230" s="53" t="s">
        <v>506</v>
      </c>
      <c r="J230" s="51" t="s">
        <v>53</v>
      </c>
      <c r="K230" s="51" t="s">
        <v>54</v>
      </c>
      <c r="L230" s="51" t="s">
        <v>55</v>
      </c>
      <c r="M230" s="51" t="s">
        <v>61</v>
      </c>
      <c r="N230" s="51" t="s">
        <v>37</v>
      </c>
      <c r="O230" s="51" t="s">
        <v>213</v>
      </c>
      <c r="P230" s="51"/>
      <c r="Q230" s="51"/>
      <c r="R230" s="51" t="s">
        <v>40</v>
      </c>
      <c r="S230" s="51" t="s">
        <v>41</v>
      </c>
      <c r="T230" s="51" t="s">
        <v>42</v>
      </c>
      <c r="U230" s="52" t="s">
        <v>57</v>
      </c>
      <c r="V230" s="54">
        <v>7979594</v>
      </c>
      <c r="W230" s="54">
        <v>0</v>
      </c>
      <c r="X230" s="54">
        <v>0</v>
      </c>
      <c r="Y230" s="54">
        <v>7979594</v>
      </c>
      <c r="Z230" s="54">
        <v>0</v>
      </c>
      <c r="AA230" s="54">
        <v>0</v>
      </c>
      <c r="AB230" s="54">
        <v>7979594</v>
      </c>
      <c r="AC230" s="54">
        <v>0</v>
      </c>
      <c r="AD230" s="54">
        <v>0</v>
      </c>
      <c r="AE230" s="54">
        <v>0</v>
      </c>
      <c r="AF230" s="54">
        <v>0</v>
      </c>
    </row>
    <row r="231" spans="1:32" ht="33.75">
      <c r="A231" s="51" t="s">
        <v>392</v>
      </c>
      <c r="B231" s="51" t="s">
        <v>545</v>
      </c>
      <c r="C231" s="51" t="s">
        <v>559</v>
      </c>
      <c r="D231" s="52" t="s">
        <v>393</v>
      </c>
      <c r="E231" s="53" t="s">
        <v>299</v>
      </c>
      <c r="F231" s="53" t="str">
        <f t="shared" si="5"/>
        <v>C-4199-1500-2</v>
      </c>
      <c r="G231" s="53" t="s">
        <v>505</v>
      </c>
      <c r="H231" s="53" t="s">
        <v>493</v>
      </c>
      <c r="I231" s="53" t="s">
        <v>512</v>
      </c>
      <c r="J231" s="51" t="s">
        <v>53</v>
      </c>
      <c r="K231" s="51" t="s">
        <v>54</v>
      </c>
      <c r="L231" s="51" t="s">
        <v>55</v>
      </c>
      <c r="M231" s="51" t="s">
        <v>36</v>
      </c>
      <c r="N231" s="51" t="s">
        <v>37</v>
      </c>
      <c r="O231" s="51" t="s">
        <v>213</v>
      </c>
      <c r="P231" s="51"/>
      <c r="Q231" s="51"/>
      <c r="R231" s="51" t="s">
        <v>40</v>
      </c>
      <c r="S231" s="51" t="s">
        <v>41</v>
      </c>
      <c r="T231" s="51" t="s">
        <v>42</v>
      </c>
      <c r="U231" s="52" t="s">
        <v>222</v>
      </c>
      <c r="V231" s="54">
        <v>383197978</v>
      </c>
      <c r="W231" s="54">
        <v>0</v>
      </c>
      <c r="X231" s="54">
        <v>0</v>
      </c>
      <c r="Y231" s="54">
        <v>383197978</v>
      </c>
      <c r="Z231" s="54">
        <v>0</v>
      </c>
      <c r="AA231" s="54">
        <v>383197978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</row>
    <row r="232" spans="1:32" ht="22.5">
      <c r="A232" s="51" t="s">
        <v>392</v>
      </c>
      <c r="B232" s="51" t="s">
        <v>545</v>
      </c>
      <c r="C232" s="51" t="s">
        <v>559</v>
      </c>
      <c r="D232" s="52" t="s">
        <v>393</v>
      </c>
      <c r="E232" s="53" t="s">
        <v>387</v>
      </c>
      <c r="F232" s="53" t="str">
        <f t="shared" si="5"/>
        <v>C-4199-1500-2</v>
      </c>
      <c r="G232" s="53" t="s">
        <v>505</v>
      </c>
      <c r="H232" s="53" t="s">
        <v>503</v>
      </c>
      <c r="I232" s="53" t="s">
        <v>504</v>
      </c>
      <c r="J232" s="51" t="s">
        <v>53</v>
      </c>
      <c r="K232" s="51" t="s">
        <v>54</v>
      </c>
      <c r="L232" s="51" t="s">
        <v>55</v>
      </c>
      <c r="M232" s="51" t="s">
        <v>36</v>
      </c>
      <c r="N232" s="51" t="s">
        <v>37</v>
      </c>
      <c r="O232" s="51" t="s">
        <v>238</v>
      </c>
      <c r="P232" s="51"/>
      <c r="Q232" s="51"/>
      <c r="R232" s="51" t="s">
        <v>40</v>
      </c>
      <c r="S232" s="51" t="s">
        <v>41</v>
      </c>
      <c r="T232" s="51" t="s">
        <v>42</v>
      </c>
      <c r="U232" s="52" t="s">
        <v>388</v>
      </c>
      <c r="V232" s="54">
        <v>4100000</v>
      </c>
      <c r="W232" s="54">
        <v>0</v>
      </c>
      <c r="X232" s="54">
        <v>0</v>
      </c>
      <c r="Y232" s="54">
        <v>4100000</v>
      </c>
      <c r="Z232" s="54">
        <v>0</v>
      </c>
      <c r="AA232" s="54">
        <v>0</v>
      </c>
      <c r="AB232" s="54">
        <v>4100000</v>
      </c>
      <c r="AC232" s="54">
        <v>0</v>
      </c>
      <c r="AD232" s="54">
        <v>0</v>
      </c>
      <c r="AE232" s="54">
        <v>0</v>
      </c>
      <c r="AF232" s="54">
        <v>0</v>
      </c>
    </row>
    <row r="233" spans="1:32" ht="45">
      <c r="A233" s="51" t="s">
        <v>392</v>
      </c>
      <c r="B233" s="51" t="s">
        <v>545</v>
      </c>
      <c r="C233" s="51" t="s">
        <v>559</v>
      </c>
      <c r="D233" s="52" t="s">
        <v>393</v>
      </c>
      <c r="E233" s="53" t="s">
        <v>310</v>
      </c>
      <c r="F233" s="53" t="str">
        <f t="shared" si="5"/>
        <v>C-4199-1500-2</v>
      </c>
      <c r="G233" s="53" t="s">
        <v>505</v>
      </c>
      <c r="H233" s="53" t="s">
        <v>493</v>
      </c>
      <c r="I233" s="53" t="s">
        <v>512</v>
      </c>
      <c r="J233" s="51" t="s">
        <v>53</v>
      </c>
      <c r="K233" s="51" t="s">
        <v>54</v>
      </c>
      <c r="L233" s="51" t="s">
        <v>55</v>
      </c>
      <c r="M233" s="51" t="s">
        <v>36</v>
      </c>
      <c r="N233" s="51" t="s">
        <v>37</v>
      </c>
      <c r="O233" s="51" t="s">
        <v>240</v>
      </c>
      <c r="P233" s="51"/>
      <c r="Q233" s="51"/>
      <c r="R233" s="51" t="s">
        <v>40</v>
      </c>
      <c r="S233" s="51" t="s">
        <v>41</v>
      </c>
      <c r="T233" s="51" t="s">
        <v>42</v>
      </c>
      <c r="U233" s="52" t="s">
        <v>311</v>
      </c>
      <c r="V233" s="54">
        <v>32088235</v>
      </c>
      <c r="W233" s="54">
        <v>0</v>
      </c>
      <c r="X233" s="54">
        <v>0</v>
      </c>
      <c r="Y233" s="54">
        <v>32088235</v>
      </c>
      <c r="Z233" s="54">
        <v>0</v>
      </c>
      <c r="AA233" s="54">
        <v>32088235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</row>
    <row r="234" spans="1:32" ht="33.75">
      <c r="A234" s="51" t="s">
        <v>392</v>
      </c>
      <c r="B234" s="51" t="s">
        <v>545</v>
      </c>
      <c r="C234" s="51" t="s">
        <v>559</v>
      </c>
      <c r="D234" s="52" t="s">
        <v>393</v>
      </c>
      <c r="E234" s="53" t="s">
        <v>312</v>
      </c>
      <c r="F234" s="53" t="str">
        <f t="shared" si="5"/>
        <v>C-4199-1500-2</v>
      </c>
      <c r="G234" s="53" t="s">
        <v>505</v>
      </c>
      <c r="H234" s="53" t="s">
        <v>501</v>
      </c>
      <c r="I234" s="53" t="s">
        <v>525</v>
      </c>
      <c r="J234" s="51" t="s">
        <v>53</v>
      </c>
      <c r="K234" s="51" t="s">
        <v>54</v>
      </c>
      <c r="L234" s="51" t="s">
        <v>55</v>
      </c>
      <c r="M234" s="51" t="s">
        <v>36</v>
      </c>
      <c r="N234" s="51" t="s">
        <v>37</v>
      </c>
      <c r="O234" s="51" t="s">
        <v>313</v>
      </c>
      <c r="P234" s="51"/>
      <c r="Q234" s="51"/>
      <c r="R234" s="51" t="s">
        <v>40</v>
      </c>
      <c r="S234" s="51" t="s">
        <v>41</v>
      </c>
      <c r="T234" s="51" t="s">
        <v>42</v>
      </c>
      <c r="U234" s="52" t="s">
        <v>314</v>
      </c>
      <c r="V234" s="54">
        <v>75816796</v>
      </c>
      <c r="W234" s="54">
        <v>0</v>
      </c>
      <c r="X234" s="54">
        <v>0</v>
      </c>
      <c r="Y234" s="54">
        <v>75816796</v>
      </c>
      <c r="Z234" s="54">
        <v>0</v>
      </c>
      <c r="AA234" s="54">
        <v>29112796</v>
      </c>
      <c r="AB234" s="54">
        <v>46704000</v>
      </c>
      <c r="AC234" s="54">
        <v>29112796</v>
      </c>
      <c r="AD234" s="54">
        <v>0</v>
      </c>
      <c r="AE234" s="54">
        <v>0</v>
      </c>
      <c r="AF234" s="54">
        <v>0</v>
      </c>
    </row>
    <row r="235" spans="1:32" ht="22.5">
      <c r="A235" s="51" t="s">
        <v>392</v>
      </c>
      <c r="B235" s="51" t="s">
        <v>545</v>
      </c>
      <c r="C235" s="51" t="s">
        <v>559</v>
      </c>
      <c r="D235" s="52" t="s">
        <v>393</v>
      </c>
      <c r="E235" s="53" t="s">
        <v>315</v>
      </c>
      <c r="F235" s="53" t="str">
        <f t="shared" si="5"/>
        <v>C-4199-1500-2</v>
      </c>
      <c r="G235" s="53" t="s">
        <v>505</v>
      </c>
      <c r="H235" s="53" t="s">
        <v>501</v>
      </c>
      <c r="I235" s="53" t="s">
        <v>525</v>
      </c>
      <c r="J235" s="51" t="s">
        <v>53</v>
      </c>
      <c r="K235" s="51" t="s">
        <v>54</v>
      </c>
      <c r="L235" s="51" t="s">
        <v>55</v>
      </c>
      <c r="M235" s="51" t="s">
        <v>36</v>
      </c>
      <c r="N235" s="51" t="s">
        <v>37</v>
      </c>
      <c r="O235" s="51" t="s">
        <v>316</v>
      </c>
      <c r="P235" s="51"/>
      <c r="Q235" s="51"/>
      <c r="R235" s="51" t="s">
        <v>40</v>
      </c>
      <c r="S235" s="51" t="s">
        <v>41</v>
      </c>
      <c r="T235" s="51" t="s">
        <v>42</v>
      </c>
      <c r="U235" s="52" t="s">
        <v>317</v>
      </c>
      <c r="V235" s="54">
        <v>257098432</v>
      </c>
      <c r="W235" s="54">
        <v>0</v>
      </c>
      <c r="X235" s="54">
        <v>0</v>
      </c>
      <c r="Y235" s="54">
        <v>257098432</v>
      </c>
      <c r="Z235" s="54">
        <v>0</v>
      </c>
      <c r="AA235" s="54">
        <v>257098431</v>
      </c>
      <c r="AB235" s="54">
        <v>1</v>
      </c>
      <c r="AC235" s="54">
        <v>257098431</v>
      </c>
      <c r="AD235" s="54">
        <v>0</v>
      </c>
      <c r="AE235" s="54">
        <v>0</v>
      </c>
      <c r="AF235" s="54">
        <v>0</v>
      </c>
    </row>
    <row r="236" spans="1:32" ht="33.75">
      <c r="A236" s="51" t="s">
        <v>392</v>
      </c>
      <c r="B236" s="51" t="s">
        <v>545</v>
      </c>
      <c r="C236" s="51" t="s">
        <v>559</v>
      </c>
      <c r="D236" s="52" t="s">
        <v>393</v>
      </c>
      <c r="E236" s="53" t="s">
        <v>352</v>
      </c>
      <c r="F236" s="53" t="str">
        <f t="shared" si="5"/>
        <v>C-4199-1500-2</v>
      </c>
      <c r="G236" s="53" t="s">
        <v>505</v>
      </c>
      <c r="H236" s="53" t="s">
        <v>493</v>
      </c>
      <c r="I236" s="53" t="s">
        <v>506</v>
      </c>
      <c r="J236" s="51" t="s">
        <v>53</v>
      </c>
      <c r="K236" s="51" t="s">
        <v>54</v>
      </c>
      <c r="L236" s="51" t="s">
        <v>55</v>
      </c>
      <c r="M236" s="51" t="s">
        <v>36</v>
      </c>
      <c r="N236" s="51" t="s">
        <v>37</v>
      </c>
      <c r="O236" s="51" t="s">
        <v>353</v>
      </c>
      <c r="P236" s="51"/>
      <c r="Q236" s="51"/>
      <c r="R236" s="51" t="s">
        <v>40</v>
      </c>
      <c r="S236" s="51" t="s">
        <v>41</v>
      </c>
      <c r="T236" s="51" t="s">
        <v>42</v>
      </c>
      <c r="U236" s="52" t="s">
        <v>354</v>
      </c>
      <c r="V236" s="54">
        <v>4080000</v>
      </c>
      <c r="W236" s="54">
        <v>0</v>
      </c>
      <c r="X236" s="54">
        <v>0</v>
      </c>
      <c r="Y236" s="54">
        <v>4080000</v>
      </c>
      <c r="Z236" s="54">
        <v>0</v>
      </c>
      <c r="AA236" s="54">
        <v>0</v>
      </c>
      <c r="AB236" s="54">
        <v>4080000</v>
      </c>
      <c r="AC236" s="54">
        <v>0</v>
      </c>
      <c r="AD236" s="54">
        <v>0</v>
      </c>
      <c r="AE236" s="54">
        <v>0</v>
      </c>
      <c r="AF236" s="54">
        <v>0</v>
      </c>
    </row>
    <row r="237" spans="1:32" ht="22.5">
      <c r="A237" s="51" t="s">
        <v>392</v>
      </c>
      <c r="B237" s="51" t="s">
        <v>545</v>
      </c>
      <c r="C237" s="51" t="s">
        <v>559</v>
      </c>
      <c r="D237" s="52" t="s">
        <v>393</v>
      </c>
      <c r="E237" s="53" t="s">
        <v>358</v>
      </c>
      <c r="F237" s="53" t="str">
        <f t="shared" si="5"/>
        <v>C-4199-1500-2</v>
      </c>
      <c r="G237" s="53" t="s">
        <v>505</v>
      </c>
      <c r="H237" s="53" t="s">
        <v>536</v>
      </c>
      <c r="I237" s="53" t="s">
        <v>537</v>
      </c>
      <c r="J237" s="51" t="s">
        <v>53</v>
      </c>
      <c r="K237" s="51" t="s">
        <v>54</v>
      </c>
      <c r="L237" s="51" t="s">
        <v>55</v>
      </c>
      <c r="M237" s="51" t="s">
        <v>36</v>
      </c>
      <c r="N237" s="51" t="s">
        <v>37</v>
      </c>
      <c r="O237" s="51" t="s">
        <v>252</v>
      </c>
      <c r="P237" s="51"/>
      <c r="Q237" s="51"/>
      <c r="R237" s="51" t="s">
        <v>40</v>
      </c>
      <c r="S237" s="51" t="s">
        <v>41</v>
      </c>
      <c r="T237" s="51" t="s">
        <v>42</v>
      </c>
      <c r="U237" s="52" t="s">
        <v>253</v>
      </c>
      <c r="V237" s="54">
        <v>302553</v>
      </c>
      <c r="W237" s="54">
        <v>0</v>
      </c>
      <c r="X237" s="54">
        <v>0</v>
      </c>
      <c r="Y237" s="54">
        <v>302553</v>
      </c>
      <c r="Z237" s="54">
        <v>0</v>
      </c>
      <c r="AA237" s="54">
        <v>0</v>
      </c>
      <c r="AB237" s="54">
        <v>302553</v>
      </c>
      <c r="AC237" s="54">
        <v>0</v>
      </c>
      <c r="AD237" s="54">
        <v>0</v>
      </c>
      <c r="AE237" s="54">
        <v>0</v>
      </c>
      <c r="AF237" s="54">
        <v>0</v>
      </c>
    </row>
    <row r="238" spans="1:32" ht="22.5">
      <c r="A238" s="51" t="s">
        <v>392</v>
      </c>
      <c r="B238" s="51" t="s">
        <v>545</v>
      </c>
      <c r="C238" s="51" t="s">
        <v>559</v>
      </c>
      <c r="D238" s="52" t="s">
        <v>393</v>
      </c>
      <c r="E238" s="53" t="s">
        <v>367</v>
      </c>
      <c r="F238" s="53" t="str">
        <f t="shared" si="5"/>
        <v>C-4199-1500-5</v>
      </c>
      <c r="G238" s="53" t="s">
        <v>543</v>
      </c>
      <c r="H238" s="53" t="s">
        <v>501</v>
      </c>
      <c r="I238" s="53" t="s">
        <v>544</v>
      </c>
      <c r="J238" s="51" t="s">
        <v>53</v>
      </c>
      <c r="K238" s="51" t="s">
        <v>54</v>
      </c>
      <c r="L238" s="51" t="s">
        <v>55</v>
      </c>
      <c r="M238" s="51" t="s">
        <v>46</v>
      </c>
      <c r="N238" s="51" t="s">
        <v>37</v>
      </c>
      <c r="O238" s="51" t="s">
        <v>257</v>
      </c>
      <c r="P238" s="51"/>
      <c r="Q238" s="51"/>
      <c r="R238" s="51" t="s">
        <v>40</v>
      </c>
      <c r="S238" s="51" t="s">
        <v>150</v>
      </c>
      <c r="T238" s="51" t="s">
        <v>42</v>
      </c>
      <c r="U238" s="52" t="s">
        <v>368</v>
      </c>
      <c r="V238" s="54">
        <v>207000000</v>
      </c>
      <c r="W238" s="54">
        <v>0</v>
      </c>
      <c r="X238" s="54">
        <v>0</v>
      </c>
      <c r="Y238" s="54">
        <v>207000000</v>
      </c>
      <c r="Z238" s="54">
        <v>0</v>
      </c>
      <c r="AA238" s="54">
        <v>0</v>
      </c>
      <c r="AB238" s="54">
        <v>207000000</v>
      </c>
      <c r="AC238" s="54">
        <v>0</v>
      </c>
      <c r="AD238" s="54">
        <v>0</v>
      </c>
      <c r="AE238" s="54">
        <v>0</v>
      </c>
      <c r="AF238" s="54">
        <v>0</v>
      </c>
    </row>
    <row r="239" spans="1:32" ht="22.5">
      <c r="A239" s="51" t="s">
        <v>392</v>
      </c>
      <c r="B239" s="51" t="s">
        <v>545</v>
      </c>
      <c r="C239" s="51" t="s">
        <v>559</v>
      </c>
      <c r="D239" s="52" t="s">
        <v>393</v>
      </c>
      <c r="E239" s="53" t="s">
        <v>389</v>
      </c>
      <c r="F239" s="53" t="str">
        <f t="shared" si="5"/>
        <v>C-4199-1500-5</v>
      </c>
      <c r="G239" s="53" t="s">
        <v>543</v>
      </c>
      <c r="H239" s="53" t="s">
        <v>501</v>
      </c>
      <c r="I239" s="53" t="s">
        <v>544</v>
      </c>
      <c r="J239" s="51" t="s">
        <v>53</v>
      </c>
      <c r="K239" s="51" t="s">
        <v>54</v>
      </c>
      <c r="L239" s="51" t="s">
        <v>55</v>
      </c>
      <c r="M239" s="51" t="s">
        <v>46</v>
      </c>
      <c r="N239" s="51" t="s">
        <v>37</v>
      </c>
      <c r="O239" s="51" t="s">
        <v>56</v>
      </c>
      <c r="P239" s="51"/>
      <c r="Q239" s="51"/>
      <c r="R239" s="51" t="s">
        <v>40</v>
      </c>
      <c r="S239" s="51" t="s">
        <v>150</v>
      </c>
      <c r="T239" s="51" t="s">
        <v>42</v>
      </c>
      <c r="U239" s="52" t="s">
        <v>390</v>
      </c>
      <c r="V239" s="54">
        <v>20000000</v>
      </c>
      <c r="W239" s="54">
        <v>0</v>
      </c>
      <c r="X239" s="54">
        <v>0</v>
      </c>
      <c r="Y239" s="54">
        <v>20000000</v>
      </c>
      <c r="Z239" s="54">
        <v>0</v>
      </c>
      <c r="AA239" s="54">
        <v>0</v>
      </c>
      <c r="AB239" s="54">
        <v>20000000</v>
      </c>
      <c r="AC239" s="54">
        <v>0</v>
      </c>
      <c r="AD239" s="54">
        <v>0</v>
      </c>
      <c r="AE239" s="54">
        <v>0</v>
      </c>
      <c r="AF239" s="54">
        <v>0</v>
      </c>
    </row>
    <row r="240" spans="1:32" ht="33.75">
      <c r="A240" s="51" t="s">
        <v>392</v>
      </c>
      <c r="B240" s="51" t="s">
        <v>545</v>
      </c>
      <c r="C240" s="51" t="s">
        <v>559</v>
      </c>
      <c r="D240" s="52" t="s">
        <v>393</v>
      </c>
      <c r="E240" s="53" t="s">
        <v>371</v>
      </c>
      <c r="F240" s="53" t="str">
        <f t="shared" si="5"/>
        <v>C-4199-1500-5</v>
      </c>
      <c r="G240" s="53" t="s">
        <v>543</v>
      </c>
      <c r="H240" s="53" t="s">
        <v>493</v>
      </c>
      <c r="I240" s="53" t="s">
        <v>512</v>
      </c>
      <c r="J240" s="51" t="s">
        <v>53</v>
      </c>
      <c r="K240" s="51" t="s">
        <v>54</v>
      </c>
      <c r="L240" s="51" t="s">
        <v>55</v>
      </c>
      <c r="M240" s="51" t="s">
        <v>46</v>
      </c>
      <c r="N240" s="51" t="s">
        <v>37</v>
      </c>
      <c r="O240" s="51" t="s">
        <v>218</v>
      </c>
      <c r="P240" s="51"/>
      <c r="Q240" s="51"/>
      <c r="R240" s="51" t="s">
        <v>40</v>
      </c>
      <c r="S240" s="51" t="s">
        <v>150</v>
      </c>
      <c r="T240" s="51" t="s">
        <v>42</v>
      </c>
      <c r="U240" s="52" t="s">
        <v>222</v>
      </c>
      <c r="V240" s="54">
        <v>78280500</v>
      </c>
      <c r="W240" s="54">
        <v>0</v>
      </c>
      <c r="X240" s="54">
        <v>0</v>
      </c>
      <c r="Y240" s="54">
        <v>78280500</v>
      </c>
      <c r="Z240" s="54">
        <v>0</v>
      </c>
      <c r="AA240" s="54">
        <v>78280500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</row>
    <row r="241" spans="1:32" ht="33.75">
      <c r="A241" s="51" t="s">
        <v>392</v>
      </c>
      <c r="B241" s="51" t="s">
        <v>545</v>
      </c>
      <c r="C241" s="51" t="s">
        <v>559</v>
      </c>
      <c r="D241" s="52" t="s">
        <v>393</v>
      </c>
      <c r="E241" s="53" t="s">
        <v>372</v>
      </c>
      <c r="F241" s="53" t="str">
        <f t="shared" si="5"/>
        <v>C-4199-1500-5</v>
      </c>
      <c r="G241" s="53" t="s">
        <v>543</v>
      </c>
      <c r="H241" s="53" t="s">
        <v>493</v>
      </c>
      <c r="I241" s="53" t="s">
        <v>506</v>
      </c>
      <c r="J241" s="51" t="s">
        <v>53</v>
      </c>
      <c r="K241" s="51" t="s">
        <v>54</v>
      </c>
      <c r="L241" s="51" t="s">
        <v>55</v>
      </c>
      <c r="M241" s="51" t="s">
        <v>46</v>
      </c>
      <c r="N241" s="51" t="s">
        <v>37</v>
      </c>
      <c r="O241" s="51" t="s">
        <v>221</v>
      </c>
      <c r="P241" s="51"/>
      <c r="Q241" s="51"/>
      <c r="R241" s="51" t="s">
        <v>40</v>
      </c>
      <c r="S241" s="51" t="s">
        <v>150</v>
      </c>
      <c r="T241" s="51" t="s">
        <v>42</v>
      </c>
      <c r="U241" s="52" t="s">
        <v>57</v>
      </c>
      <c r="V241" s="54">
        <v>6330000</v>
      </c>
      <c r="W241" s="54">
        <v>0</v>
      </c>
      <c r="X241" s="54">
        <v>0</v>
      </c>
      <c r="Y241" s="54">
        <v>6330000</v>
      </c>
      <c r="Z241" s="54">
        <v>0</v>
      </c>
      <c r="AA241" s="54">
        <v>0</v>
      </c>
      <c r="AB241" s="54">
        <v>6330000</v>
      </c>
      <c r="AC241" s="54">
        <v>0</v>
      </c>
      <c r="AD241" s="54">
        <v>0</v>
      </c>
      <c r="AE241" s="54">
        <v>0</v>
      </c>
      <c r="AF241" s="54">
        <v>0</v>
      </c>
    </row>
    <row r="242" spans="1:32" ht="22.5">
      <c r="A242" s="51" t="s">
        <v>396</v>
      </c>
      <c r="B242" s="51" t="s">
        <v>545</v>
      </c>
      <c r="C242" s="51" t="s">
        <v>551</v>
      </c>
      <c r="D242" s="52" t="s">
        <v>397</v>
      </c>
      <c r="E242" s="53" t="s">
        <v>120</v>
      </c>
      <c r="F242" s="53" t="str">
        <f t="shared" si="5"/>
        <v>A-2-0-3</v>
      </c>
      <c r="G242" s="53" t="s">
        <v>492</v>
      </c>
      <c r="H242" s="53" t="s">
        <v>501</v>
      </c>
      <c r="I242" s="53" t="s">
        <v>502</v>
      </c>
      <c r="J242" s="51" t="s">
        <v>35</v>
      </c>
      <c r="K242" s="51" t="s">
        <v>36</v>
      </c>
      <c r="L242" s="51" t="s">
        <v>37</v>
      </c>
      <c r="M242" s="51" t="s">
        <v>38</v>
      </c>
      <c r="N242" s="51" t="s">
        <v>121</v>
      </c>
      <c r="O242" s="51" t="s">
        <v>36</v>
      </c>
      <c r="P242" s="51"/>
      <c r="Q242" s="51"/>
      <c r="R242" s="51" t="s">
        <v>40</v>
      </c>
      <c r="S242" s="51" t="s">
        <v>41</v>
      </c>
      <c r="T242" s="51" t="s">
        <v>42</v>
      </c>
      <c r="U242" s="52" t="s">
        <v>122</v>
      </c>
      <c r="V242" s="54">
        <v>107000</v>
      </c>
      <c r="W242" s="54">
        <v>0</v>
      </c>
      <c r="X242" s="54">
        <v>0</v>
      </c>
      <c r="Y242" s="54">
        <v>107000</v>
      </c>
      <c r="Z242" s="54">
        <v>0</v>
      </c>
      <c r="AA242" s="54">
        <v>0</v>
      </c>
      <c r="AB242" s="54">
        <v>107000</v>
      </c>
      <c r="AC242" s="54">
        <v>0</v>
      </c>
      <c r="AD242" s="54">
        <v>0</v>
      </c>
      <c r="AE242" s="54">
        <v>0</v>
      </c>
      <c r="AF242" s="54">
        <v>0</v>
      </c>
    </row>
    <row r="243" spans="1:32" ht="22.5">
      <c r="A243" s="51" t="s">
        <v>396</v>
      </c>
      <c r="B243" s="51" t="s">
        <v>545</v>
      </c>
      <c r="C243" s="51" t="s">
        <v>551</v>
      </c>
      <c r="D243" s="52" t="s">
        <v>397</v>
      </c>
      <c r="E243" s="53" t="s">
        <v>123</v>
      </c>
      <c r="F243" s="53" t="str">
        <f t="shared" si="5"/>
        <v>A-2-0-3</v>
      </c>
      <c r="G243" s="53" t="s">
        <v>492</v>
      </c>
      <c r="H243" s="53" t="s">
        <v>501</v>
      </c>
      <c r="I243" s="53" t="s">
        <v>502</v>
      </c>
      <c r="J243" s="51" t="s">
        <v>35</v>
      </c>
      <c r="K243" s="51" t="s">
        <v>36</v>
      </c>
      <c r="L243" s="51" t="s">
        <v>37</v>
      </c>
      <c r="M243" s="51" t="s">
        <v>38</v>
      </c>
      <c r="N243" s="51" t="s">
        <v>121</v>
      </c>
      <c r="O243" s="51" t="s">
        <v>38</v>
      </c>
      <c r="P243" s="51"/>
      <c r="Q243" s="51"/>
      <c r="R243" s="51" t="s">
        <v>40</v>
      </c>
      <c r="S243" s="51" t="s">
        <v>41</v>
      </c>
      <c r="T243" s="51" t="s">
        <v>42</v>
      </c>
      <c r="U243" s="52" t="s">
        <v>124</v>
      </c>
      <c r="V243" s="54">
        <v>421000000</v>
      </c>
      <c r="W243" s="54">
        <v>0</v>
      </c>
      <c r="X243" s="54">
        <v>0</v>
      </c>
      <c r="Y243" s="54">
        <v>421000000</v>
      </c>
      <c r="Z243" s="54">
        <v>0</v>
      </c>
      <c r="AA243" s="54">
        <v>0</v>
      </c>
      <c r="AB243" s="54">
        <v>421000000</v>
      </c>
      <c r="AC243" s="54">
        <v>0</v>
      </c>
      <c r="AD243" s="54">
        <v>0</v>
      </c>
      <c r="AE243" s="54">
        <v>0</v>
      </c>
      <c r="AF243" s="54">
        <v>0</v>
      </c>
    </row>
    <row r="244" spans="1:32" ht="22.5">
      <c r="A244" s="51" t="s">
        <v>396</v>
      </c>
      <c r="B244" s="51" t="s">
        <v>545</v>
      </c>
      <c r="C244" s="51" t="s">
        <v>551</v>
      </c>
      <c r="D244" s="52" t="s">
        <v>397</v>
      </c>
      <c r="E244" s="53" t="s">
        <v>127</v>
      </c>
      <c r="F244" s="53" t="str">
        <f t="shared" si="5"/>
        <v>A-2-0-3</v>
      </c>
      <c r="G244" s="53" t="s">
        <v>492</v>
      </c>
      <c r="H244" s="53" t="s">
        <v>501</v>
      </c>
      <c r="I244" s="53" t="s">
        <v>502</v>
      </c>
      <c r="J244" s="51" t="s">
        <v>35</v>
      </c>
      <c r="K244" s="51" t="s">
        <v>36</v>
      </c>
      <c r="L244" s="51" t="s">
        <v>37</v>
      </c>
      <c r="M244" s="51" t="s">
        <v>38</v>
      </c>
      <c r="N244" s="51" t="s">
        <v>121</v>
      </c>
      <c r="O244" s="51" t="s">
        <v>128</v>
      </c>
      <c r="P244" s="51"/>
      <c r="Q244" s="51"/>
      <c r="R244" s="51" t="s">
        <v>40</v>
      </c>
      <c r="S244" s="51" t="s">
        <v>41</v>
      </c>
      <c r="T244" s="51" t="s">
        <v>42</v>
      </c>
      <c r="U244" s="52" t="s">
        <v>129</v>
      </c>
      <c r="V244" s="54">
        <v>683000</v>
      </c>
      <c r="W244" s="54">
        <v>0</v>
      </c>
      <c r="X244" s="54">
        <v>0</v>
      </c>
      <c r="Y244" s="54">
        <v>683000</v>
      </c>
      <c r="Z244" s="54">
        <v>0</v>
      </c>
      <c r="AA244" s="54">
        <v>0</v>
      </c>
      <c r="AB244" s="54">
        <v>683000</v>
      </c>
      <c r="AC244" s="54">
        <v>0</v>
      </c>
      <c r="AD244" s="54">
        <v>0</v>
      </c>
      <c r="AE244" s="54">
        <v>0</v>
      </c>
      <c r="AF244" s="54">
        <v>0</v>
      </c>
    </row>
    <row r="245" spans="1:32" ht="22.5">
      <c r="A245" s="51" t="s">
        <v>396</v>
      </c>
      <c r="B245" s="51" t="s">
        <v>545</v>
      </c>
      <c r="C245" s="51" t="s">
        <v>551</v>
      </c>
      <c r="D245" s="52" t="s">
        <v>397</v>
      </c>
      <c r="E245" s="53" t="s">
        <v>135</v>
      </c>
      <c r="F245" s="53" t="str">
        <f t="shared" si="5"/>
        <v>A-2-0-4</v>
      </c>
      <c r="G245" s="53" t="s">
        <v>492</v>
      </c>
      <c r="H245" s="53" t="s">
        <v>501</v>
      </c>
      <c r="I245" s="53" t="s">
        <v>502</v>
      </c>
      <c r="J245" s="51" t="s">
        <v>35</v>
      </c>
      <c r="K245" s="51" t="s">
        <v>36</v>
      </c>
      <c r="L245" s="51" t="s">
        <v>37</v>
      </c>
      <c r="M245" s="51" t="s">
        <v>45</v>
      </c>
      <c r="N245" s="51" t="s">
        <v>45</v>
      </c>
      <c r="O245" s="51" t="s">
        <v>36</v>
      </c>
      <c r="P245" s="51"/>
      <c r="Q245" s="51"/>
      <c r="R245" s="51" t="s">
        <v>40</v>
      </c>
      <c r="S245" s="51" t="s">
        <v>41</v>
      </c>
      <c r="T245" s="51" t="s">
        <v>42</v>
      </c>
      <c r="U245" s="52" t="s">
        <v>136</v>
      </c>
      <c r="V245" s="54">
        <v>64000000</v>
      </c>
      <c r="W245" s="54">
        <v>0</v>
      </c>
      <c r="X245" s="54">
        <v>0</v>
      </c>
      <c r="Y245" s="54">
        <v>64000000</v>
      </c>
      <c r="Z245" s="54">
        <v>0</v>
      </c>
      <c r="AA245" s="54">
        <v>0</v>
      </c>
      <c r="AB245" s="54">
        <v>64000000</v>
      </c>
      <c r="AC245" s="54">
        <v>0</v>
      </c>
      <c r="AD245" s="54">
        <v>0</v>
      </c>
      <c r="AE245" s="54">
        <v>0</v>
      </c>
      <c r="AF245" s="54">
        <v>0</v>
      </c>
    </row>
    <row r="246" spans="1:32" ht="22.5">
      <c r="A246" s="51" t="s">
        <v>396</v>
      </c>
      <c r="B246" s="51" t="s">
        <v>545</v>
      </c>
      <c r="C246" s="51" t="s">
        <v>551</v>
      </c>
      <c r="D246" s="52" t="s">
        <v>397</v>
      </c>
      <c r="E246" s="53" t="s">
        <v>155</v>
      </c>
      <c r="F246" s="53" t="str">
        <f t="shared" si="5"/>
        <v>A-2-0-4</v>
      </c>
      <c r="G246" s="53" t="s">
        <v>492</v>
      </c>
      <c r="H246" s="53" t="s">
        <v>501</v>
      </c>
      <c r="I246" s="53" t="s">
        <v>502</v>
      </c>
      <c r="J246" s="51" t="s">
        <v>35</v>
      </c>
      <c r="K246" s="51" t="s">
        <v>36</v>
      </c>
      <c r="L246" s="51" t="s">
        <v>37</v>
      </c>
      <c r="M246" s="51" t="s">
        <v>45</v>
      </c>
      <c r="N246" s="51" t="s">
        <v>46</v>
      </c>
      <c r="O246" s="51" t="s">
        <v>36</v>
      </c>
      <c r="P246" s="51"/>
      <c r="Q246" s="51"/>
      <c r="R246" s="51" t="s">
        <v>40</v>
      </c>
      <c r="S246" s="51" t="s">
        <v>41</v>
      </c>
      <c r="T246" s="51" t="s">
        <v>42</v>
      </c>
      <c r="U246" s="52" t="s">
        <v>156</v>
      </c>
      <c r="V246" s="54">
        <v>2000000</v>
      </c>
      <c r="W246" s="54">
        <v>0</v>
      </c>
      <c r="X246" s="54">
        <v>0</v>
      </c>
      <c r="Y246" s="54">
        <v>2000000</v>
      </c>
      <c r="Z246" s="54">
        <v>0</v>
      </c>
      <c r="AA246" s="54">
        <v>0</v>
      </c>
      <c r="AB246" s="54">
        <v>2000000</v>
      </c>
      <c r="AC246" s="54">
        <v>0</v>
      </c>
      <c r="AD246" s="54">
        <v>0</v>
      </c>
      <c r="AE246" s="54">
        <v>0</v>
      </c>
      <c r="AF246" s="54">
        <v>0</v>
      </c>
    </row>
    <row r="247" spans="1:32" ht="22.5">
      <c r="A247" s="51" t="s">
        <v>396</v>
      </c>
      <c r="B247" s="51" t="s">
        <v>545</v>
      </c>
      <c r="C247" s="51" t="s">
        <v>551</v>
      </c>
      <c r="D247" s="52" t="s">
        <v>397</v>
      </c>
      <c r="E247" s="53" t="s">
        <v>160</v>
      </c>
      <c r="F247" s="53" t="str">
        <f t="shared" si="5"/>
        <v>A-2-0-4</v>
      </c>
      <c r="G247" s="53" t="s">
        <v>492</v>
      </c>
      <c r="H247" s="53" t="s">
        <v>501</v>
      </c>
      <c r="I247" s="53" t="s">
        <v>502</v>
      </c>
      <c r="J247" s="51" t="s">
        <v>35</v>
      </c>
      <c r="K247" s="51" t="s">
        <v>36</v>
      </c>
      <c r="L247" s="51" t="s">
        <v>37</v>
      </c>
      <c r="M247" s="51" t="s">
        <v>45</v>
      </c>
      <c r="N247" s="51" t="s">
        <v>46</v>
      </c>
      <c r="O247" s="51" t="s">
        <v>93</v>
      </c>
      <c r="P247" s="51"/>
      <c r="Q247" s="51"/>
      <c r="R247" s="51" t="s">
        <v>40</v>
      </c>
      <c r="S247" s="51" t="s">
        <v>41</v>
      </c>
      <c r="T247" s="51" t="s">
        <v>42</v>
      </c>
      <c r="U247" s="52" t="s">
        <v>161</v>
      </c>
      <c r="V247" s="54">
        <v>440000000</v>
      </c>
      <c r="W247" s="54">
        <v>0</v>
      </c>
      <c r="X247" s="54">
        <v>0</v>
      </c>
      <c r="Y247" s="54">
        <v>440000000</v>
      </c>
      <c r="Z247" s="54">
        <v>0</v>
      </c>
      <c r="AA247" s="54">
        <v>0</v>
      </c>
      <c r="AB247" s="54">
        <v>440000000</v>
      </c>
      <c r="AC247" s="54">
        <v>0</v>
      </c>
      <c r="AD247" s="54">
        <v>0</v>
      </c>
      <c r="AE247" s="54">
        <v>0</v>
      </c>
      <c r="AF247" s="54">
        <v>0</v>
      </c>
    </row>
    <row r="248" spans="1:32" ht="22.5">
      <c r="A248" s="51" t="s">
        <v>396</v>
      </c>
      <c r="B248" s="51" t="s">
        <v>545</v>
      </c>
      <c r="C248" s="51" t="s">
        <v>551</v>
      </c>
      <c r="D248" s="52" t="s">
        <v>397</v>
      </c>
      <c r="E248" s="53" t="s">
        <v>44</v>
      </c>
      <c r="F248" s="53" t="str">
        <f t="shared" si="5"/>
        <v>A-2-0-4</v>
      </c>
      <c r="G248" s="53" t="s">
        <v>492</v>
      </c>
      <c r="H248" s="53" t="s">
        <v>501</v>
      </c>
      <c r="I248" s="53" t="s">
        <v>502</v>
      </c>
      <c r="J248" s="51" t="s">
        <v>35</v>
      </c>
      <c r="K248" s="51" t="s">
        <v>36</v>
      </c>
      <c r="L248" s="51" t="s">
        <v>37</v>
      </c>
      <c r="M248" s="51" t="s">
        <v>45</v>
      </c>
      <c r="N248" s="51" t="s">
        <v>46</v>
      </c>
      <c r="O248" s="51" t="s">
        <v>47</v>
      </c>
      <c r="P248" s="51"/>
      <c r="Q248" s="51"/>
      <c r="R248" s="51" t="s">
        <v>40</v>
      </c>
      <c r="S248" s="51" t="s">
        <v>41</v>
      </c>
      <c r="T248" s="51" t="s">
        <v>42</v>
      </c>
      <c r="U248" s="52" t="s">
        <v>48</v>
      </c>
      <c r="V248" s="54">
        <v>17000000</v>
      </c>
      <c r="W248" s="54">
        <v>0</v>
      </c>
      <c r="X248" s="54">
        <v>0</v>
      </c>
      <c r="Y248" s="54">
        <v>17000000</v>
      </c>
      <c r="Z248" s="54">
        <v>0</v>
      </c>
      <c r="AA248" s="54">
        <v>0</v>
      </c>
      <c r="AB248" s="54">
        <v>17000000</v>
      </c>
      <c r="AC248" s="54">
        <v>0</v>
      </c>
      <c r="AD248" s="54">
        <v>0</v>
      </c>
      <c r="AE248" s="54">
        <v>0</v>
      </c>
      <c r="AF248" s="54">
        <v>0</v>
      </c>
    </row>
    <row r="249" spans="1:32" ht="22.5">
      <c r="A249" s="51" t="s">
        <v>396</v>
      </c>
      <c r="B249" s="51" t="s">
        <v>545</v>
      </c>
      <c r="C249" s="51" t="s">
        <v>551</v>
      </c>
      <c r="D249" s="52" t="s">
        <v>397</v>
      </c>
      <c r="E249" s="53" t="s">
        <v>179</v>
      </c>
      <c r="F249" s="53" t="str">
        <f t="shared" si="5"/>
        <v>A-2-0-4</v>
      </c>
      <c r="G249" s="53" t="s">
        <v>492</v>
      </c>
      <c r="H249" s="53" t="s">
        <v>501</v>
      </c>
      <c r="I249" s="53" t="s">
        <v>502</v>
      </c>
      <c r="J249" s="51" t="s">
        <v>35</v>
      </c>
      <c r="K249" s="51" t="s">
        <v>36</v>
      </c>
      <c r="L249" s="51" t="s">
        <v>37</v>
      </c>
      <c r="M249" s="51" t="s">
        <v>45</v>
      </c>
      <c r="N249" s="51" t="s">
        <v>158</v>
      </c>
      <c r="O249" s="51" t="s">
        <v>61</v>
      </c>
      <c r="P249" s="51"/>
      <c r="Q249" s="51"/>
      <c r="R249" s="51" t="s">
        <v>40</v>
      </c>
      <c r="S249" s="51" t="s">
        <v>41</v>
      </c>
      <c r="T249" s="51" t="s">
        <v>42</v>
      </c>
      <c r="U249" s="52" t="s">
        <v>180</v>
      </c>
      <c r="V249" s="54">
        <v>147500000</v>
      </c>
      <c r="W249" s="54">
        <v>0</v>
      </c>
      <c r="X249" s="54">
        <v>0</v>
      </c>
      <c r="Y249" s="54">
        <v>147500000</v>
      </c>
      <c r="Z249" s="54">
        <v>0</v>
      </c>
      <c r="AA249" s="54">
        <v>85500000</v>
      </c>
      <c r="AB249" s="54">
        <v>62000000</v>
      </c>
      <c r="AC249" s="54">
        <v>0</v>
      </c>
      <c r="AD249" s="54">
        <v>0</v>
      </c>
      <c r="AE249" s="54">
        <v>0</v>
      </c>
      <c r="AF249" s="54">
        <v>0</v>
      </c>
    </row>
    <row r="250" spans="1:32" ht="22.5">
      <c r="A250" s="51" t="s">
        <v>396</v>
      </c>
      <c r="B250" s="51" t="s">
        <v>545</v>
      </c>
      <c r="C250" s="51" t="s">
        <v>551</v>
      </c>
      <c r="D250" s="52" t="s">
        <v>397</v>
      </c>
      <c r="E250" s="53" t="s">
        <v>181</v>
      </c>
      <c r="F250" s="53" t="str">
        <f t="shared" si="5"/>
        <v>A-2-0-4</v>
      </c>
      <c r="G250" s="53" t="s">
        <v>492</v>
      </c>
      <c r="H250" s="53" t="s">
        <v>501</v>
      </c>
      <c r="I250" s="53" t="s">
        <v>502</v>
      </c>
      <c r="J250" s="51" t="s">
        <v>35</v>
      </c>
      <c r="K250" s="51" t="s">
        <v>36</v>
      </c>
      <c r="L250" s="51" t="s">
        <v>37</v>
      </c>
      <c r="M250" s="51" t="s">
        <v>45</v>
      </c>
      <c r="N250" s="51" t="s">
        <v>158</v>
      </c>
      <c r="O250" s="51" t="s">
        <v>36</v>
      </c>
      <c r="P250" s="51"/>
      <c r="Q250" s="51"/>
      <c r="R250" s="51" t="s">
        <v>40</v>
      </c>
      <c r="S250" s="51" t="s">
        <v>41</v>
      </c>
      <c r="T250" s="51" t="s">
        <v>42</v>
      </c>
      <c r="U250" s="52" t="s">
        <v>182</v>
      </c>
      <c r="V250" s="54">
        <v>250500000</v>
      </c>
      <c r="W250" s="54">
        <v>0</v>
      </c>
      <c r="X250" s="54">
        <v>0</v>
      </c>
      <c r="Y250" s="54">
        <v>250500000</v>
      </c>
      <c r="Z250" s="54">
        <v>0</v>
      </c>
      <c r="AA250" s="54">
        <v>127500000</v>
      </c>
      <c r="AB250" s="54">
        <v>123000000</v>
      </c>
      <c r="AC250" s="54">
        <v>0</v>
      </c>
      <c r="AD250" s="54">
        <v>0</v>
      </c>
      <c r="AE250" s="54">
        <v>0</v>
      </c>
      <c r="AF250" s="54">
        <v>0</v>
      </c>
    </row>
    <row r="251" spans="1:32" ht="22.5">
      <c r="A251" s="51" t="s">
        <v>396</v>
      </c>
      <c r="B251" s="51" t="s">
        <v>545</v>
      </c>
      <c r="C251" s="51" t="s">
        <v>551</v>
      </c>
      <c r="D251" s="52" t="s">
        <v>397</v>
      </c>
      <c r="E251" s="53" t="s">
        <v>394</v>
      </c>
      <c r="F251" s="53" t="str">
        <f t="shared" si="5"/>
        <v>A-2-0-4</v>
      </c>
      <c r="G251" s="53" t="s">
        <v>492</v>
      </c>
      <c r="H251" s="53" t="s">
        <v>501</v>
      </c>
      <c r="I251" s="53" t="s">
        <v>502</v>
      </c>
      <c r="J251" s="51" t="s">
        <v>35</v>
      </c>
      <c r="K251" s="51" t="s">
        <v>36</v>
      </c>
      <c r="L251" s="51" t="s">
        <v>37</v>
      </c>
      <c r="M251" s="51" t="s">
        <v>45</v>
      </c>
      <c r="N251" s="51" t="s">
        <v>158</v>
      </c>
      <c r="O251" s="51" t="s">
        <v>38</v>
      </c>
      <c r="P251" s="51"/>
      <c r="Q251" s="51"/>
      <c r="R251" s="51" t="s">
        <v>40</v>
      </c>
      <c r="S251" s="51" t="s">
        <v>41</v>
      </c>
      <c r="T251" s="51" t="s">
        <v>42</v>
      </c>
      <c r="U251" s="52" t="s">
        <v>395</v>
      </c>
      <c r="V251" s="54">
        <v>650000</v>
      </c>
      <c r="W251" s="54">
        <v>0</v>
      </c>
      <c r="X251" s="54">
        <v>0</v>
      </c>
      <c r="Y251" s="54">
        <v>650000</v>
      </c>
      <c r="Z251" s="54">
        <v>0</v>
      </c>
      <c r="AA251" s="54">
        <v>650000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</row>
    <row r="252" spans="1:32" ht="22.5">
      <c r="A252" s="51" t="s">
        <v>396</v>
      </c>
      <c r="B252" s="51" t="s">
        <v>545</v>
      </c>
      <c r="C252" s="51" t="s">
        <v>551</v>
      </c>
      <c r="D252" s="52" t="s">
        <v>397</v>
      </c>
      <c r="E252" s="53" t="s">
        <v>185</v>
      </c>
      <c r="F252" s="53" t="str">
        <f t="shared" si="5"/>
        <v>A-2-0-4</v>
      </c>
      <c r="G252" s="53" t="s">
        <v>492</v>
      </c>
      <c r="H252" s="53" t="s">
        <v>501</v>
      </c>
      <c r="I252" s="53" t="s">
        <v>502</v>
      </c>
      <c r="J252" s="51" t="s">
        <v>35</v>
      </c>
      <c r="K252" s="51" t="s">
        <v>36</v>
      </c>
      <c r="L252" s="51" t="s">
        <v>37</v>
      </c>
      <c r="M252" s="51" t="s">
        <v>45</v>
      </c>
      <c r="N252" s="51" t="s">
        <v>158</v>
      </c>
      <c r="O252" s="51" t="s">
        <v>116</v>
      </c>
      <c r="P252" s="51"/>
      <c r="Q252" s="51"/>
      <c r="R252" s="51" t="s">
        <v>40</v>
      </c>
      <c r="S252" s="51" t="s">
        <v>41</v>
      </c>
      <c r="T252" s="51" t="s">
        <v>42</v>
      </c>
      <c r="U252" s="52" t="s">
        <v>186</v>
      </c>
      <c r="V252" s="54">
        <v>75000000</v>
      </c>
      <c r="W252" s="54">
        <v>0</v>
      </c>
      <c r="X252" s="54">
        <v>0</v>
      </c>
      <c r="Y252" s="54">
        <v>75000000</v>
      </c>
      <c r="Z252" s="54">
        <v>0</v>
      </c>
      <c r="AA252" s="54">
        <v>39000000</v>
      </c>
      <c r="AB252" s="54">
        <v>36000000</v>
      </c>
      <c r="AC252" s="54">
        <v>0</v>
      </c>
      <c r="AD252" s="54">
        <v>0</v>
      </c>
      <c r="AE252" s="54">
        <v>0</v>
      </c>
      <c r="AF252" s="54">
        <v>0</v>
      </c>
    </row>
    <row r="253" spans="1:32" ht="22.5">
      <c r="A253" s="51" t="s">
        <v>396</v>
      </c>
      <c r="B253" s="51" t="s">
        <v>545</v>
      </c>
      <c r="C253" s="51" t="s">
        <v>551</v>
      </c>
      <c r="D253" s="52" t="s">
        <v>397</v>
      </c>
      <c r="E253" s="53" t="s">
        <v>400</v>
      </c>
      <c r="F253" s="53" t="str">
        <f t="shared" si="5"/>
        <v>A-2-0-4</v>
      </c>
      <c r="G253" s="53" t="s">
        <v>492</v>
      </c>
      <c r="H253" s="53" t="s">
        <v>501</v>
      </c>
      <c r="I253" s="53" t="s">
        <v>502</v>
      </c>
      <c r="J253" s="51" t="s">
        <v>35</v>
      </c>
      <c r="K253" s="51" t="s">
        <v>36</v>
      </c>
      <c r="L253" s="51" t="s">
        <v>37</v>
      </c>
      <c r="M253" s="51" t="s">
        <v>45</v>
      </c>
      <c r="N253" s="51" t="s">
        <v>163</v>
      </c>
      <c r="O253" s="51" t="s">
        <v>36</v>
      </c>
      <c r="P253" s="51"/>
      <c r="Q253" s="51"/>
      <c r="R253" s="51" t="s">
        <v>40</v>
      </c>
      <c r="S253" s="51" t="s">
        <v>41</v>
      </c>
      <c r="T253" s="51" t="s">
        <v>42</v>
      </c>
      <c r="U253" s="52" t="s">
        <v>401</v>
      </c>
      <c r="V253" s="54">
        <v>14279000</v>
      </c>
      <c r="W253" s="54">
        <v>0</v>
      </c>
      <c r="X253" s="54">
        <v>0</v>
      </c>
      <c r="Y253" s="54">
        <v>14279000</v>
      </c>
      <c r="Z253" s="54">
        <v>0</v>
      </c>
      <c r="AA253" s="54">
        <v>0</v>
      </c>
      <c r="AB253" s="54">
        <v>14279000</v>
      </c>
      <c r="AC253" s="54">
        <v>0</v>
      </c>
      <c r="AD253" s="54">
        <v>0</v>
      </c>
      <c r="AE253" s="54">
        <v>0</v>
      </c>
      <c r="AF253" s="54">
        <v>0</v>
      </c>
    </row>
    <row r="254" spans="1:32" ht="22.5">
      <c r="A254" s="51" t="s">
        <v>396</v>
      </c>
      <c r="B254" s="51" t="s">
        <v>545</v>
      </c>
      <c r="C254" s="51" t="s">
        <v>551</v>
      </c>
      <c r="D254" s="52" t="s">
        <v>397</v>
      </c>
      <c r="E254" s="53" t="s">
        <v>49</v>
      </c>
      <c r="F254" s="53" t="str">
        <f t="shared" si="5"/>
        <v>A-2-0-4</v>
      </c>
      <c r="G254" s="53" t="s">
        <v>492</v>
      </c>
      <c r="H254" s="53" t="s">
        <v>493</v>
      </c>
      <c r="I254" s="53" t="s">
        <v>494</v>
      </c>
      <c r="J254" s="51" t="s">
        <v>35</v>
      </c>
      <c r="K254" s="51" t="s">
        <v>36</v>
      </c>
      <c r="L254" s="51" t="s">
        <v>37</v>
      </c>
      <c r="M254" s="51" t="s">
        <v>45</v>
      </c>
      <c r="N254" s="51" t="s">
        <v>50</v>
      </c>
      <c r="O254" s="51" t="s">
        <v>36</v>
      </c>
      <c r="P254" s="51"/>
      <c r="Q254" s="51"/>
      <c r="R254" s="51" t="s">
        <v>40</v>
      </c>
      <c r="S254" s="51" t="s">
        <v>41</v>
      </c>
      <c r="T254" s="51" t="s">
        <v>42</v>
      </c>
      <c r="U254" s="52" t="s">
        <v>51</v>
      </c>
      <c r="V254" s="54">
        <v>1000000</v>
      </c>
      <c r="W254" s="54">
        <v>0</v>
      </c>
      <c r="X254" s="54">
        <v>0</v>
      </c>
      <c r="Y254" s="54">
        <v>1000000</v>
      </c>
      <c r="Z254" s="54">
        <v>0</v>
      </c>
      <c r="AA254" s="54">
        <v>0</v>
      </c>
      <c r="AB254" s="54">
        <v>1000000</v>
      </c>
      <c r="AC254" s="54">
        <v>0</v>
      </c>
      <c r="AD254" s="54">
        <v>0</v>
      </c>
      <c r="AE254" s="54">
        <v>0</v>
      </c>
      <c r="AF254" s="54">
        <v>0</v>
      </c>
    </row>
    <row r="255" spans="1:32" ht="22.5">
      <c r="A255" s="51" t="s">
        <v>396</v>
      </c>
      <c r="B255" s="51" t="s">
        <v>545</v>
      </c>
      <c r="C255" s="51" t="s">
        <v>551</v>
      </c>
      <c r="D255" s="52" t="s">
        <v>397</v>
      </c>
      <c r="E255" s="53" t="s">
        <v>193</v>
      </c>
      <c r="F255" s="53" t="str">
        <f t="shared" si="5"/>
        <v>A-2-0-4</v>
      </c>
      <c r="G255" s="53" t="s">
        <v>492</v>
      </c>
      <c r="H255" s="53" t="s">
        <v>493</v>
      </c>
      <c r="I255" s="53" t="s">
        <v>494</v>
      </c>
      <c r="J255" s="51" t="s">
        <v>35</v>
      </c>
      <c r="K255" s="51" t="s">
        <v>36</v>
      </c>
      <c r="L255" s="51" t="s">
        <v>37</v>
      </c>
      <c r="M255" s="51" t="s">
        <v>45</v>
      </c>
      <c r="N255" s="51" t="s">
        <v>150</v>
      </c>
      <c r="O255" s="51" t="s">
        <v>45</v>
      </c>
      <c r="P255" s="51"/>
      <c r="Q255" s="51"/>
      <c r="R255" s="51" t="s">
        <v>40</v>
      </c>
      <c r="S255" s="51" t="s">
        <v>41</v>
      </c>
      <c r="T255" s="51" t="s">
        <v>42</v>
      </c>
      <c r="U255" s="52" t="s">
        <v>194</v>
      </c>
      <c r="V255" s="54">
        <v>415898178</v>
      </c>
      <c r="W255" s="54">
        <v>0</v>
      </c>
      <c r="X255" s="54">
        <v>0</v>
      </c>
      <c r="Y255" s="54">
        <v>415898178</v>
      </c>
      <c r="Z255" s="54">
        <v>0</v>
      </c>
      <c r="AA255" s="54">
        <v>0</v>
      </c>
      <c r="AB255" s="54">
        <v>415898178</v>
      </c>
      <c r="AC255" s="54">
        <v>0</v>
      </c>
      <c r="AD255" s="54">
        <v>0</v>
      </c>
      <c r="AE255" s="54">
        <v>0</v>
      </c>
      <c r="AF255" s="54">
        <v>0</v>
      </c>
    </row>
    <row r="256" spans="1:32" ht="33.75">
      <c r="A256" s="51" t="s">
        <v>396</v>
      </c>
      <c r="B256" s="51" t="s">
        <v>545</v>
      </c>
      <c r="C256" s="51" t="s">
        <v>551</v>
      </c>
      <c r="D256" s="52" t="s">
        <v>397</v>
      </c>
      <c r="E256" s="53" t="s">
        <v>220</v>
      </c>
      <c r="F256" s="53" t="str">
        <f t="shared" si="5"/>
        <v>C-4102-1500-1</v>
      </c>
      <c r="G256" s="53" t="s">
        <v>509</v>
      </c>
      <c r="H256" s="53" t="s">
        <v>493</v>
      </c>
      <c r="I256" s="53" t="s">
        <v>512</v>
      </c>
      <c r="J256" s="51" t="s">
        <v>53</v>
      </c>
      <c r="K256" s="51" t="s">
        <v>209</v>
      </c>
      <c r="L256" s="51" t="s">
        <v>55</v>
      </c>
      <c r="M256" s="51" t="s">
        <v>61</v>
      </c>
      <c r="N256" s="51" t="s">
        <v>37</v>
      </c>
      <c r="O256" s="51" t="s">
        <v>221</v>
      </c>
      <c r="P256" s="51"/>
      <c r="Q256" s="51"/>
      <c r="R256" s="51" t="s">
        <v>40</v>
      </c>
      <c r="S256" s="51" t="s">
        <v>41</v>
      </c>
      <c r="T256" s="51" t="s">
        <v>42</v>
      </c>
      <c r="U256" s="52" t="s">
        <v>222</v>
      </c>
      <c r="V256" s="54">
        <v>29910427</v>
      </c>
      <c r="W256" s="54">
        <v>0</v>
      </c>
      <c r="X256" s="54">
        <v>0</v>
      </c>
      <c r="Y256" s="54">
        <v>29910427</v>
      </c>
      <c r="Z256" s="54">
        <v>0</v>
      </c>
      <c r="AA256" s="54">
        <v>0</v>
      </c>
      <c r="AB256" s="54">
        <v>29910427</v>
      </c>
      <c r="AC256" s="54">
        <v>0</v>
      </c>
      <c r="AD256" s="54">
        <v>0</v>
      </c>
      <c r="AE256" s="54">
        <v>0</v>
      </c>
      <c r="AF256" s="54">
        <v>0</v>
      </c>
    </row>
    <row r="257" spans="1:32" ht="22.5">
      <c r="A257" s="51" t="s">
        <v>396</v>
      </c>
      <c r="B257" s="51" t="s">
        <v>545</v>
      </c>
      <c r="C257" s="51" t="s">
        <v>551</v>
      </c>
      <c r="D257" s="52" t="s">
        <v>397</v>
      </c>
      <c r="E257" s="53" t="s">
        <v>402</v>
      </c>
      <c r="F257" s="53" t="str">
        <f t="shared" si="5"/>
        <v>C-4102-1500-3</v>
      </c>
      <c r="G257" s="53" t="s">
        <v>495</v>
      </c>
      <c r="H257" s="53" t="s">
        <v>496</v>
      </c>
      <c r="I257" s="53" t="s">
        <v>497</v>
      </c>
      <c r="J257" s="51" t="s">
        <v>53</v>
      </c>
      <c r="K257" s="51" t="s">
        <v>209</v>
      </c>
      <c r="L257" s="51" t="s">
        <v>55</v>
      </c>
      <c r="M257" s="51" t="s">
        <v>38</v>
      </c>
      <c r="N257" s="51" t="s">
        <v>37</v>
      </c>
      <c r="O257" s="51" t="s">
        <v>210</v>
      </c>
      <c r="P257" s="51"/>
      <c r="Q257" s="51"/>
      <c r="R257" s="51" t="s">
        <v>40</v>
      </c>
      <c r="S257" s="51" t="s">
        <v>41</v>
      </c>
      <c r="T257" s="51" t="s">
        <v>42</v>
      </c>
      <c r="U257" s="52" t="s">
        <v>403</v>
      </c>
      <c r="V257" s="54">
        <v>9069960790</v>
      </c>
      <c r="W257" s="54">
        <v>0</v>
      </c>
      <c r="X257" s="54">
        <v>0</v>
      </c>
      <c r="Y257" s="54">
        <v>9069960790</v>
      </c>
      <c r="Z257" s="54">
        <v>0</v>
      </c>
      <c r="AA257" s="54">
        <v>0</v>
      </c>
      <c r="AB257" s="54">
        <v>9069960790</v>
      </c>
      <c r="AC257" s="54">
        <v>0</v>
      </c>
      <c r="AD257" s="54">
        <v>0</v>
      </c>
      <c r="AE257" s="54">
        <v>0</v>
      </c>
      <c r="AF257" s="54">
        <v>0</v>
      </c>
    </row>
    <row r="258" spans="1:32" ht="22.5">
      <c r="A258" s="51" t="s">
        <v>396</v>
      </c>
      <c r="B258" s="51" t="s">
        <v>545</v>
      </c>
      <c r="C258" s="51" t="s">
        <v>551</v>
      </c>
      <c r="D258" s="52" t="s">
        <v>397</v>
      </c>
      <c r="E258" s="53" t="s">
        <v>375</v>
      </c>
      <c r="F258" s="53" t="str">
        <f t="shared" si="5"/>
        <v>C-4102-1500-3</v>
      </c>
      <c r="G258" s="53" t="s">
        <v>495</v>
      </c>
      <c r="H258" s="53" t="s">
        <v>496</v>
      </c>
      <c r="I258" s="53" t="s">
        <v>497</v>
      </c>
      <c r="J258" s="51" t="s">
        <v>53</v>
      </c>
      <c r="K258" s="51" t="s">
        <v>209</v>
      </c>
      <c r="L258" s="51" t="s">
        <v>55</v>
      </c>
      <c r="M258" s="51" t="s">
        <v>38</v>
      </c>
      <c r="N258" s="51" t="s">
        <v>37</v>
      </c>
      <c r="O258" s="51" t="s">
        <v>257</v>
      </c>
      <c r="P258" s="51"/>
      <c r="Q258" s="51"/>
      <c r="R258" s="51" t="s">
        <v>40</v>
      </c>
      <c r="S258" s="51" t="s">
        <v>41</v>
      </c>
      <c r="T258" s="51" t="s">
        <v>42</v>
      </c>
      <c r="U258" s="52" t="s">
        <v>376</v>
      </c>
      <c r="V258" s="54">
        <v>21674648204</v>
      </c>
      <c r="W258" s="54">
        <v>0</v>
      </c>
      <c r="X258" s="54">
        <v>0</v>
      </c>
      <c r="Y258" s="54">
        <v>21674648204</v>
      </c>
      <c r="Z258" s="54">
        <v>0</v>
      </c>
      <c r="AA258" s="54">
        <v>5971316120</v>
      </c>
      <c r="AB258" s="54">
        <v>15703332084</v>
      </c>
      <c r="AC258" s="54">
        <v>0</v>
      </c>
      <c r="AD258" s="54">
        <v>0</v>
      </c>
      <c r="AE258" s="54">
        <v>0</v>
      </c>
      <c r="AF258" s="54">
        <v>0</v>
      </c>
    </row>
    <row r="259" spans="1:32" ht="22.5">
      <c r="A259" s="51" t="s">
        <v>396</v>
      </c>
      <c r="B259" s="51" t="s">
        <v>545</v>
      </c>
      <c r="C259" s="51" t="s">
        <v>551</v>
      </c>
      <c r="D259" s="52" t="s">
        <v>397</v>
      </c>
      <c r="E259" s="53" t="s">
        <v>225</v>
      </c>
      <c r="F259" s="53" t="str">
        <f t="shared" si="5"/>
        <v>C-4102-1500-3</v>
      </c>
      <c r="G259" s="53" t="s">
        <v>495</v>
      </c>
      <c r="H259" s="53" t="s">
        <v>496</v>
      </c>
      <c r="I259" s="53" t="s">
        <v>497</v>
      </c>
      <c r="J259" s="51" t="s">
        <v>53</v>
      </c>
      <c r="K259" s="51" t="s">
        <v>209</v>
      </c>
      <c r="L259" s="51" t="s">
        <v>55</v>
      </c>
      <c r="M259" s="51" t="s">
        <v>38</v>
      </c>
      <c r="N259" s="51" t="s">
        <v>37</v>
      </c>
      <c r="O259" s="51" t="s">
        <v>213</v>
      </c>
      <c r="P259" s="51"/>
      <c r="Q259" s="51"/>
      <c r="R259" s="51" t="s">
        <v>40</v>
      </c>
      <c r="S259" s="51" t="s">
        <v>41</v>
      </c>
      <c r="T259" s="51" t="s">
        <v>42</v>
      </c>
      <c r="U259" s="52" t="s">
        <v>226</v>
      </c>
      <c r="V259" s="54">
        <v>79765408239</v>
      </c>
      <c r="W259" s="54">
        <v>0</v>
      </c>
      <c r="X259" s="54">
        <v>0</v>
      </c>
      <c r="Y259" s="54">
        <v>79765408239</v>
      </c>
      <c r="Z259" s="54">
        <v>0</v>
      </c>
      <c r="AA259" s="54">
        <v>2122412380</v>
      </c>
      <c r="AB259" s="54">
        <v>77642995859</v>
      </c>
      <c r="AC259" s="54">
        <v>0</v>
      </c>
      <c r="AD259" s="54">
        <v>0</v>
      </c>
      <c r="AE259" s="54">
        <v>0</v>
      </c>
      <c r="AF259" s="54">
        <v>0</v>
      </c>
    </row>
    <row r="260" spans="1:32" ht="22.5">
      <c r="A260" s="51" t="s">
        <v>396</v>
      </c>
      <c r="B260" s="51" t="s">
        <v>545</v>
      </c>
      <c r="C260" s="51" t="s">
        <v>551</v>
      </c>
      <c r="D260" s="52" t="s">
        <v>397</v>
      </c>
      <c r="E260" s="53" t="s">
        <v>377</v>
      </c>
      <c r="F260" s="53" t="str">
        <f t="shared" si="5"/>
        <v>C-4102-1500-3</v>
      </c>
      <c r="G260" s="53" t="s">
        <v>495</v>
      </c>
      <c r="H260" s="53" t="s">
        <v>496</v>
      </c>
      <c r="I260" s="53" t="s">
        <v>497</v>
      </c>
      <c r="J260" s="51" t="s">
        <v>53</v>
      </c>
      <c r="K260" s="51" t="s">
        <v>209</v>
      </c>
      <c r="L260" s="51" t="s">
        <v>55</v>
      </c>
      <c r="M260" s="51" t="s">
        <v>38</v>
      </c>
      <c r="N260" s="51" t="s">
        <v>37</v>
      </c>
      <c r="O260" s="51" t="s">
        <v>56</v>
      </c>
      <c r="P260" s="51"/>
      <c r="Q260" s="51"/>
      <c r="R260" s="51" t="s">
        <v>40</v>
      </c>
      <c r="S260" s="51" t="s">
        <v>41</v>
      </c>
      <c r="T260" s="51" t="s">
        <v>42</v>
      </c>
      <c r="U260" s="52" t="s">
        <v>378</v>
      </c>
      <c r="V260" s="54">
        <v>1451296693</v>
      </c>
      <c r="W260" s="54">
        <v>0</v>
      </c>
      <c r="X260" s="54">
        <v>0</v>
      </c>
      <c r="Y260" s="54">
        <v>1451296693</v>
      </c>
      <c r="Z260" s="54">
        <v>0</v>
      </c>
      <c r="AA260" s="54">
        <v>486714921</v>
      </c>
      <c r="AB260" s="54">
        <v>964581772</v>
      </c>
      <c r="AC260" s="54">
        <v>0</v>
      </c>
      <c r="AD260" s="54">
        <v>0</v>
      </c>
      <c r="AE260" s="54">
        <v>0</v>
      </c>
      <c r="AF260" s="54">
        <v>0</v>
      </c>
    </row>
    <row r="261" spans="1:32" ht="22.5">
      <c r="A261" s="51" t="s">
        <v>396</v>
      </c>
      <c r="B261" s="51" t="s">
        <v>545</v>
      </c>
      <c r="C261" s="51" t="s">
        <v>551</v>
      </c>
      <c r="D261" s="52" t="s">
        <v>397</v>
      </c>
      <c r="E261" s="53" t="s">
        <v>227</v>
      </c>
      <c r="F261" s="53" t="str">
        <f t="shared" si="5"/>
        <v>C-4102-1500-3</v>
      </c>
      <c r="G261" s="53" t="s">
        <v>495</v>
      </c>
      <c r="H261" s="53" t="s">
        <v>496</v>
      </c>
      <c r="I261" s="53" t="s">
        <v>497</v>
      </c>
      <c r="J261" s="51" t="s">
        <v>53</v>
      </c>
      <c r="K261" s="51" t="s">
        <v>209</v>
      </c>
      <c r="L261" s="51" t="s">
        <v>55</v>
      </c>
      <c r="M261" s="51" t="s">
        <v>38</v>
      </c>
      <c r="N261" s="51" t="s">
        <v>37</v>
      </c>
      <c r="O261" s="51" t="s">
        <v>218</v>
      </c>
      <c r="P261" s="51"/>
      <c r="Q261" s="51"/>
      <c r="R261" s="51" t="s">
        <v>40</v>
      </c>
      <c r="S261" s="51" t="s">
        <v>41</v>
      </c>
      <c r="T261" s="51" t="s">
        <v>42</v>
      </c>
      <c r="U261" s="52" t="s">
        <v>228</v>
      </c>
      <c r="V261" s="54">
        <v>22486514017</v>
      </c>
      <c r="W261" s="54">
        <v>0</v>
      </c>
      <c r="X261" s="54">
        <v>0</v>
      </c>
      <c r="Y261" s="54">
        <v>22486514017</v>
      </c>
      <c r="Z261" s="54">
        <v>0</v>
      </c>
      <c r="AA261" s="54">
        <v>0</v>
      </c>
      <c r="AB261" s="54">
        <v>22486514017</v>
      </c>
      <c r="AC261" s="54">
        <v>0</v>
      </c>
      <c r="AD261" s="54">
        <v>0</v>
      </c>
      <c r="AE261" s="54">
        <v>0</v>
      </c>
      <c r="AF261" s="54">
        <v>0</v>
      </c>
    </row>
    <row r="262" spans="1:32" ht="33.75">
      <c r="A262" s="51" t="s">
        <v>396</v>
      </c>
      <c r="B262" s="51" t="s">
        <v>545</v>
      </c>
      <c r="C262" s="51" t="s">
        <v>551</v>
      </c>
      <c r="D262" s="52" t="s">
        <v>397</v>
      </c>
      <c r="E262" s="53" t="s">
        <v>237</v>
      </c>
      <c r="F262" s="53" t="str">
        <f t="shared" si="5"/>
        <v>C-4102-1500-3</v>
      </c>
      <c r="G262" s="53" t="s">
        <v>495</v>
      </c>
      <c r="H262" s="53" t="s">
        <v>493</v>
      </c>
      <c r="I262" s="53" t="s">
        <v>512</v>
      </c>
      <c r="J262" s="51" t="s">
        <v>53</v>
      </c>
      <c r="K262" s="51" t="s">
        <v>209</v>
      </c>
      <c r="L262" s="51" t="s">
        <v>55</v>
      </c>
      <c r="M262" s="51" t="s">
        <v>38</v>
      </c>
      <c r="N262" s="51" t="s">
        <v>37</v>
      </c>
      <c r="O262" s="51" t="s">
        <v>238</v>
      </c>
      <c r="P262" s="51"/>
      <c r="Q262" s="51"/>
      <c r="R262" s="51" t="s">
        <v>40</v>
      </c>
      <c r="S262" s="51" t="s">
        <v>41</v>
      </c>
      <c r="T262" s="51" t="s">
        <v>42</v>
      </c>
      <c r="U262" s="52" t="s">
        <v>222</v>
      </c>
      <c r="V262" s="54">
        <v>22486281285</v>
      </c>
      <c r="W262" s="54">
        <v>0</v>
      </c>
      <c r="X262" s="54">
        <v>0</v>
      </c>
      <c r="Y262" s="54">
        <v>22486281285</v>
      </c>
      <c r="Z262" s="54">
        <v>0</v>
      </c>
      <c r="AA262" s="54">
        <v>0</v>
      </c>
      <c r="AB262" s="54">
        <v>22486281285</v>
      </c>
      <c r="AC262" s="54">
        <v>0</v>
      </c>
      <c r="AD262" s="54">
        <v>0</v>
      </c>
      <c r="AE262" s="54">
        <v>0</v>
      </c>
      <c r="AF262" s="54">
        <v>0</v>
      </c>
    </row>
    <row r="263" spans="1:32" ht="33.75">
      <c r="A263" s="51" t="s">
        <v>396</v>
      </c>
      <c r="B263" s="51" t="s">
        <v>545</v>
      </c>
      <c r="C263" s="51" t="s">
        <v>551</v>
      </c>
      <c r="D263" s="52" t="s">
        <v>397</v>
      </c>
      <c r="E263" s="53" t="s">
        <v>239</v>
      </c>
      <c r="F263" s="53" t="str">
        <f t="shared" si="5"/>
        <v>C-4102-1500-3</v>
      </c>
      <c r="G263" s="53" t="s">
        <v>495</v>
      </c>
      <c r="H263" s="53" t="s">
        <v>493</v>
      </c>
      <c r="I263" s="53" t="s">
        <v>506</v>
      </c>
      <c r="J263" s="51" t="s">
        <v>53</v>
      </c>
      <c r="K263" s="51" t="s">
        <v>209</v>
      </c>
      <c r="L263" s="51" t="s">
        <v>55</v>
      </c>
      <c r="M263" s="51" t="s">
        <v>38</v>
      </c>
      <c r="N263" s="51" t="s">
        <v>37</v>
      </c>
      <c r="O263" s="51" t="s">
        <v>240</v>
      </c>
      <c r="P263" s="51"/>
      <c r="Q263" s="51"/>
      <c r="R263" s="51" t="s">
        <v>40</v>
      </c>
      <c r="S263" s="51" t="s">
        <v>41</v>
      </c>
      <c r="T263" s="51" t="s">
        <v>42</v>
      </c>
      <c r="U263" s="52" t="s">
        <v>57</v>
      </c>
      <c r="V263" s="54">
        <v>117292000</v>
      </c>
      <c r="W263" s="54">
        <v>0</v>
      </c>
      <c r="X263" s="54">
        <v>0</v>
      </c>
      <c r="Y263" s="54">
        <v>117292000</v>
      </c>
      <c r="Z263" s="54">
        <v>0</v>
      </c>
      <c r="AA263" s="54">
        <v>0</v>
      </c>
      <c r="AB263" s="54">
        <v>117292000</v>
      </c>
      <c r="AC263" s="54">
        <v>0</v>
      </c>
      <c r="AD263" s="54">
        <v>0</v>
      </c>
      <c r="AE263" s="54">
        <v>0</v>
      </c>
      <c r="AF263" s="54">
        <v>0</v>
      </c>
    </row>
    <row r="264" spans="1:32" ht="56.25">
      <c r="A264" s="51" t="s">
        <v>396</v>
      </c>
      <c r="B264" s="51" t="s">
        <v>545</v>
      </c>
      <c r="C264" s="51" t="s">
        <v>551</v>
      </c>
      <c r="D264" s="52" t="s">
        <v>397</v>
      </c>
      <c r="E264" s="53" t="s">
        <v>379</v>
      </c>
      <c r="F264" s="53" t="str">
        <f t="shared" si="5"/>
        <v>C-4102-1500-3</v>
      </c>
      <c r="G264" s="53" t="s">
        <v>495</v>
      </c>
      <c r="H264" s="53" t="s">
        <v>496</v>
      </c>
      <c r="I264" s="53" t="s">
        <v>497</v>
      </c>
      <c r="J264" s="51" t="s">
        <v>53</v>
      </c>
      <c r="K264" s="51" t="s">
        <v>209</v>
      </c>
      <c r="L264" s="51" t="s">
        <v>55</v>
      </c>
      <c r="M264" s="51" t="s">
        <v>38</v>
      </c>
      <c r="N264" s="51" t="s">
        <v>37</v>
      </c>
      <c r="O264" s="51" t="s">
        <v>380</v>
      </c>
      <c r="P264" s="51"/>
      <c r="Q264" s="51"/>
      <c r="R264" s="51" t="s">
        <v>40</v>
      </c>
      <c r="S264" s="51" t="s">
        <v>41</v>
      </c>
      <c r="T264" s="51" t="s">
        <v>42</v>
      </c>
      <c r="U264" s="52" t="s">
        <v>381</v>
      </c>
      <c r="V264" s="54">
        <v>949309000</v>
      </c>
      <c r="W264" s="54">
        <v>0</v>
      </c>
      <c r="X264" s="54">
        <v>0</v>
      </c>
      <c r="Y264" s="54">
        <v>949309000</v>
      </c>
      <c r="Z264" s="54">
        <v>0</v>
      </c>
      <c r="AA264" s="54">
        <v>0</v>
      </c>
      <c r="AB264" s="54">
        <v>949309000</v>
      </c>
      <c r="AC264" s="54">
        <v>0</v>
      </c>
      <c r="AD264" s="54">
        <v>0</v>
      </c>
      <c r="AE264" s="54">
        <v>0</v>
      </c>
      <c r="AF264" s="54">
        <v>0</v>
      </c>
    </row>
    <row r="265" spans="1:32" ht="22.5">
      <c r="A265" s="51" t="s">
        <v>396</v>
      </c>
      <c r="B265" s="51" t="s">
        <v>545</v>
      </c>
      <c r="C265" s="51" t="s">
        <v>551</v>
      </c>
      <c r="D265" s="52" t="s">
        <v>397</v>
      </c>
      <c r="E265" s="53" t="s">
        <v>254</v>
      </c>
      <c r="F265" s="53" t="str">
        <f t="shared" si="5"/>
        <v>C-4102-1500-4</v>
      </c>
      <c r="G265" s="53" t="s">
        <v>514</v>
      </c>
      <c r="H265" s="53" t="s">
        <v>515</v>
      </c>
      <c r="I265" s="53" t="s">
        <v>516</v>
      </c>
      <c r="J265" s="51" t="s">
        <v>53</v>
      </c>
      <c r="K265" s="51" t="s">
        <v>209</v>
      </c>
      <c r="L265" s="51" t="s">
        <v>55</v>
      </c>
      <c r="M265" s="51" t="s">
        <v>45</v>
      </c>
      <c r="N265" s="51" t="s">
        <v>37</v>
      </c>
      <c r="O265" s="51" t="s">
        <v>210</v>
      </c>
      <c r="P265" s="51"/>
      <c r="Q265" s="51"/>
      <c r="R265" s="51" t="s">
        <v>230</v>
      </c>
      <c r="S265" s="51" t="s">
        <v>50</v>
      </c>
      <c r="T265" s="51" t="s">
        <v>42</v>
      </c>
      <c r="U265" s="52" t="s">
        <v>255</v>
      </c>
      <c r="V265" s="54">
        <v>132734742388</v>
      </c>
      <c r="W265" s="54">
        <v>0</v>
      </c>
      <c r="X265" s="54">
        <v>0</v>
      </c>
      <c r="Y265" s="54">
        <v>132734742388</v>
      </c>
      <c r="Z265" s="54">
        <v>0</v>
      </c>
      <c r="AA265" s="54">
        <v>0</v>
      </c>
      <c r="AB265" s="54">
        <v>132734742388</v>
      </c>
      <c r="AC265" s="54">
        <v>0</v>
      </c>
      <c r="AD265" s="54">
        <v>0</v>
      </c>
      <c r="AE265" s="54">
        <v>0</v>
      </c>
      <c r="AF265" s="54">
        <v>0</v>
      </c>
    </row>
    <row r="266" spans="1:32" ht="22.5">
      <c r="A266" s="51" t="s">
        <v>396</v>
      </c>
      <c r="B266" s="51" t="s">
        <v>545</v>
      </c>
      <c r="C266" s="51" t="s">
        <v>551</v>
      </c>
      <c r="D266" s="52" t="s">
        <v>397</v>
      </c>
      <c r="E266" s="53" t="s">
        <v>256</v>
      </c>
      <c r="F266" s="53" t="str">
        <f t="shared" si="5"/>
        <v>C-4102-1500-4</v>
      </c>
      <c r="G266" s="53" t="s">
        <v>514</v>
      </c>
      <c r="H266" s="53" t="s">
        <v>515</v>
      </c>
      <c r="I266" s="53" t="s">
        <v>516</v>
      </c>
      <c r="J266" s="51" t="s">
        <v>53</v>
      </c>
      <c r="K266" s="51" t="s">
        <v>209</v>
      </c>
      <c r="L266" s="51" t="s">
        <v>55</v>
      </c>
      <c r="M266" s="51" t="s">
        <v>45</v>
      </c>
      <c r="N266" s="51" t="s">
        <v>37</v>
      </c>
      <c r="O266" s="51" t="s">
        <v>257</v>
      </c>
      <c r="P266" s="51"/>
      <c r="Q266" s="51"/>
      <c r="R266" s="51" t="s">
        <v>230</v>
      </c>
      <c r="S266" s="51" t="s">
        <v>50</v>
      </c>
      <c r="T266" s="51" t="s">
        <v>42</v>
      </c>
      <c r="U266" s="52" t="s">
        <v>258</v>
      </c>
      <c r="V266" s="54">
        <v>129166606032</v>
      </c>
      <c r="W266" s="54">
        <v>0</v>
      </c>
      <c r="X266" s="54">
        <v>0</v>
      </c>
      <c r="Y266" s="54">
        <v>129166606032</v>
      </c>
      <c r="Z266" s="54">
        <v>0</v>
      </c>
      <c r="AA266" s="54">
        <v>37881738430</v>
      </c>
      <c r="AB266" s="54">
        <v>91284867602</v>
      </c>
      <c r="AC266" s="54">
        <v>37881738430</v>
      </c>
      <c r="AD266" s="54">
        <v>0</v>
      </c>
      <c r="AE266" s="54">
        <v>0</v>
      </c>
      <c r="AF266" s="54">
        <v>0</v>
      </c>
    </row>
    <row r="267" spans="1:32" ht="22.5">
      <c r="A267" s="51" t="s">
        <v>396</v>
      </c>
      <c r="B267" s="51" t="s">
        <v>545</v>
      </c>
      <c r="C267" s="51" t="s">
        <v>551</v>
      </c>
      <c r="D267" s="52" t="s">
        <v>397</v>
      </c>
      <c r="E267" s="53" t="s">
        <v>269</v>
      </c>
      <c r="F267" s="53" t="str">
        <f t="shared" ref="F267:F330" si="6">+J267&amp;"-"&amp;K267&amp;"-"&amp;L267&amp;"-"&amp;M267</f>
        <v>C-4102-1500-5</v>
      </c>
      <c r="G267" s="53" t="s">
        <v>517</v>
      </c>
      <c r="H267" s="53" t="s">
        <v>518</v>
      </c>
      <c r="I267" s="53" t="s">
        <v>519</v>
      </c>
      <c r="J267" s="51" t="s">
        <v>53</v>
      </c>
      <c r="K267" s="51" t="s">
        <v>209</v>
      </c>
      <c r="L267" s="51" t="s">
        <v>55</v>
      </c>
      <c r="M267" s="51" t="s">
        <v>46</v>
      </c>
      <c r="N267" s="51" t="s">
        <v>37</v>
      </c>
      <c r="O267" s="51" t="s">
        <v>210</v>
      </c>
      <c r="P267" s="51"/>
      <c r="Q267" s="51"/>
      <c r="R267" s="51" t="s">
        <v>40</v>
      </c>
      <c r="S267" s="51" t="s">
        <v>41</v>
      </c>
      <c r="T267" s="51" t="s">
        <v>42</v>
      </c>
      <c r="U267" s="52" t="s">
        <v>270</v>
      </c>
      <c r="V267" s="54">
        <v>2534544000</v>
      </c>
      <c r="W267" s="54">
        <v>0</v>
      </c>
      <c r="X267" s="54">
        <v>0</v>
      </c>
      <c r="Y267" s="54">
        <v>2534544000</v>
      </c>
      <c r="Z267" s="54">
        <v>0</v>
      </c>
      <c r="AA267" s="54">
        <v>0</v>
      </c>
      <c r="AB267" s="54">
        <v>2534544000</v>
      </c>
      <c r="AC267" s="54">
        <v>0</v>
      </c>
      <c r="AD267" s="54">
        <v>0</v>
      </c>
      <c r="AE267" s="54">
        <v>0</v>
      </c>
      <c r="AF267" s="54">
        <v>0</v>
      </c>
    </row>
    <row r="268" spans="1:32" ht="22.5">
      <c r="A268" s="51" t="s">
        <v>396</v>
      </c>
      <c r="B268" s="51" t="s">
        <v>545</v>
      </c>
      <c r="C268" s="51" t="s">
        <v>551</v>
      </c>
      <c r="D268" s="52" t="s">
        <v>397</v>
      </c>
      <c r="E268" s="53" t="s">
        <v>271</v>
      </c>
      <c r="F268" s="53" t="str">
        <f t="shared" si="6"/>
        <v>C-4102-1500-5</v>
      </c>
      <c r="G268" s="53" t="s">
        <v>517</v>
      </c>
      <c r="H268" s="53" t="s">
        <v>518</v>
      </c>
      <c r="I268" s="53" t="s">
        <v>519</v>
      </c>
      <c r="J268" s="51" t="s">
        <v>53</v>
      </c>
      <c r="K268" s="51" t="s">
        <v>209</v>
      </c>
      <c r="L268" s="51" t="s">
        <v>55</v>
      </c>
      <c r="M268" s="51" t="s">
        <v>46</v>
      </c>
      <c r="N268" s="51" t="s">
        <v>37</v>
      </c>
      <c r="O268" s="51" t="s">
        <v>257</v>
      </c>
      <c r="P268" s="51"/>
      <c r="Q268" s="51"/>
      <c r="R268" s="51" t="s">
        <v>40</v>
      </c>
      <c r="S268" s="51" t="s">
        <v>41</v>
      </c>
      <c r="T268" s="51" t="s">
        <v>42</v>
      </c>
      <c r="U268" s="52" t="s">
        <v>272</v>
      </c>
      <c r="V268" s="54">
        <v>312959955</v>
      </c>
      <c r="W268" s="54">
        <v>0</v>
      </c>
      <c r="X268" s="54">
        <v>0</v>
      </c>
      <c r="Y268" s="54">
        <v>312959955</v>
      </c>
      <c r="Z268" s="54">
        <v>0</v>
      </c>
      <c r="AA268" s="54">
        <v>0</v>
      </c>
      <c r="AB268" s="54">
        <v>312959955</v>
      </c>
      <c r="AC268" s="54">
        <v>0</v>
      </c>
      <c r="AD268" s="54">
        <v>0</v>
      </c>
      <c r="AE268" s="54">
        <v>0</v>
      </c>
      <c r="AF268" s="54">
        <v>0</v>
      </c>
    </row>
    <row r="269" spans="1:32" ht="33.75">
      <c r="A269" s="51" t="s">
        <v>396</v>
      </c>
      <c r="B269" s="51" t="s">
        <v>545</v>
      </c>
      <c r="C269" s="51" t="s">
        <v>551</v>
      </c>
      <c r="D269" s="52" t="s">
        <v>397</v>
      </c>
      <c r="E269" s="53" t="s">
        <v>275</v>
      </c>
      <c r="F269" s="53" t="str">
        <f t="shared" si="6"/>
        <v>C-4102-1500-5</v>
      </c>
      <c r="G269" s="53" t="s">
        <v>517</v>
      </c>
      <c r="H269" s="53" t="s">
        <v>493</v>
      </c>
      <c r="I269" s="53" t="s">
        <v>512</v>
      </c>
      <c r="J269" s="51" t="s">
        <v>53</v>
      </c>
      <c r="K269" s="51" t="s">
        <v>209</v>
      </c>
      <c r="L269" s="51" t="s">
        <v>55</v>
      </c>
      <c r="M269" s="51" t="s">
        <v>46</v>
      </c>
      <c r="N269" s="51" t="s">
        <v>37</v>
      </c>
      <c r="O269" s="51" t="s">
        <v>218</v>
      </c>
      <c r="P269" s="51"/>
      <c r="Q269" s="51"/>
      <c r="R269" s="51" t="s">
        <v>40</v>
      </c>
      <c r="S269" s="51" t="s">
        <v>41</v>
      </c>
      <c r="T269" s="51" t="s">
        <v>42</v>
      </c>
      <c r="U269" s="52" t="s">
        <v>222</v>
      </c>
      <c r="V269" s="54">
        <v>32791000</v>
      </c>
      <c r="W269" s="54">
        <v>0</v>
      </c>
      <c r="X269" s="54">
        <v>0</v>
      </c>
      <c r="Y269" s="54">
        <v>32791000</v>
      </c>
      <c r="Z269" s="54">
        <v>0</v>
      </c>
      <c r="AA269" s="54">
        <v>0</v>
      </c>
      <c r="AB269" s="54">
        <v>32791000</v>
      </c>
      <c r="AC269" s="54">
        <v>0</v>
      </c>
      <c r="AD269" s="54">
        <v>0</v>
      </c>
      <c r="AE269" s="54">
        <v>0</v>
      </c>
      <c r="AF269" s="54">
        <v>0</v>
      </c>
    </row>
    <row r="270" spans="1:32" ht="33.75">
      <c r="A270" s="51" t="s">
        <v>396</v>
      </c>
      <c r="B270" s="51" t="s">
        <v>545</v>
      </c>
      <c r="C270" s="51" t="s">
        <v>551</v>
      </c>
      <c r="D270" s="52" t="s">
        <v>397</v>
      </c>
      <c r="E270" s="53" t="s">
        <v>277</v>
      </c>
      <c r="F270" s="53" t="str">
        <f t="shared" si="6"/>
        <v>C-4102-1500-6</v>
      </c>
      <c r="G270" s="53" t="s">
        <v>498</v>
      </c>
      <c r="H270" s="53" t="s">
        <v>499</v>
      </c>
      <c r="I270" s="53" t="s">
        <v>500</v>
      </c>
      <c r="J270" s="51" t="s">
        <v>53</v>
      </c>
      <c r="K270" s="51" t="s">
        <v>209</v>
      </c>
      <c r="L270" s="51" t="s">
        <v>55</v>
      </c>
      <c r="M270" s="51" t="s">
        <v>113</v>
      </c>
      <c r="N270" s="51" t="s">
        <v>37</v>
      </c>
      <c r="O270" s="51" t="s">
        <v>210</v>
      </c>
      <c r="P270" s="51"/>
      <c r="Q270" s="51"/>
      <c r="R270" s="51" t="s">
        <v>40</v>
      </c>
      <c r="S270" s="51" t="s">
        <v>41</v>
      </c>
      <c r="T270" s="51" t="s">
        <v>42</v>
      </c>
      <c r="U270" s="52" t="s">
        <v>278</v>
      </c>
      <c r="V270" s="54">
        <v>1380777000</v>
      </c>
      <c r="W270" s="54">
        <v>0</v>
      </c>
      <c r="X270" s="54">
        <v>0</v>
      </c>
      <c r="Y270" s="54">
        <v>1380777000</v>
      </c>
      <c r="Z270" s="54">
        <v>0</v>
      </c>
      <c r="AA270" s="54">
        <v>0</v>
      </c>
      <c r="AB270" s="54">
        <v>1380777000</v>
      </c>
      <c r="AC270" s="54">
        <v>0</v>
      </c>
      <c r="AD270" s="54">
        <v>0</v>
      </c>
      <c r="AE270" s="54">
        <v>0</v>
      </c>
      <c r="AF270" s="54">
        <v>0</v>
      </c>
    </row>
    <row r="271" spans="1:32" ht="33.75">
      <c r="A271" s="51" t="s">
        <v>396</v>
      </c>
      <c r="B271" s="51" t="s">
        <v>545</v>
      </c>
      <c r="C271" s="51" t="s">
        <v>551</v>
      </c>
      <c r="D271" s="52" t="s">
        <v>397</v>
      </c>
      <c r="E271" s="53" t="s">
        <v>290</v>
      </c>
      <c r="F271" s="53" t="str">
        <f t="shared" si="6"/>
        <v>C-4102-1500-7</v>
      </c>
      <c r="G271" s="53" t="s">
        <v>520</v>
      </c>
      <c r="H271" s="53" t="s">
        <v>493</v>
      </c>
      <c r="I271" s="53" t="s">
        <v>512</v>
      </c>
      <c r="J271" s="51" t="s">
        <v>53</v>
      </c>
      <c r="K271" s="51" t="s">
        <v>209</v>
      </c>
      <c r="L271" s="51" t="s">
        <v>55</v>
      </c>
      <c r="M271" s="51" t="s">
        <v>116</v>
      </c>
      <c r="N271" s="51" t="s">
        <v>37</v>
      </c>
      <c r="O271" s="51" t="s">
        <v>257</v>
      </c>
      <c r="P271" s="51"/>
      <c r="Q271" s="51"/>
      <c r="R271" s="51" t="s">
        <v>40</v>
      </c>
      <c r="S271" s="51" t="s">
        <v>41</v>
      </c>
      <c r="T271" s="51" t="s">
        <v>42</v>
      </c>
      <c r="U271" s="52" t="s">
        <v>222</v>
      </c>
      <c r="V271" s="54">
        <v>64943560</v>
      </c>
      <c r="W271" s="54">
        <v>0</v>
      </c>
      <c r="X271" s="54">
        <v>0</v>
      </c>
      <c r="Y271" s="54">
        <v>64943560</v>
      </c>
      <c r="Z271" s="54">
        <v>0</v>
      </c>
      <c r="AA271" s="54">
        <v>0</v>
      </c>
      <c r="AB271" s="54">
        <v>64943560</v>
      </c>
      <c r="AC271" s="54">
        <v>0</v>
      </c>
      <c r="AD271" s="54">
        <v>0</v>
      </c>
      <c r="AE271" s="54">
        <v>0</v>
      </c>
      <c r="AF271" s="54">
        <v>0</v>
      </c>
    </row>
    <row r="272" spans="1:32" ht="33.75">
      <c r="A272" s="51" t="s">
        <v>396</v>
      </c>
      <c r="B272" s="51" t="s">
        <v>545</v>
      </c>
      <c r="C272" s="51" t="s">
        <v>551</v>
      </c>
      <c r="D272" s="52" t="s">
        <v>397</v>
      </c>
      <c r="E272" s="53" t="s">
        <v>291</v>
      </c>
      <c r="F272" s="53" t="str">
        <f t="shared" si="6"/>
        <v>C-4102-1500-7</v>
      </c>
      <c r="G272" s="53" t="s">
        <v>520</v>
      </c>
      <c r="H272" s="53" t="s">
        <v>493</v>
      </c>
      <c r="I272" s="53" t="s">
        <v>506</v>
      </c>
      <c r="J272" s="51" t="s">
        <v>53</v>
      </c>
      <c r="K272" s="51" t="s">
        <v>209</v>
      </c>
      <c r="L272" s="51" t="s">
        <v>55</v>
      </c>
      <c r="M272" s="51" t="s">
        <v>116</v>
      </c>
      <c r="N272" s="51" t="s">
        <v>37</v>
      </c>
      <c r="O272" s="51" t="s">
        <v>213</v>
      </c>
      <c r="P272" s="51"/>
      <c r="Q272" s="51"/>
      <c r="R272" s="51" t="s">
        <v>40</v>
      </c>
      <c r="S272" s="51" t="s">
        <v>41</v>
      </c>
      <c r="T272" s="51" t="s">
        <v>42</v>
      </c>
      <c r="U272" s="52" t="s">
        <v>57</v>
      </c>
      <c r="V272" s="54">
        <v>10216912</v>
      </c>
      <c r="W272" s="54">
        <v>0</v>
      </c>
      <c r="X272" s="54">
        <v>0</v>
      </c>
      <c r="Y272" s="54">
        <v>10216912</v>
      </c>
      <c r="Z272" s="54">
        <v>0</v>
      </c>
      <c r="AA272" s="54">
        <v>0</v>
      </c>
      <c r="AB272" s="54">
        <v>10216912</v>
      </c>
      <c r="AC272" s="54">
        <v>0</v>
      </c>
      <c r="AD272" s="54">
        <v>0</v>
      </c>
      <c r="AE272" s="54">
        <v>0</v>
      </c>
      <c r="AF272" s="54">
        <v>0</v>
      </c>
    </row>
    <row r="273" spans="1:32" ht="33.75">
      <c r="A273" s="51" t="s">
        <v>396</v>
      </c>
      <c r="B273" s="51" t="s">
        <v>545</v>
      </c>
      <c r="C273" s="51" t="s">
        <v>551</v>
      </c>
      <c r="D273" s="52" t="s">
        <v>397</v>
      </c>
      <c r="E273" s="53" t="s">
        <v>295</v>
      </c>
      <c r="F273" s="53" t="str">
        <f t="shared" si="6"/>
        <v>C-4199-1500-1</v>
      </c>
      <c r="G273" s="53" t="s">
        <v>522</v>
      </c>
      <c r="H273" s="53" t="s">
        <v>493</v>
      </c>
      <c r="I273" s="53" t="s">
        <v>512</v>
      </c>
      <c r="J273" s="51" t="s">
        <v>53</v>
      </c>
      <c r="K273" s="51" t="s">
        <v>54</v>
      </c>
      <c r="L273" s="51" t="s">
        <v>55</v>
      </c>
      <c r="M273" s="51" t="s">
        <v>61</v>
      </c>
      <c r="N273" s="51" t="s">
        <v>37</v>
      </c>
      <c r="O273" s="51" t="s">
        <v>257</v>
      </c>
      <c r="P273" s="51"/>
      <c r="Q273" s="51"/>
      <c r="R273" s="51" t="s">
        <v>40</v>
      </c>
      <c r="S273" s="51" t="s">
        <v>41</v>
      </c>
      <c r="T273" s="51" t="s">
        <v>42</v>
      </c>
      <c r="U273" s="52" t="s">
        <v>222</v>
      </c>
      <c r="V273" s="54">
        <v>174417625</v>
      </c>
      <c r="W273" s="54">
        <v>0</v>
      </c>
      <c r="X273" s="54">
        <v>0</v>
      </c>
      <c r="Y273" s="54">
        <v>174417625</v>
      </c>
      <c r="Z273" s="54">
        <v>0</v>
      </c>
      <c r="AA273" s="54">
        <v>0</v>
      </c>
      <c r="AB273" s="54">
        <v>174417625</v>
      </c>
      <c r="AC273" s="54">
        <v>0</v>
      </c>
      <c r="AD273" s="54">
        <v>0</v>
      </c>
      <c r="AE273" s="54">
        <v>0</v>
      </c>
      <c r="AF273" s="54">
        <v>0</v>
      </c>
    </row>
    <row r="274" spans="1:32" ht="33.75">
      <c r="A274" s="51" t="s">
        <v>396</v>
      </c>
      <c r="B274" s="51" t="s">
        <v>545</v>
      </c>
      <c r="C274" s="51" t="s">
        <v>551</v>
      </c>
      <c r="D274" s="52" t="s">
        <v>397</v>
      </c>
      <c r="E274" s="53" t="s">
        <v>299</v>
      </c>
      <c r="F274" s="53" t="str">
        <f t="shared" si="6"/>
        <v>C-4199-1500-2</v>
      </c>
      <c r="G274" s="53" t="s">
        <v>505</v>
      </c>
      <c r="H274" s="53" t="s">
        <v>493</v>
      </c>
      <c r="I274" s="53" t="s">
        <v>512</v>
      </c>
      <c r="J274" s="51" t="s">
        <v>53</v>
      </c>
      <c r="K274" s="51" t="s">
        <v>54</v>
      </c>
      <c r="L274" s="51" t="s">
        <v>55</v>
      </c>
      <c r="M274" s="51" t="s">
        <v>36</v>
      </c>
      <c r="N274" s="51" t="s">
        <v>37</v>
      </c>
      <c r="O274" s="51" t="s">
        <v>213</v>
      </c>
      <c r="P274" s="51"/>
      <c r="Q274" s="51"/>
      <c r="R274" s="51" t="s">
        <v>40</v>
      </c>
      <c r="S274" s="51" t="s">
        <v>41</v>
      </c>
      <c r="T274" s="51" t="s">
        <v>42</v>
      </c>
      <c r="U274" s="52" t="s">
        <v>222</v>
      </c>
      <c r="V274" s="54">
        <v>2542180247</v>
      </c>
      <c r="W274" s="54">
        <v>0</v>
      </c>
      <c r="X274" s="54">
        <v>0</v>
      </c>
      <c r="Y274" s="54">
        <v>2542180247</v>
      </c>
      <c r="Z274" s="54">
        <v>0</v>
      </c>
      <c r="AA274" s="54">
        <v>1317670000</v>
      </c>
      <c r="AB274" s="54">
        <v>1224510247</v>
      </c>
      <c r="AC274" s="54">
        <v>1007850000</v>
      </c>
      <c r="AD274" s="54">
        <v>0</v>
      </c>
      <c r="AE274" s="54">
        <v>0</v>
      </c>
      <c r="AF274" s="54">
        <v>0</v>
      </c>
    </row>
    <row r="275" spans="1:32" ht="22.5">
      <c r="A275" s="51" t="s">
        <v>396</v>
      </c>
      <c r="B275" s="51" t="s">
        <v>545</v>
      </c>
      <c r="C275" s="51" t="s">
        <v>551</v>
      </c>
      <c r="D275" s="52" t="s">
        <v>397</v>
      </c>
      <c r="E275" s="53" t="s">
        <v>387</v>
      </c>
      <c r="F275" s="53" t="str">
        <f t="shared" si="6"/>
        <v>C-4199-1500-2</v>
      </c>
      <c r="G275" s="53" t="s">
        <v>505</v>
      </c>
      <c r="H275" s="53" t="s">
        <v>503</v>
      </c>
      <c r="I275" s="53" t="s">
        <v>504</v>
      </c>
      <c r="J275" s="51" t="s">
        <v>53</v>
      </c>
      <c r="K275" s="51" t="s">
        <v>54</v>
      </c>
      <c r="L275" s="51" t="s">
        <v>55</v>
      </c>
      <c r="M275" s="51" t="s">
        <v>36</v>
      </c>
      <c r="N275" s="51" t="s">
        <v>37</v>
      </c>
      <c r="O275" s="51" t="s">
        <v>238</v>
      </c>
      <c r="P275" s="51"/>
      <c r="Q275" s="51"/>
      <c r="R275" s="51" t="s">
        <v>40</v>
      </c>
      <c r="S275" s="51" t="s">
        <v>41</v>
      </c>
      <c r="T275" s="51" t="s">
        <v>42</v>
      </c>
      <c r="U275" s="52" t="s">
        <v>388</v>
      </c>
      <c r="V275" s="54">
        <v>20000000</v>
      </c>
      <c r="W275" s="54">
        <v>0</v>
      </c>
      <c r="X275" s="54">
        <v>0</v>
      </c>
      <c r="Y275" s="54">
        <v>20000000</v>
      </c>
      <c r="Z275" s="54">
        <v>0</v>
      </c>
      <c r="AA275" s="54">
        <v>0</v>
      </c>
      <c r="AB275" s="54">
        <v>20000000</v>
      </c>
      <c r="AC275" s="54">
        <v>0</v>
      </c>
      <c r="AD275" s="54">
        <v>0</v>
      </c>
      <c r="AE275" s="54">
        <v>0</v>
      </c>
      <c r="AF275" s="54">
        <v>0</v>
      </c>
    </row>
    <row r="276" spans="1:32" ht="45">
      <c r="A276" s="51" t="s">
        <v>396</v>
      </c>
      <c r="B276" s="51" t="s">
        <v>545</v>
      </c>
      <c r="C276" s="51" t="s">
        <v>551</v>
      </c>
      <c r="D276" s="52" t="s">
        <v>397</v>
      </c>
      <c r="E276" s="53" t="s">
        <v>310</v>
      </c>
      <c r="F276" s="53" t="str">
        <f t="shared" si="6"/>
        <v>C-4199-1500-2</v>
      </c>
      <c r="G276" s="53" t="s">
        <v>505</v>
      </c>
      <c r="H276" s="53" t="s">
        <v>493</v>
      </c>
      <c r="I276" s="53" t="s">
        <v>512</v>
      </c>
      <c r="J276" s="51" t="s">
        <v>53</v>
      </c>
      <c r="K276" s="51" t="s">
        <v>54</v>
      </c>
      <c r="L276" s="51" t="s">
        <v>55</v>
      </c>
      <c r="M276" s="51" t="s">
        <v>36</v>
      </c>
      <c r="N276" s="51" t="s">
        <v>37</v>
      </c>
      <c r="O276" s="51" t="s">
        <v>240</v>
      </c>
      <c r="P276" s="51"/>
      <c r="Q276" s="51"/>
      <c r="R276" s="51" t="s">
        <v>40</v>
      </c>
      <c r="S276" s="51" t="s">
        <v>41</v>
      </c>
      <c r="T276" s="51" t="s">
        <v>42</v>
      </c>
      <c r="U276" s="52" t="s">
        <v>311</v>
      </c>
      <c r="V276" s="54">
        <v>64176471</v>
      </c>
      <c r="W276" s="54">
        <v>0</v>
      </c>
      <c r="X276" s="54">
        <v>0</v>
      </c>
      <c r="Y276" s="54">
        <v>64176471</v>
      </c>
      <c r="Z276" s="54">
        <v>0</v>
      </c>
      <c r="AA276" s="54">
        <v>0</v>
      </c>
      <c r="AB276" s="54">
        <v>64176471</v>
      </c>
      <c r="AC276" s="54">
        <v>0</v>
      </c>
      <c r="AD276" s="54">
        <v>0</v>
      </c>
      <c r="AE276" s="54">
        <v>0</v>
      </c>
      <c r="AF276" s="54">
        <v>0</v>
      </c>
    </row>
    <row r="277" spans="1:32" ht="22.5">
      <c r="A277" s="51" t="s">
        <v>396</v>
      </c>
      <c r="B277" s="51" t="s">
        <v>545</v>
      </c>
      <c r="C277" s="51" t="s">
        <v>551</v>
      </c>
      <c r="D277" s="52" t="s">
        <v>397</v>
      </c>
      <c r="E277" s="53" t="s">
        <v>315</v>
      </c>
      <c r="F277" s="53" t="str">
        <f t="shared" si="6"/>
        <v>C-4199-1500-2</v>
      </c>
      <c r="G277" s="53" t="s">
        <v>505</v>
      </c>
      <c r="H277" s="53" t="s">
        <v>501</v>
      </c>
      <c r="I277" s="53" t="s">
        <v>525</v>
      </c>
      <c r="J277" s="51" t="s">
        <v>53</v>
      </c>
      <c r="K277" s="51" t="s">
        <v>54</v>
      </c>
      <c r="L277" s="51" t="s">
        <v>55</v>
      </c>
      <c r="M277" s="51" t="s">
        <v>36</v>
      </c>
      <c r="N277" s="51" t="s">
        <v>37</v>
      </c>
      <c r="O277" s="51" t="s">
        <v>316</v>
      </c>
      <c r="P277" s="51"/>
      <c r="Q277" s="51"/>
      <c r="R277" s="51" t="s">
        <v>40</v>
      </c>
      <c r="S277" s="51" t="s">
        <v>41</v>
      </c>
      <c r="T277" s="51" t="s">
        <v>42</v>
      </c>
      <c r="U277" s="52" t="s">
        <v>317</v>
      </c>
      <c r="V277" s="54">
        <v>1292254944</v>
      </c>
      <c r="W277" s="54">
        <v>0</v>
      </c>
      <c r="X277" s="54">
        <v>0</v>
      </c>
      <c r="Y277" s="54">
        <v>1292254944</v>
      </c>
      <c r="Z277" s="54">
        <v>0</v>
      </c>
      <c r="AA277" s="54">
        <v>1292254944</v>
      </c>
      <c r="AB277" s="54">
        <v>0</v>
      </c>
      <c r="AC277" s="54">
        <v>1292254944</v>
      </c>
      <c r="AD277" s="54">
        <v>0</v>
      </c>
      <c r="AE277" s="54">
        <v>0</v>
      </c>
      <c r="AF277" s="54">
        <v>0</v>
      </c>
    </row>
    <row r="278" spans="1:32" ht="22.5">
      <c r="A278" s="51" t="s">
        <v>396</v>
      </c>
      <c r="B278" s="51" t="s">
        <v>545</v>
      </c>
      <c r="C278" s="51" t="s">
        <v>551</v>
      </c>
      <c r="D278" s="52" t="s">
        <v>397</v>
      </c>
      <c r="E278" s="53" t="s">
        <v>358</v>
      </c>
      <c r="F278" s="53" t="str">
        <f t="shared" si="6"/>
        <v>C-4199-1500-2</v>
      </c>
      <c r="G278" s="53" t="s">
        <v>505</v>
      </c>
      <c r="H278" s="53" t="s">
        <v>536</v>
      </c>
      <c r="I278" s="53" t="s">
        <v>537</v>
      </c>
      <c r="J278" s="51" t="s">
        <v>53</v>
      </c>
      <c r="K278" s="51" t="s">
        <v>54</v>
      </c>
      <c r="L278" s="51" t="s">
        <v>55</v>
      </c>
      <c r="M278" s="51" t="s">
        <v>36</v>
      </c>
      <c r="N278" s="51" t="s">
        <v>37</v>
      </c>
      <c r="O278" s="51" t="s">
        <v>252</v>
      </c>
      <c r="P278" s="51"/>
      <c r="Q278" s="51"/>
      <c r="R278" s="51" t="s">
        <v>40</v>
      </c>
      <c r="S278" s="51" t="s">
        <v>41</v>
      </c>
      <c r="T278" s="51" t="s">
        <v>42</v>
      </c>
      <c r="U278" s="52" t="s">
        <v>253</v>
      </c>
      <c r="V278" s="54">
        <v>1567445</v>
      </c>
      <c r="W278" s="54">
        <v>0</v>
      </c>
      <c r="X278" s="54">
        <v>0</v>
      </c>
      <c r="Y278" s="54">
        <v>1567445</v>
      </c>
      <c r="Z278" s="54">
        <v>0</v>
      </c>
      <c r="AA278" s="54">
        <v>0</v>
      </c>
      <c r="AB278" s="54">
        <v>1567445</v>
      </c>
      <c r="AC278" s="54">
        <v>0</v>
      </c>
      <c r="AD278" s="54">
        <v>0</v>
      </c>
      <c r="AE278" s="54">
        <v>0</v>
      </c>
      <c r="AF278" s="54">
        <v>0</v>
      </c>
    </row>
    <row r="279" spans="1:32" ht="22.5">
      <c r="A279" s="51" t="s">
        <v>396</v>
      </c>
      <c r="B279" s="51" t="s">
        <v>545</v>
      </c>
      <c r="C279" s="51" t="s">
        <v>551</v>
      </c>
      <c r="D279" s="52" t="s">
        <v>397</v>
      </c>
      <c r="E279" s="53" t="s">
        <v>367</v>
      </c>
      <c r="F279" s="53" t="str">
        <f t="shared" si="6"/>
        <v>C-4199-1500-5</v>
      </c>
      <c r="G279" s="53" t="s">
        <v>543</v>
      </c>
      <c r="H279" s="53" t="s">
        <v>501</v>
      </c>
      <c r="I279" s="53" t="s">
        <v>544</v>
      </c>
      <c r="J279" s="51" t="s">
        <v>53</v>
      </c>
      <c r="K279" s="51" t="s">
        <v>54</v>
      </c>
      <c r="L279" s="51" t="s">
        <v>55</v>
      </c>
      <c r="M279" s="51" t="s">
        <v>46</v>
      </c>
      <c r="N279" s="51" t="s">
        <v>37</v>
      </c>
      <c r="O279" s="51" t="s">
        <v>257</v>
      </c>
      <c r="P279" s="51"/>
      <c r="Q279" s="51"/>
      <c r="R279" s="51" t="s">
        <v>40</v>
      </c>
      <c r="S279" s="51" t="s">
        <v>150</v>
      </c>
      <c r="T279" s="51" t="s">
        <v>42</v>
      </c>
      <c r="U279" s="52" t="s">
        <v>368</v>
      </c>
      <c r="V279" s="54">
        <v>247000000</v>
      </c>
      <c r="W279" s="54">
        <v>0</v>
      </c>
      <c r="X279" s="54">
        <v>0</v>
      </c>
      <c r="Y279" s="54">
        <v>247000000</v>
      </c>
      <c r="Z279" s="54">
        <v>0</v>
      </c>
      <c r="AA279" s="54">
        <v>0</v>
      </c>
      <c r="AB279" s="54">
        <v>247000000</v>
      </c>
      <c r="AC279" s="54">
        <v>0</v>
      </c>
      <c r="AD279" s="54">
        <v>0</v>
      </c>
      <c r="AE279" s="54">
        <v>0</v>
      </c>
      <c r="AF279" s="54">
        <v>0</v>
      </c>
    </row>
    <row r="280" spans="1:32" ht="22.5">
      <c r="A280" s="51" t="s">
        <v>396</v>
      </c>
      <c r="B280" s="51" t="s">
        <v>545</v>
      </c>
      <c r="C280" s="51" t="s">
        <v>551</v>
      </c>
      <c r="D280" s="52" t="s">
        <v>397</v>
      </c>
      <c r="E280" s="53" t="s">
        <v>389</v>
      </c>
      <c r="F280" s="53" t="str">
        <f t="shared" si="6"/>
        <v>C-4199-1500-5</v>
      </c>
      <c r="G280" s="53" t="s">
        <v>543</v>
      </c>
      <c r="H280" s="53" t="s">
        <v>501</v>
      </c>
      <c r="I280" s="53" t="s">
        <v>544</v>
      </c>
      <c r="J280" s="51" t="s">
        <v>53</v>
      </c>
      <c r="K280" s="51" t="s">
        <v>54</v>
      </c>
      <c r="L280" s="51" t="s">
        <v>55</v>
      </c>
      <c r="M280" s="51" t="s">
        <v>46</v>
      </c>
      <c r="N280" s="51" t="s">
        <v>37</v>
      </c>
      <c r="O280" s="51" t="s">
        <v>56</v>
      </c>
      <c r="P280" s="51"/>
      <c r="Q280" s="51"/>
      <c r="R280" s="51" t="s">
        <v>40</v>
      </c>
      <c r="S280" s="51" t="s">
        <v>150</v>
      </c>
      <c r="T280" s="51" t="s">
        <v>42</v>
      </c>
      <c r="U280" s="52" t="s">
        <v>390</v>
      </c>
      <c r="V280" s="54">
        <v>40000000</v>
      </c>
      <c r="W280" s="54">
        <v>0</v>
      </c>
      <c r="X280" s="54">
        <v>0</v>
      </c>
      <c r="Y280" s="54">
        <v>40000000</v>
      </c>
      <c r="Z280" s="54">
        <v>0</v>
      </c>
      <c r="AA280" s="54">
        <v>0</v>
      </c>
      <c r="AB280" s="54">
        <v>40000000</v>
      </c>
      <c r="AC280" s="54">
        <v>0</v>
      </c>
      <c r="AD280" s="54">
        <v>0</v>
      </c>
      <c r="AE280" s="54">
        <v>0</v>
      </c>
      <c r="AF280" s="54">
        <v>0</v>
      </c>
    </row>
    <row r="281" spans="1:32" ht="33.75">
      <c r="A281" s="51" t="s">
        <v>396</v>
      </c>
      <c r="B281" s="51" t="s">
        <v>545</v>
      </c>
      <c r="C281" s="51" t="s">
        <v>551</v>
      </c>
      <c r="D281" s="52" t="s">
        <v>397</v>
      </c>
      <c r="E281" s="53" t="s">
        <v>371</v>
      </c>
      <c r="F281" s="53" t="str">
        <f t="shared" si="6"/>
        <v>C-4199-1500-5</v>
      </c>
      <c r="G281" s="53" t="s">
        <v>543</v>
      </c>
      <c r="H281" s="53" t="s">
        <v>493</v>
      </c>
      <c r="I281" s="53" t="s">
        <v>512</v>
      </c>
      <c r="J281" s="51" t="s">
        <v>53</v>
      </c>
      <c r="K281" s="51" t="s">
        <v>54</v>
      </c>
      <c r="L281" s="51" t="s">
        <v>55</v>
      </c>
      <c r="M281" s="51" t="s">
        <v>46</v>
      </c>
      <c r="N281" s="51" t="s">
        <v>37</v>
      </c>
      <c r="O281" s="51" t="s">
        <v>218</v>
      </c>
      <c r="P281" s="51"/>
      <c r="Q281" s="51"/>
      <c r="R281" s="51" t="s">
        <v>40</v>
      </c>
      <c r="S281" s="51" t="s">
        <v>150</v>
      </c>
      <c r="T281" s="51" t="s">
        <v>42</v>
      </c>
      <c r="U281" s="52" t="s">
        <v>222</v>
      </c>
      <c r="V281" s="54">
        <v>144279000</v>
      </c>
      <c r="W281" s="54">
        <v>0</v>
      </c>
      <c r="X281" s="54">
        <v>0</v>
      </c>
      <c r="Y281" s="54">
        <v>144279000</v>
      </c>
      <c r="Z281" s="54">
        <v>0</v>
      </c>
      <c r="AA281" s="54">
        <v>0</v>
      </c>
      <c r="AB281" s="54">
        <v>144279000</v>
      </c>
      <c r="AC281" s="54">
        <v>0</v>
      </c>
      <c r="AD281" s="54">
        <v>0</v>
      </c>
      <c r="AE281" s="54">
        <v>0</v>
      </c>
      <c r="AF281" s="54">
        <v>0</v>
      </c>
    </row>
    <row r="282" spans="1:32" ht="22.5">
      <c r="A282" s="51" t="s">
        <v>404</v>
      </c>
      <c r="B282" s="51" t="s">
        <v>545</v>
      </c>
      <c r="C282" s="51" t="s">
        <v>560</v>
      </c>
      <c r="D282" s="52" t="s">
        <v>405</v>
      </c>
      <c r="E282" s="53" t="s">
        <v>120</v>
      </c>
      <c r="F282" s="53" t="str">
        <f t="shared" si="6"/>
        <v>A-2-0-3</v>
      </c>
      <c r="G282" s="53" t="s">
        <v>492</v>
      </c>
      <c r="H282" s="53" t="s">
        <v>501</v>
      </c>
      <c r="I282" s="53" t="s">
        <v>502</v>
      </c>
      <c r="J282" s="51" t="s">
        <v>35</v>
      </c>
      <c r="K282" s="51" t="s">
        <v>36</v>
      </c>
      <c r="L282" s="51" t="s">
        <v>37</v>
      </c>
      <c r="M282" s="51" t="s">
        <v>38</v>
      </c>
      <c r="N282" s="51" t="s">
        <v>121</v>
      </c>
      <c r="O282" s="51" t="s">
        <v>36</v>
      </c>
      <c r="P282" s="51"/>
      <c r="Q282" s="51"/>
      <c r="R282" s="51" t="s">
        <v>40</v>
      </c>
      <c r="S282" s="51" t="s">
        <v>41</v>
      </c>
      <c r="T282" s="51" t="s">
        <v>42</v>
      </c>
      <c r="U282" s="52" t="s">
        <v>122</v>
      </c>
      <c r="V282" s="54">
        <v>726000</v>
      </c>
      <c r="W282" s="54">
        <v>0</v>
      </c>
      <c r="X282" s="54">
        <v>0</v>
      </c>
      <c r="Y282" s="54">
        <v>726000</v>
      </c>
      <c r="Z282" s="54">
        <v>0</v>
      </c>
      <c r="AA282" s="54">
        <v>0</v>
      </c>
      <c r="AB282" s="54">
        <v>726000</v>
      </c>
      <c r="AC282" s="54">
        <v>0</v>
      </c>
      <c r="AD282" s="54">
        <v>0</v>
      </c>
      <c r="AE282" s="54">
        <v>0</v>
      </c>
      <c r="AF282" s="54">
        <v>0</v>
      </c>
    </row>
    <row r="283" spans="1:32" ht="22.5">
      <c r="A283" s="51" t="s">
        <v>404</v>
      </c>
      <c r="B283" s="51" t="s">
        <v>545</v>
      </c>
      <c r="C283" s="51" t="s">
        <v>560</v>
      </c>
      <c r="D283" s="52" t="s">
        <v>405</v>
      </c>
      <c r="E283" s="53" t="s">
        <v>123</v>
      </c>
      <c r="F283" s="53" t="str">
        <f t="shared" si="6"/>
        <v>A-2-0-3</v>
      </c>
      <c r="G283" s="53" t="s">
        <v>492</v>
      </c>
      <c r="H283" s="53" t="s">
        <v>501</v>
      </c>
      <c r="I283" s="53" t="s">
        <v>502</v>
      </c>
      <c r="J283" s="51" t="s">
        <v>35</v>
      </c>
      <c r="K283" s="51" t="s">
        <v>36</v>
      </c>
      <c r="L283" s="51" t="s">
        <v>37</v>
      </c>
      <c r="M283" s="51" t="s">
        <v>38</v>
      </c>
      <c r="N283" s="51" t="s">
        <v>121</v>
      </c>
      <c r="O283" s="51" t="s">
        <v>38</v>
      </c>
      <c r="P283" s="51"/>
      <c r="Q283" s="51"/>
      <c r="R283" s="51" t="s">
        <v>40</v>
      </c>
      <c r="S283" s="51" t="s">
        <v>41</v>
      </c>
      <c r="T283" s="51" t="s">
        <v>42</v>
      </c>
      <c r="U283" s="52" t="s">
        <v>124</v>
      </c>
      <c r="V283" s="54">
        <v>240000000</v>
      </c>
      <c r="W283" s="54">
        <v>0</v>
      </c>
      <c r="X283" s="54">
        <v>0</v>
      </c>
      <c r="Y283" s="54">
        <v>240000000</v>
      </c>
      <c r="Z283" s="54">
        <v>0</v>
      </c>
      <c r="AA283" s="54">
        <v>0</v>
      </c>
      <c r="AB283" s="54">
        <v>240000000</v>
      </c>
      <c r="AC283" s="54">
        <v>0</v>
      </c>
      <c r="AD283" s="54">
        <v>0</v>
      </c>
      <c r="AE283" s="54">
        <v>0</v>
      </c>
      <c r="AF283" s="54">
        <v>0</v>
      </c>
    </row>
    <row r="284" spans="1:32" ht="22.5">
      <c r="A284" s="51" t="s">
        <v>404</v>
      </c>
      <c r="B284" s="51" t="s">
        <v>545</v>
      </c>
      <c r="C284" s="51" t="s">
        <v>560</v>
      </c>
      <c r="D284" s="52" t="s">
        <v>405</v>
      </c>
      <c r="E284" s="53" t="s">
        <v>133</v>
      </c>
      <c r="F284" s="53" t="str">
        <f t="shared" si="6"/>
        <v>A-2-0-4</v>
      </c>
      <c r="G284" s="53" t="s">
        <v>492</v>
      </c>
      <c r="H284" s="53" t="s">
        <v>501</v>
      </c>
      <c r="I284" s="53" t="s">
        <v>502</v>
      </c>
      <c r="J284" s="51" t="s">
        <v>35</v>
      </c>
      <c r="K284" s="51" t="s">
        <v>36</v>
      </c>
      <c r="L284" s="51" t="s">
        <v>37</v>
      </c>
      <c r="M284" s="51" t="s">
        <v>45</v>
      </c>
      <c r="N284" s="51" t="s">
        <v>45</v>
      </c>
      <c r="O284" s="51" t="s">
        <v>61</v>
      </c>
      <c r="P284" s="51"/>
      <c r="Q284" s="51"/>
      <c r="R284" s="51" t="s">
        <v>40</v>
      </c>
      <c r="S284" s="51" t="s">
        <v>41</v>
      </c>
      <c r="T284" s="51" t="s">
        <v>42</v>
      </c>
      <c r="U284" s="52" t="s">
        <v>134</v>
      </c>
      <c r="V284" s="54">
        <v>8756179</v>
      </c>
      <c r="W284" s="54">
        <v>0</v>
      </c>
      <c r="X284" s="54">
        <v>0</v>
      </c>
      <c r="Y284" s="54">
        <v>8756179</v>
      </c>
      <c r="Z284" s="54">
        <v>0</v>
      </c>
      <c r="AA284" s="54">
        <v>0</v>
      </c>
      <c r="AB284" s="54">
        <v>8756179</v>
      </c>
      <c r="AC284" s="54">
        <v>0</v>
      </c>
      <c r="AD284" s="54">
        <v>0</v>
      </c>
      <c r="AE284" s="54">
        <v>0</v>
      </c>
      <c r="AF284" s="54">
        <v>0</v>
      </c>
    </row>
    <row r="285" spans="1:32" ht="22.5">
      <c r="A285" s="51" t="s">
        <v>404</v>
      </c>
      <c r="B285" s="51" t="s">
        <v>545</v>
      </c>
      <c r="C285" s="51" t="s">
        <v>560</v>
      </c>
      <c r="D285" s="52" t="s">
        <v>405</v>
      </c>
      <c r="E285" s="53" t="s">
        <v>135</v>
      </c>
      <c r="F285" s="53" t="str">
        <f t="shared" si="6"/>
        <v>A-2-0-4</v>
      </c>
      <c r="G285" s="53" t="s">
        <v>492</v>
      </c>
      <c r="H285" s="53" t="s">
        <v>501</v>
      </c>
      <c r="I285" s="53" t="s">
        <v>502</v>
      </c>
      <c r="J285" s="51" t="s">
        <v>35</v>
      </c>
      <c r="K285" s="51" t="s">
        <v>36</v>
      </c>
      <c r="L285" s="51" t="s">
        <v>37</v>
      </c>
      <c r="M285" s="51" t="s">
        <v>45</v>
      </c>
      <c r="N285" s="51" t="s">
        <v>45</v>
      </c>
      <c r="O285" s="51" t="s">
        <v>36</v>
      </c>
      <c r="P285" s="51"/>
      <c r="Q285" s="51"/>
      <c r="R285" s="51" t="s">
        <v>40</v>
      </c>
      <c r="S285" s="51" t="s">
        <v>41</v>
      </c>
      <c r="T285" s="51" t="s">
        <v>42</v>
      </c>
      <c r="U285" s="52" t="s">
        <v>136</v>
      </c>
      <c r="V285" s="54">
        <v>7000000</v>
      </c>
      <c r="W285" s="54">
        <v>0</v>
      </c>
      <c r="X285" s="54">
        <v>0</v>
      </c>
      <c r="Y285" s="54">
        <v>7000000</v>
      </c>
      <c r="Z285" s="54">
        <v>0</v>
      </c>
      <c r="AA285" s="54">
        <v>0</v>
      </c>
      <c r="AB285" s="54">
        <v>7000000</v>
      </c>
      <c r="AC285" s="54">
        <v>0</v>
      </c>
      <c r="AD285" s="54">
        <v>0</v>
      </c>
      <c r="AE285" s="54">
        <v>0</v>
      </c>
      <c r="AF285" s="54">
        <v>0</v>
      </c>
    </row>
    <row r="286" spans="1:32" ht="22.5">
      <c r="A286" s="51" t="s">
        <v>404</v>
      </c>
      <c r="B286" s="51" t="s">
        <v>545</v>
      </c>
      <c r="C286" s="51" t="s">
        <v>560</v>
      </c>
      <c r="D286" s="52" t="s">
        <v>405</v>
      </c>
      <c r="E286" s="53" t="s">
        <v>44</v>
      </c>
      <c r="F286" s="53" t="str">
        <f t="shared" si="6"/>
        <v>A-2-0-4</v>
      </c>
      <c r="G286" s="53" t="s">
        <v>492</v>
      </c>
      <c r="H286" s="53" t="s">
        <v>501</v>
      </c>
      <c r="I286" s="53" t="s">
        <v>502</v>
      </c>
      <c r="J286" s="51" t="s">
        <v>35</v>
      </c>
      <c r="K286" s="51" t="s">
        <v>36</v>
      </c>
      <c r="L286" s="51" t="s">
        <v>37</v>
      </c>
      <c r="M286" s="51" t="s">
        <v>45</v>
      </c>
      <c r="N286" s="51" t="s">
        <v>46</v>
      </c>
      <c r="O286" s="51" t="s">
        <v>47</v>
      </c>
      <c r="P286" s="51"/>
      <c r="Q286" s="51"/>
      <c r="R286" s="51" t="s">
        <v>40</v>
      </c>
      <c r="S286" s="51" t="s">
        <v>41</v>
      </c>
      <c r="T286" s="51" t="s">
        <v>42</v>
      </c>
      <c r="U286" s="52" t="s">
        <v>48</v>
      </c>
      <c r="V286" s="54">
        <v>48000000</v>
      </c>
      <c r="W286" s="54">
        <v>0</v>
      </c>
      <c r="X286" s="54">
        <v>0</v>
      </c>
      <c r="Y286" s="54">
        <v>48000000</v>
      </c>
      <c r="Z286" s="54">
        <v>0</v>
      </c>
      <c r="AA286" s="54">
        <v>0</v>
      </c>
      <c r="AB286" s="54">
        <v>48000000</v>
      </c>
      <c r="AC286" s="54">
        <v>0</v>
      </c>
      <c r="AD286" s="54">
        <v>0</v>
      </c>
      <c r="AE286" s="54">
        <v>0</v>
      </c>
      <c r="AF286" s="54">
        <v>0</v>
      </c>
    </row>
    <row r="287" spans="1:32" ht="22.5">
      <c r="A287" s="51" t="s">
        <v>404</v>
      </c>
      <c r="B287" s="51" t="s">
        <v>545</v>
      </c>
      <c r="C287" s="51" t="s">
        <v>560</v>
      </c>
      <c r="D287" s="52" t="s">
        <v>405</v>
      </c>
      <c r="E287" s="53" t="s">
        <v>179</v>
      </c>
      <c r="F287" s="53" t="str">
        <f t="shared" si="6"/>
        <v>A-2-0-4</v>
      </c>
      <c r="G287" s="53" t="s">
        <v>492</v>
      </c>
      <c r="H287" s="53" t="s">
        <v>501</v>
      </c>
      <c r="I287" s="53" t="s">
        <v>502</v>
      </c>
      <c r="J287" s="51" t="s">
        <v>35</v>
      </c>
      <c r="K287" s="51" t="s">
        <v>36</v>
      </c>
      <c r="L287" s="51" t="s">
        <v>37</v>
      </c>
      <c r="M287" s="51" t="s">
        <v>45</v>
      </c>
      <c r="N287" s="51" t="s">
        <v>158</v>
      </c>
      <c r="O287" s="51" t="s">
        <v>61</v>
      </c>
      <c r="P287" s="51"/>
      <c r="Q287" s="51"/>
      <c r="R287" s="51" t="s">
        <v>40</v>
      </c>
      <c r="S287" s="51" t="s">
        <v>41</v>
      </c>
      <c r="T287" s="51" t="s">
        <v>42</v>
      </c>
      <c r="U287" s="52" t="s">
        <v>180</v>
      </c>
      <c r="V287" s="54">
        <v>15000000</v>
      </c>
      <c r="W287" s="54">
        <v>0</v>
      </c>
      <c r="X287" s="54">
        <v>0</v>
      </c>
      <c r="Y287" s="54">
        <v>15000000</v>
      </c>
      <c r="Z287" s="54">
        <v>0</v>
      </c>
      <c r="AA287" s="54">
        <v>0</v>
      </c>
      <c r="AB287" s="54">
        <v>15000000</v>
      </c>
      <c r="AC287" s="54">
        <v>0</v>
      </c>
      <c r="AD287" s="54">
        <v>0</v>
      </c>
      <c r="AE287" s="54">
        <v>0</v>
      </c>
      <c r="AF287" s="54">
        <v>0</v>
      </c>
    </row>
    <row r="288" spans="1:32" ht="22.5">
      <c r="A288" s="51" t="s">
        <v>404</v>
      </c>
      <c r="B288" s="51" t="s">
        <v>545</v>
      </c>
      <c r="C288" s="51" t="s">
        <v>560</v>
      </c>
      <c r="D288" s="52" t="s">
        <v>405</v>
      </c>
      <c r="E288" s="53" t="s">
        <v>181</v>
      </c>
      <c r="F288" s="53" t="str">
        <f t="shared" si="6"/>
        <v>A-2-0-4</v>
      </c>
      <c r="G288" s="53" t="s">
        <v>492</v>
      </c>
      <c r="H288" s="53" t="s">
        <v>501</v>
      </c>
      <c r="I288" s="53" t="s">
        <v>502</v>
      </c>
      <c r="J288" s="51" t="s">
        <v>35</v>
      </c>
      <c r="K288" s="51" t="s">
        <v>36</v>
      </c>
      <c r="L288" s="51" t="s">
        <v>37</v>
      </c>
      <c r="M288" s="51" t="s">
        <v>45</v>
      </c>
      <c r="N288" s="51" t="s">
        <v>158</v>
      </c>
      <c r="O288" s="51" t="s">
        <v>36</v>
      </c>
      <c r="P288" s="51"/>
      <c r="Q288" s="51"/>
      <c r="R288" s="51" t="s">
        <v>40</v>
      </c>
      <c r="S288" s="51" t="s">
        <v>41</v>
      </c>
      <c r="T288" s="51" t="s">
        <v>42</v>
      </c>
      <c r="U288" s="52" t="s">
        <v>182</v>
      </c>
      <c r="V288" s="54">
        <v>191500000</v>
      </c>
      <c r="W288" s="54">
        <v>0</v>
      </c>
      <c r="X288" s="54">
        <v>0</v>
      </c>
      <c r="Y288" s="54">
        <v>191500000</v>
      </c>
      <c r="Z288" s="54">
        <v>0</v>
      </c>
      <c r="AA288" s="54">
        <v>0</v>
      </c>
      <c r="AB288" s="54">
        <v>191500000</v>
      </c>
      <c r="AC288" s="54">
        <v>0</v>
      </c>
      <c r="AD288" s="54">
        <v>0</v>
      </c>
      <c r="AE288" s="54">
        <v>0</v>
      </c>
      <c r="AF288" s="54">
        <v>0</v>
      </c>
    </row>
    <row r="289" spans="1:32" ht="22.5">
      <c r="A289" s="51" t="s">
        <v>404</v>
      </c>
      <c r="B289" s="51" t="s">
        <v>545</v>
      </c>
      <c r="C289" s="51" t="s">
        <v>560</v>
      </c>
      <c r="D289" s="52" t="s">
        <v>405</v>
      </c>
      <c r="E289" s="53" t="s">
        <v>394</v>
      </c>
      <c r="F289" s="53" t="str">
        <f t="shared" si="6"/>
        <v>A-2-0-4</v>
      </c>
      <c r="G289" s="53" t="s">
        <v>492</v>
      </c>
      <c r="H289" s="53" t="s">
        <v>501</v>
      </c>
      <c r="I289" s="53" t="s">
        <v>502</v>
      </c>
      <c r="J289" s="51" t="s">
        <v>35</v>
      </c>
      <c r="K289" s="51" t="s">
        <v>36</v>
      </c>
      <c r="L289" s="51" t="s">
        <v>37</v>
      </c>
      <c r="M289" s="51" t="s">
        <v>45</v>
      </c>
      <c r="N289" s="51" t="s">
        <v>158</v>
      </c>
      <c r="O289" s="51" t="s">
        <v>38</v>
      </c>
      <c r="P289" s="51"/>
      <c r="Q289" s="51"/>
      <c r="R289" s="51" t="s">
        <v>40</v>
      </c>
      <c r="S289" s="51" t="s">
        <v>41</v>
      </c>
      <c r="T289" s="51" t="s">
        <v>42</v>
      </c>
      <c r="U289" s="52" t="s">
        <v>395</v>
      </c>
      <c r="V289" s="54">
        <v>333000</v>
      </c>
      <c r="W289" s="54">
        <v>0</v>
      </c>
      <c r="X289" s="54">
        <v>0</v>
      </c>
      <c r="Y289" s="54">
        <v>333000</v>
      </c>
      <c r="Z289" s="54">
        <v>0</v>
      </c>
      <c r="AA289" s="54">
        <v>0</v>
      </c>
      <c r="AB289" s="54">
        <v>333000</v>
      </c>
      <c r="AC289" s="54">
        <v>0</v>
      </c>
      <c r="AD289" s="54">
        <v>0</v>
      </c>
      <c r="AE289" s="54">
        <v>0</v>
      </c>
      <c r="AF289" s="54">
        <v>0</v>
      </c>
    </row>
    <row r="290" spans="1:32" ht="22.5">
      <c r="A290" s="51" t="s">
        <v>404</v>
      </c>
      <c r="B290" s="51" t="s">
        <v>545</v>
      </c>
      <c r="C290" s="51" t="s">
        <v>560</v>
      </c>
      <c r="D290" s="52" t="s">
        <v>405</v>
      </c>
      <c r="E290" s="53" t="s">
        <v>185</v>
      </c>
      <c r="F290" s="53" t="str">
        <f t="shared" si="6"/>
        <v>A-2-0-4</v>
      </c>
      <c r="G290" s="53" t="s">
        <v>492</v>
      </c>
      <c r="H290" s="53" t="s">
        <v>501</v>
      </c>
      <c r="I290" s="53" t="s">
        <v>502</v>
      </c>
      <c r="J290" s="51" t="s">
        <v>35</v>
      </c>
      <c r="K290" s="51" t="s">
        <v>36</v>
      </c>
      <c r="L290" s="51" t="s">
        <v>37</v>
      </c>
      <c r="M290" s="51" t="s">
        <v>45</v>
      </c>
      <c r="N290" s="51" t="s">
        <v>158</v>
      </c>
      <c r="O290" s="51" t="s">
        <v>116</v>
      </c>
      <c r="P290" s="51"/>
      <c r="Q290" s="51"/>
      <c r="R290" s="51" t="s">
        <v>40</v>
      </c>
      <c r="S290" s="51" t="s">
        <v>41</v>
      </c>
      <c r="T290" s="51" t="s">
        <v>42</v>
      </c>
      <c r="U290" s="52" t="s">
        <v>186</v>
      </c>
      <c r="V290" s="54">
        <v>14000000</v>
      </c>
      <c r="W290" s="54">
        <v>0</v>
      </c>
      <c r="X290" s="54">
        <v>0</v>
      </c>
      <c r="Y290" s="54">
        <v>14000000</v>
      </c>
      <c r="Z290" s="54">
        <v>0</v>
      </c>
      <c r="AA290" s="54">
        <v>0</v>
      </c>
      <c r="AB290" s="54">
        <v>14000000</v>
      </c>
      <c r="AC290" s="54">
        <v>0</v>
      </c>
      <c r="AD290" s="54">
        <v>0</v>
      </c>
      <c r="AE290" s="54">
        <v>0</v>
      </c>
      <c r="AF290" s="54">
        <v>0</v>
      </c>
    </row>
    <row r="291" spans="1:32" ht="22.5">
      <c r="A291" s="51" t="s">
        <v>404</v>
      </c>
      <c r="B291" s="51" t="s">
        <v>545</v>
      </c>
      <c r="C291" s="51" t="s">
        <v>560</v>
      </c>
      <c r="D291" s="52" t="s">
        <v>405</v>
      </c>
      <c r="E291" s="53" t="s">
        <v>49</v>
      </c>
      <c r="F291" s="53" t="str">
        <f t="shared" si="6"/>
        <v>A-2-0-4</v>
      </c>
      <c r="G291" s="53" t="s">
        <v>492</v>
      </c>
      <c r="H291" s="53" t="s">
        <v>493</v>
      </c>
      <c r="I291" s="53" t="s">
        <v>494</v>
      </c>
      <c r="J291" s="51" t="s">
        <v>35</v>
      </c>
      <c r="K291" s="51" t="s">
        <v>36</v>
      </c>
      <c r="L291" s="51" t="s">
        <v>37</v>
      </c>
      <c r="M291" s="51" t="s">
        <v>45</v>
      </c>
      <c r="N291" s="51" t="s">
        <v>50</v>
      </c>
      <c r="O291" s="51" t="s">
        <v>36</v>
      </c>
      <c r="P291" s="51"/>
      <c r="Q291" s="51"/>
      <c r="R291" s="51" t="s">
        <v>40</v>
      </c>
      <c r="S291" s="51" t="s">
        <v>41</v>
      </c>
      <c r="T291" s="51" t="s">
        <v>42</v>
      </c>
      <c r="U291" s="52" t="s">
        <v>51</v>
      </c>
      <c r="V291" s="54">
        <v>10000000</v>
      </c>
      <c r="W291" s="54">
        <v>0</v>
      </c>
      <c r="X291" s="54">
        <v>0</v>
      </c>
      <c r="Y291" s="54">
        <v>10000000</v>
      </c>
      <c r="Z291" s="54">
        <v>0</v>
      </c>
      <c r="AA291" s="54">
        <v>0</v>
      </c>
      <c r="AB291" s="54">
        <v>10000000</v>
      </c>
      <c r="AC291" s="54">
        <v>0</v>
      </c>
      <c r="AD291" s="54">
        <v>0</v>
      </c>
      <c r="AE291" s="54">
        <v>0</v>
      </c>
      <c r="AF291" s="54">
        <v>0</v>
      </c>
    </row>
    <row r="292" spans="1:32" ht="22.5">
      <c r="A292" s="51" t="s">
        <v>404</v>
      </c>
      <c r="B292" s="51" t="s">
        <v>545</v>
      </c>
      <c r="C292" s="51" t="s">
        <v>560</v>
      </c>
      <c r="D292" s="52" t="s">
        <v>405</v>
      </c>
      <c r="E292" s="53" t="s">
        <v>193</v>
      </c>
      <c r="F292" s="53" t="str">
        <f t="shared" si="6"/>
        <v>A-2-0-4</v>
      </c>
      <c r="G292" s="53" t="s">
        <v>492</v>
      </c>
      <c r="H292" s="53" t="s">
        <v>493</v>
      </c>
      <c r="I292" s="53" t="s">
        <v>494</v>
      </c>
      <c r="J292" s="51" t="s">
        <v>35</v>
      </c>
      <c r="K292" s="51" t="s">
        <v>36</v>
      </c>
      <c r="L292" s="51" t="s">
        <v>37</v>
      </c>
      <c r="M292" s="51" t="s">
        <v>45</v>
      </c>
      <c r="N292" s="51" t="s">
        <v>150</v>
      </c>
      <c r="O292" s="51" t="s">
        <v>45</v>
      </c>
      <c r="P292" s="51"/>
      <c r="Q292" s="51"/>
      <c r="R292" s="51" t="s">
        <v>40</v>
      </c>
      <c r="S292" s="51" t="s">
        <v>41</v>
      </c>
      <c r="T292" s="51" t="s">
        <v>42</v>
      </c>
      <c r="U292" s="52" t="s">
        <v>194</v>
      </c>
      <c r="V292" s="54">
        <v>73152051</v>
      </c>
      <c r="W292" s="54">
        <v>0</v>
      </c>
      <c r="X292" s="54">
        <v>0</v>
      </c>
      <c r="Y292" s="54">
        <v>73152051</v>
      </c>
      <c r="Z292" s="54">
        <v>0</v>
      </c>
      <c r="AA292" s="54">
        <v>0</v>
      </c>
      <c r="AB292" s="54">
        <v>73152051</v>
      </c>
      <c r="AC292" s="54">
        <v>0</v>
      </c>
      <c r="AD292" s="54">
        <v>0</v>
      </c>
      <c r="AE292" s="54">
        <v>0</v>
      </c>
      <c r="AF292" s="54">
        <v>0</v>
      </c>
    </row>
    <row r="293" spans="1:32" ht="22.5">
      <c r="A293" s="51" t="s">
        <v>404</v>
      </c>
      <c r="B293" s="51" t="s">
        <v>545</v>
      </c>
      <c r="C293" s="51" t="s">
        <v>560</v>
      </c>
      <c r="D293" s="52" t="s">
        <v>405</v>
      </c>
      <c r="E293" s="53" t="s">
        <v>208</v>
      </c>
      <c r="F293" s="53" t="str">
        <f t="shared" si="6"/>
        <v>C-4102-1500-1</v>
      </c>
      <c r="G293" s="53" t="s">
        <v>509</v>
      </c>
      <c r="H293" s="53" t="s">
        <v>510</v>
      </c>
      <c r="I293" s="53" t="s">
        <v>511</v>
      </c>
      <c r="J293" s="51" t="s">
        <v>53</v>
      </c>
      <c r="K293" s="51" t="s">
        <v>209</v>
      </c>
      <c r="L293" s="51" t="s">
        <v>55</v>
      </c>
      <c r="M293" s="51" t="s">
        <v>61</v>
      </c>
      <c r="N293" s="51" t="s">
        <v>37</v>
      </c>
      <c r="O293" s="51" t="s">
        <v>210</v>
      </c>
      <c r="P293" s="51"/>
      <c r="Q293" s="51"/>
      <c r="R293" s="51" t="s">
        <v>40</v>
      </c>
      <c r="S293" s="51" t="s">
        <v>41</v>
      </c>
      <c r="T293" s="51" t="s">
        <v>42</v>
      </c>
      <c r="U293" s="52" t="s">
        <v>211</v>
      </c>
      <c r="V293" s="54">
        <v>4195108796</v>
      </c>
      <c r="W293" s="54">
        <v>0</v>
      </c>
      <c r="X293" s="54">
        <v>0</v>
      </c>
      <c r="Y293" s="54">
        <v>4195108796</v>
      </c>
      <c r="Z293" s="54">
        <v>0</v>
      </c>
      <c r="AA293" s="54">
        <v>381236316</v>
      </c>
      <c r="AB293" s="54">
        <v>3813872480</v>
      </c>
      <c r="AC293" s="54">
        <v>381236316</v>
      </c>
      <c r="AD293" s="54">
        <v>0</v>
      </c>
      <c r="AE293" s="54">
        <v>0</v>
      </c>
      <c r="AF293" s="54">
        <v>0</v>
      </c>
    </row>
    <row r="294" spans="1:32" ht="33.75">
      <c r="A294" s="51" t="s">
        <v>404</v>
      </c>
      <c r="B294" s="51" t="s">
        <v>545</v>
      </c>
      <c r="C294" s="51" t="s">
        <v>560</v>
      </c>
      <c r="D294" s="52" t="s">
        <v>405</v>
      </c>
      <c r="E294" s="53" t="s">
        <v>217</v>
      </c>
      <c r="F294" s="53" t="str">
        <f t="shared" si="6"/>
        <v>C-4102-1500-1</v>
      </c>
      <c r="G294" s="53" t="s">
        <v>509</v>
      </c>
      <c r="H294" s="53" t="s">
        <v>510</v>
      </c>
      <c r="I294" s="53" t="s">
        <v>511</v>
      </c>
      <c r="J294" s="51" t="s">
        <v>53</v>
      </c>
      <c r="K294" s="51" t="s">
        <v>209</v>
      </c>
      <c r="L294" s="51" t="s">
        <v>55</v>
      </c>
      <c r="M294" s="51" t="s">
        <v>61</v>
      </c>
      <c r="N294" s="51" t="s">
        <v>37</v>
      </c>
      <c r="O294" s="51" t="s">
        <v>218</v>
      </c>
      <c r="P294" s="51"/>
      <c r="Q294" s="51"/>
      <c r="R294" s="51" t="s">
        <v>40</v>
      </c>
      <c r="S294" s="51" t="s">
        <v>41</v>
      </c>
      <c r="T294" s="51" t="s">
        <v>42</v>
      </c>
      <c r="U294" s="52" t="s">
        <v>219</v>
      </c>
      <c r="V294" s="54">
        <v>56407772</v>
      </c>
      <c r="W294" s="54">
        <v>0</v>
      </c>
      <c r="X294" s="54">
        <v>0</v>
      </c>
      <c r="Y294" s="54">
        <v>56407772</v>
      </c>
      <c r="Z294" s="54">
        <v>0</v>
      </c>
      <c r="AA294" s="54">
        <v>0</v>
      </c>
      <c r="AB294" s="54">
        <v>56407772</v>
      </c>
      <c r="AC294" s="54">
        <v>0</v>
      </c>
      <c r="AD294" s="54">
        <v>0</v>
      </c>
      <c r="AE294" s="54">
        <v>0</v>
      </c>
      <c r="AF294" s="54">
        <v>0</v>
      </c>
    </row>
    <row r="295" spans="1:32" ht="33.75">
      <c r="A295" s="51" t="s">
        <v>404</v>
      </c>
      <c r="B295" s="51" t="s">
        <v>545</v>
      </c>
      <c r="C295" s="51" t="s">
        <v>560</v>
      </c>
      <c r="D295" s="52" t="s">
        <v>405</v>
      </c>
      <c r="E295" s="53" t="s">
        <v>220</v>
      </c>
      <c r="F295" s="53" t="str">
        <f t="shared" si="6"/>
        <v>C-4102-1500-1</v>
      </c>
      <c r="G295" s="53" t="s">
        <v>509</v>
      </c>
      <c r="H295" s="53" t="s">
        <v>493</v>
      </c>
      <c r="I295" s="53" t="s">
        <v>512</v>
      </c>
      <c r="J295" s="51" t="s">
        <v>53</v>
      </c>
      <c r="K295" s="51" t="s">
        <v>209</v>
      </c>
      <c r="L295" s="51" t="s">
        <v>55</v>
      </c>
      <c r="M295" s="51" t="s">
        <v>61</v>
      </c>
      <c r="N295" s="51" t="s">
        <v>37</v>
      </c>
      <c r="O295" s="51" t="s">
        <v>221</v>
      </c>
      <c r="P295" s="51"/>
      <c r="Q295" s="51"/>
      <c r="R295" s="51" t="s">
        <v>40</v>
      </c>
      <c r="S295" s="51" t="s">
        <v>41</v>
      </c>
      <c r="T295" s="51" t="s">
        <v>42</v>
      </c>
      <c r="U295" s="52" t="s">
        <v>222</v>
      </c>
      <c r="V295" s="54">
        <v>113131062</v>
      </c>
      <c r="W295" s="54">
        <v>0</v>
      </c>
      <c r="X295" s="54">
        <v>0</v>
      </c>
      <c r="Y295" s="54">
        <v>113131062</v>
      </c>
      <c r="Z295" s="54">
        <v>0</v>
      </c>
      <c r="AA295" s="54">
        <v>0</v>
      </c>
      <c r="AB295" s="54">
        <v>113131062</v>
      </c>
      <c r="AC295" s="54">
        <v>0</v>
      </c>
      <c r="AD295" s="54">
        <v>0</v>
      </c>
      <c r="AE295" s="54">
        <v>0</v>
      </c>
      <c r="AF295" s="54">
        <v>0</v>
      </c>
    </row>
    <row r="296" spans="1:32" ht="33.75">
      <c r="A296" s="51" t="s">
        <v>404</v>
      </c>
      <c r="B296" s="51" t="s">
        <v>545</v>
      </c>
      <c r="C296" s="51" t="s">
        <v>560</v>
      </c>
      <c r="D296" s="52" t="s">
        <v>405</v>
      </c>
      <c r="E296" s="53" t="s">
        <v>223</v>
      </c>
      <c r="F296" s="53" t="str">
        <f t="shared" si="6"/>
        <v>C-4102-1500-1</v>
      </c>
      <c r="G296" s="53" t="s">
        <v>509</v>
      </c>
      <c r="H296" s="53" t="s">
        <v>493</v>
      </c>
      <c r="I296" s="53" t="s">
        <v>506</v>
      </c>
      <c r="J296" s="51" t="s">
        <v>53</v>
      </c>
      <c r="K296" s="51" t="s">
        <v>209</v>
      </c>
      <c r="L296" s="51" t="s">
        <v>55</v>
      </c>
      <c r="M296" s="51" t="s">
        <v>61</v>
      </c>
      <c r="N296" s="51" t="s">
        <v>37</v>
      </c>
      <c r="O296" s="51" t="s">
        <v>224</v>
      </c>
      <c r="P296" s="51"/>
      <c r="Q296" s="51"/>
      <c r="R296" s="51" t="s">
        <v>40</v>
      </c>
      <c r="S296" s="51" t="s">
        <v>41</v>
      </c>
      <c r="T296" s="51" t="s">
        <v>42</v>
      </c>
      <c r="U296" s="52" t="s">
        <v>57</v>
      </c>
      <c r="V296" s="54">
        <v>9097053</v>
      </c>
      <c r="W296" s="54">
        <v>0</v>
      </c>
      <c r="X296" s="54">
        <v>0</v>
      </c>
      <c r="Y296" s="54">
        <v>9097053</v>
      </c>
      <c r="Z296" s="54">
        <v>0</v>
      </c>
      <c r="AA296" s="54">
        <v>0</v>
      </c>
      <c r="AB296" s="54">
        <v>9097053</v>
      </c>
      <c r="AC296" s="54">
        <v>0</v>
      </c>
      <c r="AD296" s="54">
        <v>0</v>
      </c>
      <c r="AE296" s="54">
        <v>0</v>
      </c>
      <c r="AF296" s="54">
        <v>0</v>
      </c>
    </row>
    <row r="297" spans="1:32" ht="22.5">
      <c r="A297" s="51" t="s">
        <v>404</v>
      </c>
      <c r="B297" s="51" t="s">
        <v>545</v>
      </c>
      <c r="C297" s="51" t="s">
        <v>560</v>
      </c>
      <c r="D297" s="52" t="s">
        <v>405</v>
      </c>
      <c r="E297" s="53" t="s">
        <v>375</v>
      </c>
      <c r="F297" s="53" t="str">
        <f t="shared" si="6"/>
        <v>C-4102-1500-3</v>
      </c>
      <c r="G297" s="53" t="s">
        <v>495</v>
      </c>
      <c r="H297" s="53" t="s">
        <v>496</v>
      </c>
      <c r="I297" s="53" t="s">
        <v>497</v>
      </c>
      <c r="J297" s="51" t="s">
        <v>53</v>
      </c>
      <c r="K297" s="51" t="s">
        <v>209</v>
      </c>
      <c r="L297" s="51" t="s">
        <v>55</v>
      </c>
      <c r="M297" s="51" t="s">
        <v>38</v>
      </c>
      <c r="N297" s="51" t="s">
        <v>37</v>
      </c>
      <c r="O297" s="51" t="s">
        <v>257</v>
      </c>
      <c r="P297" s="51"/>
      <c r="Q297" s="51"/>
      <c r="R297" s="51" t="s">
        <v>40</v>
      </c>
      <c r="S297" s="51" t="s">
        <v>41</v>
      </c>
      <c r="T297" s="51" t="s">
        <v>42</v>
      </c>
      <c r="U297" s="52" t="s">
        <v>376</v>
      </c>
      <c r="V297" s="54">
        <v>7788791505</v>
      </c>
      <c r="W297" s="54">
        <v>0</v>
      </c>
      <c r="X297" s="54">
        <v>0</v>
      </c>
      <c r="Y297" s="54">
        <v>7788791505</v>
      </c>
      <c r="Z297" s="54">
        <v>0</v>
      </c>
      <c r="AA297" s="54">
        <v>7368577865</v>
      </c>
      <c r="AB297" s="54">
        <v>420213640</v>
      </c>
      <c r="AC297" s="54">
        <v>7368577865</v>
      </c>
      <c r="AD297" s="54">
        <v>0</v>
      </c>
      <c r="AE297" s="54">
        <v>0</v>
      </c>
      <c r="AF297" s="54">
        <v>0</v>
      </c>
    </row>
    <row r="298" spans="1:32" ht="22.5">
      <c r="A298" s="51" t="s">
        <v>404</v>
      </c>
      <c r="B298" s="51" t="s">
        <v>545</v>
      </c>
      <c r="C298" s="51" t="s">
        <v>560</v>
      </c>
      <c r="D298" s="52" t="s">
        <v>405</v>
      </c>
      <c r="E298" s="53" t="s">
        <v>225</v>
      </c>
      <c r="F298" s="53" t="str">
        <f t="shared" si="6"/>
        <v>C-4102-1500-3</v>
      </c>
      <c r="G298" s="53" t="s">
        <v>495</v>
      </c>
      <c r="H298" s="53" t="s">
        <v>496</v>
      </c>
      <c r="I298" s="53" t="s">
        <v>497</v>
      </c>
      <c r="J298" s="51" t="s">
        <v>53</v>
      </c>
      <c r="K298" s="51" t="s">
        <v>209</v>
      </c>
      <c r="L298" s="51" t="s">
        <v>55</v>
      </c>
      <c r="M298" s="51" t="s">
        <v>38</v>
      </c>
      <c r="N298" s="51" t="s">
        <v>37</v>
      </c>
      <c r="O298" s="51" t="s">
        <v>213</v>
      </c>
      <c r="P298" s="51"/>
      <c r="Q298" s="51"/>
      <c r="R298" s="51" t="s">
        <v>40</v>
      </c>
      <c r="S298" s="51" t="s">
        <v>41</v>
      </c>
      <c r="T298" s="51" t="s">
        <v>42</v>
      </c>
      <c r="U298" s="52" t="s">
        <v>226</v>
      </c>
      <c r="V298" s="54">
        <v>10165564024</v>
      </c>
      <c r="W298" s="54">
        <v>0</v>
      </c>
      <c r="X298" s="54">
        <v>0</v>
      </c>
      <c r="Y298" s="54">
        <v>10165564024</v>
      </c>
      <c r="Z298" s="54">
        <v>0</v>
      </c>
      <c r="AA298" s="54">
        <v>10165564024</v>
      </c>
      <c r="AB298" s="54">
        <v>0</v>
      </c>
      <c r="AC298" s="54">
        <v>9151356514</v>
      </c>
      <c r="AD298" s="54">
        <v>0</v>
      </c>
      <c r="AE298" s="54">
        <v>0</v>
      </c>
      <c r="AF298" s="54">
        <v>0</v>
      </c>
    </row>
    <row r="299" spans="1:32" ht="22.5">
      <c r="A299" s="51" t="s">
        <v>404</v>
      </c>
      <c r="B299" s="51" t="s">
        <v>545</v>
      </c>
      <c r="C299" s="51" t="s">
        <v>560</v>
      </c>
      <c r="D299" s="52" t="s">
        <v>405</v>
      </c>
      <c r="E299" s="53" t="s">
        <v>377</v>
      </c>
      <c r="F299" s="53" t="str">
        <f t="shared" si="6"/>
        <v>C-4102-1500-3</v>
      </c>
      <c r="G299" s="53" t="s">
        <v>495</v>
      </c>
      <c r="H299" s="53" t="s">
        <v>496</v>
      </c>
      <c r="I299" s="53" t="s">
        <v>497</v>
      </c>
      <c r="J299" s="51" t="s">
        <v>53</v>
      </c>
      <c r="K299" s="51" t="s">
        <v>209</v>
      </c>
      <c r="L299" s="51" t="s">
        <v>55</v>
      </c>
      <c r="M299" s="51" t="s">
        <v>38</v>
      </c>
      <c r="N299" s="51" t="s">
        <v>37</v>
      </c>
      <c r="O299" s="51" t="s">
        <v>56</v>
      </c>
      <c r="P299" s="51"/>
      <c r="Q299" s="51"/>
      <c r="R299" s="51" t="s">
        <v>40</v>
      </c>
      <c r="S299" s="51" t="s">
        <v>41</v>
      </c>
      <c r="T299" s="51" t="s">
        <v>42</v>
      </c>
      <c r="U299" s="52" t="s">
        <v>378</v>
      </c>
      <c r="V299" s="54">
        <v>169166382</v>
      </c>
      <c r="W299" s="54">
        <v>0</v>
      </c>
      <c r="X299" s="54">
        <v>0</v>
      </c>
      <c r="Y299" s="54">
        <v>169166382</v>
      </c>
      <c r="Z299" s="54">
        <v>0</v>
      </c>
      <c r="AA299" s="54">
        <v>169166382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</row>
    <row r="300" spans="1:32" ht="22.5">
      <c r="A300" s="51" t="s">
        <v>404</v>
      </c>
      <c r="B300" s="51" t="s">
        <v>545</v>
      </c>
      <c r="C300" s="51" t="s">
        <v>560</v>
      </c>
      <c r="D300" s="52" t="s">
        <v>405</v>
      </c>
      <c r="E300" s="53" t="s">
        <v>227</v>
      </c>
      <c r="F300" s="53" t="str">
        <f t="shared" si="6"/>
        <v>C-4102-1500-3</v>
      </c>
      <c r="G300" s="53" t="s">
        <v>495</v>
      </c>
      <c r="H300" s="53" t="s">
        <v>496</v>
      </c>
      <c r="I300" s="53" t="s">
        <v>497</v>
      </c>
      <c r="J300" s="51" t="s">
        <v>53</v>
      </c>
      <c r="K300" s="51" t="s">
        <v>209</v>
      </c>
      <c r="L300" s="51" t="s">
        <v>55</v>
      </c>
      <c r="M300" s="51" t="s">
        <v>38</v>
      </c>
      <c r="N300" s="51" t="s">
        <v>37</v>
      </c>
      <c r="O300" s="51" t="s">
        <v>218</v>
      </c>
      <c r="P300" s="51"/>
      <c r="Q300" s="51"/>
      <c r="R300" s="51" t="s">
        <v>40</v>
      </c>
      <c r="S300" s="51" t="s">
        <v>41</v>
      </c>
      <c r="T300" s="51" t="s">
        <v>42</v>
      </c>
      <c r="U300" s="52" t="s">
        <v>228</v>
      </c>
      <c r="V300" s="54">
        <v>4614185026</v>
      </c>
      <c r="W300" s="54">
        <v>0</v>
      </c>
      <c r="X300" s="54">
        <v>0</v>
      </c>
      <c r="Y300" s="54">
        <v>4614185026</v>
      </c>
      <c r="Z300" s="54">
        <v>0</v>
      </c>
      <c r="AA300" s="54">
        <v>4614185026</v>
      </c>
      <c r="AB300" s="54">
        <v>0</v>
      </c>
      <c r="AC300" s="54">
        <v>4614185026</v>
      </c>
      <c r="AD300" s="54">
        <v>0</v>
      </c>
      <c r="AE300" s="54">
        <v>0</v>
      </c>
      <c r="AF300" s="54">
        <v>0</v>
      </c>
    </row>
    <row r="301" spans="1:32" ht="33.75">
      <c r="A301" s="51" t="s">
        <v>404</v>
      </c>
      <c r="B301" s="51" t="s">
        <v>545</v>
      </c>
      <c r="C301" s="51" t="s">
        <v>560</v>
      </c>
      <c r="D301" s="52" t="s">
        <v>405</v>
      </c>
      <c r="E301" s="53" t="s">
        <v>237</v>
      </c>
      <c r="F301" s="53" t="str">
        <f t="shared" si="6"/>
        <v>C-4102-1500-3</v>
      </c>
      <c r="G301" s="53" t="s">
        <v>495</v>
      </c>
      <c r="H301" s="53" t="s">
        <v>493</v>
      </c>
      <c r="I301" s="53" t="s">
        <v>512</v>
      </c>
      <c r="J301" s="51" t="s">
        <v>53</v>
      </c>
      <c r="K301" s="51" t="s">
        <v>209</v>
      </c>
      <c r="L301" s="51" t="s">
        <v>55</v>
      </c>
      <c r="M301" s="51" t="s">
        <v>38</v>
      </c>
      <c r="N301" s="51" t="s">
        <v>37</v>
      </c>
      <c r="O301" s="51" t="s">
        <v>238</v>
      </c>
      <c r="P301" s="51"/>
      <c r="Q301" s="51"/>
      <c r="R301" s="51" t="s">
        <v>40</v>
      </c>
      <c r="S301" s="51" t="s">
        <v>41</v>
      </c>
      <c r="T301" s="51" t="s">
        <v>42</v>
      </c>
      <c r="U301" s="52" t="s">
        <v>222</v>
      </c>
      <c r="V301" s="54">
        <v>994770170</v>
      </c>
      <c r="W301" s="54">
        <v>0</v>
      </c>
      <c r="X301" s="54">
        <v>0</v>
      </c>
      <c r="Y301" s="54">
        <v>994770170</v>
      </c>
      <c r="Z301" s="54">
        <v>0</v>
      </c>
      <c r="AA301" s="54">
        <v>0</v>
      </c>
      <c r="AB301" s="54">
        <v>994770170</v>
      </c>
      <c r="AC301" s="54">
        <v>0</v>
      </c>
      <c r="AD301" s="54">
        <v>0</v>
      </c>
      <c r="AE301" s="54">
        <v>0</v>
      </c>
      <c r="AF301" s="54">
        <v>0</v>
      </c>
    </row>
    <row r="302" spans="1:32" ht="33.75">
      <c r="A302" s="51" t="s">
        <v>404</v>
      </c>
      <c r="B302" s="51" t="s">
        <v>545</v>
      </c>
      <c r="C302" s="51" t="s">
        <v>560</v>
      </c>
      <c r="D302" s="52" t="s">
        <v>405</v>
      </c>
      <c r="E302" s="53" t="s">
        <v>239</v>
      </c>
      <c r="F302" s="53" t="str">
        <f t="shared" si="6"/>
        <v>C-4102-1500-3</v>
      </c>
      <c r="G302" s="53" t="s">
        <v>495</v>
      </c>
      <c r="H302" s="53" t="s">
        <v>493</v>
      </c>
      <c r="I302" s="53" t="s">
        <v>506</v>
      </c>
      <c r="J302" s="51" t="s">
        <v>53</v>
      </c>
      <c r="K302" s="51" t="s">
        <v>209</v>
      </c>
      <c r="L302" s="51" t="s">
        <v>55</v>
      </c>
      <c r="M302" s="51" t="s">
        <v>38</v>
      </c>
      <c r="N302" s="51" t="s">
        <v>37</v>
      </c>
      <c r="O302" s="51" t="s">
        <v>240</v>
      </c>
      <c r="P302" s="51"/>
      <c r="Q302" s="51"/>
      <c r="R302" s="51" t="s">
        <v>40</v>
      </c>
      <c r="S302" s="51" t="s">
        <v>41</v>
      </c>
      <c r="T302" s="51" t="s">
        <v>42</v>
      </c>
      <c r="U302" s="52" t="s">
        <v>57</v>
      </c>
      <c r="V302" s="54">
        <v>113440000</v>
      </c>
      <c r="W302" s="54">
        <v>0</v>
      </c>
      <c r="X302" s="54">
        <v>0</v>
      </c>
      <c r="Y302" s="54">
        <v>113440000</v>
      </c>
      <c r="Z302" s="54">
        <v>0</v>
      </c>
      <c r="AA302" s="54">
        <v>0</v>
      </c>
      <c r="AB302" s="54">
        <v>113440000</v>
      </c>
      <c r="AC302" s="54">
        <v>0</v>
      </c>
      <c r="AD302" s="54">
        <v>0</v>
      </c>
      <c r="AE302" s="54">
        <v>0</v>
      </c>
      <c r="AF302" s="54">
        <v>0</v>
      </c>
    </row>
    <row r="303" spans="1:32" ht="56.25">
      <c r="A303" s="51" t="s">
        <v>404</v>
      </c>
      <c r="B303" s="51" t="s">
        <v>545</v>
      </c>
      <c r="C303" s="51" t="s">
        <v>560</v>
      </c>
      <c r="D303" s="52" t="s">
        <v>405</v>
      </c>
      <c r="E303" s="53" t="s">
        <v>379</v>
      </c>
      <c r="F303" s="53" t="str">
        <f t="shared" si="6"/>
        <v>C-4102-1500-3</v>
      </c>
      <c r="G303" s="53" t="s">
        <v>495</v>
      </c>
      <c r="H303" s="53" t="s">
        <v>496</v>
      </c>
      <c r="I303" s="53" t="s">
        <v>497</v>
      </c>
      <c r="J303" s="51" t="s">
        <v>53</v>
      </c>
      <c r="K303" s="51" t="s">
        <v>209</v>
      </c>
      <c r="L303" s="51" t="s">
        <v>55</v>
      </c>
      <c r="M303" s="51" t="s">
        <v>38</v>
      </c>
      <c r="N303" s="51" t="s">
        <v>37</v>
      </c>
      <c r="O303" s="51" t="s">
        <v>380</v>
      </c>
      <c r="P303" s="51"/>
      <c r="Q303" s="51"/>
      <c r="R303" s="51" t="s">
        <v>40</v>
      </c>
      <c r="S303" s="51" t="s">
        <v>41</v>
      </c>
      <c r="T303" s="51" t="s">
        <v>42</v>
      </c>
      <c r="U303" s="52" t="s">
        <v>381</v>
      </c>
      <c r="V303" s="54">
        <v>1592000</v>
      </c>
      <c r="W303" s="54">
        <v>0</v>
      </c>
      <c r="X303" s="54">
        <v>0</v>
      </c>
      <c r="Y303" s="54">
        <v>1592000</v>
      </c>
      <c r="Z303" s="54">
        <v>0</v>
      </c>
      <c r="AA303" s="54">
        <v>0</v>
      </c>
      <c r="AB303" s="54">
        <v>1592000</v>
      </c>
      <c r="AC303" s="54">
        <v>0</v>
      </c>
      <c r="AD303" s="54">
        <v>0</v>
      </c>
      <c r="AE303" s="54">
        <v>0</v>
      </c>
      <c r="AF303" s="54">
        <v>0</v>
      </c>
    </row>
    <row r="304" spans="1:32" ht="22.5">
      <c r="A304" s="51" t="s">
        <v>404</v>
      </c>
      <c r="B304" s="51" t="s">
        <v>545</v>
      </c>
      <c r="C304" s="51" t="s">
        <v>560</v>
      </c>
      <c r="D304" s="52" t="s">
        <v>405</v>
      </c>
      <c r="E304" s="53" t="s">
        <v>254</v>
      </c>
      <c r="F304" s="53" t="str">
        <f t="shared" si="6"/>
        <v>C-4102-1500-4</v>
      </c>
      <c r="G304" s="53" t="s">
        <v>514</v>
      </c>
      <c r="H304" s="53" t="s">
        <v>515</v>
      </c>
      <c r="I304" s="53" t="s">
        <v>516</v>
      </c>
      <c r="J304" s="51" t="s">
        <v>53</v>
      </c>
      <c r="K304" s="51" t="s">
        <v>209</v>
      </c>
      <c r="L304" s="51" t="s">
        <v>55</v>
      </c>
      <c r="M304" s="51" t="s">
        <v>45</v>
      </c>
      <c r="N304" s="51" t="s">
        <v>37</v>
      </c>
      <c r="O304" s="51" t="s">
        <v>210</v>
      </c>
      <c r="P304" s="51"/>
      <c r="Q304" s="51"/>
      <c r="R304" s="51" t="s">
        <v>230</v>
      </c>
      <c r="S304" s="51" t="s">
        <v>243</v>
      </c>
      <c r="T304" s="51" t="s">
        <v>42</v>
      </c>
      <c r="U304" s="52" t="s">
        <v>255</v>
      </c>
      <c r="V304" s="54">
        <v>125456056279</v>
      </c>
      <c r="W304" s="54">
        <v>0</v>
      </c>
      <c r="X304" s="54">
        <v>0</v>
      </c>
      <c r="Y304" s="54">
        <v>125456056279</v>
      </c>
      <c r="Z304" s="54">
        <v>0</v>
      </c>
      <c r="AA304" s="54">
        <v>125140512379</v>
      </c>
      <c r="AB304" s="54">
        <v>315543900</v>
      </c>
      <c r="AC304" s="54">
        <v>125140512379</v>
      </c>
      <c r="AD304" s="54">
        <v>0</v>
      </c>
      <c r="AE304" s="54">
        <v>0</v>
      </c>
      <c r="AF304" s="54">
        <v>0</v>
      </c>
    </row>
    <row r="305" spans="1:32" ht="22.5">
      <c r="A305" s="51" t="s">
        <v>404</v>
      </c>
      <c r="B305" s="51" t="s">
        <v>545</v>
      </c>
      <c r="C305" s="51" t="s">
        <v>560</v>
      </c>
      <c r="D305" s="52" t="s">
        <v>405</v>
      </c>
      <c r="E305" s="53" t="s">
        <v>256</v>
      </c>
      <c r="F305" s="53" t="str">
        <f t="shared" si="6"/>
        <v>C-4102-1500-4</v>
      </c>
      <c r="G305" s="53" t="s">
        <v>514</v>
      </c>
      <c r="H305" s="53" t="s">
        <v>515</v>
      </c>
      <c r="I305" s="53" t="s">
        <v>516</v>
      </c>
      <c r="J305" s="51" t="s">
        <v>53</v>
      </c>
      <c r="K305" s="51" t="s">
        <v>209</v>
      </c>
      <c r="L305" s="51" t="s">
        <v>55</v>
      </c>
      <c r="M305" s="51" t="s">
        <v>45</v>
      </c>
      <c r="N305" s="51" t="s">
        <v>37</v>
      </c>
      <c r="O305" s="51" t="s">
        <v>257</v>
      </c>
      <c r="P305" s="51"/>
      <c r="Q305" s="51"/>
      <c r="R305" s="51" t="s">
        <v>230</v>
      </c>
      <c r="S305" s="51" t="s">
        <v>243</v>
      </c>
      <c r="T305" s="51" t="s">
        <v>42</v>
      </c>
      <c r="U305" s="52" t="s">
        <v>258</v>
      </c>
      <c r="V305" s="54">
        <v>79664755748</v>
      </c>
      <c r="W305" s="54">
        <v>0</v>
      </c>
      <c r="X305" s="54">
        <v>0</v>
      </c>
      <c r="Y305" s="54">
        <v>79664755748</v>
      </c>
      <c r="Z305" s="54">
        <v>0</v>
      </c>
      <c r="AA305" s="54">
        <v>79664755748</v>
      </c>
      <c r="AB305" s="54">
        <v>0</v>
      </c>
      <c r="AC305" s="54">
        <v>79664755748</v>
      </c>
      <c r="AD305" s="54">
        <v>0</v>
      </c>
      <c r="AE305" s="54">
        <v>0</v>
      </c>
      <c r="AF305" s="54">
        <v>0</v>
      </c>
    </row>
    <row r="306" spans="1:32" ht="22.5">
      <c r="A306" s="51" t="s">
        <v>404</v>
      </c>
      <c r="B306" s="51" t="s">
        <v>545</v>
      </c>
      <c r="C306" s="51" t="s">
        <v>560</v>
      </c>
      <c r="D306" s="52" t="s">
        <v>405</v>
      </c>
      <c r="E306" s="53" t="s">
        <v>269</v>
      </c>
      <c r="F306" s="53" t="str">
        <f t="shared" si="6"/>
        <v>C-4102-1500-5</v>
      </c>
      <c r="G306" s="53" t="s">
        <v>517</v>
      </c>
      <c r="H306" s="53" t="s">
        <v>518</v>
      </c>
      <c r="I306" s="53" t="s">
        <v>519</v>
      </c>
      <c r="J306" s="51" t="s">
        <v>53</v>
      </c>
      <c r="K306" s="51" t="s">
        <v>209</v>
      </c>
      <c r="L306" s="51" t="s">
        <v>55</v>
      </c>
      <c r="M306" s="51" t="s">
        <v>46</v>
      </c>
      <c r="N306" s="51" t="s">
        <v>37</v>
      </c>
      <c r="O306" s="51" t="s">
        <v>210</v>
      </c>
      <c r="P306" s="51"/>
      <c r="Q306" s="51"/>
      <c r="R306" s="51" t="s">
        <v>40</v>
      </c>
      <c r="S306" s="51" t="s">
        <v>41</v>
      </c>
      <c r="T306" s="51" t="s">
        <v>42</v>
      </c>
      <c r="U306" s="52" t="s">
        <v>270</v>
      </c>
      <c r="V306" s="54">
        <v>2331780480</v>
      </c>
      <c r="W306" s="54">
        <v>0</v>
      </c>
      <c r="X306" s="54">
        <v>0</v>
      </c>
      <c r="Y306" s="54">
        <v>2331780480</v>
      </c>
      <c r="Z306" s="54">
        <v>0</v>
      </c>
      <c r="AA306" s="54">
        <v>0</v>
      </c>
      <c r="AB306" s="54">
        <v>2331780480</v>
      </c>
      <c r="AC306" s="54">
        <v>0</v>
      </c>
      <c r="AD306" s="54">
        <v>0</v>
      </c>
      <c r="AE306" s="54">
        <v>0</v>
      </c>
      <c r="AF306" s="54">
        <v>0</v>
      </c>
    </row>
    <row r="307" spans="1:32" ht="22.5">
      <c r="A307" s="51" t="s">
        <v>404</v>
      </c>
      <c r="B307" s="51" t="s">
        <v>545</v>
      </c>
      <c r="C307" s="51" t="s">
        <v>560</v>
      </c>
      <c r="D307" s="52" t="s">
        <v>405</v>
      </c>
      <c r="E307" s="53" t="s">
        <v>271</v>
      </c>
      <c r="F307" s="53" t="str">
        <f t="shared" si="6"/>
        <v>C-4102-1500-5</v>
      </c>
      <c r="G307" s="53" t="s">
        <v>517</v>
      </c>
      <c r="H307" s="53" t="s">
        <v>518</v>
      </c>
      <c r="I307" s="53" t="s">
        <v>519</v>
      </c>
      <c r="J307" s="51" t="s">
        <v>53</v>
      </c>
      <c r="K307" s="51" t="s">
        <v>209</v>
      </c>
      <c r="L307" s="51" t="s">
        <v>55</v>
      </c>
      <c r="M307" s="51" t="s">
        <v>46</v>
      </c>
      <c r="N307" s="51" t="s">
        <v>37</v>
      </c>
      <c r="O307" s="51" t="s">
        <v>257</v>
      </c>
      <c r="P307" s="51"/>
      <c r="Q307" s="51"/>
      <c r="R307" s="51" t="s">
        <v>40</v>
      </c>
      <c r="S307" s="51" t="s">
        <v>41</v>
      </c>
      <c r="T307" s="51" t="s">
        <v>42</v>
      </c>
      <c r="U307" s="52" t="s">
        <v>272</v>
      </c>
      <c r="V307" s="54">
        <v>420029100</v>
      </c>
      <c r="W307" s="54">
        <v>0</v>
      </c>
      <c r="X307" s="54">
        <v>0</v>
      </c>
      <c r="Y307" s="54">
        <v>420029100</v>
      </c>
      <c r="Z307" s="54">
        <v>0</v>
      </c>
      <c r="AA307" s="54">
        <v>0</v>
      </c>
      <c r="AB307" s="54">
        <v>420029100</v>
      </c>
      <c r="AC307" s="54">
        <v>0</v>
      </c>
      <c r="AD307" s="54">
        <v>0</v>
      </c>
      <c r="AE307" s="54">
        <v>0</v>
      </c>
      <c r="AF307" s="54">
        <v>0</v>
      </c>
    </row>
    <row r="308" spans="1:32" ht="33.75">
      <c r="A308" s="51" t="s">
        <v>404</v>
      </c>
      <c r="B308" s="51" t="s">
        <v>545</v>
      </c>
      <c r="C308" s="51" t="s">
        <v>560</v>
      </c>
      <c r="D308" s="52" t="s">
        <v>405</v>
      </c>
      <c r="E308" s="53" t="s">
        <v>275</v>
      </c>
      <c r="F308" s="53" t="str">
        <f t="shared" si="6"/>
        <v>C-4102-1500-5</v>
      </c>
      <c r="G308" s="53" t="s">
        <v>517</v>
      </c>
      <c r="H308" s="53" t="s">
        <v>493</v>
      </c>
      <c r="I308" s="53" t="s">
        <v>512</v>
      </c>
      <c r="J308" s="51" t="s">
        <v>53</v>
      </c>
      <c r="K308" s="51" t="s">
        <v>209</v>
      </c>
      <c r="L308" s="51" t="s">
        <v>55</v>
      </c>
      <c r="M308" s="51" t="s">
        <v>46</v>
      </c>
      <c r="N308" s="51" t="s">
        <v>37</v>
      </c>
      <c r="O308" s="51" t="s">
        <v>218</v>
      </c>
      <c r="P308" s="51"/>
      <c r="Q308" s="51"/>
      <c r="R308" s="51" t="s">
        <v>40</v>
      </c>
      <c r="S308" s="51" t="s">
        <v>41</v>
      </c>
      <c r="T308" s="51" t="s">
        <v>42</v>
      </c>
      <c r="U308" s="52" t="s">
        <v>222</v>
      </c>
      <c r="V308" s="54">
        <v>32791000</v>
      </c>
      <c r="W308" s="54">
        <v>0</v>
      </c>
      <c r="X308" s="54">
        <v>0</v>
      </c>
      <c r="Y308" s="54">
        <v>32791000</v>
      </c>
      <c r="Z308" s="54">
        <v>0</v>
      </c>
      <c r="AA308" s="54">
        <v>0</v>
      </c>
      <c r="AB308" s="54">
        <v>32791000</v>
      </c>
      <c r="AC308" s="54">
        <v>0</v>
      </c>
      <c r="AD308" s="54">
        <v>0</v>
      </c>
      <c r="AE308" s="54">
        <v>0</v>
      </c>
      <c r="AF308" s="54">
        <v>0</v>
      </c>
    </row>
    <row r="309" spans="1:32" ht="33.75">
      <c r="A309" s="51" t="s">
        <v>404</v>
      </c>
      <c r="B309" s="51" t="s">
        <v>545</v>
      </c>
      <c r="C309" s="51" t="s">
        <v>560</v>
      </c>
      <c r="D309" s="52" t="s">
        <v>405</v>
      </c>
      <c r="E309" s="53" t="s">
        <v>276</v>
      </c>
      <c r="F309" s="53" t="str">
        <f t="shared" si="6"/>
        <v>C-4102-1500-5</v>
      </c>
      <c r="G309" s="53" t="s">
        <v>517</v>
      </c>
      <c r="H309" s="53" t="s">
        <v>493</v>
      </c>
      <c r="I309" s="53" t="s">
        <v>506</v>
      </c>
      <c r="J309" s="51" t="s">
        <v>53</v>
      </c>
      <c r="K309" s="51" t="s">
        <v>209</v>
      </c>
      <c r="L309" s="51" t="s">
        <v>55</v>
      </c>
      <c r="M309" s="51" t="s">
        <v>46</v>
      </c>
      <c r="N309" s="51" t="s">
        <v>37</v>
      </c>
      <c r="O309" s="51" t="s">
        <v>221</v>
      </c>
      <c r="P309" s="51"/>
      <c r="Q309" s="51"/>
      <c r="R309" s="51" t="s">
        <v>40</v>
      </c>
      <c r="S309" s="51" t="s">
        <v>41</v>
      </c>
      <c r="T309" s="51" t="s">
        <v>42</v>
      </c>
      <c r="U309" s="52" t="s">
        <v>57</v>
      </c>
      <c r="V309" s="54">
        <v>22177463</v>
      </c>
      <c r="W309" s="54">
        <v>0</v>
      </c>
      <c r="X309" s="54">
        <v>0</v>
      </c>
      <c r="Y309" s="54">
        <v>22177463</v>
      </c>
      <c r="Z309" s="54">
        <v>0</v>
      </c>
      <c r="AA309" s="54">
        <v>0</v>
      </c>
      <c r="AB309" s="54">
        <v>22177463</v>
      </c>
      <c r="AC309" s="54">
        <v>0</v>
      </c>
      <c r="AD309" s="54">
        <v>0</v>
      </c>
      <c r="AE309" s="54">
        <v>0</v>
      </c>
      <c r="AF309" s="54">
        <v>0</v>
      </c>
    </row>
    <row r="310" spans="1:32" ht="33.75">
      <c r="A310" s="51" t="s">
        <v>404</v>
      </c>
      <c r="B310" s="51" t="s">
        <v>545</v>
      </c>
      <c r="C310" s="51" t="s">
        <v>560</v>
      </c>
      <c r="D310" s="52" t="s">
        <v>405</v>
      </c>
      <c r="E310" s="53" t="s">
        <v>277</v>
      </c>
      <c r="F310" s="53" t="str">
        <f t="shared" si="6"/>
        <v>C-4102-1500-6</v>
      </c>
      <c r="G310" s="53" t="s">
        <v>498</v>
      </c>
      <c r="H310" s="53" t="s">
        <v>499</v>
      </c>
      <c r="I310" s="53" t="s">
        <v>500</v>
      </c>
      <c r="J310" s="51" t="s">
        <v>53</v>
      </c>
      <c r="K310" s="51" t="s">
        <v>209</v>
      </c>
      <c r="L310" s="51" t="s">
        <v>55</v>
      </c>
      <c r="M310" s="51" t="s">
        <v>113</v>
      </c>
      <c r="N310" s="51" t="s">
        <v>37</v>
      </c>
      <c r="O310" s="51" t="s">
        <v>210</v>
      </c>
      <c r="P310" s="51"/>
      <c r="Q310" s="51"/>
      <c r="R310" s="51" t="s">
        <v>40</v>
      </c>
      <c r="S310" s="51" t="s">
        <v>41</v>
      </c>
      <c r="T310" s="51" t="s">
        <v>42</v>
      </c>
      <c r="U310" s="52" t="s">
        <v>278</v>
      </c>
      <c r="V310" s="54">
        <v>2113191700</v>
      </c>
      <c r="W310" s="54">
        <v>0</v>
      </c>
      <c r="X310" s="54">
        <v>0</v>
      </c>
      <c r="Y310" s="54">
        <v>2113191700</v>
      </c>
      <c r="Z310" s="54">
        <v>0</v>
      </c>
      <c r="AA310" s="54">
        <v>0</v>
      </c>
      <c r="AB310" s="54">
        <v>2113191700</v>
      </c>
      <c r="AC310" s="54">
        <v>0</v>
      </c>
      <c r="AD310" s="54">
        <v>0</v>
      </c>
      <c r="AE310" s="54">
        <v>0</v>
      </c>
      <c r="AF310" s="54">
        <v>0</v>
      </c>
    </row>
    <row r="311" spans="1:32" ht="33.75">
      <c r="A311" s="51" t="s">
        <v>404</v>
      </c>
      <c r="B311" s="51" t="s">
        <v>545</v>
      </c>
      <c r="C311" s="51" t="s">
        <v>560</v>
      </c>
      <c r="D311" s="52" t="s">
        <v>405</v>
      </c>
      <c r="E311" s="53" t="s">
        <v>385</v>
      </c>
      <c r="F311" s="53" t="str">
        <f t="shared" si="6"/>
        <v>C-4102-1500-6</v>
      </c>
      <c r="G311" s="53" t="s">
        <v>498</v>
      </c>
      <c r="H311" s="53" t="s">
        <v>499</v>
      </c>
      <c r="I311" s="53" t="s">
        <v>500</v>
      </c>
      <c r="J311" s="51" t="s">
        <v>53</v>
      </c>
      <c r="K311" s="51" t="s">
        <v>209</v>
      </c>
      <c r="L311" s="51" t="s">
        <v>55</v>
      </c>
      <c r="M311" s="51" t="s">
        <v>113</v>
      </c>
      <c r="N311" s="51" t="s">
        <v>37</v>
      </c>
      <c r="O311" s="51" t="s">
        <v>257</v>
      </c>
      <c r="P311" s="51"/>
      <c r="Q311" s="51"/>
      <c r="R311" s="51" t="s">
        <v>40</v>
      </c>
      <c r="S311" s="51" t="s">
        <v>41</v>
      </c>
      <c r="T311" s="51" t="s">
        <v>42</v>
      </c>
      <c r="U311" s="52" t="s">
        <v>386</v>
      </c>
      <c r="V311" s="54">
        <v>226812900</v>
      </c>
      <c r="W311" s="54">
        <v>0</v>
      </c>
      <c r="X311" s="54">
        <v>0</v>
      </c>
      <c r="Y311" s="54">
        <v>226812900</v>
      </c>
      <c r="Z311" s="54">
        <v>0</v>
      </c>
      <c r="AA311" s="54">
        <v>0</v>
      </c>
      <c r="AB311" s="54">
        <v>226812900</v>
      </c>
      <c r="AC311" s="54">
        <v>0</v>
      </c>
      <c r="AD311" s="54">
        <v>0</v>
      </c>
      <c r="AE311" s="54">
        <v>0</v>
      </c>
      <c r="AF311" s="54">
        <v>0</v>
      </c>
    </row>
    <row r="312" spans="1:32" ht="33.75">
      <c r="A312" s="51" t="s">
        <v>404</v>
      </c>
      <c r="B312" s="51" t="s">
        <v>545</v>
      </c>
      <c r="C312" s="51" t="s">
        <v>560</v>
      </c>
      <c r="D312" s="52" t="s">
        <v>405</v>
      </c>
      <c r="E312" s="53" t="s">
        <v>290</v>
      </c>
      <c r="F312" s="53" t="str">
        <f t="shared" si="6"/>
        <v>C-4102-1500-7</v>
      </c>
      <c r="G312" s="53" t="s">
        <v>520</v>
      </c>
      <c r="H312" s="53" t="s">
        <v>493</v>
      </c>
      <c r="I312" s="53" t="s">
        <v>512</v>
      </c>
      <c r="J312" s="51" t="s">
        <v>53</v>
      </c>
      <c r="K312" s="51" t="s">
        <v>209</v>
      </c>
      <c r="L312" s="51" t="s">
        <v>55</v>
      </c>
      <c r="M312" s="51" t="s">
        <v>116</v>
      </c>
      <c r="N312" s="51" t="s">
        <v>37</v>
      </c>
      <c r="O312" s="51" t="s">
        <v>257</v>
      </c>
      <c r="P312" s="51"/>
      <c r="Q312" s="51"/>
      <c r="R312" s="51" t="s">
        <v>40</v>
      </c>
      <c r="S312" s="51" t="s">
        <v>41</v>
      </c>
      <c r="T312" s="51" t="s">
        <v>42</v>
      </c>
      <c r="U312" s="52" t="s">
        <v>222</v>
      </c>
      <c r="V312" s="54">
        <v>170587120</v>
      </c>
      <c r="W312" s="54">
        <v>0</v>
      </c>
      <c r="X312" s="54">
        <v>0</v>
      </c>
      <c r="Y312" s="54">
        <v>170587120</v>
      </c>
      <c r="Z312" s="54">
        <v>0</v>
      </c>
      <c r="AA312" s="54">
        <v>0</v>
      </c>
      <c r="AB312" s="54">
        <v>170587120</v>
      </c>
      <c r="AC312" s="54">
        <v>0</v>
      </c>
      <c r="AD312" s="54">
        <v>0</v>
      </c>
      <c r="AE312" s="54">
        <v>0</v>
      </c>
      <c r="AF312" s="54">
        <v>0</v>
      </c>
    </row>
    <row r="313" spans="1:32" ht="33.75">
      <c r="A313" s="51" t="s">
        <v>404</v>
      </c>
      <c r="B313" s="51" t="s">
        <v>545</v>
      </c>
      <c r="C313" s="51" t="s">
        <v>560</v>
      </c>
      <c r="D313" s="52" t="s">
        <v>405</v>
      </c>
      <c r="E313" s="53" t="s">
        <v>291</v>
      </c>
      <c r="F313" s="53" t="str">
        <f t="shared" si="6"/>
        <v>C-4102-1500-7</v>
      </c>
      <c r="G313" s="53" t="s">
        <v>520</v>
      </c>
      <c r="H313" s="53" t="s">
        <v>493</v>
      </c>
      <c r="I313" s="53" t="s">
        <v>506</v>
      </c>
      <c r="J313" s="51" t="s">
        <v>53</v>
      </c>
      <c r="K313" s="51" t="s">
        <v>209</v>
      </c>
      <c r="L313" s="51" t="s">
        <v>55</v>
      </c>
      <c r="M313" s="51" t="s">
        <v>116</v>
      </c>
      <c r="N313" s="51" t="s">
        <v>37</v>
      </c>
      <c r="O313" s="51" t="s">
        <v>213</v>
      </c>
      <c r="P313" s="51"/>
      <c r="Q313" s="51"/>
      <c r="R313" s="51" t="s">
        <v>40</v>
      </c>
      <c r="S313" s="51" t="s">
        <v>41</v>
      </c>
      <c r="T313" s="51" t="s">
        <v>42</v>
      </c>
      <c r="U313" s="52" t="s">
        <v>57</v>
      </c>
      <c r="V313" s="54">
        <v>44077139</v>
      </c>
      <c r="W313" s="54">
        <v>0</v>
      </c>
      <c r="X313" s="54">
        <v>0</v>
      </c>
      <c r="Y313" s="54">
        <v>44077139</v>
      </c>
      <c r="Z313" s="54">
        <v>0</v>
      </c>
      <c r="AA313" s="54">
        <v>0</v>
      </c>
      <c r="AB313" s="54">
        <v>44077139</v>
      </c>
      <c r="AC313" s="54">
        <v>0</v>
      </c>
      <c r="AD313" s="54">
        <v>0</v>
      </c>
      <c r="AE313" s="54">
        <v>0</v>
      </c>
      <c r="AF313" s="54">
        <v>0</v>
      </c>
    </row>
    <row r="314" spans="1:32" ht="33.75">
      <c r="A314" s="51" t="s">
        <v>404</v>
      </c>
      <c r="B314" s="51" t="s">
        <v>545</v>
      </c>
      <c r="C314" s="51" t="s">
        <v>560</v>
      </c>
      <c r="D314" s="52" t="s">
        <v>405</v>
      </c>
      <c r="E314" s="53" t="s">
        <v>295</v>
      </c>
      <c r="F314" s="53" t="str">
        <f t="shared" si="6"/>
        <v>C-4199-1500-1</v>
      </c>
      <c r="G314" s="53" t="s">
        <v>522</v>
      </c>
      <c r="H314" s="53" t="s">
        <v>493</v>
      </c>
      <c r="I314" s="53" t="s">
        <v>512</v>
      </c>
      <c r="J314" s="51" t="s">
        <v>53</v>
      </c>
      <c r="K314" s="51" t="s">
        <v>54</v>
      </c>
      <c r="L314" s="51" t="s">
        <v>55</v>
      </c>
      <c r="M314" s="51" t="s">
        <v>61</v>
      </c>
      <c r="N314" s="51" t="s">
        <v>37</v>
      </c>
      <c r="O314" s="51" t="s">
        <v>257</v>
      </c>
      <c r="P314" s="51"/>
      <c r="Q314" s="51"/>
      <c r="R314" s="51" t="s">
        <v>40</v>
      </c>
      <c r="S314" s="51" t="s">
        <v>41</v>
      </c>
      <c r="T314" s="51" t="s">
        <v>42</v>
      </c>
      <c r="U314" s="52" t="s">
        <v>222</v>
      </c>
      <c r="V314" s="54">
        <v>125367480</v>
      </c>
      <c r="W314" s="54">
        <v>0</v>
      </c>
      <c r="X314" s="54">
        <v>0</v>
      </c>
      <c r="Y314" s="54">
        <v>125367480</v>
      </c>
      <c r="Z314" s="54">
        <v>0</v>
      </c>
      <c r="AA314" s="54">
        <v>125367480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</row>
    <row r="315" spans="1:32" ht="33.75">
      <c r="A315" s="51" t="s">
        <v>404</v>
      </c>
      <c r="B315" s="51" t="s">
        <v>545</v>
      </c>
      <c r="C315" s="51" t="s">
        <v>560</v>
      </c>
      <c r="D315" s="52" t="s">
        <v>405</v>
      </c>
      <c r="E315" s="53" t="s">
        <v>296</v>
      </c>
      <c r="F315" s="53" t="str">
        <f t="shared" si="6"/>
        <v>C-4199-1500-1</v>
      </c>
      <c r="G315" s="53" t="s">
        <v>522</v>
      </c>
      <c r="H315" s="53" t="s">
        <v>493</v>
      </c>
      <c r="I315" s="53" t="s">
        <v>506</v>
      </c>
      <c r="J315" s="51" t="s">
        <v>53</v>
      </c>
      <c r="K315" s="51" t="s">
        <v>54</v>
      </c>
      <c r="L315" s="51" t="s">
        <v>55</v>
      </c>
      <c r="M315" s="51" t="s">
        <v>61</v>
      </c>
      <c r="N315" s="51" t="s">
        <v>37</v>
      </c>
      <c r="O315" s="51" t="s">
        <v>213</v>
      </c>
      <c r="P315" s="51"/>
      <c r="Q315" s="51"/>
      <c r="R315" s="51" t="s">
        <v>40</v>
      </c>
      <c r="S315" s="51" t="s">
        <v>41</v>
      </c>
      <c r="T315" s="51" t="s">
        <v>42</v>
      </c>
      <c r="U315" s="52" t="s">
        <v>57</v>
      </c>
      <c r="V315" s="54">
        <v>9036964</v>
      </c>
      <c r="W315" s="54">
        <v>0</v>
      </c>
      <c r="X315" s="54">
        <v>0</v>
      </c>
      <c r="Y315" s="54">
        <v>9036964</v>
      </c>
      <c r="Z315" s="54">
        <v>0</v>
      </c>
      <c r="AA315" s="54">
        <v>0</v>
      </c>
      <c r="AB315" s="54">
        <v>9036964</v>
      </c>
      <c r="AC315" s="54">
        <v>0</v>
      </c>
      <c r="AD315" s="54">
        <v>0</v>
      </c>
      <c r="AE315" s="54">
        <v>0</v>
      </c>
      <c r="AF315" s="54">
        <v>0</v>
      </c>
    </row>
    <row r="316" spans="1:32" ht="33.75">
      <c r="A316" s="51" t="s">
        <v>404</v>
      </c>
      <c r="B316" s="51" t="s">
        <v>545</v>
      </c>
      <c r="C316" s="51" t="s">
        <v>560</v>
      </c>
      <c r="D316" s="52" t="s">
        <v>405</v>
      </c>
      <c r="E316" s="53" t="s">
        <v>299</v>
      </c>
      <c r="F316" s="53" t="str">
        <f t="shared" si="6"/>
        <v>C-4199-1500-2</v>
      </c>
      <c r="G316" s="53" t="s">
        <v>505</v>
      </c>
      <c r="H316" s="53" t="s">
        <v>493</v>
      </c>
      <c r="I316" s="53" t="s">
        <v>512</v>
      </c>
      <c r="J316" s="51" t="s">
        <v>53</v>
      </c>
      <c r="K316" s="51" t="s">
        <v>54</v>
      </c>
      <c r="L316" s="51" t="s">
        <v>55</v>
      </c>
      <c r="M316" s="51" t="s">
        <v>36</v>
      </c>
      <c r="N316" s="51" t="s">
        <v>37</v>
      </c>
      <c r="O316" s="51" t="s">
        <v>213</v>
      </c>
      <c r="P316" s="51"/>
      <c r="Q316" s="51"/>
      <c r="R316" s="51" t="s">
        <v>40</v>
      </c>
      <c r="S316" s="51" t="s">
        <v>41</v>
      </c>
      <c r="T316" s="51" t="s">
        <v>42</v>
      </c>
      <c r="U316" s="52" t="s">
        <v>222</v>
      </c>
      <c r="V316" s="54">
        <v>541388106</v>
      </c>
      <c r="W316" s="54">
        <v>0</v>
      </c>
      <c r="X316" s="54">
        <v>0</v>
      </c>
      <c r="Y316" s="54">
        <v>541388106</v>
      </c>
      <c r="Z316" s="54">
        <v>0</v>
      </c>
      <c r="AA316" s="54">
        <v>319160000</v>
      </c>
      <c r="AB316" s="54">
        <v>222228106</v>
      </c>
      <c r="AC316" s="54">
        <v>0</v>
      </c>
      <c r="AD316" s="54">
        <v>0</v>
      </c>
      <c r="AE316" s="54">
        <v>0</v>
      </c>
      <c r="AF316" s="54">
        <v>0</v>
      </c>
    </row>
    <row r="317" spans="1:32" ht="22.5">
      <c r="A317" s="51" t="s">
        <v>404</v>
      </c>
      <c r="B317" s="51" t="s">
        <v>545</v>
      </c>
      <c r="C317" s="51" t="s">
        <v>560</v>
      </c>
      <c r="D317" s="52" t="s">
        <v>405</v>
      </c>
      <c r="E317" s="53" t="s">
        <v>387</v>
      </c>
      <c r="F317" s="53" t="str">
        <f t="shared" si="6"/>
        <v>C-4199-1500-2</v>
      </c>
      <c r="G317" s="53" t="s">
        <v>505</v>
      </c>
      <c r="H317" s="53" t="s">
        <v>503</v>
      </c>
      <c r="I317" s="53" t="s">
        <v>504</v>
      </c>
      <c r="J317" s="51" t="s">
        <v>53</v>
      </c>
      <c r="K317" s="51" t="s">
        <v>54</v>
      </c>
      <c r="L317" s="51" t="s">
        <v>55</v>
      </c>
      <c r="M317" s="51" t="s">
        <v>36</v>
      </c>
      <c r="N317" s="51" t="s">
        <v>37</v>
      </c>
      <c r="O317" s="51" t="s">
        <v>238</v>
      </c>
      <c r="P317" s="51"/>
      <c r="Q317" s="51"/>
      <c r="R317" s="51" t="s">
        <v>40</v>
      </c>
      <c r="S317" s="51" t="s">
        <v>41</v>
      </c>
      <c r="T317" s="51" t="s">
        <v>42</v>
      </c>
      <c r="U317" s="52" t="s">
        <v>388</v>
      </c>
      <c r="V317" s="54">
        <v>8920000</v>
      </c>
      <c r="W317" s="54">
        <v>0</v>
      </c>
      <c r="X317" s="54">
        <v>0</v>
      </c>
      <c r="Y317" s="54">
        <v>8920000</v>
      </c>
      <c r="Z317" s="54">
        <v>0</v>
      </c>
      <c r="AA317" s="54">
        <v>0</v>
      </c>
      <c r="AB317" s="54">
        <v>8920000</v>
      </c>
      <c r="AC317" s="54">
        <v>0</v>
      </c>
      <c r="AD317" s="54">
        <v>0</v>
      </c>
      <c r="AE317" s="54">
        <v>0</v>
      </c>
      <c r="AF317" s="54">
        <v>0</v>
      </c>
    </row>
    <row r="318" spans="1:32" ht="45">
      <c r="A318" s="51" t="s">
        <v>404</v>
      </c>
      <c r="B318" s="51" t="s">
        <v>545</v>
      </c>
      <c r="C318" s="51" t="s">
        <v>560</v>
      </c>
      <c r="D318" s="52" t="s">
        <v>405</v>
      </c>
      <c r="E318" s="53" t="s">
        <v>310</v>
      </c>
      <c r="F318" s="53" t="str">
        <f t="shared" si="6"/>
        <v>C-4199-1500-2</v>
      </c>
      <c r="G318" s="53" t="s">
        <v>505</v>
      </c>
      <c r="H318" s="53" t="s">
        <v>493</v>
      </c>
      <c r="I318" s="53" t="s">
        <v>512</v>
      </c>
      <c r="J318" s="51" t="s">
        <v>53</v>
      </c>
      <c r="K318" s="51" t="s">
        <v>54</v>
      </c>
      <c r="L318" s="51" t="s">
        <v>55</v>
      </c>
      <c r="M318" s="51" t="s">
        <v>36</v>
      </c>
      <c r="N318" s="51" t="s">
        <v>37</v>
      </c>
      <c r="O318" s="51" t="s">
        <v>240</v>
      </c>
      <c r="P318" s="51"/>
      <c r="Q318" s="51"/>
      <c r="R318" s="51" t="s">
        <v>40</v>
      </c>
      <c r="S318" s="51" t="s">
        <v>41</v>
      </c>
      <c r="T318" s="51" t="s">
        <v>42</v>
      </c>
      <c r="U318" s="52" t="s">
        <v>311</v>
      </c>
      <c r="V318" s="54">
        <v>32088235</v>
      </c>
      <c r="W318" s="54">
        <v>0</v>
      </c>
      <c r="X318" s="54">
        <v>0</v>
      </c>
      <c r="Y318" s="54">
        <v>32088235</v>
      </c>
      <c r="Z318" s="54">
        <v>0</v>
      </c>
      <c r="AA318" s="54">
        <v>0</v>
      </c>
      <c r="AB318" s="54">
        <v>32088235</v>
      </c>
      <c r="AC318" s="54">
        <v>0</v>
      </c>
      <c r="AD318" s="54">
        <v>0</v>
      </c>
      <c r="AE318" s="54">
        <v>0</v>
      </c>
      <c r="AF318" s="54">
        <v>0</v>
      </c>
    </row>
    <row r="319" spans="1:32" ht="33.75">
      <c r="A319" s="51" t="s">
        <v>404</v>
      </c>
      <c r="B319" s="51" t="s">
        <v>545</v>
      </c>
      <c r="C319" s="51" t="s">
        <v>560</v>
      </c>
      <c r="D319" s="52" t="s">
        <v>405</v>
      </c>
      <c r="E319" s="53" t="s">
        <v>312</v>
      </c>
      <c r="F319" s="53" t="str">
        <f t="shared" si="6"/>
        <v>C-4199-1500-2</v>
      </c>
      <c r="G319" s="53" t="s">
        <v>505</v>
      </c>
      <c r="H319" s="53" t="s">
        <v>501</v>
      </c>
      <c r="I319" s="53" t="s">
        <v>525</v>
      </c>
      <c r="J319" s="51" t="s">
        <v>53</v>
      </c>
      <c r="K319" s="51" t="s">
        <v>54</v>
      </c>
      <c r="L319" s="51" t="s">
        <v>55</v>
      </c>
      <c r="M319" s="51" t="s">
        <v>36</v>
      </c>
      <c r="N319" s="51" t="s">
        <v>37</v>
      </c>
      <c r="O319" s="51" t="s">
        <v>313</v>
      </c>
      <c r="P319" s="51"/>
      <c r="Q319" s="51"/>
      <c r="R319" s="51" t="s">
        <v>40</v>
      </c>
      <c r="S319" s="51" t="s">
        <v>41</v>
      </c>
      <c r="T319" s="51" t="s">
        <v>42</v>
      </c>
      <c r="U319" s="52" t="s">
        <v>314</v>
      </c>
      <c r="V319" s="54">
        <v>214334136</v>
      </c>
      <c r="W319" s="54">
        <v>0</v>
      </c>
      <c r="X319" s="54">
        <v>0</v>
      </c>
      <c r="Y319" s="54">
        <v>214334136</v>
      </c>
      <c r="Z319" s="54">
        <v>0</v>
      </c>
      <c r="AA319" s="54">
        <v>80347903</v>
      </c>
      <c r="AB319" s="54">
        <v>133986233</v>
      </c>
      <c r="AC319" s="54">
        <v>80347903</v>
      </c>
      <c r="AD319" s="54">
        <v>0</v>
      </c>
      <c r="AE319" s="54">
        <v>0</v>
      </c>
      <c r="AF319" s="54">
        <v>0</v>
      </c>
    </row>
    <row r="320" spans="1:32" ht="22.5">
      <c r="A320" s="51" t="s">
        <v>404</v>
      </c>
      <c r="B320" s="51" t="s">
        <v>545</v>
      </c>
      <c r="C320" s="51" t="s">
        <v>560</v>
      </c>
      <c r="D320" s="52" t="s">
        <v>405</v>
      </c>
      <c r="E320" s="53" t="s">
        <v>315</v>
      </c>
      <c r="F320" s="53" t="str">
        <f t="shared" si="6"/>
        <v>C-4199-1500-2</v>
      </c>
      <c r="G320" s="53" t="s">
        <v>505</v>
      </c>
      <c r="H320" s="53" t="s">
        <v>501</v>
      </c>
      <c r="I320" s="53" t="s">
        <v>525</v>
      </c>
      <c r="J320" s="51" t="s">
        <v>53</v>
      </c>
      <c r="K320" s="51" t="s">
        <v>54</v>
      </c>
      <c r="L320" s="51" t="s">
        <v>55</v>
      </c>
      <c r="M320" s="51" t="s">
        <v>36</v>
      </c>
      <c r="N320" s="51" t="s">
        <v>37</v>
      </c>
      <c r="O320" s="51" t="s">
        <v>316</v>
      </c>
      <c r="P320" s="51"/>
      <c r="Q320" s="51"/>
      <c r="R320" s="51" t="s">
        <v>40</v>
      </c>
      <c r="S320" s="51" t="s">
        <v>41</v>
      </c>
      <c r="T320" s="51" t="s">
        <v>42</v>
      </c>
      <c r="U320" s="52" t="s">
        <v>317</v>
      </c>
      <c r="V320" s="54">
        <v>400328172</v>
      </c>
      <c r="W320" s="54">
        <v>0</v>
      </c>
      <c r="X320" s="54">
        <v>0</v>
      </c>
      <c r="Y320" s="54">
        <v>400328172</v>
      </c>
      <c r="Z320" s="54">
        <v>0</v>
      </c>
      <c r="AA320" s="54">
        <v>362745935</v>
      </c>
      <c r="AB320" s="54">
        <v>37582237</v>
      </c>
      <c r="AC320" s="54">
        <v>362745935</v>
      </c>
      <c r="AD320" s="54">
        <v>0</v>
      </c>
      <c r="AE320" s="54">
        <v>0</v>
      </c>
      <c r="AF320" s="54">
        <v>0</v>
      </c>
    </row>
    <row r="321" spans="1:32" ht="33.75">
      <c r="A321" s="51" t="s">
        <v>404</v>
      </c>
      <c r="B321" s="51" t="s">
        <v>545</v>
      </c>
      <c r="C321" s="51" t="s">
        <v>560</v>
      </c>
      <c r="D321" s="52" t="s">
        <v>405</v>
      </c>
      <c r="E321" s="53" t="s">
        <v>352</v>
      </c>
      <c r="F321" s="53" t="str">
        <f t="shared" si="6"/>
        <v>C-4199-1500-2</v>
      </c>
      <c r="G321" s="53" t="s">
        <v>505</v>
      </c>
      <c r="H321" s="53" t="s">
        <v>493</v>
      </c>
      <c r="I321" s="53" t="s">
        <v>506</v>
      </c>
      <c r="J321" s="51" t="s">
        <v>53</v>
      </c>
      <c r="K321" s="51" t="s">
        <v>54</v>
      </c>
      <c r="L321" s="51" t="s">
        <v>55</v>
      </c>
      <c r="M321" s="51" t="s">
        <v>36</v>
      </c>
      <c r="N321" s="51" t="s">
        <v>37</v>
      </c>
      <c r="O321" s="51" t="s">
        <v>353</v>
      </c>
      <c r="P321" s="51"/>
      <c r="Q321" s="51"/>
      <c r="R321" s="51" t="s">
        <v>40</v>
      </c>
      <c r="S321" s="51" t="s">
        <v>41</v>
      </c>
      <c r="T321" s="51" t="s">
        <v>42</v>
      </c>
      <c r="U321" s="52" t="s">
        <v>354</v>
      </c>
      <c r="V321" s="54">
        <v>3000000</v>
      </c>
      <c r="W321" s="54">
        <v>0</v>
      </c>
      <c r="X321" s="54">
        <v>0</v>
      </c>
      <c r="Y321" s="54">
        <v>3000000</v>
      </c>
      <c r="Z321" s="54">
        <v>0</v>
      </c>
      <c r="AA321" s="54">
        <v>0</v>
      </c>
      <c r="AB321" s="54">
        <v>3000000</v>
      </c>
      <c r="AC321" s="54">
        <v>0</v>
      </c>
      <c r="AD321" s="54">
        <v>0</v>
      </c>
      <c r="AE321" s="54">
        <v>0</v>
      </c>
      <c r="AF321" s="54">
        <v>0</v>
      </c>
    </row>
    <row r="322" spans="1:32" ht="22.5">
      <c r="A322" s="51" t="s">
        <v>404</v>
      </c>
      <c r="B322" s="51" t="s">
        <v>545</v>
      </c>
      <c r="C322" s="51" t="s">
        <v>560</v>
      </c>
      <c r="D322" s="52" t="s">
        <v>405</v>
      </c>
      <c r="E322" s="53" t="s">
        <v>358</v>
      </c>
      <c r="F322" s="53" t="str">
        <f t="shared" si="6"/>
        <v>C-4199-1500-2</v>
      </c>
      <c r="G322" s="53" t="s">
        <v>505</v>
      </c>
      <c r="H322" s="53" t="s">
        <v>536</v>
      </c>
      <c r="I322" s="53" t="s">
        <v>537</v>
      </c>
      <c r="J322" s="51" t="s">
        <v>53</v>
      </c>
      <c r="K322" s="51" t="s">
        <v>54</v>
      </c>
      <c r="L322" s="51" t="s">
        <v>55</v>
      </c>
      <c r="M322" s="51" t="s">
        <v>36</v>
      </c>
      <c r="N322" s="51" t="s">
        <v>37</v>
      </c>
      <c r="O322" s="51" t="s">
        <v>252</v>
      </c>
      <c r="P322" s="51"/>
      <c r="Q322" s="51"/>
      <c r="R322" s="51" t="s">
        <v>40</v>
      </c>
      <c r="S322" s="51" t="s">
        <v>41</v>
      </c>
      <c r="T322" s="51" t="s">
        <v>42</v>
      </c>
      <c r="U322" s="52" t="s">
        <v>253</v>
      </c>
      <c r="V322" s="54">
        <v>480023</v>
      </c>
      <c r="W322" s="54">
        <v>0</v>
      </c>
      <c r="X322" s="54">
        <v>0</v>
      </c>
      <c r="Y322" s="54">
        <v>480023</v>
      </c>
      <c r="Z322" s="54">
        <v>0</v>
      </c>
      <c r="AA322" s="54">
        <v>0</v>
      </c>
      <c r="AB322" s="54">
        <v>480023</v>
      </c>
      <c r="AC322" s="54">
        <v>0</v>
      </c>
      <c r="AD322" s="54">
        <v>0</v>
      </c>
      <c r="AE322" s="54">
        <v>0</v>
      </c>
      <c r="AF322" s="54">
        <v>0</v>
      </c>
    </row>
    <row r="323" spans="1:32" ht="33.75">
      <c r="A323" s="51" t="s">
        <v>404</v>
      </c>
      <c r="B323" s="51" t="s">
        <v>545</v>
      </c>
      <c r="C323" s="51" t="s">
        <v>560</v>
      </c>
      <c r="D323" s="52" t="s">
        <v>405</v>
      </c>
      <c r="E323" s="53" t="s">
        <v>365</v>
      </c>
      <c r="F323" s="53" t="str">
        <f t="shared" si="6"/>
        <v>C-4199-1500-5</v>
      </c>
      <c r="G323" s="53" t="s">
        <v>543</v>
      </c>
      <c r="H323" s="53" t="s">
        <v>501</v>
      </c>
      <c r="I323" s="53" t="s">
        <v>544</v>
      </c>
      <c r="J323" s="51" t="s">
        <v>53</v>
      </c>
      <c r="K323" s="51" t="s">
        <v>54</v>
      </c>
      <c r="L323" s="51" t="s">
        <v>55</v>
      </c>
      <c r="M323" s="51" t="s">
        <v>46</v>
      </c>
      <c r="N323" s="51" t="s">
        <v>37</v>
      </c>
      <c r="O323" s="51" t="s">
        <v>210</v>
      </c>
      <c r="P323" s="51"/>
      <c r="Q323" s="51"/>
      <c r="R323" s="51" t="s">
        <v>40</v>
      </c>
      <c r="S323" s="51" t="s">
        <v>150</v>
      </c>
      <c r="T323" s="51" t="s">
        <v>42</v>
      </c>
      <c r="U323" s="52" t="s">
        <v>366</v>
      </c>
      <c r="V323" s="54">
        <v>179760000</v>
      </c>
      <c r="W323" s="54">
        <v>0</v>
      </c>
      <c r="X323" s="54">
        <v>0</v>
      </c>
      <c r="Y323" s="54">
        <v>179760000</v>
      </c>
      <c r="Z323" s="54">
        <v>0</v>
      </c>
      <c r="AA323" s="54">
        <v>0</v>
      </c>
      <c r="AB323" s="54">
        <v>179760000</v>
      </c>
      <c r="AC323" s="54">
        <v>0</v>
      </c>
      <c r="AD323" s="54">
        <v>0</v>
      </c>
      <c r="AE323" s="54">
        <v>0</v>
      </c>
      <c r="AF323" s="54">
        <v>0</v>
      </c>
    </row>
    <row r="324" spans="1:32" ht="22.5">
      <c r="A324" s="51" t="s">
        <v>404</v>
      </c>
      <c r="B324" s="51" t="s">
        <v>545</v>
      </c>
      <c r="C324" s="51" t="s">
        <v>560</v>
      </c>
      <c r="D324" s="52" t="s">
        <v>405</v>
      </c>
      <c r="E324" s="53" t="s">
        <v>367</v>
      </c>
      <c r="F324" s="53" t="str">
        <f t="shared" si="6"/>
        <v>C-4199-1500-5</v>
      </c>
      <c r="G324" s="53" t="s">
        <v>543</v>
      </c>
      <c r="H324" s="53" t="s">
        <v>501</v>
      </c>
      <c r="I324" s="53" t="s">
        <v>544</v>
      </c>
      <c r="J324" s="51" t="s">
        <v>53</v>
      </c>
      <c r="K324" s="51" t="s">
        <v>54</v>
      </c>
      <c r="L324" s="51" t="s">
        <v>55</v>
      </c>
      <c r="M324" s="51" t="s">
        <v>46</v>
      </c>
      <c r="N324" s="51" t="s">
        <v>37</v>
      </c>
      <c r="O324" s="51" t="s">
        <v>257</v>
      </c>
      <c r="P324" s="51"/>
      <c r="Q324" s="51"/>
      <c r="R324" s="51" t="s">
        <v>40</v>
      </c>
      <c r="S324" s="51" t="s">
        <v>150</v>
      </c>
      <c r="T324" s="51" t="s">
        <v>42</v>
      </c>
      <c r="U324" s="52" t="s">
        <v>368</v>
      </c>
      <c r="V324" s="54">
        <v>167000000</v>
      </c>
      <c r="W324" s="54">
        <v>0</v>
      </c>
      <c r="X324" s="54">
        <v>0</v>
      </c>
      <c r="Y324" s="54">
        <v>167000000</v>
      </c>
      <c r="Z324" s="54">
        <v>0</v>
      </c>
      <c r="AA324" s="54">
        <v>0</v>
      </c>
      <c r="AB324" s="54">
        <v>167000000</v>
      </c>
      <c r="AC324" s="54">
        <v>0</v>
      </c>
      <c r="AD324" s="54">
        <v>0</v>
      </c>
      <c r="AE324" s="54">
        <v>0</v>
      </c>
      <c r="AF324" s="54">
        <v>0</v>
      </c>
    </row>
    <row r="325" spans="1:32" ht="22.5">
      <c r="A325" s="51" t="s">
        <v>404</v>
      </c>
      <c r="B325" s="51" t="s">
        <v>545</v>
      </c>
      <c r="C325" s="51" t="s">
        <v>560</v>
      </c>
      <c r="D325" s="52" t="s">
        <v>405</v>
      </c>
      <c r="E325" s="53" t="s">
        <v>389</v>
      </c>
      <c r="F325" s="53" t="str">
        <f t="shared" si="6"/>
        <v>C-4199-1500-5</v>
      </c>
      <c r="G325" s="53" t="s">
        <v>543</v>
      </c>
      <c r="H325" s="53" t="s">
        <v>501</v>
      </c>
      <c r="I325" s="53" t="s">
        <v>544</v>
      </c>
      <c r="J325" s="51" t="s">
        <v>53</v>
      </c>
      <c r="K325" s="51" t="s">
        <v>54</v>
      </c>
      <c r="L325" s="51" t="s">
        <v>55</v>
      </c>
      <c r="M325" s="51" t="s">
        <v>46</v>
      </c>
      <c r="N325" s="51" t="s">
        <v>37</v>
      </c>
      <c r="O325" s="51" t="s">
        <v>56</v>
      </c>
      <c r="P325" s="51"/>
      <c r="Q325" s="51"/>
      <c r="R325" s="51" t="s">
        <v>40</v>
      </c>
      <c r="S325" s="51" t="s">
        <v>150</v>
      </c>
      <c r="T325" s="51" t="s">
        <v>42</v>
      </c>
      <c r="U325" s="52" t="s">
        <v>390</v>
      </c>
      <c r="V325" s="54">
        <v>20000000</v>
      </c>
      <c r="W325" s="54">
        <v>0</v>
      </c>
      <c r="X325" s="54">
        <v>0</v>
      </c>
      <c r="Y325" s="54">
        <v>20000000</v>
      </c>
      <c r="Z325" s="54">
        <v>0</v>
      </c>
      <c r="AA325" s="54">
        <v>0</v>
      </c>
      <c r="AB325" s="54">
        <v>20000000</v>
      </c>
      <c r="AC325" s="54">
        <v>0</v>
      </c>
      <c r="AD325" s="54">
        <v>0</v>
      </c>
      <c r="AE325" s="54">
        <v>0</v>
      </c>
      <c r="AF325" s="54">
        <v>0</v>
      </c>
    </row>
    <row r="326" spans="1:32" ht="33.75">
      <c r="A326" s="51" t="s">
        <v>404</v>
      </c>
      <c r="B326" s="51" t="s">
        <v>545</v>
      </c>
      <c r="C326" s="51" t="s">
        <v>560</v>
      </c>
      <c r="D326" s="52" t="s">
        <v>405</v>
      </c>
      <c r="E326" s="53" t="s">
        <v>371</v>
      </c>
      <c r="F326" s="53" t="str">
        <f t="shared" si="6"/>
        <v>C-4199-1500-5</v>
      </c>
      <c r="G326" s="53" t="s">
        <v>543</v>
      </c>
      <c r="H326" s="53" t="s">
        <v>493</v>
      </c>
      <c r="I326" s="53" t="s">
        <v>512</v>
      </c>
      <c r="J326" s="51" t="s">
        <v>53</v>
      </c>
      <c r="K326" s="51" t="s">
        <v>54</v>
      </c>
      <c r="L326" s="51" t="s">
        <v>55</v>
      </c>
      <c r="M326" s="51" t="s">
        <v>46</v>
      </c>
      <c r="N326" s="51" t="s">
        <v>37</v>
      </c>
      <c r="O326" s="51" t="s">
        <v>218</v>
      </c>
      <c r="P326" s="51"/>
      <c r="Q326" s="51"/>
      <c r="R326" s="51" t="s">
        <v>40</v>
      </c>
      <c r="S326" s="51" t="s">
        <v>150</v>
      </c>
      <c r="T326" s="51" t="s">
        <v>42</v>
      </c>
      <c r="U326" s="52" t="s">
        <v>222</v>
      </c>
      <c r="V326" s="54">
        <v>78280500</v>
      </c>
      <c r="W326" s="54">
        <v>0</v>
      </c>
      <c r="X326" s="54">
        <v>0</v>
      </c>
      <c r="Y326" s="54">
        <v>78280500</v>
      </c>
      <c r="Z326" s="54">
        <v>0</v>
      </c>
      <c r="AA326" s="54">
        <v>0</v>
      </c>
      <c r="AB326" s="54">
        <v>78280500</v>
      </c>
      <c r="AC326" s="54">
        <v>0</v>
      </c>
      <c r="AD326" s="54">
        <v>0</v>
      </c>
      <c r="AE326" s="54">
        <v>0</v>
      </c>
      <c r="AF326" s="54">
        <v>0</v>
      </c>
    </row>
    <row r="327" spans="1:32" ht="33.75">
      <c r="A327" s="51" t="s">
        <v>404</v>
      </c>
      <c r="B327" s="51" t="s">
        <v>545</v>
      </c>
      <c r="C327" s="51" t="s">
        <v>560</v>
      </c>
      <c r="D327" s="52" t="s">
        <v>405</v>
      </c>
      <c r="E327" s="53" t="s">
        <v>372</v>
      </c>
      <c r="F327" s="53" t="str">
        <f t="shared" si="6"/>
        <v>C-4199-1500-5</v>
      </c>
      <c r="G327" s="53" t="s">
        <v>543</v>
      </c>
      <c r="H327" s="53" t="s">
        <v>493</v>
      </c>
      <c r="I327" s="53" t="s">
        <v>506</v>
      </c>
      <c r="J327" s="51" t="s">
        <v>53</v>
      </c>
      <c r="K327" s="51" t="s">
        <v>54</v>
      </c>
      <c r="L327" s="51" t="s">
        <v>55</v>
      </c>
      <c r="M327" s="51" t="s">
        <v>46</v>
      </c>
      <c r="N327" s="51" t="s">
        <v>37</v>
      </c>
      <c r="O327" s="51" t="s">
        <v>221</v>
      </c>
      <c r="P327" s="51"/>
      <c r="Q327" s="51"/>
      <c r="R327" s="51" t="s">
        <v>40</v>
      </c>
      <c r="S327" s="51" t="s">
        <v>150</v>
      </c>
      <c r="T327" s="51" t="s">
        <v>42</v>
      </c>
      <c r="U327" s="52" t="s">
        <v>57</v>
      </c>
      <c r="V327" s="54">
        <v>10044000</v>
      </c>
      <c r="W327" s="54">
        <v>0</v>
      </c>
      <c r="X327" s="54">
        <v>0</v>
      </c>
      <c r="Y327" s="54">
        <v>10044000</v>
      </c>
      <c r="Z327" s="54">
        <v>0</v>
      </c>
      <c r="AA327" s="54">
        <v>0</v>
      </c>
      <c r="AB327" s="54">
        <v>10044000</v>
      </c>
      <c r="AC327" s="54">
        <v>0</v>
      </c>
      <c r="AD327" s="54">
        <v>0</v>
      </c>
      <c r="AE327" s="54">
        <v>0</v>
      </c>
      <c r="AF327" s="54">
        <v>0</v>
      </c>
    </row>
    <row r="328" spans="1:32" ht="22.5">
      <c r="A328" s="51" t="s">
        <v>406</v>
      </c>
      <c r="B328" s="51" t="s">
        <v>545</v>
      </c>
      <c r="C328" s="51" t="s">
        <v>552</v>
      </c>
      <c r="D328" s="52" t="s">
        <v>407</v>
      </c>
      <c r="E328" s="53" t="s">
        <v>123</v>
      </c>
      <c r="F328" s="53" t="str">
        <f t="shared" si="6"/>
        <v>A-2-0-3</v>
      </c>
      <c r="G328" s="53" t="s">
        <v>492</v>
      </c>
      <c r="H328" s="53" t="s">
        <v>501</v>
      </c>
      <c r="I328" s="53" t="s">
        <v>502</v>
      </c>
      <c r="J328" s="51" t="s">
        <v>35</v>
      </c>
      <c r="K328" s="51" t="s">
        <v>36</v>
      </c>
      <c r="L328" s="51" t="s">
        <v>37</v>
      </c>
      <c r="M328" s="51" t="s">
        <v>38</v>
      </c>
      <c r="N328" s="51" t="s">
        <v>121</v>
      </c>
      <c r="O328" s="51" t="s">
        <v>38</v>
      </c>
      <c r="P328" s="51"/>
      <c r="Q328" s="51"/>
      <c r="R328" s="51" t="s">
        <v>40</v>
      </c>
      <c r="S328" s="51" t="s">
        <v>41</v>
      </c>
      <c r="T328" s="51" t="s">
        <v>42</v>
      </c>
      <c r="U328" s="52" t="s">
        <v>124</v>
      </c>
      <c r="V328" s="54">
        <v>63000000</v>
      </c>
      <c r="W328" s="54">
        <v>0</v>
      </c>
      <c r="X328" s="54">
        <v>0</v>
      </c>
      <c r="Y328" s="54">
        <v>63000000</v>
      </c>
      <c r="Z328" s="54">
        <v>0</v>
      </c>
      <c r="AA328" s="54">
        <v>0</v>
      </c>
      <c r="AB328" s="54">
        <v>63000000</v>
      </c>
      <c r="AC328" s="54">
        <v>0</v>
      </c>
      <c r="AD328" s="54">
        <v>0</v>
      </c>
      <c r="AE328" s="54">
        <v>0</v>
      </c>
      <c r="AF328" s="54">
        <v>0</v>
      </c>
    </row>
    <row r="329" spans="1:32" ht="22.5">
      <c r="A329" s="51" t="s">
        <v>406</v>
      </c>
      <c r="B329" s="51" t="s">
        <v>545</v>
      </c>
      <c r="C329" s="51" t="s">
        <v>552</v>
      </c>
      <c r="D329" s="52" t="s">
        <v>407</v>
      </c>
      <c r="E329" s="53" t="s">
        <v>125</v>
      </c>
      <c r="F329" s="53" t="str">
        <f t="shared" si="6"/>
        <v>A-2-0-3</v>
      </c>
      <c r="G329" s="53" t="s">
        <v>492</v>
      </c>
      <c r="H329" s="53" t="s">
        <v>501</v>
      </c>
      <c r="I329" s="53" t="s">
        <v>502</v>
      </c>
      <c r="J329" s="51" t="s">
        <v>35</v>
      </c>
      <c r="K329" s="51" t="s">
        <v>36</v>
      </c>
      <c r="L329" s="51" t="s">
        <v>37</v>
      </c>
      <c r="M329" s="51" t="s">
        <v>38</v>
      </c>
      <c r="N329" s="51" t="s">
        <v>121</v>
      </c>
      <c r="O329" s="51" t="s">
        <v>46</v>
      </c>
      <c r="P329" s="51"/>
      <c r="Q329" s="51"/>
      <c r="R329" s="51" t="s">
        <v>40</v>
      </c>
      <c r="S329" s="51" t="s">
        <v>41</v>
      </c>
      <c r="T329" s="51" t="s">
        <v>42</v>
      </c>
      <c r="U329" s="52" t="s">
        <v>126</v>
      </c>
      <c r="V329" s="54">
        <v>1070000</v>
      </c>
      <c r="W329" s="54">
        <v>0</v>
      </c>
      <c r="X329" s="54">
        <v>0</v>
      </c>
      <c r="Y329" s="54">
        <v>1070000</v>
      </c>
      <c r="Z329" s="54">
        <v>0</v>
      </c>
      <c r="AA329" s="54">
        <v>0</v>
      </c>
      <c r="AB329" s="54">
        <v>1070000</v>
      </c>
      <c r="AC329" s="54">
        <v>0</v>
      </c>
      <c r="AD329" s="54">
        <v>0</v>
      </c>
      <c r="AE329" s="54">
        <v>0</v>
      </c>
      <c r="AF329" s="54">
        <v>0</v>
      </c>
    </row>
    <row r="330" spans="1:32" ht="22.5">
      <c r="A330" s="51" t="s">
        <v>406</v>
      </c>
      <c r="B330" s="51" t="s">
        <v>545</v>
      </c>
      <c r="C330" s="51" t="s">
        <v>552</v>
      </c>
      <c r="D330" s="52" t="s">
        <v>407</v>
      </c>
      <c r="E330" s="53" t="s">
        <v>133</v>
      </c>
      <c r="F330" s="53" t="str">
        <f t="shared" si="6"/>
        <v>A-2-0-4</v>
      </c>
      <c r="G330" s="53" t="s">
        <v>492</v>
      </c>
      <c r="H330" s="53" t="s">
        <v>501</v>
      </c>
      <c r="I330" s="53" t="s">
        <v>502</v>
      </c>
      <c r="J330" s="51" t="s">
        <v>35</v>
      </c>
      <c r="K330" s="51" t="s">
        <v>36</v>
      </c>
      <c r="L330" s="51" t="s">
        <v>37</v>
      </c>
      <c r="M330" s="51" t="s">
        <v>45</v>
      </c>
      <c r="N330" s="51" t="s">
        <v>45</v>
      </c>
      <c r="O330" s="51" t="s">
        <v>61</v>
      </c>
      <c r="P330" s="51"/>
      <c r="Q330" s="51"/>
      <c r="R330" s="51" t="s">
        <v>40</v>
      </c>
      <c r="S330" s="51" t="s">
        <v>41</v>
      </c>
      <c r="T330" s="51" t="s">
        <v>42</v>
      </c>
      <c r="U330" s="52" t="s">
        <v>134</v>
      </c>
      <c r="V330" s="54">
        <v>16650000</v>
      </c>
      <c r="W330" s="54">
        <v>0</v>
      </c>
      <c r="X330" s="54">
        <v>0</v>
      </c>
      <c r="Y330" s="54">
        <v>16650000</v>
      </c>
      <c r="Z330" s="54">
        <v>0</v>
      </c>
      <c r="AA330" s="54">
        <v>0</v>
      </c>
      <c r="AB330" s="54">
        <v>16650000</v>
      </c>
      <c r="AC330" s="54">
        <v>0</v>
      </c>
      <c r="AD330" s="54">
        <v>0</v>
      </c>
      <c r="AE330" s="54">
        <v>0</v>
      </c>
      <c r="AF330" s="54">
        <v>0</v>
      </c>
    </row>
    <row r="331" spans="1:32" ht="22.5">
      <c r="A331" s="51" t="s">
        <v>406</v>
      </c>
      <c r="B331" s="51" t="s">
        <v>545</v>
      </c>
      <c r="C331" s="51" t="s">
        <v>552</v>
      </c>
      <c r="D331" s="52" t="s">
        <v>407</v>
      </c>
      <c r="E331" s="53" t="s">
        <v>135</v>
      </c>
      <c r="F331" s="53" t="str">
        <f t="shared" ref="F331:F394" si="7">+J331&amp;"-"&amp;K331&amp;"-"&amp;L331&amp;"-"&amp;M331</f>
        <v>A-2-0-4</v>
      </c>
      <c r="G331" s="53" t="s">
        <v>492</v>
      </c>
      <c r="H331" s="53" t="s">
        <v>501</v>
      </c>
      <c r="I331" s="53" t="s">
        <v>502</v>
      </c>
      <c r="J331" s="51" t="s">
        <v>35</v>
      </c>
      <c r="K331" s="51" t="s">
        <v>36</v>
      </c>
      <c r="L331" s="51" t="s">
        <v>37</v>
      </c>
      <c r="M331" s="51" t="s">
        <v>45</v>
      </c>
      <c r="N331" s="51" t="s">
        <v>45</v>
      </c>
      <c r="O331" s="51" t="s">
        <v>36</v>
      </c>
      <c r="P331" s="51"/>
      <c r="Q331" s="51"/>
      <c r="R331" s="51" t="s">
        <v>40</v>
      </c>
      <c r="S331" s="51" t="s">
        <v>41</v>
      </c>
      <c r="T331" s="51" t="s">
        <v>42</v>
      </c>
      <c r="U331" s="52" t="s">
        <v>136</v>
      </c>
      <c r="V331" s="54">
        <v>29000000</v>
      </c>
      <c r="W331" s="54">
        <v>0</v>
      </c>
      <c r="X331" s="54">
        <v>0</v>
      </c>
      <c r="Y331" s="54">
        <v>29000000</v>
      </c>
      <c r="Z331" s="54">
        <v>0</v>
      </c>
      <c r="AA331" s="54">
        <v>0</v>
      </c>
      <c r="AB331" s="54">
        <v>29000000</v>
      </c>
      <c r="AC331" s="54">
        <v>0</v>
      </c>
      <c r="AD331" s="54">
        <v>0</v>
      </c>
      <c r="AE331" s="54">
        <v>0</v>
      </c>
      <c r="AF331" s="54">
        <v>0</v>
      </c>
    </row>
    <row r="332" spans="1:32" ht="22.5">
      <c r="A332" s="51" t="s">
        <v>406</v>
      </c>
      <c r="B332" s="51" t="s">
        <v>545</v>
      </c>
      <c r="C332" s="51" t="s">
        <v>552</v>
      </c>
      <c r="D332" s="52" t="s">
        <v>407</v>
      </c>
      <c r="E332" s="53" t="s">
        <v>44</v>
      </c>
      <c r="F332" s="53" t="str">
        <f t="shared" si="7"/>
        <v>A-2-0-4</v>
      </c>
      <c r="G332" s="53" t="s">
        <v>492</v>
      </c>
      <c r="H332" s="53" t="s">
        <v>501</v>
      </c>
      <c r="I332" s="53" t="s">
        <v>502</v>
      </c>
      <c r="J332" s="51" t="s">
        <v>35</v>
      </c>
      <c r="K332" s="51" t="s">
        <v>36</v>
      </c>
      <c r="L332" s="51" t="s">
        <v>37</v>
      </c>
      <c r="M332" s="51" t="s">
        <v>45</v>
      </c>
      <c r="N332" s="51" t="s">
        <v>46</v>
      </c>
      <c r="O332" s="51" t="s">
        <v>47</v>
      </c>
      <c r="P332" s="51"/>
      <c r="Q332" s="51"/>
      <c r="R332" s="51" t="s">
        <v>40</v>
      </c>
      <c r="S332" s="51" t="s">
        <v>41</v>
      </c>
      <c r="T332" s="51" t="s">
        <v>42</v>
      </c>
      <c r="U332" s="52" t="s">
        <v>48</v>
      </c>
      <c r="V332" s="54">
        <v>2500000</v>
      </c>
      <c r="W332" s="54">
        <v>0</v>
      </c>
      <c r="X332" s="54">
        <v>0</v>
      </c>
      <c r="Y332" s="54">
        <v>2500000</v>
      </c>
      <c r="Z332" s="54">
        <v>0</v>
      </c>
      <c r="AA332" s="54">
        <v>0</v>
      </c>
      <c r="AB332" s="54">
        <v>2500000</v>
      </c>
      <c r="AC332" s="54">
        <v>0</v>
      </c>
      <c r="AD332" s="54">
        <v>0</v>
      </c>
      <c r="AE332" s="54">
        <v>0</v>
      </c>
      <c r="AF332" s="54">
        <v>0</v>
      </c>
    </row>
    <row r="333" spans="1:32" ht="22.5">
      <c r="A333" s="51" t="s">
        <v>406</v>
      </c>
      <c r="B333" s="51" t="s">
        <v>545</v>
      </c>
      <c r="C333" s="51" t="s">
        <v>552</v>
      </c>
      <c r="D333" s="52" t="s">
        <v>407</v>
      </c>
      <c r="E333" s="53" t="s">
        <v>179</v>
      </c>
      <c r="F333" s="53" t="str">
        <f t="shared" si="7"/>
        <v>A-2-0-4</v>
      </c>
      <c r="G333" s="53" t="s">
        <v>492</v>
      </c>
      <c r="H333" s="53" t="s">
        <v>501</v>
      </c>
      <c r="I333" s="53" t="s">
        <v>502</v>
      </c>
      <c r="J333" s="51" t="s">
        <v>35</v>
      </c>
      <c r="K333" s="51" t="s">
        <v>36</v>
      </c>
      <c r="L333" s="51" t="s">
        <v>37</v>
      </c>
      <c r="M333" s="51" t="s">
        <v>45</v>
      </c>
      <c r="N333" s="51" t="s">
        <v>158</v>
      </c>
      <c r="O333" s="51" t="s">
        <v>61</v>
      </c>
      <c r="P333" s="51"/>
      <c r="Q333" s="51"/>
      <c r="R333" s="51" t="s">
        <v>40</v>
      </c>
      <c r="S333" s="51" t="s">
        <v>41</v>
      </c>
      <c r="T333" s="51" t="s">
        <v>42</v>
      </c>
      <c r="U333" s="52" t="s">
        <v>180</v>
      </c>
      <c r="V333" s="54">
        <v>11000000</v>
      </c>
      <c r="W333" s="54">
        <v>0</v>
      </c>
      <c r="X333" s="54">
        <v>0</v>
      </c>
      <c r="Y333" s="54">
        <v>11000000</v>
      </c>
      <c r="Z333" s="54">
        <v>0</v>
      </c>
      <c r="AA333" s="54">
        <v>0</v>
      </c>
      <c r="AB333" s="54">
        <v>11000000</v>
      </c>
      <c r="AC333" s="54">
        <v>0</v>
      </c>
      <c r="AD333" s="54">
        <v>0</v>
      </c>
      <c r="AE333" s="54">
        <v>0</v>
      </c>
      <c r="AF333" s="54">
        <v>0</v>
      </c>
    </row>
    <row r="334" spans="1:32" ht="22.5">
      <c r="A334" s="51" t="s">
        <v>406</v>
      </c>
      <c r="B334" s="51" t="s">
        <v>545</v>
      </c>
      <c r="C334" s="51" t="s">
        <v>552</v>
      </c>
      <c r="D334" s="52" t="s">
        <v>407</v>
      </c>
      <c r="E334" s="53" t="s">
        <v>181</v>
      </c>
      <c r="F334" s="53" t="str">
        <f t="shared" si="7"/>
        <v>A-2-0-4</v>
      </c>
      <c r="G334" s="53" t="s">
        <v>492</v>
      </c>
      <c r="H334" s="53" t="s">
        <v>501</v>
      </c>
      <c r="I334" s="53" t="s">
        <v>502</v>
      </c>
      <c r="J334" s="51" t="s">
        <v>35</v>
      </c>
      <c r="K334" s="51" t="s">
        <v>36</v>
      </c>
      <c r="L334" s="51" t="s">
        <v>37</v>
      </c>
      <c r="M334" s="51" t="s">
        <v>45</v>
      </c>
      <c r="N334" s="51" t="s">
        <v>158</v>
      </c>
      <c r="O334" s="51" t="s">
        <v>36</v>
      </c>
      <c r="P334" s="51"/>
      <c r="Q334" s="51"/>
      <c r="R334" s="51" t="s">
        <v>40</v>
      </c>
      <c r="S334" s="51" t="s">
        <v>41</v>
      </c>
      <c r="T334" s="51" t="s">
        <v>42</v>
      </c>
      <c r="U334" s="52" t="s">
        <v>182</v>
      </c>
      <c r="V334" s="54">
        <v>72500000</v>
      </c>
      <c r="W334" s="54">
        <v>0</v>
      </c>
      <c r="X334" s="54">
        <v>0</v>
      </c>
      <c r="Y334" s="54">
        <v>72500000</v>
      </c>
      <c r="Z334" s="54">
        <v>0</v>
      </c>
      <c r="AA334" s="54">
        <v>0</v>
      </c>
      <c r="AB334" s="54">
        <v>72500000</v>
      </c>
      <c r="AC334" s="54">
        <v>0</v>
      </c>
      <c r="AD334" s="54">
        <v>0</v>
      </c>
      <c r="AE334" s="54">
        <v>0</v>
      </c>
      <c r="AF334" s="54">
        <v>0</v>
      </c>
    </row>
    <row r="335" spans="1:32" ht="22.5">
      <c r="A335" s="51" t="s">
        <v>406</v>
      </c>
      <c r="B335" s="51" t="s">
        <v>545</v>
      </c>
      <c r="C335" s="51" t="s">
        <v>552</v>
      </c>
      <c r="D335" s="52" t="s">
        <v>407</v>
      </c>
      <c r="E335" s="53" t="s">
        <v>185</v>
      </c>
      <c r="F335" s="53" t="str">
        <f t="shared" si="7"/>
        <v>A-2-0-4</v>
      </c>
      <c r="G335" s="53" t="s">
        <v>492</v>
      </c>
      <c r="H335" s="53" t="s">
        <v>501</v>
      </c>
      <c r="I335" s="53" t="s">
        <v>502</v>
      </c>
      <c r="J335" s="51" t="s">
        <v>35</v>
      </c>
      <c r="K335" s="51" t="s">
        <v>36</v>
      </c>
      <c r="L335" s="51" t="s">
        <v>37</v>
      </c>
      <c r="M335" s="51" t="s">
        <v>45</v>
      </c>
      <c r="N335" s="51" t="s">
        <v>158</v>
      </c>
      <c r="O335" s="51" t="s">
        <v>116</v>
      </c>
      <c r="P335" s="51"/>
      <c r="Q335" s="51"/>
      <c r="R335" s="51" t="s">
        <v>40</v>
      </c>
      <c r="S335" s="51" t="s">
        <v>41</v>
      </c>
      <c r="T335" s="51" t="s">
        <v>42</v>
      </c>
      <c r="U335" s="52" t="s">
        <v>186</v>
      </c>
      <c r="V335" s="54">
        <v>15000000</v>
      </c>
      <c r="W335" s="54">
        <v>0</v>
      </c>
      <c r="X335" s="54">
        <v>0</v>
      </c>
      <c r="Y335" s="54">
        <v>15000000</v>
      </c>
      <c r="Z335" s="54">
        <v>0</v>
      </c>
      <c r="AA335" s="54">
        <v>0</v>
      </c>
      <c r="AB335" s="54">
        <v>15000000</v>
      </c>
      <c r="AC335" s="54">
        <v>0</v>
      </c>
      <c r="AD335" s="54">
        <v>0</v>
      </c>
      <c r="AE335" s="54">
        <v>0</v>
      </c>
      <c r="AF335" s="54">
        <v>0</v>
      </c>
    </row>
    <row r="336" spans="1:32" ht="22.5">
      <c r="A336" s="51" t="s">
        <v>406</v>
      </c>
      <c r="B336" s="51" t="s">
        <v>545</v>
      </c>
      <c r="C336" s="51" t="s">
        <v>552</v>
      </c>
      <c r="D336" s="52" t="s">
        <v>407</v>
      </c>
      <c r="E336" s="53" t="s">
        <v>49</v>
      </c>
      <c r="F336" s="53" t="str">
        <f t="shared" si="7"/>
        <v>A-2-0-4</v>
      </c>
      <c r="G336" s="53" t="s">
        <v>492</v>
      </c>
      <c r="H336" s="53" t="s">
        <v>493</v>
      </c>
      <c r="I336" s="53" t="s">
        <v>494</v>
      </c>
      <c r="J336" s="51" t="s">
        <v>35</v>
      </c>
      <c r="K336" s="51" t="s">
        <v>36</v>
      </c>
      <c r="L336" s="51" t="s">
        <v>37</v>
      </c>
      <c r="M336" s="51" t="s">
        <v>45</v>
      </c>
      <c r="N336" s="51" t="s">
        <v>50</v>
      </c>
      <c r="O336" s="51" t="s">
        <v>36</v>
      </c>
      <c r="P336" s="51"/>
      <c r="Q336" s="51"/>
      <c r="R336" s="51" t="s">
        <v>40</v>
      </c>
      <c r="S336" s="51" t="s">
        <v>41</v>
      </c>
      <c r="T336" s="51" t="s">
        <v>42</v>
      </c>
      <c r="U336" s="52" t="s">
        <v>51</v>
      </c>
      <c r="V336" s="54">
        <v>16000000</v>
      </c>
      <c r="W336" s="54">
        <v>0</v>
      </c>
      <c r="X336" s="54">
        <v>0</v>
      </c>
      <c r="Y336" s="54">
        <v>16000000</v>
      </c>
      <c r="Z336" s="54">
        <v>0</v>
      </c>
      <c r="AA336" s="54">
        <v>0</v>
      </c>
      <c r="AB336" s="54">
        <v>16000000</v>
      </c>
      <c r="AC336" s="54">
        <v>0</v>
      </c>
      <c r="AD336" s="54">
        <v>0</v>
      </c>
      <c r="AE336" s="54">
        <v>0</v>
      </c>
      <c r="AF336" s="54">
        <v>0</v>
      </c>
    </row>
    <row r="337" spans="1:32" ht="22.5">
      <c r="A337" s="51" t="s">
        <v>406</v>
      </c>
      <c r="B337" s="51" t="s">
        <v>545</v>
      </c>
      <c r="C337" s="51" t="s">
        <v>552</v>
      </c>
      <c r="D337" s="52" t="s">
        <v>407</v>
      </c>
      <c r="E337" s="53" t="s">
        <v>193</v>
      </c>
      <c r="F337" s="53" t="str">
        <f t="shared" si="7"/>
        <v>A-2-0-4</v>
      </c>
      <c r="G337" s="53" t="s">
        <v>492</v>
      </c>
      <c r="H337" s="53" t="s">
        <v>493</v>
      </c>
      <c r="I337" s="53" t="s">
        <v>494</v>
      </c>
      <c r="J337" s="51" t="s">
        <v>35</v>
      </c>
      <c r="K337" s="51" t="s">
        <v>36</v>
      </c>
      <c r="L337" s="51" t="s">
        <v>37</v>
      </c>
      <c r="M337" s="51" t="s">
        <v>45</v>
      </c>
      <c r="N337" s="51" t="s">
        <v>150</v>
      </c>
      <c r="O337" s="51" t="s">
        <v>45</v>
      </c>
      <c r="P337" s="51"/>
      <c r="Q337" s="51"/>
      <c r="R337" s="51" t="s">
        <v>40</v>
      </c>
      <c r="S337" s="51" t="s">
        <v>41</v>
      </c>
      <c r="T337" s="51" t="s">
        <v>42</v>
      </c>
      <c r="U337" s="52" t="s">
        <v>194</v>
      </c>
      <c r="V337" s="54">
        <v>107673244</v>
      </c>
      <c r="W337" s="54">
        <v>0</v>
      </c>
      <c r="X337" s="54">
        <v>0</v>
      </c>
      <c r="Y337" s="54">
        <v>107673244</v>
      </c>
      <c r="Z337" s="54">
        <v>0</v>
      </c>
      <c r="AA337" s="54">
        <v>0</v>
      </c>
      <c r="AB337" s="54">
        <v>107673244</v>
      </c>
      <c r="AC337" s="54">
        <v>0</v>
      </c>
      <c r="AD337" s="54">
        <v>0</v>
      </c>
      <c r="AE337" s="54">
        <v>0</v>
      </c>
      <c r="AF337" s="54">
        <v>0</v>
      </c>
    </row>
    <row r="338" spans="1:32" ht="22.5">
      <c r="A338" s="51" t="s">
        <v>406</v>
      </c>
      <c r="B338" s="51" t="s">
        <v>545</v>
      </c>
      <c r="C338" s="51" t="s">
        <v>552</v>
      </c>
      <c r="D338" s="52" t="s">
        <v>407</v>
      </c>
      <c r="E338" s="53" t="s">
        <v>208</v>
      </c>
      <c r="F338" s="53" t="str">
        <f t="shared" si="7"/>
        <v>C-4102-1500-1</v>
      </c>
      <c r="G338" s="53" t="s">
        <v>509</v>
      </c>
      <c r="H338" s="53" t="s">
        <v>510</v>
      </c>
      <c r="I338" s="53" t="s">
        <v>511</v>
      </c>
      <c r="J338" s="51" t="s">
        <v>53</v>
      </c>
      <c r="K338" s="51" t="s">
        <v>209</v>
      </c>
      <c r="L338" s="51" t="s">
        <v>55</v>
      </c>
      <c r="M338" s="51" t="s">
        <v>61</v>
      </c>
      <c r="N338" s="51" t="s">
        <v>37</v>
      </c>
      <c r="O338" s="51" t="s">
        <v>210</v>
      </c>
      <c r="P338" s="51"/>
      <c r="Q338" s="51"/>
      <c r="R338" s="51" t="s">
        <v>40</v>
      </c>
      <c r="S338" s="51" t="s">
        <v>41</v>
      </c>
      <c r="T338" s="51" t="s">
        <v>42</v>
      </c>
      <c r="U338" s="52" t="s">
        <v>211</v>
      </c>
      <c r="V338" s="54">
        <v>837308480</v>
      </c>
      <c r="W338" s="54">
        <v>0</v>
      </c>
      <c r="X338" s="54">
        <v>0</v>
      </c>
      <c r="Y338" s="54">
        <v>837308480</v>
      </c>
      <c r="Z338" s="54">
        <v>0</v>
      </c>
      <c r="AA338" s="54">
        <v>0</v>
      </c>
      <c r="AB338" s="54">
        <v>837308480</v>
      </c>
      <c r="AC338" s="54">
        <v>0</v>
      </c>
      <c r="AD338" s="54">
        <v>0</v>
      </c>
      <c r="AE338" s="54">
        <v>0</v>
      </c>
      <c r="AF338" s="54">
        <v>0</v>
      </c>
    </row>
    <row r="339" spans="1:32" ht="33.75">
      <c r="A339" s="51" t="s">
        <v>406</v>
      </c>
      <c r="B339" s="51" t="s">
        <v>545</v>
      </c>
      <c r="C339" s="51" t="s">
        <v>552</v>
      </c>
      <c r="D339" s="52" t="s">
        <v>407</v>
      </c>
      <c r="E339" s="53" t="s">
        <v>220</v>
      </c>
      <c r="F339" s="53" t="str">
        <f t="shared" si="7"/>
        <v>C-4102-1500-1</v>
      </c>
      <c r="G339" s="53" t="s">
        <v>509</v>
      </c>
      <c r="H339" s="53" t="s">
        <v>493</v>
      </c>
      <c r="I339" s="53" t="s">
        <v>512</v>
      </c>
      <c r="J339" s="51" t="s">
        <v>53</v>
      </c>
      <c r="K339" s="51" t="s">
        <v>209</v>
      </c>
      <c r="L339" s="51" t="s">
        <v>55</v>
      </c>
      <c r="M339" s="51" t="s">
        <v>61</v>
      </c>
      <c r="N339" s="51" t="s">
        <v>37</v>
      </c>
      <c r="O339" s="51" t="s">
        <v>221</v>
      </c>
      <c r="P339" s="51"/>
      <c r="Q339" s="51"/>
      <c r="R339" s="51" t="s">
        <v>40</v>
      </c>
      <c r="S339" s="51" t="s">
        <v>41</v>
      </c>
      <c r="T339" s="51" t="s">
        <v>42</v>
      </c>
      <c r="U339" s="52" t="s">
        <v>222</v>
      </c>
      <c r="V339" s="54">
        <v>66837767</v>
      </c>
      <c r="W339" s="54">
        <v>0</v>
      </c>
      <c r="X339" s="54">
        <v>0</v>
      </c>
      <c r="Y339" s="54">
        <v>66837767</v>
      </c>
      <c r="Z339" s="54">
        <v>0</v>
      </c>
      <c r="AA339" s="54">
        <v>0</v>
      </c>
      <c r="AB339" s="54">
        <v>66837767</v>
      </c>
      <c r="AC339" s="54">
        <v>0</v>
      </c>
      <c r="AD339" s="54">
        <v>0</v>
      </c>
      <c r="AE339" s="54">
        <v>0</v>
      </c>
      <c r="AF339" s="54">
        <v>0</v>
      </c>
    </row>
    <row r="340" spans="1:32" ht="33.75">
      <c r="A340" s="51" t="s">
        <v>406</v>
      </c>
      <c r="B340" s="51" t="s">
        <v>545</v>
      </c>
      <c r="C340" s="51" t="s">
        <v>552</v>
      </c>
      <c r="D340" s="52" t="s">
        <v>407</v>
      </c>
      <c r="E340" s="53" t="s">
        <v>223</v>
      </c>
      <c r="F340" s="53" t="str">
        <f t="shared" si="7"/>
        <v>C-4102-1500-1</v>
      </c>
      <c r="G340" s="53" t="s">
        <v>509</v>
      </c>
      <c r="H340" s="53" t="s">
        <v>493</v>
      </c>
      <c r="I340" s="53" t="s">
        <v>506</v>
      </c>
      <c r="J340" s="51" t="s">
        <v>53</v>
      </c>
      <c r="K340" s="51" t="s">
        <v>209</v>
      </c>
      <c r="L340" s="51" t="s">
        <v>55</v>
      </c>
      <c r="M340" s="51" t="s">
        <v>61</v>
      </c>
      <c r="N340" s="51" t="s">
        <v>37</v>
      </c>
      <c r="O340" s="51" t="s">
        <v>224</v>
      </c>
      <c r="P340" s="51"/>
      <c r="Q340" s="51"/>
      <c r="R340" s="51" t="s">
        <v>40</v>
      </c>
      <c r="S340" s="51" t="s">
        <v>41</v>
      </c>
      <c r="T340" s="51" t="s">
        <v>42</v>
      </c>
      <c r="U340" s="52" t="s">
        <v>57</v>
      </c>
      <c r="V340" s="54">
        <v>1672274</v>
      </c>
      <c r="W340" s="54">
        <v>0</v>
      </c>
      <c r="X340" s="54">
        <v>0</v>
      </c>
      <c r="Y340" s="54">
        <v>1672274</v>
      </c>
      <c r="Z340" s="54">
        <v>0</v>
      </c>
      <c r="AA340" s="54">
        <v>0</v>
      </c>
      <c r="AB340" s="54">
        <v>1672274</v>
      </c>
      <c r="AC340" s="54">
        <v>0</v>
      </c>
      <c r="AD340" s="54">
        <v>0</v>
      </c>
      <c r="AE340" s="54">
        <v>0</v>
      </c>
      <c r="AF340" s="54">
        <v>0</v>
      </c>
    </row>
    <row r="341" spans="1:32" ht="22.5">
      <c r="A341" s="51" t="s">
        <v>406</v>
      </c>
      <c r="B341" s="51" t="s">
        <v>545</v>
      </c>
      <c r="C341" s="51" t="s">
        <v>552</v>
      </c>
      <c r="D341" s="52" t="s">
        <v>407</v>
      </c>
      <c r="E341" s="53" t="s">
        <v>375</v>
      </c>
      <c r="F341" s="53" t="str">
        <f t="shared" si="7"/>
        <v>C-4102-1500-3</v>
      </c>
      <c r="G341" s="53" t="s">
        <v>495</v>
      </c>
      <c r="H341" s="53" t="s">
        <v>496</v>
      </c>
      <c r="I341" s="53" t="s">
        <v>497</v>
      </c>
      <c r="J341" s="51" t="s">
        <v>53</v>
      </c>
      <c r="K341" s="51" t="s">
        <v>209</v>
      </c>
      <c r="L341" s="51" t="s">
        <v>55</v>
      </c>
      <c r="M341" s="51" t="s">
        <v>38</v>
      </c>
      <c r="N341" s="51" t="s">
        <v>37</v>
      </c>
      <c r="O341" s="51" t="s">
        <v>257</v>
      </c>
      <c r="P341" s="51"/>
      <c r="Q341" s="51"/>
      <c r="R341" s="51" t="s">
        <v>40</v>
      </c>
      <c r="S341" s="51" t="s">
        <v>41</v>
      </c>
      <c r="T341" s="51" t="s">
        <v>42</v>
      </c>
      <c r="U341" s="52" t="s">
        <v>376</v>
      </c>
      <c r="V341" s="54">
        <v>2276867670</v>
      </c>
      <c r="W341" s="54">
        <v>0</v>
      </c>
      <c r="X341" s="54">
        <v>0</v>
      </c>
      <c r="Y341" s="54">
        <v>2276867670</v>
      </c>
      <c r="Z341" s="54">
        <v>0</v>
      </c>
      <c r="AA341" s="54">
        <v>1602384630</v>
      </c>
      <c r="AB341" s="54">
        <v>674483040</v>
      </c>
      <c r="AC341" s="54">
        <v>1602384630</v>
      </c>
      <c r="AD341" s="54">
        <v>0</v>
      </c>
      <c r="AE341" s="54">
        <v>0</v>
      </c>
      <c r="AF341" s="54">
        <v>0</v>
      </c>
    </row>
    <row r="342" spans="1:32" ht="22.5">
      <c r="A342" s="51" t="s">
        <v>406</v>
      </c>
      <c r="B342" s="51" t="s">
        <v>545</v>
      </c>
      <c r="C342" s="51" t="s">
        <v>552</v>
      </c>
      <c r="D342" s="52" t="s">
        <v>407</v>
      </c>
      <c r="E342" s="53" t="s">
        <v>225</v>
      </c>
      <c r="F342" s="53" t="str">
        <f t="shared" si="7"/>
        <v>C-4102-1500-3</v>
      </c>
      <c r="G342" s="53" t="s">
        <v>495</v>
      </c>
      <c r="H342" s="53" t="s">
        <v>496</v>
      </c>
      <c r="I342" s="53" t="s">
        <v>497</v>
      </c>
      <c r="J342" s="51" t="s">
        <v>53</v>
      </c>
      <c r="K342" s="51" t="s">
        <v>209</v>
      </c>
      <c r="L342" s="51" t="s">
        <v>55</v>
      </c>
      <c r="M342" s="51" t="s">
        <v>38</v>
      </c>
      <c r="N342" s="51" t="s">
        <v>37</v>
      </c>
      <c r="O342" s="51" t="s">
        <v>213</v>
      </c>
      <c r="P342" s="51"/>
      <c r="Q342" s="51"/>
      <c r="R342" s="51" t="s">
        <v>40</v>
      </c>
      <c r="S342" s="51" t="s">
        <v>41</v>
      </c>
      <c r="T342" s="51" t="s">
        <v>42</v>
      </c>
      <c r="U342" s="52" t="s">
        <v>226</v>
      </c>
      <c r="V342" s="54">
        <v>9060716918</v>
      </c>
      <c r="W342" s="54">
        <v>0</v>
      </c>
      <c r="X342" s="54">
        <v>0</v>
      </c>
      <c r="Y342" s="54">
        <v>9060716918</v>
      </c>
      <c r="Z342" s="54">
        <v>0</v>
      </c>
      <c r="AA342" s="54">
        <v>8641604048</v>
      </c>
      <c r="AB342" s="54">
        <v>419112870</v>
      </c>
      <c r="AC342" s="54">
        <v>7718264213</v>
      </c>
      <c r="AD342" s="54">
        <v>0</v>
      </c>
      <c r="AE342" s="54">
        <v>0</v>
      </c>
      <c r="AF342" s="54">
        <v>0</v>
      </c>
    </row>
    <row r="343" spans="1:32" ht="22.5">
      <c r="A343" s="51" t="s">
        <v>406</v>
      </c>
      <c r="B343" s="51" t="s">
        <v>545</v>
      </c>
      <c r="C343" s="51" t="s">
        <v>552</v>
      </c>
      <c r="D343" s="52" t="s">
        <v>407</v>
      </c>
      <c r="E343" s="53" t="s">
        <v>377</v>
      </c>
      <c r="F343" s="53" t="str">
        <f t="shared" si="7"/>
        <v>C-4102-1500-3</v>
      </c>
      <c r="G343" s="53" t="s">
        <v>495</v>
      </c>
      <c r="H343" s="53" t="s">
        <v>496</v>
      </c>
      <c r="I343" s="53" t="s">
        <v>497</v>
      </c>
      <c r="J343" s="51" t="s">
        <v>53</v>
      </c>
      <c r="K343" s="51" t="s">
        <v>209</v>
      </c>
      <c r="L343" s="51" t="s">
        <v>55</v>
      </c>
      <c r="M343" s="51" t="s">
        <v>38</v>
      </c>
      <c r="N343" s="51" t="s">
        <v>37</v>
      </c>
      <c r="O343" s="51" t="s">
        <v>56</v>
      </c>
      <c r="P343" s="51"/>
      <c r="Q343" s="51"/>
      <c r="R343" s="51" t="s">
        <v>40</v>
      </c>
      <c r="S343" s="51" t="s">
        <v>41</v>
      </c>
      <c r="T343" s="51" t="s">
        <v>42</v>
      </c>
      <c r="U343" s="52" t="s">
        <v>378</v>
      </c>
      <c r="V343" s="54">
        <v>50906570</v>
      </c>
      <c r="W343" s="54">
        <v>0</v>
      </c>
      <c r="X343" s="54">
        <v>0</v>
      </c>
      <c r="Y343" s="54">
        <v>50906570</v>
      </c>
      <c r="Z343" s="54">
        <v>0</v>
      </c>
      <c r="AA343" s="54">
        <v>50906570</v>
      </c>
      <c r="AB343" s="54">
        <v>0</v>
      </c>
      <c r="AC343" s="54">
        <v>50906570</v>
      </c>
      <c r="AD343" s="54">
        <v>0</v>
      </c>
      <c r="AE343" s="54">
        <v>0</v>
      </c>
      <c r="AF343" s="54">
        <v>0</v>
      </c>
    </row>
    <row r="344" spans="1:32" ht="22.5">
      <c r="A344" s="51" t="s">
        <v>406</v>
      </c>
      <c r="B344" s="51" t="s">
        <v>545</v>
      </c>
      <c r="C344" s="51" t="s">
        <v>552</v>
      </c>
      <c r="D344" s="52" t="s">
        <v>407</v>
      </c>
      <c r="E344" s="53" t="s">
        <v>227</v>
      </c>
      <c r="F344" s="53" t="str">
        <f t="shared" si="7"/>
        <v>C-4102-1500-3</v>
      </c>
      <c r="G344" s="53" t="s">
        <v>495</v>
      </c>
      <c r="H344" s="53" t="s">
        <v>496</v>
      </c>
      <c r="I344" s="53" t="s">
        <v>497</v>
      </c>
      <c r="J344" s="51" t="s">
        <v>53</v>
      </c>
      <c r="K344" s="51" t="s">
        <v>209</v>
      </c>
      <c r="L344" s="51" t="s">
        <v>55</v>
      </c>
      <c r="M344" s="51" t="s">
        <v>38</v>
      </c>
      <c r="N344" s="51" t="s">
        <v>37</v>
      </c>
      <c r="O344" s="51" t="s">
        <v>218</v>
      </c>
      <c r="P344" s="51"/>
      <c r="Q344" s="51"/>
      <c r="R344" s="51" t="s">
        <v>40</v>
      </c>
      <c r="S344" s="51" t="s">
        <v>41</v>
      </c>
      <c r="T344" s="51" t="s">
        <v>42</v>
      </c>
      <c r="U344" s="52" t="s">
        <v>228</v>
      </c>
      <c r="V344" s="54">
        <v>3792024863</v>
      </c>
      <c r="W344" s="54">
        <v>0</v>
      </c>
      <c r="X344" s="54">
        <v>0</v>
      </c>
      <c r="Y344" s="54">
        <v>3792024863</v>
      </c>
      <c r="Z344" s="54">
        <v>0</v>
      </c>
      <c r="AA344" s="54">
        <v>3782866472</v>
      </c>
      <c r="AB344" s="54">
        <v>9158391</v>
      </c>
      <c r="AC344" s="54">
        <v>3782866472</v>
      </c>
      <c r="AD344" s="54">
        <v>0</v>
      </c>
      <c r="AE344" s="54">
        <v>0</v>
      </c>
      <c r="AF344" s="54">
        <v>0</v>
      </c>
    </row>
    <row r="345" spans="1:32" ht="33.75">
      <c r="A345" s="51" t="s">
        <v>406</v>
      </c>
      <c r="B345" s="51" t="s">
        <v>545</v>
      </c>
      <c r="C345" s="51" t="s">
        <v>552</v>
      </c>
      <c r="D345" s="52" t="s">
        <v>407</v>
      </c>
      <c r="E345" s="53" t="s">
        <v>237</v>
      </c>
      <c r="F345" s="53" t="str">
        <f t="shared" si="7"/>
        <v>C-4102-1500-3</v>
      </c>
      <c r="G345" s="53" t="s">
        <v>495</v>
      </c>
      <c r="H345" s="53" t="s">
        <v>493</v>
      </c>
      <c r="I345" s="53" t="s">
        <v>512</v>
      </c>
      <c r="J345" s="51" t="s">
        <v>53</v>
      </c>
      <c r="K345" s="51" t="s">
        <v>209</v>
      </c>
      <c r="L345" s="51" t="s">
        <v>55</v>
      </c>
      <c r="M345" s="51" t="s">
        <v>38</v>
      </c>
      <c r="N345" s="51" t="s">
        <v>37</v>
      </c>
      <c r="O345" s="51" t="s">
        <v>238</v>
      </c>
      <c r="P345" s="51"/>
      <c r="Q345" s="51"/>
      <c r="R345" s="51" t="s">
        <v>40</v>
      </c>
      <c r="S345" s="51" t="s">
        <v>41</v>
      </c>
      <c r="T345" s="51" t="s">
        <v>42</v>
      </c>
      <c r="U345" s="52" t="s">
        <v>222</v>
      </c>
      <c r="V345" s="54">
        <v>1473704405</v>
      </c>
      <c r="W345" s="54">
        <v>0</v>
      </c>
      <c r="X345" s="54">
        <v>0</v>
      </c>
      <c r="Y345" s="54">
        <v>1473704405</v>
      </c>
      <c r="Z345" s="54">
        <v>0</v>
      </c>
      <c r="AA345" s="54">
        <v>0</v>
      </c>
      <c r="AB345" s="54">
        <v>1473704405</v>
      </c>
      <c r="AC345" s="54">
        <v>0</v>
      </c>
      <c r="AD345" s="54">
        <v>0</v>
      </c>
      <c r="AE345" s="54">
        <v>0</v>
      </c>
      <c r="AF345" s="54">
        <v>0</v>
      </c>
    </row>
    <row r="346" spans="1:32" ht="33.75">
      <c r="A346" s="51" t="s">
        <v>406</v>
      </c>
      <c r="B346" s="51" t="s">
        <v>545</v>
      </c>
      <c r="C346" s="51" t="s">
        <v>552</v>
      </c>
      <c r="D346" s="52" t="s">
        <v>407</v>
      </c>
      <c r="E346" s="53" t="s">
        <v>239</v>
      </c>
      <c r="F346" s="53" t="str">
        <f t="shared" si="7"/>
        <v>C-4102-1500-3</v>
      </c>
      <c r="G346" s="53" t="s">
        <v>495</v>
      </c>
      <c r="H346" s="53" t="s">
        <v>493</v>
      </c>
      <c r="I346" s="53" t="s">
        <v>506</v>
      </c>
      <c r="J346" s="51" t="s">
        <v>53</v>
      </c>
      <c r="K346" s="51" t="s">
        <v>209</v>
      </c>
      <c r="L346" s="51" t="s">
        <v>55</v>
      </c>
      <c r="M346" s="51" t="s">
        <v>38</v>
      </c>
      <c r="N346" s="51" t="s">
        <v>37</v>
      </c>
      <c r="O346" s="51" t="s">
        <v>240</v>
      </c>
      <c r="P346" s="51"/>
      <c r="Q346" s="51"/>
      <c r="R346" s="51" t="s">
        <v>40</v>
      </c>
      <c r="S346" s="51" t="s">
        <v>41</v>
      </c>
      <c r="T346" s="51" t="s">
        <v>42</v>
      </c>
      <c r="U346" s="52" t="s">
        <v>57</v>
      </c>
      <c r="V346" s="54">
        <v>142081000</v>
      </c>
      <c r="W346" s="54">
        <v>0</v>
      </c>
      <c r="X346" s="54">
        <v>0</v>
      </c>
      <c r="Y346" s="54">
        <v>142081000</v>
      </c>
      <c r="Z346" s="54">
        <v>0</v>
      </c>
      <c r="AA346" s="54">
        <v>0</v>
      </c>
      <c r="AB346" s="54">
        <v>142081000</v>
      </c>
      <c r="AC346" s="54">
        <v>0</v>
      </c>
      <c r="AD346" s="54">
        <v>0</v>
      </c>
      <c r="AE346" s="54">
        <v>0</v>
      </c>
      <c r="AF346" s="54">
        <v>0</v>
      </c>
    </row>
    <row r="347" spans="1:32" ht="56.25">
      <c r="A347" s="51" t="s">
        <v>406</v>
      </c>
      <c r="B347" s="51" t="s">
        <v>545</v>
      </c>
      <c r="C347" s="51" t="s">
        <v>552</v>
      </c>
      <c r="D347" s="52" t="s">
        <v>407</v>
      </c>
      <c r="E347" s="53" t="s">
        <v>379</v>
      </c>
      <c r="F347" s="53" t="str">
        <f t="shared" si="7"/>
        <v>C-4102-1500-3</v>
      </c>
      <c r="G347" s="53" t="s">
        <v>495</v>
      </c>
      <c r="H347" s="53" t="s">
        <v>496</v>
      </c>
      <c r="I347" s="53" t="s">
        <v>497</v>
      </c>
      <c r="J347" s="51" t="s">
        <v>53</v>
      </c>
      <c r="K347" s="51" t="s">
        <v>209</v>
      </c>
      <c r="L347" s="51" t="s">
        <v>55</v>
      </c>
      <c r="M347" s="51" t="s">
        <v>38</v>
      </c>
      <c r="N347" s="51" t="s">
        <v>37</v>
      </c>
      <c r="O347" s="51" t="s">
        <v>380</v>
      </c>
      <c r="P347" s="51"/>
      <c r="Q347" s="51"/>
      <c r="R347" s="51" t="s">
        <v>40</v>
      </c>
      <c r="S347" s="51" t="s">
        <v>41</v>
      </c>
      <c r="T347" s="51" t="s">
        <v>42</v>
      </c>
      <c r="U347" s="52" t="s">
        <v>381</v>
      </c>
      <c r="V347" s="54">
        <v>20281000</v>
      </c>
      <c r="W347" s="54">
        <v>0</v>
      </c>
      <c r="X347" s="54">
        <v>0</v>
      </c>
      <c r="Y347" s="54">
        <v>20281000</v>
      </c>
      <c r="Z347" s="54">
        <v>0</v>
      </c>
      <c r="AA347" s="54">
        <v>0</v>
      </c>
      <c r="AB347" s="54">
        <v>20281000</v>
      </c>
      <c r="AC347" s="54">
        <v>0</v>
      </c>
      <c r="AD347" s="54">
        <v>0</v>
      </c>
      <c r="AE347" s="54">
        <v>0</v>
      </c>
      <c r="AF347" s="54">
        <v>0</v>
      </c>
    </row>
    <row r="348" spans="1:32" ht="22.5">
      <c r="A348" s="51" t="s">
        <v>406</v>
      </c>
      <c r="B348" s="51" t="s">
        <v>545</v>
      </c>
      <c r="C348" s="51" t="s">
        <v>552</v>
      </c>
      <c r="D348" s="52" t="s">
        <v>407</v>
      </c>
      <c r="E348" s="53" t="s">
        <v>254</v>
      </c>
      <c r="F348" s="53" t="str">
        <f t="shared" si="7"/>
        <v>C-4102-1500-4</v>
      </c>
      <c r="G348" s="53" t="s">
        <v>514</v>
      </c>
      <c r="H348" s="53" t="s">
        <v>515</v>
      </c>
      <c r="I348" s="53" t="s">
        <v>516</v>
      </c>
      <c r="J348" s="51" t="s">
        <v>53</v>
      </c>
      <c r="K348" s="51" t="s">
        <v>209</v>
      </c>
      <c r="L348" s="51" t="s">
        <v>55</v>
      </c>
      <c r="M348" s="51" t="s">
        <v>45</v>
      </c>
      <c r="N348" s="51" t="s">
        <v>37</v>
      </c>
      <c r="O348" s="51" t="s">
        <v>210</v>
      </c>
      <c r="P348" s="51"/>
      <c r="Q348" s="51"/>
      <c r="R348" s="51" t="s">
        <v>230</v>
      </c>
      <c r="S348" s="51" t="s">
        <v>243</v>
      </c>
      <c r="T348" s="51" t="s">
        <v>42</v>
      </c>
      <c r="U348" s="52" t="s">
        <v>255</v>
      </c>
      <c r="V348" s="54">
        <v>35475485885</v>
      </c>
      <c r="W348" s="54">
        <v>0</v>
      </c>
      <c r="X348" s="54">
        <v>0</v>
      </c>
      <c r="Y348" s="54">
        <v>35475485885</v>
      </c>
      <c r="Z348" s="54">
        <v>0</v>
      </c>
      <c r="AA348" s="54">
        <v>28283122743</v>
      </c>
      <c r="AB348" s="54">
        <v>7192363142</v>
      </c>
      <c r="AC348" s="54">
        <v>28283122743</v>
      </c>
      <c r="AD348" s="54">
        <v>0</v>
      </c>
      <c r="AE348" s="54">
        <v>0</v>
      </c>
      <c r="AF348" s="54">
        <v>0</v>
      </c>
    </row>
    <row r="349" spans="1:32" ht="22.5">
      <c r="A349" s="51" t="s">
        <v>406</v>
      </c>
      <c r="B349" s="51" t="s">
        <v>545</v>
      </c>
      <c r="C349" s="51" t="s">
        <v>552</v>
      </c>
      <c r="D349" s="52" t="s">
        <v>407</v>
      </c>
      <c r="E349" s="53" t="s">
        <v>256</v>
      </c>
      <c r="F349" s="53" t="str">
        <f t="shared" si="7"/>
        <v>C-4102-1500-4</v>
      </c>
      <c r="G349" s="53" t="s">
        <v>514</v>
      </c>
      <c r="H349" s="53" t="s">
        <v>515</v>
      </c>
      <c r="I349" s="53" t="s">
        <v>516</v>
      </c>
      <c r="J349" s="51" t="s">
        <v>53</v>
      </c>
      <c r="K349" s="51" t="s">
        <v>209</v>
      </c>
      <c r="L349" s="51" t="s">
        <v>55</v>
      </c>
      <c r="M349" s="51" t="s">
        <v>45</v>
      </c>
      <c r="N349" s="51" t="s">
        <v>37</v>
      </c>
      <c r="O349" s="51" t="s">
        <v>257</v>
      </c>
      <c r="P349" s="51"/>
      <c r="Q349" s="51"/>
      <c r="R349" s="51" t="s">
        <v>230</v>
      </c>
      <c r="S349" s="51" t="s">
        <v>243</v>
      </c>
      <c r="T349" s="51" t="s">
        <v>42</v>
      </c>
      <c r="U349" s="52" t="s">
        <v>258</v>
      </c>
      <c r="V349" s="54">
        <v>40030049297</v>
      </c>
      <c r="W349" s="54">
        <v>0</v>
      </c>
      <c r="X349" s="54">
        <v>0</v>
      </c>
      <c r="Y349" s="54">
        <v>40030049297</v>
      </c>
      <c r="Z349" s="54">
        <v>0</v>
      </c>
      <c r="AA349" s="54">
        <v>0</v>
      </c>
      <c r="AB349" s="54">
        <v>40030049297</v>
      </c>
      <c r="AC349" s="54">
        <v>0</v>
      </c>
      <c r="AD349" s="54">
        <v>0</v>
      </c>
      <c r="AE349" s="54">
        <v>0</v>
      </c>
      <c r="AF349" s="54">
        <v>0</v>
      </c>
    </row>
    <row r="350" spans="1:32" ht="22.5">
      <c r="A350" s="51" t="s">
        <v>406</v>
      </c>
      <c r="B350" s="51" t="s">
        <v>545</v>
      </c>
      <c r="C350" s="51" t="s">
        <v>552</v>
      </c>
      <c r="D350" s="52" t="s">
        <v>407</v>
      </c>
      <c r="E350" s="53" t="s">
        <v>269</v>
      </c>
      <c r="F350" s="53" t="str">
        <f t="shared" si="7"/>
        <v>C-4102-1500-5</v>
      </c>
      <c r="G350" s="53" t="s">
        <v>517</v>
      </c>
      <c r="H350" s="53" t="s">
        <v>518</v>
      </c>
      <c r="I350" s="53" t="s">
        <v>519</v>
      </c>
      <c r="J350" s="51" t="s">
        <v>53</v>
      </c>
      <c r="K350" s="51" t="s">
        <v>209</v>
      </c>
      <c r="L350" s="51" t="s">
        <v>55</v>
      </c>
      <c r="M350" s="51" t="s">
        <v>46</v>
      </c>
      <c r="N350" s="51" t="s">
        <v>37</v>
      </c>
      <c r="O350" s="51" t="s">
        <v>210</v>
      </c>
      <c r="P350" s="51"/>
      <c r="Q350" s="51"/>
      <c r="R350" s="51" t="s">
        <v>40</v>
      </c>
      <c r="S350" s="51" t="s">
        <v>41</v>
      </c>
      <c r="T350" s="51" t="s">
        <v>42</v>
      </c>
      <c r="U350" s="52" t="s">
        <v>270</v>
      </c>
      <c r="V350" s="54">
        <v>2027635200</v>
      </c>
      <c r="W350" s="54">
        <v>0</v>
      </c>
      <c r="X350" s="54">
        <v>0</v>
      </c>
      <c r="Y350" s="54">
        <v>2027635200</v>
      </c>
      <c r="Z350" s="54">
        <v>0</v>
      </c>
      <c r="AA350" s="54">
        <v>0</v>
      </c>
      <c r="AB350" s="54">
        <v>2027635200</v>
      </c>
      <c r="AC350" s="54">
        <v>0</v>
      </c>
      <c r="AD350" s="54">
        <v>0</v>
      </c>
      <c r="AE350" s="54">
        <v>0</v>
      </c>
      <c r="AF350" s="54">
        <v>0</v>
      </c>
    </row>
    <row r="351" spans="1:32" ht="22.5">
      <c r="A351" s="51" t="s">
        <v>406</v>
      </c>
      <c r="B351" s="51" t="s">
        <v>545</v>
      </c>
      <c r="C351" s="51" t="s">
        <v>552</v>
      </c>
      <c r="D351" s="52" t="s">
        <v>407</v>
      </c>
      <c r="E351" s="53" t="s">
        <v>271</v>
      </c>
      <c r="F351" s="53" t="str">
        <f t="shared" si="7"/>
        <v>C-4102-1500-5</v>
      </c>
      <c r="G351" s="53" t="s">
        <v>517</v>
      </c>
      <c r="H351" s="53" t="s">
        <v>518</v>
      </c>
      <c r="I351" s="53" t="s">
        <v>519</v>
      </c>
      <c r="J351" s="51" t="s">
        <v>53</v>
      </c>
      <c r="K351" s="51" t="s">
        <v>209</v>
      </c>
      <c r="L351" s="51" t="s">
        <v>55</v>
      </c>
      <c r="M351" s="51" t="s">
        <v>46</v>
      </c>
      <c r="N351" s="51" t="s">
        <v>37</v>
      </c>
      <c r="O351" s="51" t="s">
        <v>257</v>
      </c>
      <c r="P351" s="51"/>
      <c r="Q351" s="51"/>
      <c r="R351" s="51" t="s">
        <v>40</v>
      </c>
      <c r="S351" s="51" t="s">
        <v>41</v>
      </c>
      <c r="T351" s="51" t="s">
        <v>42</v>
      </c>
      <c r="U351" s="52" t="s">
        <v>272</v>
      </c>
      <c r="V351" s="54">
        <v>78624185</v>
      </c>
      <c r="W351" s="54">
        <v>0</v>
      </c>
      <c r="X351" s="54">
        <v>0</v>
      </c>
      <c r="Y351" s="54">
        <v>78624185</v>
      </c>
      <c r="Z351" s="54">
        <v>0</v>
      </c>
      <c r="AA351" s="54">
        <v>0</v>
      </c>
      <c r="AB351" s="54">
        <v>78624185</v>
      </c>
      <c r="AC351" s="54">
        <v>0</v>
      </c>
      <c r="AD351" s="54">
        <v>0</v>
      </c>
      <c r="AE351" s="54">
        <v>0</v>
      </c>
      <c r="AF351" s="54">
        <v>0</v>
      </c>
    </row>
    <row r="352" spans="1:32" ht="33.75">
      <c r="A352" s="51" t="s">
        <v>406</v>
      </c>
      <c r="B352" s="51" t="s">
        <v>545</v>
      </c>
      <c r="C352" s="51" t="s">
        <v>552</v>
      </c>
      <c r="D352" s="52" t="s">
        <v>407</v>
      </c>
      <c r="E352" s="53" t="s">
        <v>275</v>
      </c>
      <c r="F352" s="53" t="str">
        <f t="shared" si="7"/>
        <v>C-4102-1500-5</v>
      </c>
      <c r="G352" s="53" t="s">
        <v>517</v>
      </c>
      <c r="H352" s="53" t="s">
        <v>493</v>
      </c>
      <c r="I352" s="53" t="s">
        <v>512</v>
      </c>
      <c r="J352" s="51" t="s">
        <v>53</v>
      </c>
      <c r="K352" s="51" t="s">
        <v>209</v>
      </c>
      <c r="L352" s="51" t="s">
        <v>55</v>
      </c>
      <c r="M352" s="51" t="s">
        <v>46</v>
      </c>
      <c r="N352" s="51" t="s">
        <v>37</v>
      </c>
      <c r="O352" s="51" t="s">
        <v>218</v>
      </c>
      <c r="P352" s="51"/>
      <c r="Q352" s="51"/>
      <c r="R352" s="51" t="s">
        <v>40</v>
      </c>
      <c r="S352" s="51" t="s">
        <v>41</v>
      </c>
      <c r="T352" s="51" t="s">
        <v>42</v>
      </c>
      <c r="U352" s="52" t="s">
        <v>222</v>
      </c>
      <c r="V352" s="54">
        <v>32791000</v>
      </c>
      <c r="W352" s="54">
        <v>0</v>
      </c>
      <c r="X352" s="54">
        <v>0</v>
      </c>
      <c r="Y352" s="54">
        <v>32791000</v>
      </c>
      <c r="Z352" s="54">
        <v>0</v>
      </c>
      <c r="AA352" s="54">
        <v>0</v>
      </c>
      <c r="AB352" s="54">
        <v>32791000</v>
      </c>
      <c r="AC352" s="54">
        <v>0</v>
      </c>
      <c r="AD352" s="54">
        <v>0</v>
      </c>
      <c r="AE352" s="54">
        <v>0</v>
      </c>
      <c r="AF352" s="54">
        <v>0</v>
      </c>
    </row>
    <row r="353" spans="1:32" ht="33.75">
      <c r="A353" s="51" t="s">
        <v>406</v>
      </c>
      <c r="B353" s="51" t="s">
        <v>545</v>
      </c>
      <c r="C353" s="51" t="s">
        <v>552</v>
      </c>
      <c r="D353" s="52" t="s">
        <v>407</v>
      </c>
      <c r="E353" s="53" t="s">
        <v>276</v>
      </c>
      <c r="F353" s="53" t="str">
        <f t="shared" si="7"/>
        <v>C-4102-1500-5</v>
      </c>
      <c r="G353" s="53" t="s">
        <v>517</v>
      </c>
      <c r="H353" s="53" t="s">
        <v>493</v>
      </c>
      <c r="I353" s="53" t="s">
        <v>506</v>
      </c>
      <c r="J353" s="51" t="s">
        <v>53</v>
      </c>
      <c r="K353" s="51" t="s">
        <v>209</v>
      </c>
      <c r="L353" s="51" t="s">
        <v>55</v>
      </c>
      <c r="M353" s="51" t="s">
        <v>46</v>
      </c>
      <c r="N353" s="51" t="s">
        <v>37</v>
      </c>
      <c r="O353" s="51" t="s">
        <v>221</v>
      </c>
      <c r="P353" s="51"/>
      <c r="Q353" s="51"/>
      <c r="R353" s="51" t="s">
        <v>40</v>
      </c>
      <c r="S353" s="51" t="s">
        <v>41</v>
      </c>
      <c r="T353" s="51" t="s">
        <v>42</v>
      </c>
      <c r="U353" s="52" t="s">
        <v>57</v>
      </c>
      <c r="V353" s="54">
        <v>13548036</v>
      </c>
      <c r="W353" s="54">
        <v>0</v>
      </c>
      <c r="X353" s="54">
        <v>0</v>
      </c>
      <c r="Y353" s="54">
        <v>13548036</v>
      </c>
      <c r="Z353" s="54">
        <v>0</v>
      </c>
      <c r="AA353" s="54">
        <v>0</v>
      </c>
      <c r="AB353" s="54">
        <v>13548036</v>
      </c>
      <c r="AC353" s="54">
        <v>0</v>
      </c>
      <c r="AD353" s="54">
        <v>0</v>
      </c>
      <c r="AE353" s="54">
        <v>0</v>
      </c>
      <c r="AF353" s="54">
        <v>0</v>
      </c>
    </row>
    <row r="354" spans="1:32" ht="33.75">
      <c r="A354" s="51" t="s">
        <v>406</v>
      </c>
      <c r="B354" s="51" t="s">
        <v>545</v>
      </c>
      <c r="C354" s="51" t="s">
        <v>552</v>
      </c>
      <c r="D354" s="52" t="s">
        <v>407</v>
      </c>
      <c r="E354" s="53" t="s">
        <v>277</v>
      </c>
      <c r="F354" s="53" t="str">
        <f t="shared" si="7"/>
        <v>C-4102-1500-6</v>
      </c>
      <c r="G354" s="53" t="s">
        <v>498</v>
      </c>
      <c r="H354" s="53" t="s">
        <v>499</v>
      </c>
      <c r="I354" s="53" t="s">
        <v>500</v>
      </c>
      <c r="J354" s="51" t="s">
        <v>53</v>
      </c>
      <c r="K354" s="51" t="s">
        <v>209</v>
      </c>
      <c r="L354" s="51" t="s">
        <v>55</v>
      </c>
      <c r="M354" s="51" t="s">
        <v>113</v>
      </c>
      <c r="N354" s="51" t="s">
        <v>37</v>
      </c>
      <c r="O354" s="51" t="s">
        <v>210</v>
      </c>
      <c r="P354" s="51"/>
      <c r="Q354" s="51"/>
      <c r="R354" s="51" t="s">
        <v>40</v>
      </c>
      <c r="S354" s="51" t="s">
        <v>41</v>
      </c>
      <c r="T354" s="51" t="s">
        <v>42</v>
      </c>
      <c r="U354" s="52" t="s">
        <v>278</v>
      </c>
      <c r="V354" s="54">
        <v>1582361510</v>
      </c>
      <c r="W354" s="54">
        <v>0</v>
      </c>
      <c r="X354" s="54">
        <v>0</v>
      </c>
      <c r="Y354" s="54">
        <v>1582361510</v>
      </c>
      <c r="Z354" s="54">
        <v>0</v>
      </c>
      <c r="AA354" s="54">
        <v>0</v>
      </c>
      <c r="AB354" s="54">
        <v>1582361510</v>
      </c>
      <c r="AC354" s="54">
        <v>0</v>
      </c>
      <c r="AD354" s="54">
        <v>0</v>
      </c>
      <c r="AE354" s="54">
        <v>0</v>
      </c>
      <c r="AF354" s="54">
        <v>0</v>
      </c>
    </row>
    <row r="355" spans="1:32" ht="33.75">
      <c r="A355" s="51" t="s">
        <v>406</v>
      </c>
      <c r="B355" s="51" t="s">
        <v>545</v>
      </c>
      <c r="C355" s="51" t="s">
        <v>552</v>
      </c>
      <c r="D355" s="52" t="s">
        <v>407</v>
      </c>
      <c r="E355" s="53" t="s">
        <v>385</v>
      </c>
      <c r="F355" s="53" t="str">
        <f t="shared" si="7"/>
        <v>C-4102-1500-6</v>
      </c>
      <c r="G355" s="53" t="s">
        <v>498</v>
      </c>
      <c r="H355" s="53" t="s">
        <v>499</v>
      </c>
      <c r="I355" s="53" t="s">
        <v>500</v>
      </c>
      <c r="J355" s="51" t="s">
        <v>53</v>
      </c>
      <c r="K355" s="51" t="s">
        <v>209</v>
      </c>
      <c r="L355" s="51" t="s">
        <v>55</v>
      </c>
      <c r="M355" s="51" t="s">
        <v>113</v>
      </c>
      <c r="N355" s="51" t="s">
        <v>37</v>
      </c>
      <c r="O355" s="51" t="s">
        <v>257</v>
      </c>
      <c r="P355" s="51"/>
      <c r="Q355" s="51"/>
      <c r="R355" s="51" t="s">
        <v>40</v>
      </c>
      <c r="S355" s="51" t="s">
        <v>41</v>
      </c>
      <c r="T355" s="51" t="s">
        <v>42</v>
      </c>
      <c r="U355" s="52" t="s">
        <v>386</v>
      </c>
      <c r="V355" s="54">
        <v>94551790</v>
      </c>
      <c r="W355" s="54">
        <v>0</v>
      </c>
      <c r="X355" s="54">
        <v>0</v>
      </c>
      <c r="Y355" s="54">
        <v>94551790</v>
      </c>
      <c r="Z355" s="54">
        <v>0</v>
      </c>
      <c r="AA355" s="54">
        <v>0</v>
      </c>
      <c r="AB355" s="54">
        <v>94551790</v>
      </c>
      <c r="AC355" s="54">
        <v>0</v>
      </c>
      <c r="AD355" s="54">
        <v>0</v>
      </c>
      <c r="AE355" s="54">
        <v>0</v>
      </c>
      <c r="AF355" s="54">
        <v>0</v>
      </c>
    </row>
    <row r="356" spans="1:32" ht="33.75">
      <c r="A356" s="51" t="s">
        <v>406</v>
      </c>
      <c r="B356" s="51" t="s">
        <v>545</v>
      </c>
      <c r="C356" s="51" t="s">
        <v>552</v>
      </c>
      <c r="D356" s="52" t="s">
        <v>407</v>
      </c>
      <c r="E356" s="53" t="s">
        <v>290</v>
      </c>
      <c r="F356" s="53" t="str">
        <f t="shared" si="7"/>
        <v>C-4102-1500-7</v>
      </c>
      <c r="G356" s="53" t="s">
        <v>520</v>
      </c>
      <c r="H356" s="53" t="s">
        <v>493</v>
      </c>
      <c r="I356" s="53" t="s">
        <v>512</v>
      </c>
      <c r="J356" s="51" t="s">
        <v>53</v>
      </c>
      <c r="K356" s="51" t="s">
        <v>209</v>
      </c>
      <c r="L356" s="51" t="s">
        <v>55</v>
      </c>
      <c r="M356" s="51" t="s">
        <v>116</v>
      </c>
      <c r="N356" s="51" t="s">
        <v>37</v>
      </c>
      <c r="O356" s="51" t="s">
        <v>257</v>
      </c>
      <c r="P356" s="51"/>
      <c r="Q356" s="51"/>
      <c r="R356" s="51" t="s">
        <v>40</v>
      </c>
      <c r="S356" s="51" t="s">
        <v>41</v>
      </c>
      <c r="T356" s="51" t="s">
        <v>42</v>
      </c>
      <c r="U356" s="52" t="s">
        <v>222</v>
      </c>
      <c r="V356" s="54">
        <v>282541853</v>
      </c>
      <c r="W356" s="54">
        <v>0</v>
      </c>
      <c r="X356" s="54">
        <v>0</v>
      </c>
      <c r="Y356" s="54">
        <v>282541853</v>
      </c>
      <c r="Z356" s="54">
        <v>0</v>
      </c>
      <c r="AA356" s="54">
        <v>0</v>
      </c>
      <c r="AB356" s="54">
        <v>282541853</v>
      </c>
      <c r="AC356" s="54">
        <v>0</v>
      </c>
      <c r="AD356" s="54">
        <v>0</v>
      </c>
      <c r="AE356" s="54">
        <v>0</v>
      </c>
      <c r="AF356" s="54">
        <v>0</v>
      </c>
    </row>
    <row r="357" spans="1:32" ht="33.75">
      <c r="A357" s="51" t="s">
        <v>406</v>
      </c>
      <c r="B357" s="51" t="s">
        <v>545</v>
      </c>
      <c r="C357" s="51" t="s">
        <v>552</v>
      </c>
      <c r="D357" s="52" t="s">
        <v>407</v>
      </c>
      <c r="E357" s="53" t="s">
        <v>291</v>
      </c>
      <c r="F357" s="53" t="str">
        <f t="shared" si="7"/>
        <v>C-4102-1500-7</v>
      </c>
      <c r="G357" s="53" t="s">
        <v>520</v>
      </c>
      <c r="H357" s="53" t="s">
        <v>493</v>
      </c>
      <c r="I357" s="53" t="s">
        <v>506</v>
      </c>
      <c r="J357" s="51" t="s">
        <v>53</v>
      </c>
      <c r="K357" s="51" t="s">
        <v>209</v>
      </c>
      <c r="L357" s="51" t="s">
        <v>55</v>
      </c>
      <c r="M357" s="51" t="s">
        <v>116</v>
      </c>
      <c r="N357" s="51" t="s">
        <v>37</v>
      </c>
      <c r="O357" s="51" t="s">
        <v>213</v>
      </c>
      <c r="P357" s="51"/>
      <c r="Q357" s="51"/>
      <c r="R357" s="51" t="s">
        <v>40</v>
      </c>
      <c r="S357" s="51" t="s">
        <v>41</v>
      </c>
      <c r="T357" s="51" t="s">
        <v>42</v>
      </c>
      <c r="U357" s="52" t="s">
        <v>57</v>
      </c>
      <c r="V357" s="54">
        <v>56292433</v>
      </c>
      <c r="W357" s="54">
        <v>0</v>
      </c>
      <c r="X357" s="54">
        <v>0</v>
      </c>
      <c r="Y357" s="54">
        <v>56292433</v>
      </c>
      <c r="Z357" s="54">
        <v>0</v>
      </c>
      <c r="AA357" s="54">
        <v>0</v>
      </c>
      <c r="AB357" s="54">
        <v>56292433</v>
      </c>
      <c r="AC357" s="54">
        <v>0</v>
      </c>
      <c r="AD357" s="54">
        <v>0</v>
      </c>
      <c r="AE357" s="54">
        <v>0</v>
      </c>
      <c r="AF357" s="54">
        <v>0</v>
      </c>
    </row>
    <row r="358" spans="1:32" ht="33.75">
      <c r="A358" s="51" t="s">
        <v>406</v>
      </c>
      <c r="B358" s="51" t="s">
        <v>545</v>
      </c>
      <c r="C358" s="51" t="s">
        <v>552</v>
      </c>
      <c r="D358" s="52" t="s">
        <v>407</v>
      </c>
      <c r="E358" s="53" t="s">
        <v>295</v>
      </c>
      <c r="F358" s="53" t="str">
        <f t="shared" si="7"/>
        <v>C-4199-1500-1</v>
      </c>
      <c r="G358" s="53" t="s">
        <v>522</v>
      </c>
      <c r="H358" s="53" t="s">
        <v>493</v>
      </c>
      <c r="I358" s="53" t="s">
        <v>512</v>
      </c>
      <c r="J358" s="51" t="s">
        <v>53</v>
      </c>
      <c r="K358" s="51" t="s">
        <v>54</v>
      </c>
      <c r="L358" s="51" t="s">
        <v>55</v>
      </c>
      <c r="M358" s="51" t="s">
        <v>61</v>
      </c>
      <c r="N358" s="51" t="s">
        <v>37</v>
      </c>
      <c r="O358" s="51" t="s">
        <v>257</v>
      </c>
      <c r="P358" s="51"/>
      <c r="Q358" s="51"/>
      <c r="R358" s="51" t="s">
        <v>40</v>
      </c>
      <c r="S358" s="51" t="s">
        <v>41</v>
      </c>
      <c r="T358" s="51" t="s">
        <v>42</v>
      </c>
      <c r="U358" s="52" t="s">
        <v>222</v>
      </c>
      <c r="V358" s="54">
        <v>90436575</v>
      </c>
      <c r="W358" s="54">
        <v>0</v>
      </c>
      <c r="X358" s="54">
        <v>0</v>
      </c>
      <c r="Y358" s="54">
        <v>90436575</v>
      </c>
      <c r="Z358" s="54">
        <v>0</v>
      </c>
      <c r="AA358" s="54">
        <v>0</v>
      </c>
      <c r="AB358" s="54">
        <v>90436575</v>
      </c>
      <c r="AC358" s="54">
        <v>0</v>
      </c>
      <c r="AD358" s="54">
        <v>0</v>
      </c>
      <c r="AE358" s="54">
        <v>0</v>
      </c>
      <c r="AF358" s="54">
        <v>0</v>
      </c>
    </row>
    <row r="359" spans="1:32" ht="33.75">
      <c r="A359" s="51" t="s">
        <v>406</v>
      </c>
      <c r="B359" s="51" t="s">
        <v>545</v>
      </c>
      <c r="C359" s="51" t="s">
        <v>552</v>
      </c>
      <c r="D359" s="52" t="s">
        <v>407</v>
      </c>
      <c r="E359" s="53" t="s">
        <v>296</v>
      </c>
      <c r="F359" s="53" t="str">
        <f t="shared" si="7"/>
        <v>C-4199-1500-1</v>
      </c>
      <c r="G359" s="53" t="s">
        <v>522</v>
      </c>
      <c r="H359" s="53" t="s">
        <v>493</v>
      </c>
      <c r="I359" s="53" t="s">
        <v>506</v>
      </c>
      <c r="J359" s="51" t="s">
        <v>53</v>
      </c>
      <c r="K359" s="51" t="s">
        <v>54</v>
      </c>
      <c r="L359" s="51" t="s">
        <v>55</v>
      </c>
      <c r="M359" s="51" t="s">
        <v>61</v>
      </c>
      <c r="N359" s="51" t="s">
        <v>37</v>
      </c>
      <c r="O359" s="51" t="s">
        <v>213</v>
      </c>
      <c r="P359" s="51"/>
      <c r="Q359" s="51"/>
      <c r="R359" s="51" t="s">
        <v>40</v>
      </c>
      <c r="S359" s="51" t="s">
        <v>41</v>
      </c>
      <c r="T359" s="51" t="s">
        <v>42</v>
      </c>
      <c r="U359" s="52" t="s">
        <v>57</v>
      </c>
      <c r="V359" s="54">
        <v>6976125</v>
      </c>
      <c r="W359" s="54">
        <v>0</v>
      </c>
      <c r="X359" s="54">
        <v>0</v>
      </c>
      <c r="Y359" s="54">
        <v>6976125</v>
      </c>
      <c r="Z359" s="54">
        <v>0</v>
      </c>
      <c r="AA359" s="54">
        <v>0</v>
      </c>
      <c r="AB359" s="54">
        <v>6976125</v>
      </c>
      <c r="AC359" s="54">
        <v>0</v>
      </c>
      <c r="AD359" s="54">
        <v>0</v>
      </c>
      <c r="AE359" s="54">
        <v>0</v>
      </c>
      <c r="AF359" s="54">
        <v>0</v>
      </c>
    </row>
    <row r="360" spans="1:32" ht="33.75">
      <c r="A360" s="51" t="s">
        <v>406</v>
      </c>
      <c r="B360" s="51" t="s">
        <v>545</v>
      </c>
      <c r="C360" s="51" t="s">
        <v>552</v>
      </c>
      <c r="D360" s="52" t="s">
        <v>407</v>
      </c>
      <c r="E360" s="53" t="s">
        <v>299</v>
      </c>
      <c r="F360" s="53" t="str">
        <f t="shared" si="7"/>
        <v>C-4199-1500-2</v>
      </c>
      <c r="G360" s="53" t="s">
        <v>505</v>
      </c>
      <c r="H360" s="53" t="s">
        <v>493</v>
      </c>
      <c r="I360" s="53" t="s">
        <v>512</v>
      </c>
      <c r="J360" s="51" t="s">
        <v>53</v>
      </c>
      <c r="K360" s="51" t="s">
        <v>54</v>
      </c>
      <c r="L360" s="51" t="s">
        <v>55</v>
      </c>
      <c r="M360" s="51" t="s">
        <v>36</v>
      </c>
      <c r="N360" s="51" t="s">
        <v>37</v>
      </c>
      <c r="O360" s="51" t="s">
        <v>213</v>
      </c>
      <c r="P360" s="51"/>
      <c r="Q360" s="51"/>
      <c r="R360" s="51" t="s">
        <v>40</v>
      </c>
      <c r="S360" s="51" t="s">
        <v>41</v>
      </c>
      <c r="T360" s="51" t="s">
        <v>42</v>
      </c>
      <c r="U360" s="52" t="s">
        <v>222</v>
      </c>
      <c r="V360" s="54">
        <v>398570541</v>
      </c>
      <c r="W360" s="54">
        <v>0</v>
      </c>
      <c r="X360" s="54">
        <v>0</v>
      </c>
      <c r="Y360" s="54">
        <v>398570541</v>
      </c>
      <c r="Z360" s="54">
        <v>0</v>
      </c>
      <c r="AA360" s="54">
        <v>0</v>
      </c>
      <c r="AB360" s="54">
        <v>398570541</v>
      </c>
      <c r="AC360" s="54">
        <v>0</v>
      </c>
      <c r="AD360" s="54">
        <v>0</v>
      </c>
      <c r="AE360" s="54">
        <v>0</v>
      </c>
      <c r="AF360" s="54">
        <v>0</v>
      </c>
    </row>
    <row r="361" spans="1:32" ht="22.5">
      <c r="A361" s="51" t="s">
        <v>406</v>
      </c>
      <c r="B361" s="51" t="s">
        <v>545</v>
      </c>
      <c r="C361" s="51" t="s">
        <v>552</v>
      </c>
      <c r="D361" s="52" t="s">
        <v>407</v>
      </c>
      <c r="E361" s="53" t="s">
        <v>387</v>
      </c>
      <c r="F361" s="53" t="str">
        <f t="shared" si="7"/>
        <v>C-4199-1500-2</v>
      </c>
      <c r="G361" s="53" t="s">
        <v>505</v>
      </c>
      <c r="H361" s="53" t="s">
        <v>503</v>
      </c>
      <c r="I361" s="53" t="s">
        <v>504</v>
      </c>
      <c r="J361" s="51" t="s">
        <v>53</v>
      </c>
      <c r="K361" s="51" t="s">
        <v>54</v>
      </c>
      <c r="L361" s="51" t="s">
        <v>55</v>
      </c>
      <c r="M361" s="51" t="s">
        <v>36</v>
      </c>
      <c r="N361" s="51" t="s">
        <v>37</v>
      </c>
      <c r="O361" s="51" t="s">
        <v>238</v>
      </c>
      <c r="P361" s="51"/>
      <c r="Q361" s="51"/>
      <c r="R361" s="51" t="s">
        <v>40</v>
      </c>
      <c r="S361" s="51" t="s">
        <v>41</v>
      </c>
      <c r="T361" s="51" t="s">
        <v>42</v>
      </c>
      <c r="U361" s="52" t="s">
        <v>388</v>
      </c>
      <c r="V361" s="54">
        <v>4000000</v>
      </c>
      <c r="W361" s="54">
        <v>0</v>
      </c>
      <c r="X361" s="54">
        <v>0</v>
      </c>
      <c r="Y361" s="54">
        <v>4000000</v>
      </c>
      <c r="Z361" s="54">
        <v>0</v>
      </c>
      <c r="AA361" s="54">
        <v>0</v>
      </c>
      <c r="AB361" s="54">
        <v>4000000</v>
      </c>
      <c r="AC361" s="54">
        <v>0</v>
      </c>
      <c r="AD361" s="54">
        <v>0</v>
      </c>
      <c r="AE361" s="54">
        <v>0</v>
      </c>
      <c r="AF361" s="54">
        <v>0</v>
      </c>
    </row>
    <row r="362" spans="1:32" ht="45">
      <c r="A362" s="51" t="s">
        <v>406</v>
      </c>
      <c r="B362" s="51" t="s">
        <v>545</v>
      </c>
      <c r="C362" s="51" t="s">
        <v>552</v>
      </c>
      <c r="D362" s="52" t="s">
        <v>407</v>
      </c>
      <c r="E362" s="53" t="s">
        <v>310</v>
      </c>
      <c r="F362" s="53" t="str">
        <f t="shared" si="7"/>
        <v>C-4199-1500-2</v>
      </c>
      <c r="G362" s="53" t="s">
        <v>505</v>
      </c>
      <c r="H362" s="53" t="s">
        <v>493</v>
      </c>
      <c r="I362" s="53" t="s">
        <v>512</v>
      </c>
      <c r="J362" s="51" t="s">
        <v>53</v>
      </c>
      <c r="K362" s="51" t="s">
        <v>54</v>
      </c>
      <c r="L362" s="51" t="s">
        <v>55</v>
      </c>
      <c r="M362" s="51" t="s">
        <v>36</v>
      </c>
      <c r="N362" s="51" t="s">
        <v>37</v>
      </c>
      <c r="O362" s="51" t="s">
        <v>240</v>
      </c>
      <c r="P362" s="51"/>
      <c r="Q362" s="51"/>
      <c r="R362" s="51" t="s">
        <v>40</v>
      </c>
      <c r="S362" s="51" t="s">
        <v>41</v>
      </c>
      <c r="T362" s="51" t="s">
        <v>42</v>
      </c>
      <c r="U362" s="52" t="s">
        <v>311</v>
      </c>
      <c r="V362" s="54">
        <v>32088235</v>
      </c>
      <c r="W362" s="54">
        <v>0</v>
      </c>
      <c r="X362" s="54">
        <v>0</v>
      </c>
      <c r="Y362" s="54">
        <v>32088235</v>
      </c>
      <c r="Z362" s="54">
        <v>0</v>
      </c>
      <c r="AA362" s="54">
        <v>0</v>
      </c>
      <c r="AB362" s="54">
        <v>32088235</v>
      </c>
      <c r="AC362" s="54">
        <v>0</v>
      </c>
      <c r="AD362" s="54">
        <v>0</v>
      </c>
      <c r="AE362" s="54">
        <v>0</v>
      </c>
      <c r="AF362" s="54">
        <v>0</v>
      </c>
    </row>
    <row r="363" spans="1:32" ht="33.75">
      <c r="A363" s="51" t="s">
        <v>406</v>
      </c>
      <c r="B363" s="51" t="s">
        <v>545</v>
      </c>
      <c r="C363" s="51" t="s">
        <v>552</v>
      </c>
      <c r="D363" s="52" t="s">
        <v>407</v>
      </c>
      <c r="E363" s="53" t="s">
        <v>312</v>
      </c>
      <c r="F363" s="53" t="str">
        <f t="shared" si="7"/>
        <v>C-4199-1500-2</v>
      </c>
      <c r="G363" s="53" t="s">
        <v>505</v>
      </c>
      <c r="H363" s="53" t="s">
        <v>501</v>
      </c>
      <c r="I363" s="53" t="s">
        <v>525</v>
      </c>
      <c r="J363" s="51" t="s">
        <v>53</v>
      </c>
      <c r="K363" s="51" t="s">
        <v>54</v>
      </c>
      <c r="L363" s="51" t="s">
        <v>55</v>
      </c>
      <c r="M363" s="51" t="s">
        <v>36</v>
      </c>
      <c r="N363" s="51" t="s">
        <v>37</v>
      </c>
      <c r="O363" s="51" t="s">
        <v>313</v>
      </c>
      <c r="P363" s="51"/>
      <c r="Q363" s="51"/>
      <c r="R363" s="51" t="s">
        <v>40</v>
      </c>
      <c r="S363" s="51" t="s">
        <v>41</v>
      </c>
      <c r="T363" s="51" t="s">
        <v>42</v>
      </c>
      <c r="U363" s="52" t="s">
        <v>314</v>
      </c>
      <c r="V363" s="54">
        <v>10642000</v>
      </c>
      <c r="W363" s="54">
        <v>0</v>
      </c>
      <c r="X363" s="54">
        <v>0</v>
      </c>
      <c r="Y363" s="54">
        <v>10642000</v>
      </c>
      <c r="Z363" s="54">
        <v>0</v>
      </c>
      <c r="AA363" s="54">
        <v>0</v>
      </c>
      <c r="AB363" s="54">
        <v>10642000</v>
      </c>
      <c r="AC363" s="54">
        <v>0</v>
      </c>
      <c r="AD363" s="54">
        <v>0</v>
      </c>
      <c r="AE363" s="54">
        <v>0</v>
      </c>
      <c r="AF363" s="54">
        <v>0</v>
      </c>
    </row>
    <row r="364" spans="1:32" ht="22.5">
      <c r="A364" s="51" t="s">
        <v>406</v>
      </c>
      <c r="B364" s="51" t="s">
        <v>545</v>
      </c>
      <c r="C364" s="51" t="s">
        <v>552</v>
      </c>
      <c r="D364" s="52" t="s">
        <v>407</v>
      </c>
      <c r="E364" s="53" t="s">
        <v>315</v>
      </c>
      <c r="F364" s="53" t="str">
        <f t="shared" si="7"/>
        <v>C-4199-1500-2</v>
      </c>
      <c r="G364" s="53" t="s">
        <v>505</v>
      </c>
      <c r="H364" s="53" t="s">
        <v>501</v>
      </c>
      <c r="I364" s="53" t="s">
        <v>525</v>
      </c>
      <c r="J364" s="51" t="s">
        <v>53</v>
      </c>
      <c r="K364" s="51" t="s">
        <v>54</v>
      </c>
      <c r="L364" s="51" t="s">
        <v>55</v>
      </c>
      <c r="M364" s="51" t="s">
        <v>36</v>
      </c>
      <c r="N364" s="51" t="s">
        <v>37</v>
      </c>
      <c r="O364" s="51" t="s">
        <v>316</v>
      </c>
      <c r="P364" s="51"/>
      <c r="Q364" s="51"/>
      <c r="R364" s="51" t="s">
        <v>40</v>
      </c>
      <c r="S364" s="51" t="s">
        <v>41</v>
      </c>
      <c r="T364" s="51" t="s">
        <v>42</v>
      </c>
      <c r="U364" s="52" t="s">
        <v>317</v>
      </c>
      <c r="V364" s="54">
        <v>346562904</v>
      </c>
      <c r="W364" s="54">
        <v>0</v>
      </c>
      <c r="X364" s="54">
        <v>0</v>
      </c>
      <c r="Y364" s="54">
        <v>346562904</v>
      </c>
      <c r="Z364" s="54">
        <v>0</v>
      </c>
      <c r="AA364" s="54">
        <v>282229742</v>
      </c>
      <c r="AB364" s="54">
        <v>64333162</v>
      </c>
      <c r="AC364" s="54">
        <v>282229742</v>
      </c>
      <c r="AD364" s="54">
        <v>0</v>
      </c>
      <c r="AE364" s="54">
        <v>0</v>
      </c>
      <c r="AF364" s="54">
        <v>0</v>
      </c>
    </row>
    <row r="365" spans="1:32" ht="33.75">
      <c r="A365" s="51" t="s">
        <v>406</v>
      </c>
      <c r="B365" s="51" t="s">
        <v>545</v>
      </c>
      <c r="C365" s="51" t="s">
        <v>552</v>
      </c>
      <c r="D365" s="52" t="s">
        <v>407</v>
      </c>
      <c r="E365" s="53" t="s">
        <v>352</v>
      </c>
      <c r="F365" s="53" t="str">
        <f t="shared" si="7"/>
        <v>C-4199-1500-2</v>
      </c>
      <c r="G365" s="53" t="s">
        <v>505</v>
      </c>
      <c r="H365" s="53" t="s">
        <v>493</v>
      </c>
      <c r="I365" s="53" t="s">
        <v>506</v>
      </c>
      <c r="J365" s="51" t="s">
        <v>53</v>
      </c>
      <c r="K365" s="51" t="s">
        <v>54</v>
      </c>
      <c r="L365" s="51" t="s">
        <v>55</v>
      </c>
      <c r="M365" s="51" t="s">
        <v>36</v>
      </c>
      <c r="N365" s="51" t="s">
        <v>37</v>
      </c>
      <c r="O365" s="51" t="s">
        <v>353</v>
      </c>
      <c r="P365" s="51"/>
      <c r="Q365" s="51"/>
      <c r="R365" s="51" t="s">
        <v>40</v>
      </c>
      <c r="S365" s="51" t="s">
        <v>41</v>
      </c>
      <c r="T365" s="51" t="s">
        <v>42</v>
      </c>
      <c r="U365" s="52" t="s">
        <v>354</v>
      </c>
      <c r="V365" s="54">
        <v>5400000</v>
      </c>
      <c r="W365" s="54">
        <v>0</v>
      </c>
      <c r="X365" s="54">
        <v>0</v>
      </c>
      <c r="Y365" s="54">
        <v>5400000</v>
      </c>
      <c r="Z365" s="54">
        <v>0</v>
      </c>
      <c r="AA365" s="54">
        <v>0</v>
      </c>
      <c r="AB365" s="54">
        <v>5400000</v>
      </c>
      <c r="AC365" s="54">
        <v>0</v>
      </c>
      <c r="AD365" s="54">
        <v>0</v>
      </c>
      <c r="AE365" s="54">
        <v>0</v>
      </c>
      <c r="AF365" s="54">
        <v>0</v>
      </c>
    </row>
    <row r="366" spans="1:32" ht="22.5">
      <c r="A366" s="51" t="s">
        <v>406</v>
      </c>
      <c r="B366" s="51" t="s">
        <v>545</v>
      </c>
      <c r="C366" s="51" t="s">
        <v>552</v>
      </c>
      <c r="D366" s="52" t="s">
        <v>407</v>
      </c>
      <c r="E366" s="53" t="s">
        <v>358</v>
      </c>
      <c r="F366" s="53" t="str">
        <f t="shared" si="7"/>
        <v>C-4199-1500-2</v>
      </c>
      <c r="G366" s="53" t="s">
        <v>505</v>
      </c>
      <c r="H366" s="53" t="s">
        <v>536</v>
      </c>
      <c r="I366" s="53" t="s">
        <v>537</v>
      </c>
      <c r="J366" s="51" t="s">
        <v>53</v>
      </c>
      <c r="K366" s="51" t="s">
        <v>54</v>
      </c>
      <c r="L366" s="51" t="s">
        <v>55</v>
      </c>
      <c r="M366" s="51" t="s">
        <v>36</v>
      </c>
      <c r="N366" s="51" t="s">
        <v>37</v>
      </c>
      <c r="O366" s="51" t="s">
        <v>252</v>
      </c>
      <c r="P366" s="51"/>
      <c r="Q366" s="51"/>
      <c r="R366" s="51" t="s">
        <v>40</v>
      </c>
      <c r="S366" s="51" t="s">
        <v>41</v>
      </c>
      <c r="T366" s="51" t="s">
        <v>42</v>
      </c>
      <c r="U366" s="52" t="s">
        <v>253</v>
      </c>
      <c r="V366" s="54">
        <v>318905</v>
      </c>
      <c r="W366" s="54">
        <v>0</v>
      </c>
      <c r="X366" s="54">
        <v>0</v>
      </c>
      <c r="Y366" s="54">
        <v>318905</v>
      </c>
      <c r="Z366" s="54">
        <v>0</v>
      </c>
      <c r="AA366" s="54">
        <v>0</v>
      </c>
      <c r="AB366" s="54">
        <v>318905</v>
      </c>
      <c r="AC366" s="54">
        <v>0</v>
      </c>
      <c r="AD366" s="54">
        <v>0</v>
      </c>
      <c r="AE366" s="54">
        <v>0</v>
      </c>
      <c r="AF366" s="54">
        <v>0</v>
      </c>
    </row>
    <row r="367" spans="1:32" ht="22.5">
      <c r="A367" s="51" t="s">
        <v>406</v>
      </c>
      <c r="B367" s="51" t="s">
        <v>545</v>
      </c>
      <c r="C367" s="51" t="s">
        <v>552</v>
      </c>
      <c r="D367" s="52" t="s">
        <v>407</v>
      </c>
      <c r="E367" s="53" t="s">
        <v>367</v>
      </c>
      <c r="F367" s="53" t="str">
        <f t="shared" si="7"/>
        <v>C-4199-1500-5</v>
      </c>
      <c r="G367" s="53" t="s">
        <v>543</v>
      </c>
      <c r="H367" s="53" t="s">
        <v>501</v>
      </c>
      <c r="I367" s="53" t="s">
        <v>544</v>
      </c>
      <c r="J367" s="51" t="s">
        <v>53</v>
      </c>
      <c r="K367" s="51" t="s">
        <v>54</v>
      </c>
      <c r="L367" s="51" t="s">
        <v>55</v>
      </c>
      <c r="M367" s="51" t="s">
        <v>46</v>
      </c>
      <c r="N367" s="51" t="s">
        <v>37</v>
      </c>
      <c r="O367" s="51" t="s">
        <v>257</v>
      </c>
      <c r="P367" s="51"/>
      <c r="Q367" s="51"/>
      <c r="R367" s="51" t="s">
        <v>40</v>
      </c>
      <c r="S367" s="51" t="s">
        <v>150</v>
      </c>
      <c r="T367" s="51" t="s">
        <v>42</v>
      </c>
      <c r="U367" s="52" t="s">
        <v>368</v>
      </c>
      <c r="V367" s="54">
        <v>114000000</v>
      </c>
      <c r="W367" s="54">
        <v>0</v>
      </c>
      <c r="X367" s="54">
        <v>0</v>
      </c>
      <c r="Y367" s="54">
        <v>114000000</v>
      </c>
      <c r="Z367" s="54">
        <v>0</v>
      </c>
      <c r="AA367" s="54">
        <v>0</v>
      </c>
      <c r="AB367" s="54">
        <v>114000000</v>
      </c>
      <c r="AC367" s="54">
        <v>0</v>
      </c>
      <c r="AD367" s="54">
        <v>0</v>
      </c>
      <c r="AE367" s="54">
        <v>0</v>
      </c>
      <c r="AF367" s="54">
        <v>0</v>
      </c>
    </row>
    <row r="368" spans="1:32" ht="22.5">
      <c r="A368" s="51" t="s">
        <v>406</v>
      </c>
      <c r="B368" s="51" t="s">
        <v>545</v>
      </c>
      <c r="C368" s="51" t="s">
        <v>552</v>
      </c>
      <c r="D368" s="52" t="s">
        <v>407</v>
      </c>
      <c r="E368" s="53" t="s">
        <v>389</v>
      </c>
      <c r="F368" s="53" t="str">
        <f t="shared" si="7"/>
        <v>C-4199-1500-5</v>
      </c>
      <c r="G368" s="53" t="s">
        <v>543</v>
      </c>
      <c r="H368" s="53" t="s">
        <v>501</v>
      </c>
      <c r="I368" s="53" t="s">
        <v>544</v>
      </c>
      <c r="J368" s="51" t="s">
        <v>53</v>
      </c>
      <c r="K368" s="51" t="s">
        <v>54</v>
      </c>
      <c r="L368" s="51" t="s">
        <v>55</v>
      </c>
      <c r="M368" s="51" t="s">
        <v>46</v>
      </c>
      <c r="N368" s="51" t="s">
        <v>37</v>
      </c>
      <c r="O368" s="51" t="s">
        <v>56</v>
      </c>
      <c r="P368" s="51"/>
      <c r="Q368" s="51"/>
      <c r="R368" s="51" t="s">
        <v>40</v>
      </c>
      <c r="S368" s="51" t="s">
        <v>150</v>
      </c>
      <c r="T368" s="51" t="s">
        <v>42</v>
      </c>
      <c r="U368" s="52" t="s">
        <v>390</v>
      </c>
      <c r="V368" s="54">
        <v>21000000</v>
      </c>
      <c r="W368" s="54">
        <v>0</v>
      </c>
      <c r="X368" s="54">
        <v>0</v>
      </c>
      <c r="Y368" s="54">
        <v>21000000</v>
      </c>
      <c r="Z368" s="54">
        <v>0</v>
      </c>
      <c r="AA368" s="54">
        <v>0</v>
      </c>
      <c r="AB368" s="54">
        <v>21000000</v>
      </c>
      <c r="AC368" s="54">
        <v>0</v>
      </c>
      <c r="AD368" s="54">
        <v>0</v>
      </c>
      <c r="AE368" s="54">
        <v>0</v>
      </c>
      <c r="AF368" s="54">
        <v>0</v>
      </c>
    </row>
    <row r="369" spans="1:32" ht="33.75">
      <c r="A369" s="51" t="s">
        <v>406</v>
      </c>
      <c r="B369" s="51" t="s">
        <v>545</v>
      </c>
      <c r="C369" s="51" t="s">
        <v>552</v>
      </c>
      <c r="D369" s="52" t="s">
        <v>407</v>
      </c>
      <c r="E369" s="53" t="s">
        <v>371</v>
      </c>
      <c r="F369" s="53" t="str">
        <f t="shared" si="7"/>
        <v>C-4199-1500-5</v>
      </c>
      <c r="G369" s="53" t="s">
        <v>543</v>
      </c>
      <c r="H369" s="53" t="s">
        <v>493</v>
      </c>
      <c r="I369" s="53" t="s">
        <v>512</v>
      </c>
      <c r="J369" s="51" t="s">
        <v>53</v>
      </c>
      <c r="K369" s="51" t="s">
        <v>54</v>
      </c>
      <c r="L369" s="51" t="s">
        <v>55</v>
      </c>
      <c r="M369" s="51" t="s">
        <v>46</v>
      </c>
      <c r="N369" s="51" t="s">
        <v>37</v>
      </c>
      <c r="O369" s="51" t="s">
        <v>218</v>
      </c>
      <c r="P369" s="51"/>
      <c r="Q369" s="51"/>
      <c r="R369" s="51" t="s">
        <v>40</v>
      </c>
      <c r="S369" s="51" t="s">
        <v>150</v>
      </c>
      <c r="T369" s="51" t="s">
        <v>42</v>
      </c>
      <c r="U369" s="52" t="s">
        <v>222</v>
      </c>
      <c r="V369" s="54">
        <v>78280500</v>
      </c>
      <c r="W369" s="54">
        <v>0</v>
      </c>
      <c r="X369" s="54">
        <v>0</v>
      </c>
      <c r="Y369" s="54">
        <v>78280500</v>
      </c>
      <c r="Z369" s="54">
        <v>0</v>
      </c>
      <c r="AA369" s="54">
        <v>0</v>
      </c>
      <c r="AB369" s="54">
        <v>78280500</v>
      </c>
      <c r="AC369" s="54">
        <v>0</v>
      </c>
      <c r="AD369" s="54">
        <v>0</v>
      </c>
      <c r="AE369" s="54">
        <v>0</v>
      </c>
      <c r="AF369" s="54">
        <v>0</v>
      </c>
    </row>
    <row r="370" spans="1:32" ht="33.75">
      <c r="A370" s="51" t="s">
        <v>406</v>
      </c>
      <c r="B370" s="51" t="s">
        <v>545</v>
      </c>
      <c r="C370" s="51" t="s">
        <v>552</v>
      </c>
      <c r="D370" s="52" t="s">
        <v>407</v>
      </c>
      <c r="E370" s="53" t="s">
        <v>372</v>
      </c>
      <c r="F370" s="53" t="str">
        <f t="shared" si="7"/>
        <v>C-4199-1500-5</v>
      </c>
      <c r="G370" s="53" t="s">
        <v>543</v>
      </c>
      <c r="H370" s="53" t="s">
        <v>493</v>
      </c>
      <c r="I370" s="53" t="s">
        <v>506</v>
      </c>
      <c r="J370" s="51" t="s">
        <v>53</v>
      </c>
      <c r="K370" s="51" t="s">
        <v>54</v>
      </c>
      <c r="L370" s="51" t="s">
        <v>55</v>
      </c>
      <c r="M370" s="51" t="s">
        <v>46</v>
      </c>
      <c r="N370" s="51" t="s">
        <v>37</v>
      </c>
      <c r="O370" s="51" t="s">
        <v>221</v>
      </c>
      <c r="P370" s="51"/>
      <c r="Q370" s="51"/>
      <c r="R370" s="51" t="s">
        <v>40</v>
      </c>
      <c r="S370" s="51" t="s">
        <v>150</v>
      </c>
      <c r="T370" s="51" t="s">
        <v>42</v>
      </c>
      <c r="U370" s="52" t="s">
        <v>57</v>
      </c>
      <c r="V370" s="54">
        <v>14986000</v>
      </c>
      <c r="W370" s="54">
        <v>0</v>
      </c>
      <c r="X370" s="54">
        <v>0</v>
      </c>
      <c r="Y370" s="54">
        <v>14986000</v>
      </c>
      <c r="Z370" s="54">
        <v>0</v>
      </c>
      <c r="AA370" s="54">
        <v>0</v>
      </c>
      <c r="AB370" s="54">
        <v>14986000</v>
      </c>
      <c r="AC370" s="54">
        <v>0</v>
      </c>
      <c r="AD370" s="54">
        <v>0</v>
      </c>
      <c r="AE370" s="54">
        <v>0</v>
      </c>
      <c r="AF370" s="54">
        <v>0</v>
      </c>
    </row>
    <row r="371" spans="1:32" ht="22.5">
      <c r="A371" s="51" t="s">
        <v>408</v>
      </c>
      <c r="B371" s="51" t="s">
        <v>545</v>
      </c>
      <c r="C371" s="51" t="s">
        <v>553</v>
      </c>
      <c r="D371" s="52" t="s">
        <v>409</v>
      </c>
      <c r="E371" s="53" t="s">
        <v>123</v>
      </c>
      <c r="F371" s="53" t="str">
        <f t="shared" si="7"/>
        <v>A-2-0-3</v>
      </c>
      <c r="G371" s="53" t="s">
        <v>492</v>
      </c>
      <c r="H371" s="53" t="s">
        <v>501</v>
      </c>
      <c r="I371" s="53" t="s">
        <v>502</v>
      </c>
      <c r="J371" s="51" t="s">
        <v>35</v>
      </c>
      <c r="K371" s="51" t="s">
        <v>36</v>
      </c>
      <c r="L371" s="51" t="s">
        <v>37</v>
      </c>
      <c r="M371" s="51" t="s">
        <v>38</v>
      </c>
      <c r="N371" s="51" t="s">
        <v>121</v>
      </c>
      <c r="O371" s="51" t="s">
        <v>38</v>
      </c>
      <c r="P371" s="51"/>
      <c r="Q371" s="51"/>
      <c r="R371" s="51" t="s">
        <v>40</v>
      </c>
      <c r="S371" s="51" t="s">
        <v>41</v>
      </c>
      <c r="T371" s="51" t="s">
        <v>42</v>
      </c>
      <c r="U371" s="52" t="s">
        <v>124</v>
      </c>
      <c r="V371" s="54">
        <v>66000000</v>
      </c>
      <c r="W371" s="54">
        <v>0</v>
      </c>
      <c r="X371" s="54">
        <v>0</v>
      </c>
      <c r="Y371" s="54">
        <v>66000000</v>
      </c>
      <c r="Z371" s="54">
        <v>0</v>
      </c>
      <c r="AA371" s="54">
        <v>0</v>
      </c>
      <c r="AB371" s="54">
        <v>66000000</v>
      </c>
      <c r="AC371" s="54">
        <v>0</v>
      </c>
      <c r="AD371" s="54">
        <v>0</v>
      </c>
      <c r="AE371" s="54">
        <v>0</v>
      </c>
      <c r="AF371" s="54">
        <v>0</v>
      </c>
    </row>
    <row r="372" spans="1:32" ht="22.5">
      <c r="A372" s="51" t="s">
        <v>408</v>
      </c>
      <c r="B372" s="51" t="s">
        <v>545</v>
      </c>
      <c r="C372" s="51" t="s">
        <v>553</v>
      </c>
      <c r="D372" s="52" t="s">
        <v>409</v>
      </c>
      <c r="E372" s="53" t="s">
        <v>125</v>
      </c>
      <c r="F372" s="53" t="str">
        <f t="shared" si="7"/>
        <v>A-2-0-3</v>
      </c>
      <c r="G372" s="53" t="s">
        <v>492</v>
      </c>
      <c r="H372" s="53" t="s">
        <v>501</v>
      </c>
      <c r="I372" s="53" t="s">
        <v>502</v>
      </c>
      <c r="J372" s="51" t="s">
        <v>35</v>
      </c>
      <c r="K372" s="51" t="s">
        <v>36</v>
      </c>
      <c r="L372" s="51" t="s">
        <v>37</v>
      </c>
      <c r="M372" s="51" t="s">
        <v>38</v>
      </c>
      <c r="N372" s="51" t="s">
        <v>121</v>
      </c>
      <c r="O372" s="51" t="s">
        <v>46</v>
      </c>
      <c r="P372" s="51"/>
      <c r="Q372" s="51"/>
      <c r="R372" s="51" t="s">
        <v>40</v>
      </c>
      <c r="S372" s="51" t="s">
        <v>41</v>
      </c>
      <c r="T372" s="51" t="s">
        <v>42</v>
      </c>
      <c r="U372" s="52" t="s">
        <v>126</v>
      </c>
      <c r="V372" s="54">
        <v>1000000</v>
      </c>
      <c r="W372" s="54">
        <v>0</v>
      </c>
      <c r="X372" s="54">
        <v>0</v>
      </c>
      <c r="Y372" s="54">
        <v>1000000</v>
      </c>
      <c r="Z372" s="54">
        <v>0</v>
      </c>
      <c r="AA372" s="54">
        <v>0</v>
      </c>
      <c r="AB372" s="54">
        <v>1000000</v>
      </c>
      <c r="AC372" s="54">
        <v>0</v>
      </c>
      <c r="AD372" s="54">
        <v>0</v>
      </c>
      <c r="AE372" s="54">
        <v>0</v>
      </c>
      <c r="AF372" s="54">
        <v>0</v>
      </c>
    </row>
    <row r="373" spans="1:32" ht="22.5">
      <c r="A373" s="51" t="s">
        <v>408</v>
      </c>
      <c r="B373" s="51" t="s">
        <v>545</v>
      </c>
      <c r="C373" s="51" t="s">
        <v>553</v>
      </c>
      <c r="D373" s="52" t="s">
        <v>409</v>
      </c>
      <c r="E373" s="53" t="s">
        <v>133</v>
      </c>
      <c r="F373" s="53" t="str">
        <f t="shared" si="7"/>
        <v>A-2-0-4</v>
      </c>
      <c r="G373" s="53" t="s">
        <v>492</v>
      </c>
      <c r="H373" s="53" t="s">
        <v>501</v>
      </c>
      <c r="I373" s="53" t="s">
        <v>502</v>
      </c>
      <c r="J373" s="51" t="s">
        <v>35</v>
      </c>
      <c r="K373" s="51" t="s">
        <v>36</v>
      </c>
      <c r="L373" s="51" t="s">
        <v>37</v>
      </c>
      <c r="M373" s="51" t="s">
        <v>45</v>
      </c>
      <c r="N373" s="51" t="s">
        <v>45</v>
      </c>
      <c r="O373" s="51" t="s">
        <v>61</v>
      </c>
      <c r="P373" s="51"/>
      <c r="Q373" s="51"/>
      <c r="R373" s="51" t="s">
        <v>40</v>
      </c>
      <c r="S373" s="51" t="s">
        <v>41</v>
      </c>
      <c r="T373" s="51" t="s">
        <v>42</v>
      </c>
      <c r="U373" s="52" t="s">
        <v>134</v>
      </c>
      <c r="V373" s="54">
        <v>24000106</v>
      </c>
      <c r="W373" s="54">
        <v>0</v>
      </c>
      <c r="X373" s="54">
        <v>0</v>
      </c>
      <c r="Y373" s="54">
        <v>24000106</v>
      </c>
      <c r="Z373" s="54">
        <v>0</v>
      </c>
      <c r="AA373" s="54">
        <v>22592106</v>
      </c>
      <c r="AB373" s="54">
        <v>1408000</v>
      </c>
      <c r="AC373" s="54">
        <v>22592106</v>
      </c>
      <c r="AD373" s="54">
        <v>0</v>
      </c>
      <c r="AE373" s="54">
        <v>0</v>
      </c>
      <c r="AF373" s="54">
        <v>0</v>
      </c>
    </row>
    <row r="374" spans="1:32" ht="22.5">
      <c r="A374" s="51" t="s">
        <v>408</v>
      </c>
      <c r="B374" s="51" t="s">
        <v>545</v>
      </c>
      <c r="C374" s="51" t="s">
        <v>553</v>
      </c>
      <c r="D374" s="52" t="s">
        <v>409</v>
      </c>
      <c r="E374" s="53" t="s">
        <v>135</v>
      </c>
      <c r="F374" s="53" t="str">
        <f t="shared" si="7"/>
        <v>A-2-0-4</v>
      </c>
      <c r="G374" s="53" t="s">
        <v>492</v>
      </c>
      <c r="H374" s="53" t="s">
        <v>501</v>
      </c>
      <c r="I374" s="53" t="s">
        <v>502</v>
      </c>
      <c r="J374" s="51" t="s">
        <v>35</v>
      </c>
      <c r="K374" s="51" t="s">
        <v>36</v>
      </c>
      <c r="L374" s="51" t="s">
        <v>37</v>
      </c>
      <c r="M374" s="51" t="s">
        <v>45</v>
      </c>
      <c r="N374" s="51" t="s">
        <v>45</v>
      </c>
      <c r="O374" s="51" t="s">
        <v>36</v>
      </c>
      <c r="P374" s="51"/>
      <c r="Q374" s="51"/>
      <c r="R374" s="51" t="s">
        <v>40</v>
      </c>
      <c r="S374" s="51" t="s">
        <v>41</v>
      </c>
      <c r="T374" s="51" t="s">
        <v>42</v>
      </c>
      <c r="U374" s="52" t="s">
        <v>136</v>
      </c>
      <c r="V374" s="54">
        <v>17500000</v>
      </c>
      <c r="W374" s="54">
        <v>0</v>
      </c>
      <c r="X374" s="54">
        <v>0</v>
      </c>
      <c r="Y374" s="54">
        <v>17500000</v>
      </c>
      <c r="Z374" s="54">
        <v>0</v>
      </c>
      <c r="AA374" s="54">
        <v>0</v>
      </c>
      <c r="AB374" s="54">
        <v>17500000</v>
      </c>
      <c r="AC374" s="54">
        <v>0</v>
      </c>
      <c r="AD374" s="54">
        <v>0</v>
      </c>
      <c r="AE374" s="54">
        <v>0</v>
      </c>
      <c r="AF374" s="54">
        <v>0</v>
      </c>
    </row>
    <row r="375" spans="1:32" ht="22.5">
      <c r="A375" s="51" t="s">
        <v>408</v>
      </c>
      <c r="B375" s="51" t="s">
        <v>545</v>
      </c>
      <c r="C375" s="51" t="s">
        <v>553</v>
      </c>
      <c r="D375" s="52" t="s">
        <v>409</v>
      </c>
      <c r="E375" s="53" t="s">
        <v>155</v>
      </c>
      <c r="F375" s="53" t="str">
        <f t="shared" si="7"/>
        <v>A-2-0-4</v>
      </c>
      <c r="G375" s="53" t="s">
        <v>492</v>
      </c>
      <c r="H375" s="53" t="s">
        <v>501</v>
      </c>
      <c r="I375" s="53" t="s">
        <v>502</v>
      </c>
      <c r="J375" s="51" t="s">
        <v>35</v>
      </c>
      <c r="K375" s="51" t="s">
        <v>36</v>
      </c>
      <c r="L375" s="51" t="s">
        <v>37</v>
      </c>
      <c r="M375" s="51" t="s">
        <v>45</v>
      </c>
      <c r="N375" s="51" t="s">
        <v>46</v>
      </c>
      <c r="O375" s="51" t="s">
        <v>36</v>
      </c>
      <c r="P375" s="51"/>
      <c r="Q375" s="51"/>
      <c r="R375" s="51" t="s">
        <v>40</v>
      </c>
      <c r="S375" s="51" t="s">
        <v>41</v>
      </c>
      <c r="T375" s="51" t="s">
        <v>42</v>
      </c>
      <c r="U375" s="52" t="s">
        <v>156</v>
      </c>
      <c r="V375" s="54">
        <v>1500000</v>
      </c>
      <c r="W375" s="54">
        <v>0</v>
      </c>
      <c r="X375" s="54">
        <v>0</v>
      </c>
      <c r="Y375" s="54">
        <v>1500000</v>
      </c>
      <c r="Z375" s="54">
        <v>0</v>
      </c>
      <c r="AA375" s="54">
        <v>0</v>
      </c>
      <c r="AB375" s="54">
        <v>1500000</v>
      </c>
      <c r="AC375" s="54">
        <v>0</v>
      </c>
      <c r="AD375" s="54">
        <v>0</v>
      </c>
      <c r="AE375" s="54">
        <v>0</v>
      </c>
      <c r="AF375" s="54">
        <v>0</v>
      </c>
    </row>
    <row r="376" spans="1:32" ht="22.5">
      <c r="A376" s="51" t="s">
        <v>408</v>
      </c>
      <c r="B376" s="51" t="s">
        <v>545</v>
      </c>
      <c r="C376" s="51" t="s">
        <v>553</v>
      </c>
      <c r="D376" s="52" t="s">
        <v>409</v>
      </c>
      <c r="E376" s="53" t="s">
        <v>44</v>
      </c>
      <c r="F376" s="53" t="str">
        <f t="shared" si="7"/>
        <v>A-2-0-4</v>
      </c>
      <c r="G376" s="53" t="s">
        <v>492</v>
      </c>
      <c r="H376" s="53" t="s">
        <v>501</v>
      </c>
      <c r="I376" s="53" t="s">
        <v>502</v>
      </c>
      <c r="J376" s="51" t="s">
        <v>35</v>
      </c>
      <c r="K376" s="51" t="s">
        <v>36</v>
      </c>
      <c r="L376" s="51" t="s">
        <v>37</v>
      </c>
      <c r="M376" s="51" t="s">
        <v>45</v>
      </c>
      <c r="N376" s="51" t="s">
        <v>46</v>
      </c>
      <c r="O376" s="51" t="s">
        <v>47</v>
      </c>
      <c r="P376" s="51"/>
      <c r="Q376" s="51"/>
      <c r="R376" s="51" t="s">
        <v>40</v>
      </c>
      <c r="S376" s="51" t="s">
        <v>41</v>
      </c>
      <c r="T376" s="51" t="s">
        <v>42</v>
      </c>
      <c r="U376" s="52" t="s">
        <v>48</v>
      </c>
      <c r="V376" s="54">
        <v>1500000</v>
      </c>
      <c r="W376" s="54">
        <v>0</v>
      </c>
      <c r="X376" s="54">
        <v>0</v>
      </c>
      <c r="Y376" s="54">
        <v>1500000</v>
      </c>
      <c r="Z376" s="54">
        <v>0</v>
      </c>
      <c r="AA376" s="54">
        <v>0</v>
      </c>
      <c r="AB376" s="54">
        <v>1500000</v>
      </c>
      <c r="AC376" s="54">
        <v>0</v>
      </c>
      <c r="AD376" s="54">
        <v>0</v>
      </c>
      <c r="AE376" s="54">
        <v>0</v>
      </c>
      <c r="AF376" s="54">
        <v>0</v>
      </c>
    </row>
    <row r="377" spans="1:32" ht="22.5">
      <c r="A377" s="51" t="s">
        <v>408</v>
      </c>
      <c r="B377" s="51" t="s">
        <v>545</v>
      </c>
      <c r="C377" s="51" t="s">
        <v>553</v>
      </c>
      <c r="D377" s="52" t="s">
        <v>409</v>
      </c>
      <c r="E377" s="53" t="s">
        <v>179</v>
      </c>
      <c r="F377" s="53" t="str">
        <f t="shared" si="7"/>
        <v>A-2-0-4</v>
      </c>
      <c r="G377" s="53" t="s">
        <v>492</v>
      </c>
      <c r="H377" s="53" t="s">
        <v>501</v>
      </c>
      <c r="I377" s="53" t="s">
        <v>502</v>
      </c>
      <c r="J377" s="51" t="s">
        <v>35</v>
      </c>
      <c r="K377" s="51" t="s">
        <v>36</v>
      </c>
      <c r="L377" s="51" t="s">
        <v>37</v>
      </c>
      <c r="M377" s="51" t="s">
        <v>45</v>
      </c>
      <c r="N377" s="51" t="s">
        <v>158</v>
      </c>
      <c r="O377" s="51" t="s">
        <v>61</v>
      </c>
      <c r="P377" s="51"/>
      <c r="Q377" s="51"/>
      <c r="R377" s="51" t="s">
        <v>40</v>
      </c>
      <c r="S377" s="51" t="s">
        <v>41</v>
      </c>
      <c r="T377" s="51" t="s">
        <v>42</v>
      </c>
      <c r="U377" s="52" t="s">
        <v>180</v>
      </c>
      <c r="V377" s="54">
        <v>13000000</v>
      </c>
      <c r="W377" s="54">
        <v>0</v>
      </c>
      <c r="X377" s="54">
        <v>0</v>
      </c>
      <c r="Y377" s="54">
        <v>13000000</v>
      </c>
      <c r="Z377" s="54">
        <v>0</v>
      </c>
      <c r="AA377" s="54">
        <v>0</v>
      </c>
      <c r="AB377" s="54">
        <v>13000000</v>
      </c>
      <c r="AC377" s="54">
        <v>0</v>
      </c>
      <c r="AD377" s="54">
        <v>0</v>
      </c>
      <c r="AE377" s="54">
        <v>0</v>
      </c>
      <c r="AF377" s="54">
        <v>0</v>
      </c>
    </row>
    <row r="378" spans="1:32" ht="22.5">
      <c r="A378" s="51" t="s">
        <v>408</v>
      </c>
      <c r="B378" s="51" t="s">
        <v>545</v>
      </c>
      <c r="C378" s="51" t="s">
        <v>553</v>
      </c>
      <c r="D378" s="52" t="s">
        <v>409</v>
      </c>
      <c r="E378" s="53" t="s">
        <v>181</v>
      </c>
      <c r="F378" s="53" t="str">
        <f t="shared" si="7"/>
        <v>A-2-0-4</v>
      </c>
      <c r="G378" s="53" t="s">
        <v>492</v>
      </c>
      <c r="H378" s="53" t="s">
        <v>501</v>
      </c>
      <c r="I378" s="53" t="s">
        <v>502</v>
      </c>
      <c r="J378" s="51" t="s">
        <v>35</v>
      </c>
      <c r="K378" s="51" t="s">
        <v>36</v>
      </c>
      <c r="L378" s="51" t="s">
        <v>37</v>
      </c>
      <c r="M378" s="51" t="s">
        <v>45</v>
      </c>
      <c r="N378" s="51" t="s">
        <v>158</v>
      </c>
      <c r="O378" s="51" t="s">
        <v>36</v>
      </c>
      <c r="P378" s="51"/>
      <c r="Q378" s="51"/>
      <c r="R378" s="51" t="s">
        <v>40</v>
      </c>
      <c r="S378" s="51" t="s">
        <v>41</v>
      </c>
      <c r="T378" s="51" t="s">
        <v>42</v>
      </c>
      <c r="U378" s="52" t="s">
        <v>182</v>
      </c>
      <c r="V378" s="54">
        <v>59500000</v>
      </c>
      <c r="W378" s="54">
        <v>0</v>
      </c>
      <c r="X378" s="54">
        <v>0</v>
      </c>
      <c r="Y378" s="54">
        <v>59500000</v>
      </c>
      <c r="Z378" s="54">
        <v>0</v>
      </c>
      <c r="AA378" s="54">
        <v>0</v>
      </c>
      <c r="AB378" s="54">
        <v>59500000</v>
      </c>
      <c r="AC378" s="54">
        <v>0</v>
      </c>
      <c r="AD378" s="54">
        <v>0</v>
      </c>
      <c r="AE378" s="54">
        <v>0</v>
      </c>
      <c r="AF378" s="54">
        <v>0</v>
      </c>
    </row>
    <row r="379" spans="1:32" ht="22.5">
      <c r="A379" s="51" t="s">
        <v>408</v>
      </c>
      <c r="B379" s="51" t="s">
        <v>545</v>
      </c>
      <c r="C379" s="51" t="s">
        <v>553</v>
      </c>
      <c r="D379" s="52" t="s">
        <v>409</v>
      </c>
      <c r="E379" s="53" t="s">
        <v>185</v>
      </c>
      <c r="F379" s="53" t="str">
        <f t="shared" si="7"/>
        <v>A-2-0-4</v>
      </c>
      <c r="G379" s="53" t="s">
        <v>492</v>
      </c>
      <c r="H379" s="53" t="s">
        <v>501</v>
      </c>
      <c r="I379" s="53" t="s">
        <v>502</v>
      </c>
      <c r="J379" s="51" t="s">
        <v>35</v>
      </c>
      <c r="K379" s="51" t="s">
        <v>36</v>
      </c>
      <c r="L379" s="51" t="s">
        <v>37</v>
      </c>
      <c r="M379" s="51" t="s">
        <v>45</v>
      </c>
      <c r="N379" s="51" t="s">
        <v>158</v>
      </c>
      <c r="O379" s="51" t="s">
        <v>116</v>
      </c>
      <c r="P379" s="51"/>
      <c r="Q379" s="51"/>
      <c r="R379" s="51" t="s">
        <v>40</v>
      </c>
      <c r="S379" s="51" t="s">
        <v>41</v>
      </c>
      <c r="T379" s="51" t="s">
        <v>42</v>
      </c>
      <c r="U379" s="52" t="s">
        <v>186</v>
      </c>
      <c r="V379" s="54">
        <v>19500000</v>
      </c>
      <c r="W379" s="54">
        <v>0</v>
      </c>
      <c r="X379" s="54">
        <v>0</v>
      </c>
      <c r="Y379" s="54">
        <v>19500000</v>
      </c>
      <c r="Z379" s="54">
        <v>0</v>
      </c>
      <c r="AA379" s="54">
        <v>0</v>
      </c>
      <c r="AB379" s="54">
        <v>19500000</v>
      </c>
      <c r="AC379" s="54">
        <v>0</v>
      </c>
      <c r="AD379" s="54">
        <v>0</v>
      </c>
      <c r="AE379" s="54">
        <v>0</v>
      </c>
      <c r="AF379" s="54">
        <v>0</v>
      </c>
    </row>
    <row r="380" spans="1:32" ht="22.5">
      <c r="A380" s="51" t="s">
        <v>408</v>
      </c>
      <c r="B380" s="51" t="s">
        <v>545</v>
      </c>
      <c r="C380" s="51" t="s">
        <v>553</v>
      </c>
      <c r="D380" s="52" t="s">
        <v>409</v>
      </c>
      <c r="E380" s="53" t="s">
        <v>49</v>
      </c>
      <c r="F380" s="53" t="str">
        <f t="shared" si="7"/>
        <v>A-2-0-4</v>
      </c>
      <c r="G380" s="53" t="s">
        <v>492</v>
      </c>
      <c r="H380" s="53" t="s">
        <v>493</v>
      </c>
      <c r="I380" s="53" t="s">
        <v>494</v>
      </c>
      <c r="J380" s="51" t="s">
        <v>35</v>
      </c>
      <c r="K380" s="51" t="s">
        <v>36</v>
      </c>
      <c r="L380" s="51" t="s">
        <v>37</v>
      </c>
      <c r="M380" s="51" t="s">
        <v>45</v>
      </c>
      <c r="N380" s="51" t="s">
        <v>50</v>
      </c>
      <c r="O380" s="51" t="s">
        <v>36</v>
      </c>
      <c r="P380" s="51"/>
      <c r="Q380" s="51"/>
      <c r="R380" s="51" t="s">
        <v>40</v>
      </c>
      <c r="S380" s="51" t="s">
        <v>41</v>
      </c>
      <c r="T380" s="51" t="s">
        <v>42</v>
      </c>
      <c r="U380" s="52" t="s">
        <v>51</v>
      </c>
      <c r="V380" s="54">
        <v>13000000</v>
      </c>
      <c r="W380" s="54">
        <v>0</v>
      </c>
      <c r="X380" s="54">
        <v>0</v>
      </c>
      <c r="Y380" s="54">
        <v>13000000</v>
      </c>
      <c r="Z380" s="54">
        <v>0</v>
      </c>
      <c r="AA380" s="54">
        <v>0</v>
      </c>
      <c r="AB380" s="54">
        <v>13000000</v>
      </c>
      <c r="AC380" s="54">
        <v>0</v>
      </c>
      <c r="AD380" s="54">
        <v>0</v>
      </c>
      <c r="AE380" s="54">
        <v>0</v>
      </c>
      <c r="AF380" s="54">
        <v>0</v>
      </c>
    </row>
    <row r="381" spans="1:32" ht="22.5">
      <c r="A381" s="51" t="s">
        <v>408</v>
      </c>
      <c r="B381" s="51" t="s">
        <v>545</v>
      </c>
      <c r="C381" s="51" t="s">
        <v>553</v>
      </c>
      <c r="D381" s="52" t="s">
        <v>409</v>
      </c>
      <c r="E381" s="53" t="s">
        <v>193</v>
      </c>
      <c r="F381" s="53" t="str">
        <f t="shared" si="7"/>
        <v>A-2-0-4</v>
      </c>
      <c r="G381" s="53" t="s">
        <v>492</v>
      </c>
      <c r="H381" s="53" t="s">
        <v>493</v>
      </c>
      <c r="I381" s="53" t="s">
        <v>494</v>
      </c>
      <c r="J381" s="51" t="s">
        <v>35</v>
      </c>
      <c r="K381" s="51" t="s">
        <v>36</v>
      </c>
      <c r="L381" s="51" t="s">
        <v>37</v>
      </c>
      <c r="M381" s="51" t="s">
        <v>45</v>
      </c>
      <c r="N381" s="51" t="s">
        <v>150</v>
      </c>
      <c r="O381" s="51" t="s">
        <v>45</v>
      </c>
      <c r="P381" s="51"/>
      <c r="Q381" s="51"/>
      <c r="R381" s="51" t="s">
        <v>40</v>
      </c>
      <c r="S381" s="51" t="s">
        <v>41</v>
      </c>
      <c r="T381" s="51" t="s">
        <v>42</v>
      </c>
      <c r="U381" s="52" t="s">
        <v>194</v>
      </c>
      <c r="V381" s="54">
        <v>84248149</v>
      </c>
      <c r="W381" s="54">
        <v>0</v>
      </c>
      <c r="X381" s="54">
        <v>0</v>
      </c>
      <c r="Y381" s="54">
        <v>84248149</v>
      </c>
      <c r="Z381" s="54">
        <v>0</v>
      </c>
      <c r="AA381" s="54">
        <v>0</v>
      </c>
      <c r="AB381" s="54">
        <v>84248149</v>
      </c>
      <c r="AC381" s="54">
        <v>0</v>
      </c>
      <c r="AD381" s="54">
        <v>0</v>
      </c>
      <c r="AE381" s="54">
        <v>0</v>
      </c>
      <c r="AF381" s="54">
        <v>0</v>
      </c>
    </row>
    <row r="382" spans="1:32" ht="22.5">
      <c r="A382" s="51" t="s">
        <v>408</v>
      </c>
      <c r="B382" s="51" t="s">
        <v>545</v>
      </c>
      <c r="C382" s="51" t="s">
        <v>553</v>
      </c>
      <c r="D382" s="52" t="s">
        <v>409</v>
      </c>
      <c r="E382" s="53" t="s">
        <v>208</v>
      </c>
      <c r="F382" s="53" t="str">
        <f t="shared" si="7"/>
        <v>C-4102-1500-1</v>
      </c>
      <c r="G382" s="53" t="s">
        <v>509</v>
      </c>
      <c r="H382" s="53" t="s">
        <v>510</v>
      </c>
      <c r="I382" s="53" t="s">
        <v>511</v>
      </c>
      <c r="J382" s="51" t="s">
        <v>53</v>
      </c>
      <c r="K382" s="51" t="s">
        <v>209</v>
      </c>
      <c r="L382" s="51" t="s">
        <v>55</v>
      </c>
      <c r="M382" s="51" t="s">
        <v>61</v>
      </c>
      <c r="N382" s="51" t="s">
        <v>37</v>
      </c>
      <c r="O382" s="51" t="s">
        <v>210</v>
      </c>
      <c r="P382" s="51"/>
      <c r="Q382" s="51"/>
      <c r="R382" s="51" t="s">
        <v>40</v>
      </c>
      <c r="S382" s="51" t="s">
        <v>41</v>
      </c>
      <c r="T382" s="51" t="s">
        <v>42</v>
      </c>
      <c r="U382" s="52" t="s">
        <v>211</v>
      </c>
      <c r="V382" s="54">
        <v>840885440</v>
      </c>
      <c r="W382" s="54">
        <v>0</v>
      </c>
      <c r="X382" s="54">
        <v>0</v>
      </c>
      <c r="Y382" s="54">
        <v>840885440</v>
      </c>
      <c r="Z382" s="54">
        <v>0</v>
      </c>
      <c r="AA382" s="54">
        <v>0</v>
      </c>
      <c r="AB382" s="54">
        <v>840885440</v>
      </c>
      <c r="AC382" s="54">
        <v>0</v>
      </c>
      <c r="AD382" s="54">
        <v>0</v>
      </c>
      <c r="AE382" s="54">
        <v>0</v>
      </c>
      <c r="AF382" s="54">
        <v>0</v>
      </c>
    </row>
    <row r="383" spans="1:32" ht="33.75">
      <c r="A383" s="51" t="s">
        <v>408</v>
      </c>
      <c r="B383" s="51" t="s">
        <v>545</v>
      </c>
      <c r="C383" s="51" t="s">
        <v>553</v>
      </c>
      <c r="D383" s="52" t="s">
        <v>409</v>
      </c>
      <c r="E383" s="53" t="s">
        <v>220</v>
      </c>
      <c r="F383" s="53" t="str">
        <f t="shared" si="7"/>
        <v>C-4102-1500-1</v>
      </c>
      <c r="G383" s="53" t="s">
        <v>509</v>
      </c>
      <c r="H383" s="53" t="s">
        <v>493</v>
      </c>
      <c r="I383" s="53" t="s">
        <v>512</v>
      </c>
      <c r="J383" s="51" t="s">
        <v>53</v>
      </c>
      <c r="K383" s="51" t="s">
        <v>209</v>
      </c>
      <c r="L383" s="51" t="s">
        <v>55</v>
      </c>
      <c r="M383" s="51" t="s">
        <v>61</v>
      </c>
      <c r="N383" s="51" t="s">
        <v>37</v>
      </c>
      <c r="O383" s="51" t="s">
        <v>221</v>
      </c>
      <c r="P383" s="51"/>
      <c r="Q383" s="51"/>
      <c r="R383" s="51" t="s">
        <v>40</v>
      </c>
      <c r="S383" s="51" t="s">
        <v>41</v>
      </c>
      <c r="T383" s="51" t="s">
        <v>42</v>
      </c>
      <c r="U383" s="52" t="s">
        <v>222</v>
      </c>
      <c r="V383" s="54">
        <v>12129918</v>
      </c>
      <c r="W383" s="54">
        <v>0</v>
      </c>
      <c r="X383" s="54">
        <v>0</v>
      </c>
      <c r="Y383" s="54">
        <v>12129918</v>
      </c>
      <c r="Z383" s="54">
        <v>0</v>
      </c>
      <c r="AA383" s="54">
        <v>0</v>
      </c>
      <c r="AB383" s="54">
        <v>12129918</v>
      </c>
      <c r="AC383" s="54">
        <v>0</v>
      </c>
      <c r="AD383" s="54">
        <v>0</v>
      </c>
      <c r="AE383" s="54">
        <v>0</v>
      </c>
      <c r="AF383" s="54">
        <v>0</v>
      </c>
    </row>
    <row r="384" spans="1:32" ht="33.75">
      <c r="A384" s="51" t="s">
        <v>408</v>
      </c>
      <c r="B384" s="51" t="s">
        <v>545</v>
      </c>
      <c r="C384" s="51" t="s">
        <v>553</v>
      </c>
      <c r="D384" s="52" t="s">
        <v>409</v>
      </c>
      <c r="E384" s="53" t="s">
        <v>223</v>
      </c>
      <c r="F384" s="53" t="str">
        <f t="shared" si="7"/>
        <v>C-4102-1500-1</v>
      </c>
      <c r="G384" s="53" t="s">
        <v>509</v>
      </c>
      <c r="H384" s="53" t="s">
        <v>493</v>
      </c>
      <c r="I384" s="53" t="s">
        <v>506</v>
      </c>
      <c r="J384" s="51" t="s">
        <v>53</v>
      </c>
      <c r="K384" s="51" t="s">
        <v>209</v>
      </c>
      <c r="L384" s="51" t="s">
        <v>55</v>
      </c>
      <c r="M384" s="51" t="s">
        <v>61</v>
      </c>
      <c r="N384" s="51" t="s">
        <v>37</v>
      </c>
      <c r="O384" s="51" t="s">
        <v>224</v>
      </c>
      <c r="P384" s="51"/>
      <c r="Q384" s="51"/>
      <c r="R384" s="51" t="s">
        <v>40</v>
      </c>
      <c r="S384" s="51" t="s">
        <v>41</v>
      </c>
      <c r="T384" s="51" t="s">
        <v>42</v>
      </c>
      <c r="U384" s="52" t="s">
        <v>57</v>
      </c>
      <c r="V384" s="54">
        <v>13657158</v>
      </c>
      <c r="W384" s="54">
        <v>0</v>
      </c>
      <c r="X384" s="54">
        <v>0</v>
      </c>
      <c r="Y384" s="54">
        <v>13657158</v>
      </c>
      <c r="Z384" s="54">
        <v>0</v>
      </c>
      <c r="AA384" s="54">
        <v>0</v>
      </c>
      <c r="AB384" s="54">
        <v>13657158</v>
      </c>
      <c r="AC384" s="54">
        <v>0</v>
      </c>
      <c r="AD384" s="54">
        <v>0</v>
      </c>
      <c r="AE384" s="54">
        <v>0</v>
      </c>
      <c r="AF384" s="54">
        <v>0</v>
      </c>
    </row>
    <row r="385" spans="1:32" ht="22.5">
      <c r="A385" s="51" t="s">
        <v>408</v>
      </c>
      <c r="B385" s="51" t="s">
        <v>545</v>
      </c>
      <c r="C385" s="51" t="s">
        <v>553</v>
      </c>
      <c r="D385" s="52" t="s">
        <v>409</v>
      </c>
      <c r="E385" s="53" t="s">
        <v>402</v>
      </c>
      <c r="F385" s="53" t="str">
        <f t="shared" si="7"/>
        <v>C-4102-1500-3</v>
      </c>
      <c r="G385" s="53" t="s">
        <v>495</v>
      </c>
      <c r="H385" s="53" t="s">
        <v>496</v>
      </c>
      <c r="I385" s="53" t="s">
        <v>497</v>
      </c>
      <c r="J385" s="51" t="s">
        <v>53</v>
      </c>
      <c r="K385" s="51" t="s">
        <v>209</v>
      </c>
      <c r="L385" s="51" t="s">
        <v>55</v>
      </c>
      <c r="M385" s="51" t="s">
        <v>38</v>
      </c>
      <c r="N385" s="51" t="s">
        <v>37</v>
      </c>
      <c r="O385" s="51" t="s">
        <v>210</v>
      </c>
      <c r="P385" s="51"/>
      <c r="Q385" s="51"/>
      <c r="R385" s="51" t="s">
        <v>40</v>
      </c>
      <c r="S385" s="51" t="s">
        <v>41</v>
      </c>
      <c r="T385" s="51" t="s">
        <v>42</v>
      </c>
      <c r="U385" s="52" t="s">
        <v>403</v>
      </c>
      <c r="V385" s="54">
        <v>418356125</v>
      </c>
      <c r="W385" s="54">
        <v>0</v>
      </c>
      <c r="X385" s="54">
        <v>0</v>
      </c>
      <c r="Y385" s="54">
        <v>418356125</v>
      </c>
      <c r="Z385" s="54">
        <v>0</v>
      </c>
      <c r="AA385" s="54">
        <v>418356125</v>
      </c>
      <c r="AB385" s="54">
        <v>0</v>
      </c>
      <c r="AC385" s="54">
        <v>418356125</v>
      </c>
      <c r="AD385" s="54">
        <v>0</v>
      </c>
      <c r="AE385" s="54">
        <v>0</v>
      </c>
      <c r="AF385" s="54">
        <v>0</v>
      </c>
    </row>
    <row r="386" spans="1:32" ht="22.5">
      <c r="A386" s="51" t="s">
        <v>408</v>
      </c>
      <c r="B386" s="51" t="s">
        <v>545</v>
      </c>
      <c r="C386" s="51" t="s">
        <v>553</v>
      </c>
      <c r="D386" s="52" t="s">
        <v>409</v>
      </c>
      <c r="E386" s="53" t="s">
        <v>375</v>
      </c>
      <c r="F386" s="53" t="str">
        <f t="shared" si="7"/>
        <v>C-4102-1500-3</v>
      </c>
      <c r="G386" s="53" t="s">
        <v>495</v>
      </c>
      <c r="H386" s="53" t="s">
        <v>496</v>
      </c>
      <c r="I386" s="53" t="s">
        <v>497</v>
      </c>
      <c r="J386" s="51" t="s">
        <v>53</v>
      </c>
      <c r="K386" s="51" t="s">
        <v>209</v>
      </c>
      <c r="L386" s="51" t="s">
        <v>55</v>
      </c>
      <c r="M386" s="51" t="s">
        <v>38</v>
      </c>
      <c r="N386" s="51" t="s">
        <v>37</v>
      </c>
      <c r="O386" s="51" t="s">
        <v>257</v>
      </c>
      <c r="P386" s="51"/>
      <c r="Q386" s="51"/>
      <c r="R386" s="51" t="s">
        <v>40</v>
      </c>
      <c r="S386" s="51" t="s">
        <v>41</v>
      </c>
      <c r="T386" s="51" t="s">
        <v>42</v>
      </c>
      <c r="U386" s="52" t="s">
        <v>376</v>
      </c>
      <c r="V386" s="54">
        <v>4838993555</v>
      </c>
      <c r="W386" s="54">
        <v>0</v>
      </c>
      <c r="X386" s="54">
        <v>0</v>
      </c>
      <c r="Y386" s="54">
        <v>4838993555</v>
      </c>
      <c r="Z386" s="54">
        <v>0</v>
      </c>
      <c r="AA386" s="54">
        <v>4510573518</v>
      </c>
      <c r="AB386" s="54">
        <v>328420037</v>
      </c>
      <c r="AC386" s="54">
        <v>4510573518</v>
      </c>
      <c r="AD386" s="54">
        <v>0</v>
      </c>
      <c r="AE386" s="54">
        <v>0</v>
      </c>
      <c r="AF386" s="54">
        <v>0</v>
      </c>
    </row>
    <row r="387" spans="1:32" ht="22.5">
      <c r="A387" s="51" t="s">
        <v>408</v>
      </c>
      <c r="B387" s="51" t="s">
        <v>545</v>
      </c>
      <c r="C387" s="51" t="s">
        <v>553</v>
      </c>
      <c r="D387" s="52" t="s">
        <v>409</v>
      </c>
      <c r="E387" s="53" t="s">
        <v>225</v>
      </c>
      <c r="F387" s="53" t="str">
        <f t="shared" si="7"/>
        <v>C-4102-1500-3</v>
      </c>
      <c r="G387" s="53" t="s">
        <v>495</v>
      </c>
      <c r="H387" s="53" t="s">
        <v>496</v>
      </c>
      <c r="I387" s="53" t="s">
        <v>497</v>
      </c>
      <c r="J387" s="51" t="s">
        <v>53</v>
      </c>
      <c r="K387" s="51" t="s">
        <v>209</v>
      </c>
      <c r="L387" s="51" t="s">
        <v>55</v>
      </c>
      <c r="M387" s="51" t="s">
        <v>38</v>
      </c>
      <c r="N387" s="51" t="s">
        <v>37</v>
      </c>
      <c r="O387" s="51" t="s">
        <v>213</v>
      </c>
      <c r="P387" s="51"/>
      <c r="Q387" s="51"/>
      <c r="R387" s="51" t="s">
        <v>40</v>
      </c>
      <c r="S387" s="51" t="s">
        <v>41</v>
      </c>
      <c r="T387" s="51" t="s">
        <v>42</v>
      </c>
      <c r="U387" s="52" t="s">
        <v>226</v>
      </c>
      <c r="V387" s="54">
        <v>29489954527</v>
      </c>
      <c r="W387" s="54">
        <v>0</v>
      </c>
      <c r="X387" s="54">
        <v>0</v>
      </c>
      <c r="Y387" s="54">
        <v>29489954527</v>
      </c>
      <c r="Z387" s="54">
        <v>0</v>
      </c>
      <c r="AA387" s="54">
        <v>27486816225</v>
      </c>
      <c r="AB387" s="54">
        <v>2003138302</v>
      </c>
      <c r="AC387" s="54">
        <v>27486816225</v>
      </c>
      <c r="AD387" s="54">
        <v>0</v>
      </c>
      <c r="AE387" s="54">
        <v>0</v>
      </c>
      <c r="AF387" s="54">
        <v>0</v>
      </c>
    </row>
    <row r="388" spans="1:32" ht="22.5">
      <c r="A388" s="51" t="s">
        <v>408</v>
      </c>
      <c r="B388" s="51" t="s">
        <v>545</v>
      </c>
      <c r="C388" s="51" t="s">
        <v>553</v>
      </c>
      <c r="D388" s="52" t="s">
        <v>409</v>
      </c>
      <c r="E388" s="53" t="s">
        <v>377</v>
      </c>
      <c r="F388" s="53" t="str">
        <f t="shared" si="7"/>
        <v>C-4102-1500-3</v>
      </c>
      <c r="G388" s="53" t="s">
        <v>495</v>
      </c>
      <c r="H388" s="53" t="s">
        <v>496</v>
      </c>
      <c r="I388" s="53" t="s">
        <v>497</v>
      </c>
      <c r="J388" s="51" t="s">
        <v>53</v>
      </c>
      <c r="K388" s="51" t="s">
        <v>209</v>
      </c>
      <c r="L388" s="51" t="s">
        <v>55</v>
      </c>
      <c r="M388" s="51" t="s">
        <v>38</v>
      </c>
      <c r="N388" s="51" t="s">
        <v>37</v>
      </c>
      <c r="O388" s="51" t="s">
        <v>56</v>
      </c>
      <c r="P388" s="51"/>
      <c r="Q388" s="51"/>
      <c r="R388" s="51" t="s">
        <v>40</v>
      </c>
      <c r="S388" s="51" t="s">
        <v>41</v>
      </c>
      <c r="T388" s="51" t="s">
        <v>42</v>
      </c>
      <c r="U388" s="52" t="s">
        <v>378</v>
      </c>
      <c r="V388" s="54">
        <v>1542417030</v>
      </c>
      <c r="W388" s="54">
        <v>0</v>
      </c>
      <c r="X388" s="54">
        <v>0</v>
      </c>
      <c r="Y388" s="54">
        <v>1542417030</v>
      </c>
      <c r="Z388" s="54">
        <v>0</v>
      </c>
      <c r="AA388" s="54">
        <v>1542417030</v>
      </c>
      <c r="AB388" s="54">
        <v>0</v>
      </c>
      <c r="AC388" s="54">
        <v>1542417030</v>
      </c>
      <c r="AD388" s="54">
        <v>0</v>
      </c>
      <c r="AE388" s="54">
        <v>0</v>
      </c>
      <c r="AF388" s="54">
        <v>0</v>
      </c>
    </row>
    <row r="389" spans="1:32" ht="22.5">
      <c r="A389" s="51" t="s">
        <v>408</v>
      </c>
      <c r="B389" s="51" t="s">
        <v>545</v>
      </c>
      <c r="C389" s="51" t="s">
        <v>553</v>
      </c>
      <c r="D389" s="52" t="s">
        <v>409</v>
      </c>
      <c r="E389" s="53" t="s">
        <v>227</v>
      </c>
      <c r="F389" s="53" t="str">
        <f t="shared" si="7"/>
        <v>C-4102-1500-3</v>
      </c>
      <c r="G389" s="53" t="s">
        <v>495</v>
      </c>
      <c r="H389" s="53" t="s">
        <v>496</v>
      </c>
      <c r="I389" s="53" t="s">
        <v>497</v>
      </c>
      <c r="J389" s="51" t="s">
        <v>53</v>
      </c>
      <c r="K389" s="51" t="s">
        <v>209</v>
      </c>
      <c r="L389" s="51" t="s">
        <v>55</v>
      </c>
      <c r="M389" s="51" t="s">
        <v>38</v>
      </c>
      <c r="N389" s="51" t="s">
        <v>37</v>
      </c>
      <c r="O389" s="51" t="s">
        <v>218</v>
      </c>
      <c r="P389" s="51"/>
      <c r="Q389" s="51"/>
      <c r="R389" s="51" t="s">
        <v>40</v>
      </c>
      <c r="S389" s="51" t="s">
        <v>41</v>
      </c>
      <c r="T389" s="51" t="s">
        <v>42</v>
      </c>
      <c r="U389" s="52" t="s">
        <v>228</v>
      </c>
      <c r="V389" s="54">
        <v>9611215350</v>
      </c>
      <c r="W389" s="54">
        <v>0</v>
      </c>
      <c r="X389" s="54">
        <v>0</v>
      </c>
      <c r="Y389" s="54">
        <v>9611215350</v>
      </c>
      <c r="Z389" s="54">
        <v>0</v>
      </c>
      <c r="AA389" s="54">
        <v>9326238812</v>
      </c>
      <c r="AB389" s="54">
        <v>284976538</v>
      </c>
      <c r="AC389" s="54">
        <v>9326238812</v>
      </c>
      <c r="AD389" s="54">
        <v>0</v>
      </c>
      <c r="AE389" s="54">
        <v>0</v>
      </c>
      <c r="AF389" s="54">
        <v>0</v>
      </c>
    </row>
    <row r="390" spans="1:32" ht="33.75">
      <c r="A390" s="51" t="s">
        <v>408</v>
      </c>
      <c r="B390" s="51" t="s">
        <v>545</v>
      </c>
      <c r="C390" s="51" t="s">
        <v>553</v>
      </c>
      <c r="D390" s="52" t="s">
        <v>409</v>
      </c>
      <c r="E390" s="53" t="s">
        <v>237</v>
      </c>
      <c r="F390" s="53" t="str">
        <f t="shared" si="7"/>
        <v>C-4102-1500-3</v>
      </c>
      <c r="G390" s="53" t="s">
        <v>495</v>
      </c>
      <c r="H390" s="53" t="s">
        <v>493</v>
      </c>
      <c r="I390" s="53" t="s">
        <v>512</v>
      </c>
      <c r="J390" s="51" t="s">
        <v>53</v>
      </c>
      <c r="K390" s="51" t="s">
        <v>209</v>
      </c>
      <c r="L390" s="51" t="s">
        <v>55</v>
      </c>
      <c r="M390" s="51" t="s">
        <v>38</v>
      </c>
      <c r="N390" s="51" t="s">
        <v>37</v>
      </c>
      <c r="O390" s="51" t="s">
        <v>238</v>
      </c>
      <c r="P390" s="51"/>
      <c r="Q390" s="51"/>
      <c r="R390" s="51" t="s">
        <v>40</v>
      </c>
      <c r="S390" s="51" t="s">
        <v>41</v>
      </c>
      <c r="T390" s="51" t="s">
        <v>42</v>
      </c>
      <c r="U390" s="52" t="s">
        <v>222</v>
      </c>
      <c r="V390" s="54">
        <v>1602525000</v>
      </c>
      <c r="W390" s="54">
        <v>0</v>
      </c>
      <c r="X390" s="54">
        <v>0</v>
      </c>
      <c r="Y390" s="54">
        <v>1602525000</v>
      </c>
      <c r="Z390" s="54">
        <v>0</v>
      </c>
      <c r="AA390" s="54">
        <v>89393100</v>
      </c>
      <c r="AB390" s="54">
        <v>1513131900</v>
      </c>
      <c r="AC390" s="54">
        <v>0</v>
      </c>
      <c r="AD390" s="54">
        <v>0</v>
      </c>
      <c r="AE390" s="54">
        <v>0</v>
      </c>
      <c r="AF390" s="54">
        <v>0</v>
      </c>
    </row>
    <row r="391" spans="1:32" ht="33.75">
      <c r="A391" s="51" t="s">
        <v>408</v>
      </c>
      <c r="B391" s="51" t="s">
        <v>545</v>
      </c>
      <c r="C391" s="51" t="s">
        <v>553</v>
      </c>
      <c r="D391" s="52" t="s">
        <v>409</v>
      </c>
      <c r="E391" s="53" t="s">
        <v>239</v>
      </c>
      <c r="F391" s="53" t="str">
        <f t="shared" si="7"/>
        <v>C-4102-1500-3</v>
      </c>
      <c r="G391" s="53" t="s">
        <v>495</v>
      </c>
      <c r="H391" s="53" t="s">
        <v>493</v>
      </c>
      <c r="I391" s="53" t="s">
        <v>506</v>
      </c>
      <c r="J391" s="51" t="s">
        <v>53</v>
      </c>
      <c r="K391" s="51" t="s">
        <v>209</v>
      </c>
      <c r="L391" s="51" t="s">
        <v>55</v>
      </c>
      <c r="M391" s="51" t="s">
        <v>38</v>
      </c>
      <c r="N391" s="51" t="s">
        <v>37</v>
      </c>
      <c r="O391" s="51" t="s">
        <v>240</v>
      </c>
      <c r="P391" s="51"/>
      <c r="Q391" s="51"/>
      <c r="R391" s="51" t="s">
        <v>40</v>
      </c>
      <c r="S391" s="51" t="s">
        <v>41</v>
      </c>
      <c r="T391" s="51" t="s">
        <v>42</v>
      </c>
      <c r="U391" s="52" t="s">
        <v>57</v>
      </c>
      <c r="V391" s="54">
        <v>227601000</v>
      </c>
      <c r="W391" s="54">
        <v>0</v>
      </c>
      <c r="X391" s="54">
        <v>0</v>
      </c>
      <c r="Y391" s="54">
        <v>227601000</v>
      </c>
      <c r="Z391" s="54">
        <v>0</v>
      </c>
      <c r="AA391" s="54">
        <v>0</v>
      </c>
      <c r="AB391" s="54">
        <v>227601000</v>
      </c>
      <c r="AC391" s="54">
        <v>0</v>
      </c>
      <c r="AD391" s="54">
        <v>0</v>
      </c>
      <c r="AE391" s="54">
        <v>0</v>
      </c>
      <c r="AF391" s="54">
        <v>0</v>
      </c>
    </row>
    <row r="392" spans="1:32" ht="56.25">
      <c r="A392" s="51" t="s">
        <v>408</v>
      </c>
      <c r="B392" s="51" t="s">
        <v>545</v>
      </c>
      <c r="C392" s="51" t="s">
        <v>553</v>
      </c>
      <c r="D392" s="52" t="s">
        <v>409</v>
      </c>
      <c r="E392" s="53" t="s">
        <v>379</v>
      </c>
      <c r="F392" s="53" t="str">
        <f t="shared" si="7"/>
        <v>C-4102-1500-3</v>
      </c>
      <c r="G392" s="53" t="s">
        <v>495</v>
      </c>
      <c r="H392" s="53" t="s">
        <v>496</v>
      </c>
      <c r="I392" s="53" t="s">
        <v>497</v>
      </c>
      <c r="J392" s="51" t="s">
        <v>53</v>
      </c>
      <c r="K392" s="51" t="s">
        <v>209</v>
      </c>
      <c r="L392" s="51" t="s">
        <v>55</v>
      </c>
      <c r="M392" s="51" t="s">
        <v>38</v>
      </c>
      <c r="N392" s="51" t="s">
        <v>37</v>
      </c>
      <c r="O392" s="51" t="s">
        <v>380</v>
      </c>
      <c r="P392" s="51"/>
      <c r="Q392" s="51"/>
      <c r="R392" s="51" t="s">
        <v>40</v>
      </c>
      <c r="S392" s="51" t="s">
        <v>41</v>
      </c>
      <c r="T392" s="51" t="s">
        <v>42</v>
      </c>
      <c r="U392" s="52" t="s">
        <v>381</v>
      </c>
      <c r="V392" s="54">
        <v>21596000</v>
      </c>
      <c r="W392" s="54">
        <v>0</v>
      </c>
      <c r="X392" s="54">
        <v>0</v>
      </c>
      <c r="Y392" s="54">
        <v>21596000</v>
      </c>
      <c r="Z392" s="54">
        <v>0</v>
      </c>
      <c r="AA392" s="54">
        <v>0</v>
      </c>
      <c r="AB392" s="54">
        <v>21596000</v>
      </c>
      <c r="AC392" s="54">
        <v>0</v>
      </c>
      <c r="AD392" s="54">
        <v>0</v>
      </c>
      <c r="AE392" s="54">
        <v>0</v>
      </c>
      <c r="AF392" s="54">
        <v>0</v>
      </c>
    </row>
    <row r="393" spans="1:32" ht="22.5">
      <c r="A393" s="51" t="s">
        <v>408</v>
      </c>
      <c r="B393" s="51" t="s">
        <v>545</v>
      </c>
      <c r="C393" s="51" t="s">
        <v>553</v>
      </c>
      <c r="D393" s="52" t="s">
        <v>409</v>
      </c>
      <c r="E393" s="53" t="s">
        <v>254</v>
      </c>
      <c r="F393" s="53" t="str">
        <f t="shared" si="7"/>
        <v>C-4102-1500-4</v>
      </c>
      <c r="G393" s="53" t="s">
        <v>514</v>
      </c>
      <c r="H393" s="53" t="s">
        <v>515</v>
      </c>
      <c r="I393" s="53" t="s">
        <v>516</v>
      </c>
      <c r="J393" s="51" t="s">
        <v>53</v>
      </c>
      <c r="K393" s="51" t="s">
        <v>209</v>
      </c>
      <c r="L393" s="51" t="s">
        <v>55</v>
      </c>
      <c r="M393" s="51" t="s">
        <v>45</v>
      </c>
      <c r="N393" s="51" t="s">
        <v>37</v>
      </c>
      <c r="O393" s="51" t="s">
        <v>210</v>
      </c>
      <c r="P393" s="51"/>
      <c r="Q393" s="51"/>
      <c r="R393" s="51" t="s">
        <v>230</v>
      </c>
      <c r="S393" s="51" t="s">
        <v>243</v>
      </c>
      <c r="T393" s="51" t="s">
        <v>42</v>
      </c>
      <c r="U393" s="52" t="s">
        <v>255</v>
      </c>
      <c r="V393" s="54">
        <v>77466243292</v>
      </c>
      <c r="W393" s="54">
        <v>0</v>
      </c>
      <c r="X393" s="54">
        <v>0</v>
      </c>
      <c r="Y393" s="54">
        <v>77466243292</v>
      </c>
      <c r="Z393" s="54">
        <v>0</v>
      </c>
      <c r="AA393" s="54">
        <v>77456946427</v>
      </c>
      <c r="AB393" s="54">
        <v>9296865</v>
      </c>
      <c r="AC393" s="54">
        <v>77456946427</v>
      </c>
      <c r="AD393" s="54">
        <v>0</v>
      </c>
      <c r="AE393" s="54">
        <v>0</v>
      </c>
      <c r="AF393" s="54">
        <v>0</v>
      </c>
    </row>
    <row r="394" spans="1:32" ht="22.5">
      <c r="A394" s="51" t="s">
        <v>408</v>
      </c>
      <c r="B394" s="51" t="s">
        <v>545</v>
      </c>
      <c r="C394" s="51" t="s">
        <v>553</v>
      </c>
      <c r="D394" s="52" t="s">
        <v>409</v>
      </c>
      <c r="E394" s="53" t="s">
        <v>256</v>
      </c>
      <c r="F394" s="53" t="str">
        <f t="shared" si="7"/>
        <v>C-4102-1500-4</v>
      </c>
      <c r="G394" s="53" t="s">
        <v>514</v>
      </c>
      <c r="H394" s="53" t="s">
        <v>515</v>
      </c>
      <c r="I394" s="53" t="s">
        <v>516</v>
      </c>
      <c r="J394" s="51" t="s">
        <v>53</v>
      </c>
      <c r="K394" s="51" t="s">
        <v>209</v>
      </c>
      <c r="L394" s="51" t="s">
        <v>55</v>
      </c>
      <c r="M394" s="51" t="s">
        <v>45</v>
      </c>
      <c r="N394" s="51" t="s">
        <v>37</v>
      </c>
      <c r="O394" s="51" t="s">
        <v>257</v>
      </c>
      <c r="P394" s="51"/>
      <c r="Q394" s="51"/>
      <c r="R394" s="51" t="s">
        <v>230</v>
      </c>
      <c r="S394" s="51" t="s">
        <v>243</v>
      </c>
      <c r="T394" s="51" t="s">
        <v>42</v>
      </c>
      <c r="U394" s="52" t="s">
        <v>258</v>
      </c>
      <c r="V394" s="54">
        <v>9937306872</v>
      </c>
      <c r="W394" s="54">
        <v>0</v>
      </c>
      <c r="X394" s="54">
        <v>0</v>
      </c>
      <c r="Y394" s="54">
        <v>9937306872</v>
      </c>
      <c r="Z394" s="54">
        <v>0</v>
      </c>
      <c r="AA394" s="54">
        <v>9846075729</v>
      </c>
      <c r="AB394" s="54">
        <v>91231143</v>
      </c>
      <c r="AC394" s="54">
        <v>9846075729</v>
      </c>
      <c r="AD394" s="54">
        <v>0</v>
      </c>
      <c r="AE394" s="54">
        <v>0</v>
      </c>
      <c r="AF394" s="54">
        <v>0</v>
      </c>
    </row>
    <row r="395" spans="1:32" ht="22.5">
      <c r="A395" s="51" t="s">
        <v>408</v>
      </c>
      <c r="B395" s="51" t="s">
        <v>545</v>
      </c>
      <c r="C395" s="51" t="s">
        <v>553</v>
      </c>
      <c r="D395" s="52" t="s">
        <v>409</v>
      </c>
      <c r="E395" s="53" t="s">
        <v>269</v>
      </c>
      <c r="F395" s="53" t="str">
        <f t="shared" ref="F395:F458" si="8">+J395&amp;"-"&amp;K395&amp;"-"&amp;L395&amp;"-"&amp;M395</f>
        <v>C-4102-1500-5</v>
      </c>
      <c r="G395" s="53" t="s">
        <v>517</v>
      </c>
      <c r="H395" s="53" t="s">
        <v>518</v>
      </c>
      <c r="I395" s="53" t="s">
        <v>519</v>
      </c>
      <c r="J395" s="51" t="s">
        <v>53</v>
      </c>
      <c r="K395" s="51" t="s">
        <v>209</v>
      </c>
      <c r="L395" s="51" t="s">
        <v>55</v>
      </c>
      <c r="M395" s="51" t="s">
        <v>46</v>
      </c>
      <c r="N395" s="51" t="s">
        <v>37</v>
      </c>
      <c r="O395" s="51" t="s">
        <v>210</v>
      </c>
      <c r="P395" s="51"/>
      <c r="Q395" s="51"/>
      <c r="R395" s="51" t="s">
        <v>40</v>
      </c>
      <c r="S395" s="51" t="s">
        <v>41</v>
      </c>
      <c r="T395" s="51" t="s">
        <v>42</v>
      </c>
      <c r="U395" s="52" t="s">
        <v>270</v>
      </c>
      <c r="V395" s="54">
        <v>1926253440</v>
      </c>
      <c r="W395" s="54">
        <v>0</v>
      </c>
      <c r="X395" s="54">
        <v>0</v>
      </c>
      <c r="Y395" s="54">
        <v>1926253440</v>
      </c>
      <c r="Z395" s="54">
        <v>0</v>
      </c>
      <c r="AA395" s="54">
        <v>0</v>
      </c>
      <c r="AB395" s="54">
        <v>1926253440</v>
      </c>
      <c r="AC395" s="54">
        <v>0</v>
      </c>
      <c r="AD395" s="54">
        <v>0</v>
      </c>
      <c r="AE395" s="54">
        <v>0</v>
      </c>
      <c r="AF395" s="54">
        <v>0</v>
      </c>
    </row>
    <row r="396" spans="1:32" ht="22.5">
      <c r="A396" s="51" t="s">
        <v>408</v>
      </c>
      <c r="B396" s="51" t="s">
        <v>545</v>
      </c>
      <c r="C396" s="51" t="s">
        <v>553</v>
      </c>
      <c r="D396" s="52" t="s">
        <v>409</v>
      </c>
      <c r="E396" s="53" t="s">
        <v>271</v>
      </c>
      <c r="F396" s="53" t="str">
        <f t="shared" si="8"/>
        <v>C-4102-1500-5</v>
      </c>
      <c r="G396" s="53" t="s">
        <v>517</v>
      </c>
      <c r="H396" s="53" t="s">
        <v>518</v>
      </c>
      <c r="I396" s="53" t="s">
        <v>519</v>
      </c>
      <c r="J396" s="51" t="s">
        <v>53</v>
      </c>
      <c r="K396" s="51" t="s">
        <v>209</v>
      </c>
      <c r="L396" s="51" t="s">
        <v>55</v>
      </c>
      <c r="M396" s="51" t="s">
        <v>46</v>
      </c>
      <c r="N396" s="51" t="s">
        <v>37</v>
      </c>
      <c r="O396" s="51" t="s">
        <v>257</v>
      </c>
      <c r="P396" s="51"/>
      <c r="Q396" s="51"/>
      <c r="R396" s="51" t="s">
        <v>40</v>
      </c>
      <c r="S396" s="51" t="s">
        <v>41</v>
      </c>
      <c r="T396" s="51" t="s">
        <v>42</v>
      </c>
      <c r="U396" s="52" t="s">
        <v>272</v>
      </c>
      <c r="V396" s="54">
        <v>106050000</v>
      </c>
      <c r="W396" s="54">
        <v>0</v>
      </c>
      <c r="X396" s="54">
        <v>0</v>
      </c>
      <c r="Y396" s="54">
        <v>106050000</v>
      </c>
      <c r="Z396" s="54">
        <v>0</v>
      </c>
      <c r="AA396" s="54">
        <v>0</v>
      </c>
      <c r="AB396" s="54">
        <v>106050000</v>
      </c>
      <c r="AC396" s="54">
        <v>0</v>
      </c>
      <c r="AD396" s="54">
        <v>0</v>
      </c>
      <c r="AE396" s="54">
        <v>0</v>
      </c>
      <c r="AF396" s="54">
        <v>0</v>
      </c>
    </row>
    <row r="397" spans="1:32" ht="33.75">
      <c r="A397" s="51" t="s">
        <v>408</v>
      </c>
      <c r="B397" s="51" t="s">
        <v>545</v>
      </c>
      <c r="C397" s="51" t="s">
        <v>553</v>
      </c>
      <c r="D397" s="52" t="s">
        <v>409</v>
      </c>
      <c r="E397" s="53" t="s">
        <v>275</v>
      </c>
      <c r="F397" s="53" t="str">
        <f t="shared" si="8"/>
        <v>C-4102-1500-5</v>
      </c>
      <c r="G397" s="53" t="s">
        <v>517</v>
      </c>
      <c r="H397" s="53" t="s">
        <v>493</v>
      </c>
      <c r="I397" s="53" t="s">
        <v>512</v>
      </c>
      <c r="J397" s="51" t="s">
        <v>53</v>
      </c>
      <c r="K397" s="51" t="s">
        <v>209</v>
      </c>
      <c r="L397" s="51" t="s">
        <v>55</v>
      </c>
      <c r="M397" s="51" t="s">
        <v>46</v>
      </c>
      <c r="N397" s="51" t="s">
        <v>37</v>
      </c>
      <c r="O397" s="51" t="s">
        <v>218</v>
      </c>
      <c r="P397" s="51"/>
      <c r="Q397" s="51"/>
      <c r="R397" s="51" t="s">
        <v>40</v>
      </c>
      <c r="S397" s="51" t="s">
        <v>41</v>
      </c>
      <c r="T397" s="51" t="s">
        <v>42</v>
      </c>
      <c r="U397" s="52" t="s">
        <v>222</v>
      </c>
      <c r="V397" s="54">
        <v>32791000</v>
      </c>
      <c r="W397" s="54">
        <v>0</v>
      </c>
      <c r="X397" s="54">
        <v>0</v>
      </c>
      <c r="Y397" s="54">
        <v>32791000</v>
      </c>
      <c r="Z397" s="54">
        <v>0</v>
      </c>
      <c r="AA397" s="54">
        <v>0</v>
      </c>
      <c r="AB397" s="54">
        <v>32791000</v>
      </c>
      <c r="AC397" s="54">
        <v>0</v>
      </c>
      <c r="AD397" s="54">
        <v>0</v>
      </c>
      <c r="AE397" s="54">
        <v>0</v>
      </c>
      <c r="AF397" s="54">
        <v>0</v>
      </c>
    </row>
    <row r="398" spans="1:32" ht="33.75">
      <c r="A398" s="51" t="s">
        <v>408</v>
      </c>
      <c r="B398" s="51" t="s">
        <v>545</v>
      </c>
      <c r="C398" s="51" t="s">
        <v>553</v>
      </c>
      <c r="D398" s="52" t="s">
        <v>409</v>
      </c>
      <c r="E398" s="53" t="s">
        <v>276</v>
      </c>
      <c r="F398" s="53" t="str">
        <f t="shared" si="8"/>
        <v>C-4102-1500-5</v>
      </c>
      <c r="G398" s="53" t="s">
        <v>517</v>
      </c>
      <c r="H398" s="53" t="s">
        <v>493</v>
      </c>
      <c r="I398" s="53" t="s">
        <v>506</v>
      </c>
      <c r="J398" s="51" t="s">
        <v>53</v>
      </c>
      <c r="K398" s="51" t="s">
        <v>209</v>
      </c>
      <c r="L398" s="51" t="s">
        <v>55</v>
      </c>
      <c r="M398" s="51" t="s">
        <v>46</v>
      </c>
      <c r="N398" s="51" t="s">
        <v>37</v>
      </c>
      <c r="O398" s="51" t="s">
        <v>221</v>
      </c>
      <c r="P398" s="51"/>
      <c r="Q398" s="51"/>
      <c r="R398" s="51" t="s">
        <v>40</v>
      </c>
      <c r="S398" s="51" t="s">
        <v>41</v>
      </c>
      <c r="T398" s="51" t="s">
        <v>42</v>
      </c>
      <c r="U398" s="52" t="s">
        <v>57</v>
      </c>
      <c r="V398" s="54">
        <v>13414853</v>
      </c>
      <c r="W398" s="54">
        <v>0</v>
      </c>
      <c r="X398" s="54">
        <v>0</v>
      </c>
      <c r="Y398" s="54">
        <v>13414853</v>
      </c>
      <c r="Z398" s="54">
        <v>0</v>
      </c>
      <c r="AA398" s="54">
        <v>0</v>
      </c>
      <c r="AB398" s="54">
        <v>13414853</v>
      </c>
      <c r="AC398" s="54">
        <v>0</v>
      </c>
      <c r="AD398" s="54">
        <v>0</v>
      </c>
      <c r="AE398" s="54">
        <v>0</v>
      </c>
      <c r="AF398" s="54">
        <v>0</v>
      </c>
    </row>
    <row r="399" spans="1:32" ht="33.75">
      <c r="A399" s="51" t="s">
        <v>408</v>
      </c>
      <c r="B399" s="51" t="s">
        <v>545</v>
      </c>
      <c r="C399" s="51" t="s">
        <v>553</v>
      </c>
      <c r="D399" s="52" t="s">
        <v>409</v>
      </c>
      <c r="E399" s="53" t="s">
        <v>277</v>
      </c>
      <c r="F399" s="53" t="str">
        <f t="shared" si="8"/>
        <v>C-4102-1500-6</v>
      </c>
      <c r="G399" s="53" t="s">
        <v>498</v>
      </c>
      <c r="H399" s="53" t="s">
        <v>499</v>
      </c>
      <c r="I399" s="53" t="s">
        <v>500</v>
      </c>
      <c r="J399" s="51" t="s">
        <v>53</v>
      </c>
      <c r="K399" s="51" t="s">
        <v>209</v>
      </c>
      <c r="L399" s="51" t="s">
        <v>55</v>
      </c>
      <c r="M399" s="51" t="s">
        <v>113</v>
      </c>
      <c r="N399" s="51" t="s">
        <v>37</v>
      </c>
      <c r="O399" s="51" t="s">
        <v>210</v>
      </c>
      <c r="P399" s="51"/>
      <c r="Q399" s="51"/>
      <c r="R399" s="51" t="s">
        <v>40</v>
      </c>
      <c r="S399" s="51" t="s">
        <v>41</v>
      </c>
      <c r="T399" s="51" t="s">
        <v>42</v>
      </c>
      <c r="U399" s="52" t="s">
        <v>278</v>
      </c>
      <c r="V399" s="54">
        <v>1455417960</v>
      </c>
      <c r="W399" s="54">
        <v>0</v>
      </c>
      <c r="X399" s="54">
        <v>0</v>
      </c>
      <c r="Y399" s="54">
        <v>1455417960</v>
      </c>
      <c r="Z399" s="54">
        <v>0</v>
      </c>
      <c r="AA399" s="54">
        <v>0</v>
      </c>
      <c r="AB399" s="54">
        <v>1455417960</v>
      </c>
      <c r="AC399" s="54">
        <v>0</v>
      </c>
      <c r="AD399" s="54">
        <v>0</v>
      </c>
      <c r="AE399" s="54">
        <v>0</v>
      </c>
      <c r="AF399" s="54">
        <v>0</v>
      </c>
    </row>
    <row r="400" spans="1:32" ht="33.75">
      <c r="A400" s="51" t="s">
        <v>408</v>
      </c>
      <c r="B400" s="51" t="s">
        <v>545</v>
      </c>
      <c r="C400" s="51" t="s">
        <v>553</v>
      </c>
      <c r="D400" s="52" t="s">
        <v>409</v>
      </c>
      <c r="E400" s="53" t="s">
        <v>385</v>
      </c>
      <c r="F400" s="53" t="str">
        <f t="shared" si="8"/>
        <v>C-4102-1500-6</v>
      </c>
      <c r="G400" s="53" t="s">
        <v>498</v>
      </c>
      <c r="H400" s="53" t="s">
        <v>499</v>
      </c>
      <c r="I400" s="53" t="s">
        <v>500</v>
      </c>
      <c r="J400" s="51" t="s">
        <v>53</v>
      </c>
      <c r="K400" s="51" t="s">
        <v>209</v>
      </c>
      <c r="L400" s="51" t="s">
        <v>55</v>
      </c>
      <c r="M400" s="51" t="s">
        <v>113</v>
      </c>
      <c r="N400" s="51" t="s">
        <v>37</v>
      </c>
      <c r="O400" s="51" t="s">
        <v>257</v>
      </c>
      <c r="P400" s="51"/>
      <c r="Q400" s="51"/>
      <c r="R400" s="51" t="s">
        <v>40</v>
      </c>
      <c r="S400" s="51" t="s">
        <v>41</v>
      </c>
      <c r="T400" s="51" t="s">
        <v>42</v>
      </c>
      <c r="U400" s="52" t="s">
        <v>386</v>
      </c>
      <c r="V400" s="54">
        <v>535002640</v>
      </c>
      <c r="W400" s="54">
        <v>0</v>
      </c>
      <c r="X400" s="54">
        <v>0</v>
      </c>
      <c r="Y400" s="54">
        <v>535002640</v>
      </c>
      <c r="Z400" s="54">
        <v>0</v>
      </c>
      <c r="AA400" s="54">
        <v>0</v>
      </c>
      <c r="AB400" s="54">
        <v>535002640</v>
      </c>
      <c r="AC400" s="54">
        <v>0</v>
      </c>
      <c r="AD400" s="54">
        <v>0</v>
      </c>
      <c r="AE400" s="54">
        <v>0</v>
      </c>
      <c r="AF400" s="54">
        <v>0</v>
      </c>
    </row>
    <row r="401" spans="1:32" ht="33.75">
      <c r="A401" s="51" t="s">
        <v>408</v>
      </c>
      <c r="B401" s="51" t="s">
        <v>545</v>
      </c>
      <c r="C401" s="51" t="s">
        <v>553</v>
      </c>
      <c r="D401" s="52" t="s">
        <v>409</v>
      </c>
      <c r="E401" s="53" t="s">
        <v>290</v>
      </c>
      <c r="F401" s="53" t="str">
        <f t="shared" si="8"/>
        <v>C-4102-1500-7</v>
      </c>
      <c r="G401" s="53" t="s">
        <v>520</v>
      </c>
      <c r="H401" s="53" t="s">
        <v>493</v>
      </c>
      <c r="I401" s="53" t="s">
        <v>512</v>
      </c>
      <c r="J401" s="51" t="s">
        <v>53</v>
      </c>
      <c r="K401" s="51" t="s">
        <v>209</v>
      </c>
      <c r="L401" s="51" t="s">
        <v>55</v>
      </c>
      <c r="M401" s="51" t="s">
        <v>116</v>
      </c>
      <c r="N401" s="51" t="s">
        <v>37</v>
      </c>
      <c r="O401" s="51" t="s">
        <v>257</v>
      </c>
      <c r="P401" s="51"/>
      <c r="Q401" s="51"/>
      <c r="R401" s="51" t="s">
        <v>40</v>
      </c>
      <c r="S401" s="51" t="s">
        <v>41</v>
      </c>
      <c r="T401" s="51" t="s">
        <v>42</v>
      </c>
      <c r="U401" s="52" t="s">
        <v>222</v>
      </c>
      <c r="V401" s="54">
        <v>105643560</v>
      </c>
      <c r="W401" s="54">
        <v>0</v>
      </c>
      <c r="X401" s="54">
        <v>0</v>
      </c>
      <c r="Y401" s="54">
        <v>105643560</v>
      </c>
      <c r="Z401" s="54">
        <v>0</v>
      </c>
      <c r="AA401" s="54">
        <v>0</v>
      </c>
      <c r="AB401" s="54">
        <v>105643560</v>
      </c>
      <c r="AC401" s="54">
        <v>0</v>
      </c>
      <c r="AD401" s="54">
        <v>0</v>
      </c>
      <c r="AE401" s="54">
        <v>0</v>
      </c>
      <c r="AF401" s="54">
        <v>0</v>
      </c>
    </row>
    <row r="402" spans="1:32" ht="33.75">
      <c r="A402" s="51" t="s">
        <v>408</v>
      </c>
      <c r="B402" s="51" t="s">
        <v>545</v>
      </c>
      <c r="C402" s="51" t="s">
        <v>553</v>
      </c>
      <c r="D402" s="52" t="s">
        <v>409</v>
      </c>
      <c r="E402" s="53" t="s">
        <v>291</v>
      </c>
      <c r="F402" s="53" t="str">
        <f t="shared" si="8"/>
        <v>C-4102-1500-7</v>
      </c>
      <c r="G402" s="53" t="s">
        <v>520</v>
      </c>
      <c r="H402" s="53" t="s">
        <v>493</v>
      </c>
      <c r="I402" s="53" t="s">
        <v>506</v>
      </c>
      <c r="J402" s="51" t="s">
        <v>53</v>
      </c>
      <c r="K402" s="51" t="s">
        <v>209</v>
      </c>
      <c r="L402" s="51" t="s">
        <v>55</v>
      </c>
      <c r="M402" s="51" t="s">
        <v>116</v>
      </c>
      <c r="N402" s="51" t="s">
        <v>37</v>
      </c>
      <c r="O402" s="51" t="s">
        <v>213</v>
      </c>
      <c r="P402" s="51"/>
      <c r="Q402" s="51"/>
      <c r="R402" s="51" t="s">
        <v>40</v>
      </c>
      <c r="S402" s="51" t="s">
        <v>41</v>
      </c>
      <c r="T402" s="51" t="s">
        <v>42</v>
      </c>
      <c r="U402" s="52" t="s">
        <v>57</v>
      </c>
      <c r="V402" s="54">
        <v>22072079</v>
      </c>
      <c r="W402" s="54">
        <v>0</v>
      </c>
      <c r="X402" s="54">
        <v>0</v>
      </c>
      <c r="Y402" s="54">
        <v>22072079</v>
      </c>
      <c r="Z402" s="54">
        <v>0</v>
      </c>
      <c r="AA402" s="54">
        <v>0</v>
      </c>
      <c r="AB402" s="54">
        <v>22072079</v>
      </c>
      <c r="AC402" s="54">
        <v>0</v>
      </c>
      <c r="AD402" s="54">
        <v>0</v>
      </c>
      <c r="AE402" s="54">
        <v>0</v>
      </c>
      <c r="AF402" s="54">
        <v>0</v>
      </c>
    </row>
    <row r="403" spans="1:32" ht="33.75">
      <c r="A403" s="51" t="s">
        <v>408</v>
      </c>
      <c r="B403" s="51" t="s">
        <v>545</v>
      </c>
      <c r="C403" s="51" t="s">
        <v>553</v>
      </c>
      <c r="D403" s="52" t="s">
        <v>409</v>
      </c>
      <c r="E403" s="53" t="s">
        <v>295</v>
      </c>
      <c r="F403" s="53" t="str">
        <f t="shared" si="8"/>
        <v>C-4199-1500-1</v>
      </c>
      <c r="G403" s="53" t="s">
        <v>522</v>
      </c>
      <c r="H403" s="53" t="s">
        <v>493</v>
      </c>
      <c r="I403" s="53" t="s">
        <v>512</v>
      </c>
      <c r="J403" s="51" t="s">
        <v>53</v>
      </c>
      <c r="K403" s="51" t="s">
        <v>54</v>
      </c>
      <c r="L403" s="51" t="s">
        <v>55</v>
      </c>
      <c r="M403" s="51" t="s">
        <v>61</v>
      </c>
      <c r="N403" s="51" t="s">
        <v>37</v>
      </c>
      <c r="O403" s="51" t="s">
        <v>257</v>
      </c>
      <c r="P403" s="51"/>
      <c r="Q403" s="51"/>
      <c r="R403" s="51" t="s">
        <v>40</v>
      </c>
      <c r="S403" s="51" t="s">
        <v>41</v>
      </c>
      <c r="T403" s="51" t="s">
        <v>42</v>
      </c>
      <c r="U403" s="52" t="s">
        <v>222</v>
      </c>
      <c r="V403" s="54">
        <v>94712620</v>
      </c>
      <c r="W403" s="54">
        <v>0</v>
      </c>
      <c r="X403" s="54">
        <v>0</v>
      </c>
      <c r="Y403" s="54">
        <v>94712620</v>
      </c>
      <c r="Z403" s="54">
        <v>0</v>
      </c>
      <c r="AA403" s="54">
        <v>0</v>
      </c>
      <c r="AB403" s="54">
        <v>94712620</v>
      </c>
      <c r="AC403" s="54">
        <v>0</v>
      </c>
      <c r="AD403" s="54">
        <v>0</v>
      </c>
      <c r="AE403" s="54">
        <v>0</v>
      </c>
      <c r="AF403" s="54">
        <v>0</v>
      </c>
    </row>
    <row r="404" spans="1:32" ht="33.75">
      <c r="A404" s="51" t="s">
        <v>408</v>
      </c>
      <c r="B404" s="51" t="s">
        <v>545</v>
      </c>
      <c r="C404" s="51" t="s">
        <v>553</v>
      </c>
      <c r="D404" s="52" t="s">
        <v>409</v>
      </c>
      <c r="E404" s="53" t="s">
        <v>296</v>
      </c>
      <c r="F404" s="53" t="str">
        <f t="shared" si="8"/>
        <v>C-4199-1500-1</v>
      </c>
      <c r="G404" s="53" t="s">
        <v>522</v>
      </c>
      <c r="H404" s="53" t="s">
        <v>493</v>
      </c>
      <c r="I404" s="53" t="s">
        <v>506</v>
      </c>
      <c r="J404" s="51" t="s">
        <v>53</v>
      </c>
      <c r="K404" s="51" t="s">
        <v>54</v>
      </c>
      <c r="L404" s="51" t="s">
        <v>55</v>
      </c>
      <c r="M404" s="51" t="s">
        <v>61</v>
      </c>
      <c r="N404" s="51" t="s">
        <v>37</v>
      </c>
      <c r="O404" s="51" t="s">
        <v>213</v>
      </c>
      <c r="P404" s="51"/>
      <c r="Q404" s="51"/>
      <c r="R404" s="51" t="s">
        <v>40</v>
      </c>
      <c r="S404" s="51" t="s">
        <v>41</v>
      </c>
      <c r="T404" s="51" t="s">
        <v>42</v>
      </c>
      <c r="U404" s="52" t="s">
        <v>57</v>
      </c>
      <c r="V404" s="54">
        <v>9082901</v>
      </c>
      <c r="W404" s="54">
        <v>0</v>
      </c>
      <c r="X404" s="54">
        <v>0</v>
      </c>
      <c r="Y404" s="54">
        <v>9082901</v>
      </c>
      <c r="Z404" s="54">
        <v>0</v>
      </c>
      <c r="AA404" s="54">
        <v>0</v>
      </c>
      <c r="AB404" s="54">
        <v>9082901</v>
      </c>
      <c r="AC404" s="54">
        <v>0</v>
      </c>
      <c r="AD404" s="54">
        <v>0</v>
      </c>
      <c r="AE404" s="54">
        <v>0</v>
      </c>
      <c r="AF404" s="54">
        <v>0</v>
      </c>
    </row>
    <row r="405" spans="1:32" ht="33.75">
      <c r="A405" s="51" t="s">
        <v>408</v>
      </c>
      <c r="B405" s="51" t="s">
        <v>545</v>
      </c>
      <c r="C405" s="51" t="s">
        <v>553</v>
      </c>
      <c r="D405" s="52" t="s">
        <v>409</v>
      </c>
      <c r="E405" s="53" t="s">
        <v>299</v>
      </c>
      <c r="F405" s="53" t="str">
        <f t="shared" si="8"/>
        <v>C-4199-1500-2</v>
      </c>
      <c r="G405" s="53" t="s">
        <v>505</v>
      </c>
      <c r="H405" s="53" t="s">
        <v>493</v>
      </c>
      <c r="I405" s="53" t="s">
        <v>512</v>
      </c>
      <c r="J405" s="51" t="s">
        <v>53</v>
      </c>
      <c r="K405" s="51" t="s">
        <v>54</v>
      </c>
      <c r="L405" s="51" t="s">
        <v>55</v>
      </c>
      <c r="M405" s="51" t="s">
        <v>36</v>
      </c>
      <c r="N405" s="51" t="s">
        <v>37</v>
      </c>
      <c r="O405" s="51" t="s">
        <v>213</v>
      </c>
      <c r="P405" s="51"/>
      <c r="Q405" s="51"/>
      <c r="R405" s="51" t="s">
        <v>40</v>
      </c>
      <c r="S405" s="51" t="s">
        <v>41</v>
      </c>
      <c r="T405" s="51" t="s">
        <v>42</v>
      </c>
      <c r="U405" s="52" t="s">
        <v>222</v>
      </c>
      <c r="V405" s="54">
        <v>1110771305</v>
      </c>
      <c r="W405" s="54">
        <v>0</v>
      </c>
      <c r="X405" s="54">
        <v>0</v>
      </c>
      <c r="Y405" s="54">
        <v>1110771305</v>
      </c>
      <c r="Z405" s="54">
        <v>0</v>
      </c>
      <c r="AA405" s="54">
        <v>260288000</v>
      </c>
      <c r="AB405" s="54">
        <v>850483305</v>
      </c>
      <c r="AC405" s="54">
        <v>0</v>
      </c>
      <c r="AD405" s="54">
        <v>0</v>
      </c>
      <c r="AE405" s="54">
        <v>0</v>
      </c>
      <c r="AF405" s="54">
        <v>0</v>
      </c>
    </row>
    <row r="406" spans="1:32" ht="22.5">
      <c r="A406" s="51" t="s">
        <v>408</v>
      </c>
      <c r="B406" s="51" t="s">
        <v>545</v>
      </c>
      <c r="C406" s="51" t="s">
        <v>553</v>
      </c>
      <c r="D406" s="52" t="s">
        <v>409</v>
      </c>
      <c r="E406" s="53" t="s">
        <v>387</v>
      </c>
      <c r="F406" s="53" t="str">
        <f t="shared" si="8"/>
        <v>C-4199-1500-2</v>
      </c>
      <c r="G406" s="53" t="s">
        <v>505</v>
      </c>
      <c r="H406" s="53" t="s">
        <v>503</v>
      </c>
      <c r="I406" s="53" t="s">
        <v>504</v>
      </c>
      <c r="J406" s="51" t="s">
        <v>53</v>
      </c>
      <c r="K406" s="51" t="s">
        <v>54</v>
      </c>
      <c r="L406" s="51" t="s">
        <v>55</v>
      </c>
      <c r="M406" s="51" t="s">
        <v>36</v>
      </c>
      <c r="N406" s="51" t="s">
        <v>37</v>
      </c>
      <c r="O406" s="51" t="s">
        <v>238</v>
      </c>
      <c r="P406" s="51"/>
      <c r="Q406" s="51"/>
      <c r="R406" s="51" t="s">
        <v>40</v>
      </c>
      <c r="S406" s="51" t="s">
        <v>41</v>
      </c>
      <c r="T406" s="51" t="s">
        <v>42</v>
      </c>
      <c r="U406" s="52" t="s">
        <v>388</v>
      </c>
      <c r="V406" s="54">
        <v>819500</v>
      </c>
      <c r="W406" s="54">
        <v>0</v>
      </c>
      <c r="X406" s="54">
        <v>0</v>
      </c>
      <c r="Y406" s="54">
        <v>819500</v>
      </c>
      <c r="Z406" s="54">
        <v>0</v>
      </c>
      <c r="AA406" s="54">
        <v>0</v>
      </c>
      <c r="AB406" s="54">
        <v>819500</v>
      </c>
      <c r="AC406" s="54">
        <v>0</v>
      </c>
      <c r="AD406" s="54">
        <v>0</v>
      </c>
      <c r="AE406" s="54">
        <v>0</v>
      </c>
      <c r="AF406" s="54">
        <v>0</v>
      </c>
    </row>
    <row r="407" spans="1:32" ht="45">
      <c r="A407" s="51" t="s">
        <v>408</v>
      </c>
      <c r="B407" s="51" t="s">
        <v>545</v>
      </c>
      <c r="C407" s="51" t="s">
        <v>553</v>
      </c>
      <c r="D407" s="52" t="s">
        <v>409</v>
      </c>
      <c r="E407" s="53" t="s">
        <v>310</v>
      </c>
      <c r="F407" s="53" t="str">
        <f t="shared" si="8"/>
        <v>C-4199-1500-2</v>
      </c>
      <c r="G407" s="53" t="s">
        <v>505</v>
      </c>
      <c r="H407" s="53" t="s">
        <v>493</v>
      </c>
      <c r="I407" s="53" t="s">
        <v>512</v>
      </c>
      <c r="J407" s="51" t="s">
        <v>53</v>
      </c>
      <c r="K407" s="51" t="s">
        <v>54</v>
      </c>
      <c r="L407" s="51" t="s">
        <v>55</v>
      </c>
      <c r="M407" s="51" t="s">
        <v>36</v>
      </c>
      <c r="N407" s="51" t="s">
        <v>37</v>
      </c>
      <c r="O407" s="51" t="s">
        <v>240</v>
      </c>
      <c r="P407" s="51"/>
      <c r="Q407" s="51"/>
      <c r="R407" s="51" t="s">
        <v>40</v>
      </c>
      <c r="S407" s="51" t="s">
        <v>41</v>
      </c>
      <c r="T407" s="51" t="s">
        <v>42</v>
      </c>
      <c r="U407" s="52" t="s">
        <v>311</v>
      </c>
      <c r="V407" s="54">
        <v>32088235</v>
      </c>
      <c r="W407" s="54">
        <v>0</v>
      </c>
      <c r="X407" s="54">
        <v>0</v>
      </c>
      <c r="Y407" s="54">
        <v>32088235</v>
      </c>
      <c r="Z407" s="54">
        <v>0</v>
      </c>
      <c r="AA407" s="54">
        <v>0</v>
      </c>
      <c r="AB407" s="54">
        <v>32088235</v>
      </c>
      <c r="AC407" s="54">
        <v>0</v>
      </c>
      <c r="AD407" s="54">
        <v>0</v>
      </c>
      <c r="AE407" s="54">
        <v>0</v>
      </c>
      <c r="AF407" s="54">
        <v>0</v>
      </c>
    </row>
    <row r="408" spans="1:32" ht="33.75">
      <c r="A408" s="51" t="s">
        <v>408</v>
      </c>
      <c r="B408" s="51" t="s">
        <v>545</v>
      </c>
      <c r="C408" s="51" t="s">
        <v>553</v>
      </c>
      <c r="D408" s="52" t="s">
        <v>409</v>
      </c>
      <c r="E408" s="53" t="s">
        <v>312</v>
      </c>
      <c r="F408" s="53" t="str">
        <f t="shared" si="8"/>
        <v>C-4199-1500-2</v>
      </c>
      <c r="G408" s="53" t="s">
        <v>505</v>
      </c>
      <c r="H408" s="53" t="s">
        <v>501</v>
      </c>
      <c r="I408" s="53" t="s">
        <v>525</v>
      </c>
      <c r="J408" s="51" t="s">
        <v>53</v>
      </c>
      <c r="K408" s="51" t="s">
        <v>54</v>
      </c>
      <c r="L408" s="51" t="s">
        <v>55</v>
      </c>
      <c r="M408" s="51" t="s">
        <v>36</v>
      </c>
      <c r="N408" s="51" t="s">
        <v>37</v>
      </c>
      <c r="O408" s="51" t="s">
        <v>313</v>
      </c>
      <c r="P408" s="51"/>
      <c r="Q408" s="51"/>
      <c r="R408" s="51" t="s">
        <v>40</v>
      </c>
      <c r="S408" s="51" t="s">
        <v>41</v>
      </c>
      <c r="T408" s="51" t="s">
        <v>42</v>
      </c>
      <c r="U408" s="52" t="s">
        <v>314</v>
      </c>
      <c r="V408" s="54">
        <v>17144701</v>
      </c>
      <c r="W408" s="54">
        <v>0</v>
      </c>
      <c r="X408" s="54">
        <v>0</v>
      </c>
      <c r="Y408" s="54">
        <v>17144701</v>
      </c>
      <c r="Z408" s="54">
        <v>0</v>
      </c>
      <c r="AA408" s="54">
        <v>17144701</v>
      </c>
      <c r="AB408" s="54">
        <v>0</v>
      </c>
      <c r="AC408" s="54">
        <v>17144701</v>
      </c>
      <c r="AD408" s="54">
        <v>0</v>
      </c>
      <c r="AE408" s="54">
        <v>0</v>
      </c>
      <c r="AF408" s="54">
        <v>0</v>
      </c>
    </row>
    <row r="409" spans="1:32" ht="22.5">
      <c r="A409" s="51" t="s">
        <v>408</v>
      </c>
      <c r="B409" s="51" t="s">
        <v>545</v>
      </c>
      <c r="C409" s="51" t="s">
        <v>553</v>
      </c>
      <c r="D409" s="52" t="s">
        <v>409</v>
      </c>
      <c r="E409" s="53" t="s">
        <v>315</v>
      </c>
      <c r="F409" s="53" t="str">
        <f t="shared" si="8"/>
        <v>C-4199-1500-2</v>
      </c>
      <c r="G409" s="53" t="s">
        <v>505</v>
      </c>
      <c r="H409" s="53" t="s">
        <v>501</v>
      </c>
      <c r="I409" s="53" t="s">
        <v>525</v>
      </c>
      <c r="J409" s="51" t="s">
        <v>53</v>
      </c>
      <c r="K409" s="51" t="s">
        <v>54</v>
      </c>
      <c r="L409" s="51" t="s">
        <v>55</v>
      </c>
      <c r="M409" s="51" t="s">
        <v>36</v>
      </c>
      <c r="N409" s="51" t="s">
        <v>37</v>
      </c>
      <c r="O409" s="51" t="s">
        <v>316</v>
      </c>
      <c r="P409" s="51"/>
      <c r="Q409" s="51"/>
      <c r="R409" s="51" t="s">
        <v>40</v>
      </c>
      <c r="S409" s="51" t="s">
        <v>41</v>
      </c>
      <c r="T409" s="51" t="s">
        <v>42</v>
      </c>
      <c r="U409" s="52" t="s">
        <v>317</v>
      </c>
      <c r="V409" s="54">
        <v>167877056</v>
      </c>
      <c r="W409" s="54">
        <v>0</v>
      </c>
      <c r="X409" s="54">
        <v>0</v>
      </c>
      <c r="Y409" s="54">
        <v>167877056</v>
      </c>
      <c r="Z409" s="54">
        <v>0</v>
      </c>
      <c r="AA409" s="54">
        <v>167877048</v>
      </c>
      <c r="AB409" s="54">
        <v>8</v>
      </c>
      <c r="AC409" s="54">
        <v>167877048</v>
      </c>
      <c r="AD409" s="54">
        <v>0</v>
      </c>
      <c r="AE409" s="54">
        <v>0</v>
      </c>
      <c r="AF409" s="54">
        <v>0</v>
      </c>
    </row>
    <row r="410" spans="1:32" ht="33.75">
      <c r="A410" s="51" t="s">
        <v>408</v>
      </c>
      <c r="B410" s="51" t="s">
        <v>545</v>
      </c>
      <c r="C410" s="51" t="s">
        <v>553</v>
      </c>
      <c r="D410" s="52" t="s">
        <v>409</v>
      </c>
      <c r="E410" s="53" t="s">
        <v>352</v>
      </c>
      <c r="F410" s="53" t="str">
        <f t="shared" si="8"/>
        <v>C-4199-1500-2</v>
      </c>
      <c r="G410" s="53" t="s">
        <v>505</v>
      </c>
      <c r="H410" s="53" t="s">
        <v>493</v>
      </c>
      <c r="I410" s="53" t="s">
        <v>506</v>
      </c>
      <c r="J410" s="51" t="s">
        <v>53</v>
      </c>
      <c r="K410" s="51" t="s">
        <v>54</v>
      </c>
      <c r="L410" s="51" t="s">
        <v>55</v>
      </c>
      <c r="M410" s="51" t="s">
        <v>36</v>
      </c>
      <c r="N410" s="51" t="s">
        <v>37</v>
      </c>
      <c r="O410" s="51" t="s">
        <v>353</v>
      </c>
      <c r="P410" s="51"/>
      <c r="Q410" s="51"/>
      <c r="R410" s="51" t="s">
        <v>40</v>
      </c>
      <c r="S410" s="51" t="s">
        <v>41</v>
      </c>
      <c r="T410" s="51" t="s">
        <v>42</v>
      </c>
      <c r="U410" s="52" t="s">
        <v>354</v>
      </c>
      <c r="V410" s="54">
        <v>4000000</v>
      </c>
      <c r="W410" s="54">
        <v>0</v>
      </c>
      <c r="X410" s="54">
        <v>0</v>
      </c>
      <c r="Y410" s="54">
        <v>4000000</v>
      </c>
      <c r="Z410" s="54">
        <v>0</v>
      </c>
      <c r="AA410" s="54">
        <v>0</v>
      </c>
      <c r="AB410" s="54">
        <v>4000000</v>
      </c>
      <c r="AC410" s="54">
        <v>0</v>
      </c>
      <c r="AD410" s="54">
        <v>0</v>
      </c>
      <c r="AE410" s="54">
        <v>0</v>
      </c>
      <c r="AF410" s="54">
        <v>0</v>
      </c>
    </row>
    <row r="411" spans="1:32" ht="22.5">
      <c r="A411" s="51" t="s">
        <v>408</v>
      </c>
      <c r="B411" s="51" t="s">
        <v>545</v>
      </c>
      <c r="C411" s="51" t="s">
        <v>553</v>
      </c>
      <c r="D411" s="52" t="s">
        <v>409</v>
      </c>
      <c r="E411" s="53" t="s">
        <v>358</v>
      </c>
      <c r="F411" s="53" t="str">
        <f t="shared" si="8"/>
        <v>C-4199-1500-2</v>
      </c>
      <c r="G411" s="53" t="s">
        <v>505</v>
      </c>
      <c r="H411" s="53" t="s">
        <v>536</v>
      </c>
      <c r="I411" s="53" t="s">
        <v>537</v>
      </c>
      <c r="J411" s="51" t="s">
        <v>53</v>
      </c>
      <c r="K411" s="51" t="s">
        <v>54</v>
      </c>
      <c r="L411" s="51" t="s">
        <v>55</v>
      </c>
      <c r="M411" s="51" t="s">
        <v>36</v>
      </c>
      <c r="N411" s="51" t="s">
        <v>37</v>
      </c>
      <c r="O411" s="51" t="s">
        <v>252</v>
      </c>
      <c r="P411" s="51"/>
      <c r="Q411" s="51"/>
      <c r="R411" s="51" t="s">
        <v>40</v>
      </c>
      <c r="S411" s="51" t="s">
        <v>41</v>
      </c>
      <c r="T411" s="51" t="s">
        <v>42</v>
      </c>
      <c r="U411" s="52" t="s">
        <v>253</v>
      </c>
      <c r="V411" s="54">
        <v>533080</v>
      </c>
      <c r="W411" s="54">
        <v>0</v>
      </c>
      <c r="X411" s="54">
        <v>0</v>
      </c>
      <c r="Y411" s="54">
        <v>533080</v>
      </c>
      <c r="Z411" s="54">
        <v>0</v>
      </c>
      <c r="AA411" s="54">
        <v>0</v>
      </c>
      <c r="AB411" s="54">
        <v>533080</v>
      </c>
      <c r="AC411" s="54">
        <v>0</v>
      </c>
      <c r="AD411" s="54">
        <v>0</v>
      </c>
      <c r="AE411" s="54">
        <v>0</v>
      </c>
      <c r="AF411" s="54">
        <v>0</v>
      </c>
    </row>
    <row r="412" spans="1:32" ht="22.5">
      <c r="A412" s="51" t="s">
        <v>408</v>
      </c>
      <c r="B412" s="51" t="s">
        <v>545</v>
      </c>
      <c r="C412" s="51" t="s">
        <v>553</v>
      </c>
      <c r="D412" s="52" t="s">
        <v>409</v>
      </c>
      <c r="E412" s="53" t="s">
        <v>367</v>
      </c>
      <c r="F412" s="53" t="str">
        <f t="shared" si="8"/>
        <v>C-4199-1500-5</v>
      </c>
      <c r="G412" s="53" t="s">
        <v>543</v>
      </c>
      <c r="H412" s="53" t="s">
        <v>501</v>
      </c>
      <c r="I412" s="53" t="s">
        <v>544</v>
      </c>
      <c r="J412" s="51" t="s">
        <v>53</v>
      </c>
      <c r="K412" s="51" t="s">
        <v>54</v>
      </c>
      <c r="L412" s="51" t="s">
        <v>55</v>
      </c>
      <c r="M412" s="51" t="s">
        <v>46</v>
      </c>
      <c r="N412" s="51" t="s">
        <v>37</v>
      </c>
      <c r="O412" s="51" t="s">
        <v>257</v>
      </c>
      <c r="P412" s="51"/>
      <c r="Q412" s="51"/>
      <c r="R412" s="51" t="s">
        <v>40</v>
      </c>
      <c r="S412" s="51" t="s">
        <v>150</v>
      </c>
      <c r="T412" s="51" t="s">
        <v>42</v>
      </c>
      <c r="U412" s="52" t="s">
        <v>368</v>
      </c>
      <c r="V412" s="54">
        <v>130000000</v>
      </c>
      <c r="W412" s="54">
        <v>0</v>
      </c>
      <c r="X412" s="54">
        <v>0</v>
      </c>
      <c r="Y412" s="54">
        <v>130000000</v>
      </c>
      <c r="Z412" s="54">
        <v>0</v>
      </c>
      <c r="AA412" s="54">
        <v>0</v>
      </c>
      <c r="AB412" s="54">
        <v>130000000</v>
      </c>
      <c r="AC412" s="54">
        <v>0</v>
      </c>
      <c r="AD412" s="54">
        <v>0</v>
      </c>
      <c r="AE412" s="54">
        <v>0</v>
      </c>
      <c r="AF412" s="54">
        <v>0</v>
      </c>
    </row>
    <row r="413" spans="1:32" ht="22.5">
      <c r="A413" s="51" t="s">
        <v>408</v>
      </c>
      <c r="B413" s="51" t="s">
        <v>545</v>
      </c>
      <c r="C413" s="51" t="s">
        <v>553</v>
      </c>
      <c r="D413" s="52" t="s">
        <v>409</v>
      </c>
      <c r="E413" s="53" t="s">
        <v>389</v>
      </c>
      <c r="F413" s="53" t="str">
        <f t="shared" si="8"/>
        <v>C-4199-1500-5</v>
      </c>
      <c r="G413" s="53" t="s">
        <v>543</v>
      </c>
      <c r="H413" s="53" t="s">
        <v>501</v>
      </c>
      <c r="I413" s="53" t="s">
        <v>544</v>
      </c>
      <c r="J413" s="51" t="s">
        <v>53</v>
      </c>
      <c r="K413" s="51" t="s">
        <v>54</v>
      </c>
      <c r="L413" s="51" t="s">
        <v>55</v>
      </c>
      <c r="M413" s="51" t="s">
        <v>46</v>
      </c>
      <c r="N413" s="51" t="s">
        <v>37</v>
      </c>
      <c r="O413" s="51" t="s">
        <v>56</v>
      </c>
      <c r="P413" s="51"/>
      <c r="Q413" s="51"/>
      <c r="R413" s="51" t="s">
        <v>40</v>
      </c>
      <c r="S413" s="51" t="s">
        <v>150</v>
      </c>
      <c r="T413" s="51" t="s">
        <v>42</v>
      </c>
      <c r="U413" s="52" t="s">
        <v>390</v>
      </c>
      <c r="V413" s="54">
        <v>20000000</v>
      </c>
      <c r="W413" s="54">
        <v>0</v>
      </c>
      <c r="X413" s="54">
        <v>0</v>
      </c>
      <c r="Y413" s="54">
        <v>20000000</v>
      </c>
      <c r="Z413" s="54">
        <v>0</v>
      </c>
      <c r="AA413" s="54">
        <v>0</v>
      </c>
      <c r="AB413" s="54">
        <v>20000000</v>
      </c>
      <c r="AC413" s="54">
        <v>0</v>
      </c>
      <c r="AD413" s="54">
        <v>0</v>
      </c>
      <c r="AE413" s="54">
        <v>0</v>
      </c>
      <c r="AF413" s="54">
        <v>0</v>
      </c>
    </row>
    <row r="414" spans="1:32" ht="33.75">
      <c r="A414" s="51" t="s">
        <v>408</v>
      </c>
      <c r="B414" s="51" t="s">
        <v>545</v>
      </c>
      <c r="C414" s="51" t="s">
        <v>553</v>
      </c>
      <c r="D414" s="52" t="s">
        <v>409</v>
      </c>
      <c r="E414" s="53" t="s">
        <v>371</v>
      </c>
      <c r="F414" s="53" t="str">
        <f t="shared" si="8"/>
        <v>C-4199-1500-5</v>
      </c>
      <c r="G414" s="53" t="s">
        <v>543</v>
      </c>
      <c r="H414" s="53" t="s">
        <v>493</v>
      </c>
      <c r="I414" s="53" t="s">
        <v>512</v>
      </c>
      <c r="J414" s="51" t="s">
        <v>53</v>
      </c>
      <c r="K414" s="51" t="s">
        <v>54</v>
      </c>
      <c r="L414" s="51" t="s">
        <v>55</v>
      </c>
      <c r="M414" s="51" t="s">
        <v>46</v>
      </c>
      <c r="N414" s="51" t="s">
        <v>37</v>
      </c>
      <c r="O414" s="51" t="s">
        <v>218</v>
      </c>
      <c r="P414" s="51"/>
      <c r="Q414" s="51"/>
      <c r="R414" s="51" t="s">
        <v>40</v>
      </c>
      <c r="S414" s="51" t="s">
        <v>150</v>
      </c>
      <c r="T414" s="51" t="s">
        <v>42</v>
      </c>
      <c r="U414" s="52" t="s">
        <v>222</v>
      </c>
      <c r="V414" s="54">
        <v>56281000</v>
      </c>
      <c r="W414" s="54">
        <v>0</v>
      </c>
      <c r="X414" s="54">
        <v>0</v>
      </c>
      <c r="Y414" s="54">
        <v>56281000</v>
      </c>
      <c r="Z414" s="54">
        <v>0</v>
      </c>
      <c r="AA414" s="54">
        <v>0</v>
      </c>
      <c r="AB414" s="54">
        <v>56281000</v>
      </c>
      <c r="AC414" s="54">
        <v>0</v>
      </c>
      <c r="AD414" s="54">
        <v>0</v>
      </c>
      <c r="AE414" s="54">
        <v>0</v>
      </c>
      <c r="AF414" s="54">
        <v>0</v>
      </c>
    </row>
    <row r="415" spans="1:32" ht="33.75">
      <c r="A415" s="51" t="s">
        <v>408</v>
      </c>
      <c r="B415" s="51" t="s">
        <v>545</v>
      </c>
      <c r="C415" s="51" t="s">
        <v>553</v>
      </c>
      <c r="D415" s="52" t="s">
        <v>409</v>
      </c>
      <c r="E415" s="53" t="s">
        <v>372</v>
      </c>
      <c r="F415" s="53" t="str">
        <f t="shared" si="8"/>
        <v>C-4199-1500-5</v>
      </c>
      <c r="G415" s="53" t="s">
        <v>543</v>
      </c>
      <c r="H415" s="53" t="s">
        <v>493</v>
      </c>
      <c r="I415" s="53" t="s">
        <v>506</v>
      </c>
      <c r="J415" s="51" t="s">
        <v>53</v>
      </c>
      <c r="K415" s="51" t="s">
        <v>54</v>
      </c>
      <c r="L415" s="51" t="s">
        <v>55</v>
      </c>
      <c r="M415" s="51" t="s">
        <v>46</v>
      </c>
      <c r="N415" s="51" t="s">
        <v>37</v>
      </c>
      <c r="O415" s="51" t="s">
        <v>221</v>
      </c>
      <c r="P415" s="51"/>
      <c r="Q415" s="51"/>
      <c r="R415" s="51" t="s">
        <v>40</v>
      </c>
      <c r="S415" s="51" t="s">
        <v>150</v>
      </c>
      <c r="T415" s="51" t="s">
        <v>42</v>
      </c>
      <c r="U415" s="52" t="s">
        <v>57</v>
      </c>
      <c r="V415" s="54">
        <v>9270000</v>
      </c>
      <c r="W415" s="54">
        <v>0</v>
      </c>
      <c r="X415" s="54">
        <v>0</v>
      </c>
      <c r="Y415" s="54">
        <v>9270000</v>
      </c>
      <c r="Z415" s="54">
        <v>0</v>
      </c>
      <c r="AA415" s="54">
        <v>0</v>
      </c>
      <c r="AB415" s="54">
        <v>9270000</v>
      </c>
      <c r="AC415" s="54">
        <v>0</v>
      </c>
      <c r="AD415" s="54">
        <v>0</v>
      </c>
      <c r="AE415" s="54">
        <v>0</v>
      </c>
      <c r="AF415" s="54">
        <v>0</v>
      </c>
    </row>
    <row r="416" spans="1:32" ht="22.5">
      <c r="A416" s="51" t="s">
        <v>410</v>
      </c>
      <c r="B416" s="51" t="s">
        <v>545</v>
      </c>
      <c r="C416" s="51" t="s">
        <v>561</v>
      </c>
      <c r="D416" s="52" t="s">
        <v>411</v>
      </c>
      <c r="E416" s="53" t="s">
        <v>123</v>
      </c>
      <c r="F416" s="53" t="str">
        <f t="shared" si="8"/>
        <v>A-2-0-3</v>
      </c>
      <c r="G416" s="53" t="s">
        <v>492</v>
      </c>
      <c r="H416" s="53" t="s">
        <v>501</v>
      </c>
      <c r="I416" s="53" t="s">
        <v>502</v>
      </c>
      <c r="J416" s="51" t="s">
        <v>35</v>
      </c>
      <c r="K416" s="51" t="s">
        <v>36</v>
      </c>
      <c r="L416" s="51" t="s">
        <v>37</v>
      </c>
      <c r="M416" s="51" t="s">
        <v>38</v>
      </c>
      <c r="N416" s="51" t="s">
        <v>121</v>
      </c>
      <c r="O416" s="51" t="s">
        <v>38</v>
      </c>
      <c r="P416" s="51"/>
      <c r="Q416" s="51"/>
      <c r="R416" s="51" t="s">
        <v>40</v>
      </c>
      <c r="S416" s="51" t="s">
        <v>41</v>
      </c>
      <c r="T416" s="51" t="s">
        <v>42</v>
      </c>
      <c r="U416" s="52" t="s">
        <v>124</v>
      </c>
      <c r="V416" s="54">
        <v>38000000</v>
      </c>
      <c r="W416" s="54">
        <v>0</v>
      </c>
      <c r="X416" s="54">
        <v>0</v>
      </c>
      <c r="Y416" s="54">
        <v>38000000</v>
      </c>
      <c r="Z416" s="54">
        <v>0</v>
      </c>
      <c r="AA416" s="54">
        <v>0</v>
      </c>
      <c r="AB416" s="54">
        <v>38000000</v>
      </c>
      <c r="AC416" s="54">
        <v>0</v>
      </c>
      <c r="AD416" s="54">
        <v>0</v>
      </c>
      <c r="AE416" s="54">
        <v>0</v>
      </c>
      <c r="AF416" s="54">
        <v>0</v>
      </c>
    </row>
    <row r="417" spans="1:32" ht="22.5">
      <c r="A417" s="51" t="s">
        <v>410</v>
      </c>
      <c r="B417" s="51" t="s">
        <v>545</v>
      </c>
      <c r="C417" s="51" t="s">
        <v>561</v>
      </c>
      <c r="D417" s="52" t="s">
        <v>411</v>
      </c>
      <c r="E417" s="53" t="s">
        <v>133</v>
      </c>
      <c r="F417" s="53" t="str">
        <f t="shared" si="8"/>
        <v>A-2-0-4</v>
      </c>
      <c r="G417" s="53" t="s">
        <v>492</v>
      </c>
      <c r="H417" s="53" t="s">
        <v>501</v>
      </c>
      <c r="I417" s="53" t="s">
        <v>502</v>
      </c>
      <c r="J417" s="51" t="s">
        <v>35</v>
      </c>
      <c r="K417" s="51" t="s">
        <v>36</v>
      </c>
      <c r="L417" s="51" t="s">
        <v>37</v>
      </c>
      <c r="M417" s="51" t="s">
        <v>45</v>
      </c>
      <c r="N417" s="51" t="s">
        <v>45</v>
      </c>
      <c r="O417" s="51" t="s">
        <v>61</v>
      </c>
      <c r="P417" s="51"/>
      <c r="Q417" s="51"/>
      <c r="R417" s="51" t="s">
        <v>40</v>
      </c>
      <c r="S417" s="51" t="s">
        <v>41</v>
      </c>
      <c r="T417" s="51" t="s">
        <v>42</v>
      </c>
      <c r="U417" s="52" t="s">
        <v>134</v>
      </c>
      <c r="V417" s="54">
        <v>24963072</v>
      </c>
      <c r="W417" s="54">
        <v>0</v>
      </c>
      <c r="X417" s="54">
        <v>0</v>
      </c>
      <c r="Y417" s="54">
        <v>24963072</v>
      </c>
      <c r="Z417" s="54">
        <v>0</v>
      </c>
      <c r="AA417" s="54">
        <v>10763072</v>
      </c>
      <c r="AB417" s="54">
        <v>14200000</v>
      </c>
      <c r="AC417" s="54">
        <v>10763072</v>
      </c>
      <c r="AD417" s="54">
        <v>0</v>
      </c>
      <c r="AE417" s="54">
        <v>0</v>
      </c>
      <c r="AF417" s="54">
        <v>0</v>
      </c>
    </row>
    <row r="418" spans="1:32" ht="22.5">
      <c r="A418" s="51" t="s">
        <v>410</v>
      </c>
      <c r="B418" s="51" t="s">
        <v>545</v>
      </c>
      <c r="C418" s="51" t="s">
        <v>561</v>
      </c>
      <c r="D418" s="52" t="s">
        <v>411</v>
      </c>
      <c r="E418" s="53" t="s">
        <v>155</v>
      </c>
      <c r="F418" s="53" t="str">
        <f t="shared" si="8"/>
        <v>A-2-0-4</v>
      </c>
      <c r="G418" s="53" t="s">
        <v>492</v>
      </c>
      <c r="H418" s="53" t="s">
        <v>501</v>
      </c>
      <c r="I418" s="53" t="s">
        <v>502</v>
      </c>
      <c r="J418" s="51" t="s">
        <v>35</v>
      </c>
      <c r="K418" s="51" t="s">
        <v>36</v>
      </c>
      <c r="L418" s="51" t="s">
        <v>37</v>
      </c>
      <c r="M418" s="51" t="s">
        <v>45</v>
      </c>
      <c r="N418" s="51" t="s">
        <v>46</v>
      </c>
      <c r="O418" s="51" t="s">
        <v>36</v>
      </c>
      <c r="P418" s="51"/>
      <c r="Q418" s="51"/>
      <c r="R418" s="51" t="s">
        <v>40</v>
      </c>
      <c r="S418" s="51" t="s">
        <v>41</v>
      </c>
      <c r="T418" s="51" t="s">
        <v>42</v>
      </c>
      <c r="U418" s="52" t="s">
        <v>156</v>
      </c>
      <c r="V418" s="54">
        <v>2000000</v>
      </c>
      <c r="W418" s="54">
        <v>0</v>
      </c>
      <c r="X418" s="54">
        <v>0</v>
      </c>
      <c r="Y418" s="54">
        <v>2000000</v>
      </c>
      <c r="Z418" s="54">
        <v>0</v>
      </c>
      <c r="AA418" s="54">
        <v>0</v>
      </c>
      <c r="AB418" s="54">
        <v>2000000</v>
      </c>
      <c r="AC418" s="54">
        <v>0</v>
      </c>
      <c r="AD418" s="54">
        <v>0</v>
      </c>
      <c r="AE418" s="54">
        <v>0</v>
      </c>
      <c r="AF418" s="54">
        <v>0</v>
      </c>
    </row>
    <row r="419" spans="1:32" ht="22.5">
      <c r="A419" s="51" t="s">
        <v>410</v>
      </c>
      <c r="B419" s="51" t="s">
        <v>545</v>
      </c>
      <c r="C419" s="51" t="s">
        <v>561</v>
      </c>
      <c r="D419" s="52" t="s">
        <v>411</v>
      </c>
      <c r="E419" s="53" t="s">
        <v>44</v>
      </c>
      <c r="F419" s="53" t="str">
        <f t="shared" si="8"/>
        <v>A-2-0-4</v>
      </c>
      <c r="G419" s="53" t="s">
        <v>492</v>
      </c>
      <c r="H419" s="53" t="s">
        <v>501</v>
      </c>
      <c r="I419" s="53" t="s">
        <v>502</v>
      </c>
      <c r="J419" s="51" t="s">
        <v>35</v>
      </c>
      <c r="K419" s="51" t="s">
        <v>36</v>
      </c>
      <c r="L419" s="51" t="s">
        <v>37</v>
      </c>
      <c r="M419" s="51" t="s">
        <v>45</v>
      </c>
      <c r="N419" s="51" t="s">
        <v>46</v>
      </c>
      <c r="O419" s="51" t="s">
        <v>47</v>
      </c>
      <c r="P419" s="51"/>
      <c r="Q419" s="51"/>
      <c r="R419" s="51" t="s">
        <v>40</v>
      </c>
      <c r="S419" s="51" t="s">
        <v>41</v>
      </c>
      <c r="T419" s="51" t="s">
        <v>42</v>
      </c>
      <c r="U419" s="52" t="s">
        <v>48</v>
      </c>
      <c r="V419" s="54">
        <v>7000000</v>
      </c>
      <c r="W419" s="54">
        <v>0</v>
      </c>
      <c r="X419" s="54">
        <v>0</v>
      </c>
      <c r="Y419" s="54">
        <v>7000000</v>
      </c>
      <c r="Z419" s="54">
        <v>0</v>
      </c>
      <c r="AA419" s="54">
        <v>0</v>
      </c>
      <c r="AB419" s="54">
        <v>7000000</v>
      </c>
      <c r="AC419" s="54">
        <v>0</v>
      </c>
      <c r="AD419" s="54">
        <v>0</v>
      </c>
      <c r="AE419" s="54">
        <v>0</v>
      </c>
      <c r="AF419" s="54">
        <v>0</v>
      </c>
    </row>
    <row r="420" spans="1:32" ht="22.5">
      <c r="A420" s="51" t="s">
        <v>410</v>
      </c>
      <c r="B420" s="51" t="s">
        <v>545</v>
      </c>
      <c r="C420" s="51" t="s">
        <v>561</v>
      </c>
      <c r="D420" s="52" t="s">
        <v>411</v>
      </c>
      <c r="E420" s="53" t="s">
        <v>179</v>
      </c>
      <c r="F420" s="53" t="str">
        <f t="shared" si="8"/>
        <v>A-2-0-4</v>
      </c>
      <c r="G420" s="53" t="s">
        <v>492</v>
      </c>
      <c r="H420" s="53" t="s">
        <v>501</v>
      </c>
      <c r="I420" s="53" t="s">
        <v>502</v>
      </c>
      <c r="J420" s="51" t="s">
        <v>35</v>
      </c>
      <c r="K420" s="51" t="s">
        <v>36</v>
      </c>
      <c r="L420" s="51" t="s">
        <v>37</v>
      </c>
      <c r="M420" s="51" t="s">
        <v>45</v>
      </c>
      <c r="N420" s="51" t="s">
        <v>158</v>
      </c>
      <c r="O420" s="51" t="s">
        <v>61</v>
      </c>
      <c r="P420" s="51"/>
      <c r="Q420" s="51"/>
      <c r="R420" s="51" t="s">
        <v>40</v>
      </c>
      <c r="S420" s="51" t="s">
        <v>41</v>
      </c>
      <c r="T420" s="51" t="s">
        <v>42</v>
      </c>
      <c r="U420" s="52" t="s">
        <v>180</v>
      </c>
      <c r="V420" s="54">
        <v>2500000</v>
      </c>
      <c r="W420" s="54">
        <v>0</v>
      </c>
      <c r="X420" s="54">
        <v>0</v>
      </c>
      <c r="Y420" s="54">
        <v>2500000</v>
      </c>
      <c r="Z420" s="54">
        <v>0</v>
      </c>
      <c r="AA420" s="54">
        <v>0</v>
      </c>
      <c r="AB420" s="54">
        <v>2500000</v>
      </c>
      <c r="AC420" s="54">
        <v>0</v>
      </c>
      <c r="AD420" s="54">
        <v>0</v>
      </c>
      <c r="AE420" s="54">
        <v>0</v>
      </c>
      <c r="AF420" s="54">
        <v>0</v>
      </c>
    </row>
    <row r="421" spans="1:32" ht="22.5">
      <c r="A421" s="51" t="s">
        <v>410</v>
      </c>
      <c r="B421" s="51" t="s">
        <v>545</v>
      </c>
      <c r="C421" s="51" t="s">
        <v>561</v>
      </c>
      <c r="D421" s="52" t="s">
        <v>411</v>
      </c>
      <c r="E421" s="53" t="s">
        <v>181</v>
      </c>
      <c r="F421" s="53" t="str">
        <f t="shared" si="8"/>
        <v>A-2-0-4</v>
      </c>
      <c r="G421" s="53" t="s">
        <v>492</v>
      </c>
      <c r="H421" s="53" t="s">
        <v>501</v>
      </c>
      <c r="I421" s="53" t="s">
        <v>502</v>
      </c>
      <c r="J421" s="51" t="s">
        <v>35</v>
      </c>
      <c r="K421" s="51" t="s">
        <v>36</v>
      </c>
      <c r="L421" s="51" t="s">
        <v>37</v>
      </c>
      <c r="M421" s="51" t="s">
        <v>45</v>
      </c>
      <c r="N421" s="51" t="s">
        <v>158</v>
      </c>
      <c r="O421" s="51" t="s">
        <v>36</v>
      </c>
      <c r="P421" s="51"/>
      <c r="Q421" s="51"/>
      <c r="R421" s="51" t="s">
        <v>40</v>
      </c>
      <c r="S421" s="51" t="s">
        <v>41</v>
      </c>
      <c r="T421" s="51" t="s">
        <v>42</v>
      </c>
      <c r="U421" s="52" t="s">
        <v>182</v>
      </c>
      <c r="V421" s="54">
        <v>46500000</v>
      </c>
      <c r="W421" s="54">
        <v>0</v>
      </c>
      <c r="X421" s="54">
        <v>0</v>
      </c>
      <c r="Y421" s="54">
        <v>46500000</v>
      </c>
      <c r="Z421" s="54">
        <v>0</v>
      </c>
      <c r="AA421" s="54">
        <v>0</v>
      </c>
      <c r="AB421" s="54">
        <v>46500000</v>
      </c>
      <c r="AC421" s="54">
        <v>0</v>
      </c>
      <c r="AD421" s="54">
        <v>0</v>
      </c>
      <c r="AE421" s="54">
        <v>0</v>
      </c>
      <c r="AF421" s="54">
        <v>0</v>
      </c>
    </row>
    <row r="422" spans="1:32" ht="22.5">
      <c r="A422" s="51" t="s">
        <v>410</v>
      </c>
      <c r="B422" s="51" t="s">
        <v>545</v>
      </c>
      <c r="C422" s="51" t="s">
        <v>561</v>
      </c>
      <c r="D422" s="52" t="s">
        <v>411</v>
      </c>
      <c r="E422" s="53" t="s">
        <v>394</v>
      </c>
      <c r="F422" s="53" t="str">
        <f t="shared" si="8"/>
        <v>A-2-0-4</v>
      </c>
      <c r="G422" s="53" t="s">
        <v>492</v>
      </c>
      <c r="H422" s="53" t="s">
        <v>501</v>
      </c>
      <c r="I422" s="53" t="s">
        <v>502</v>
      </c>
      <c r="J422" s="51" t="s">
        <v>35</v>
      </c>
      <c r="K422" s="51" t="s">
        <v>36</v>
      </c>
      <c r="L422" s="51" t="s">
        <v>37</v>
      </c>
      <c r="M422" s="51" t="s">
        <v>45</v>
      </c>
      <c r="N422" s="51" t="s">
        <v>158</v>
      </c>
      <c r="O422" s="51" t="s">
        <v>38</v>
      </c>
      <c r="P422" s="51"/>
      <c r="Q422" s="51"/>
      <c r="R422" s="51" t="s">
        <v>40</v>
      </c>
      <c r="S422" s="51" t="s">
        <v>41</v>
      </c>
      <c r="T422" s="51" t="s">
        <v>42</v>
      </c>
      <c r="U422" s="52" t="s">
        <v>395</v>
      </c>
      <c r="V422" s="54">
        <v>1470000</v>
      </c>
      <c r="W422" s="54">
        <v>0</v>
      </c>
      <c r="X422" s="54">
        <v>0</v>
      </c>
      <c r="Y422" s="54">
        <v>1470000</v>
      </c>
      <c r="Z422" s="54">
        <v>0</v>
      </c>
      <c r="AA422" s="54">
        <v>0</v>
      </c>
      <c r="AB422" s="54">
        <v>1470000</v>
      </c>
      <c r="AC422" s="54">
        <v>0</v>
      </c>
      <c r="AD422" s="54">
        <v>0</v>
      </c>
      <c r="AE422" s="54">
        <v>0</v>
      </c>
      <c r="AF422" s="54">
        <v>0</v>
      </c>
    </row>
    <row r="423" spans="1:32" ht="22.5">
      <c r="A423" s="51" t="s">
        <v>410</v>
      </c>
      <c r="B423" s="51" t="s">
        <v>545</v>
      </c>
      <c r="C423" s="51" t="s">
        <v>561</v>
      </c>
      <c r="D423" s="52" t="s">
        <v>411</v>
      </c>
      <c r="E423" s="53" t="s">
        <v>185</v>
      </c>
      <c r="F423" s="53" t="str">
        <f t="shared" si="8"/>
        <v>A-2-0-4</v>
      </c>
      <c r="G423" s="53" t="s">
        <v>492</v>
      </c>
      <c r="H423" s="53" t="s">
        <v>501</v>
      </c>
      <c r="I423" s="53" t="s">
        <v>502</v>
      </c>
      <c r="J423" s="51" t="s">
        <v>35</v>
      </c>
      <c r="K423" s="51" t="s">
        <v>36</v>
      </c>
      <c r="L423" s="51" t="s">
        <v>37</v>
      </c>
      <c r="M423" s="51" t="s">
        <v>45</v>
      </c>
      <c r="N423" s="51" t="s">
        <v>158</v>
      </c>
      <c r="O423" s="51" t="s">
        <v>116</v>
      </c>
      <c r="P423" s="51"/>
      <c r="Q423" s="51"/>
      <c r="R423" s="51" t="s">
        <v>40</v>
      </c>
      <c r="S423" s="51" t="s">
        <v>41</v>
      </c>
      <c r="T423" s="51" t="s">
        <v>42</v>
      </c>
      <c r="U423" s="52" t="s">
        <v>186</v>
      </c>
      <c r="V423" s="54">
        <v>7500000</v>
      </c>
      <c r="W423" s="54">
        <v>0</v>
      </c>
      <c r="X423" s="54">
        <v>0</v>
      </c>
      <c r="Y423" s="54">
        <v>7500000</v>
      </c>
      <c r="Z423" s="54">
        <v>0</v>
      </c>
      <c r="AA423" s="54">
        <v>0</v>
      </c>
      <c r="AB423" s="54">
        <v>7500000</v>
      </c>
      <c r="AC423" s="54">
        <v>0</v>
      </c>
      <c r="AD423" s="54">
        <v>0</v>
      </c>
      <c r="AE423" s="54">
        <v>0</v>
      </c>
      <c r="AF423" s="54">
        <v>0</v>
      </c>
    </row>
    <row r="424" spans="1:32" ht="22.5">
      <c r="A424" s="51" t="s">
        <v>410</v>
      </c>
      <c r="B424" s="51" t="s">
        <v>545</v>
      </c>
      <c r="C424" s="51" t="s">
        <v>561</v>
      </c>
      <c r="D424" s="52" t="s">
        <v>411</v>
      </c>
      <c r="E424" s="53" t="s">
        <v>49</v>
      </c>
      <c r="F424" s="53" t="str">
        <f t="shared" si="8"/>
        <v>A-2-0-4</v>
      </c>
      <c r="G424" s="53" t="s">
        <v>492</v>
      </c>
      <c r="H424" s="53" t="s">
        <v>493</v>
      </c>
      <c r="I424" s="53" t="s">
        <v>494</v>
      </c>
      <c r="J424" s="51" t="s">
        <v>35</v>
      </c>
      <c r="K424" s="51" t="s">
        <v>36</v>
      </c>
      <c r="L424" s="51" t="s">
        <v>37</v>
      </c>
      <c r="M424" s="51" t="s">
        <v>45</v>
      </c>
      <c r="N424" s="51" t="s">
        <v>50</v>
      </c>
      <c r="O424" s="51" t="s">
        <v>36</v>
      </c>
      <c r="P424" s="51"/>
      <c r="Q424" s="51"/>
      <c r="R424" s="51" t="s">
        <v>40</v>
      </c>
      <c r="S424" s="51" t="s">
        <v>41</v>
      </c>
      <c r="T424" s="51" t="s">
        <v>42</v>
      </c>
      <c r="U424" s="52" t="s">
        <v>51</v>
      </c>
      <c r="V424" s="54">
        <v>12000000</v>
      </c>
      <c r="W424" s="54">
        <v>0</v>
      </c>
      <c r="X424" s="54">
        <v>0</v>
      </c>
      <c r="Y424" s="54">
        <v>12000000</v>
      </c>
      <c r="Z424" s="54">
        <v>0</v>
      </c>
      <c r="AA424" s="54">
        <v>0</v>
      </c>
      <c r="AB424" s="54">
        <v>12000000</v>
      </c>
      <c r="AC424" s="54">
        <v>0</v>
      </c>
      <c r="AD424" s="54">
        <v>0</v>
      </c>
      <c r="AE424" s="54">
        <v>0</v>
      </c>
      <c r="AF424" s="54">
        <v>0</v>
      </c>
    </row>
    <row r="425" spans="1:32" ht="22.5">
      <c r="A425" s="51" t="s">
        <v>410</v>
      </c>
      <c r="B425" s="51" t="s">
        <v>545</v>
      </c>
      <c r="C425" s="51" t="s">
        <v>561</v>
      </c>
      <c r="D425" s="52" t="s">
        <v>411</v>
      </c>
      <c r="E425" s="53" t="s">
        <v>193</v>
      </c>
      <c r="F425" s="53" t="str">
        <f t="shared" si="8"/>
        <v>A-2-0-4</v>
      </c>
      <c r="G425" s="53" t="s">
        <v>492</v>
      </c>
      <c r="H425" s="53" t="s">
        <v>493</v>
      </c>
      <c r="I425" s="53" t="s">
        <v>494</v>
      </c>
      <c r="J425" s="51" t="s">
        <v>35</v>
      </c>
      <c r="K425" s="51" t="s">
        <v>36</v>
      </c>
      <c r="L425" s="51" t="s">
        <v>37</v>
      </c>
      <c r="M425" s="51" t="s">
        <v>45</v>
      </c>
      <c r="N425" s="51" t="s">
        <v>150</v>
      </c>
      <c r="O425" s="51" t="s">
        <v>45</v>
      </c>
      <c r="P425" s="51"/>
      <c r="Q425" s="51"/>
      <c r="R425" s="51" t="s">
        <v>40</v>
      </c>
      <c r="S425" s="51" t="s">
        <v>41</v>
      </c>
      <c r="T425" s="51" t="s">
        <v>42</v>
      </c>
      <c r="U425" s="52" t="s">
        <v>194</v>
      </c>
      <c r="V425" s="54">
        <v>51781789</v>
      </c>
      <c r="W425" s="54">
        <v>0</v>
      </c>
      <c r="X425" s="54">
        <v>0</v>
      </c>
      <c r="Y425" s="54">
        <v>51781789</v>
      </c>
      <c r="Z425" s="54">
        <v>0</v>
      </c>
      <c r="AA425" s="54">
        <v>0</v>
      </c>
      <c r="AB425" s="54">
        <v>51781789</v>
      </c>
      <c r="AC425" s="54">
        <v>0</v>
      </c>
      <c r="AD425" s="54">
        <v>0</v>
      </c>
      <c r="AE425" s="54">
        <v>0</v>
      </c>
      <c r="AF425" s="54">
        <v>0</v>
      </c>
    </row>
    <row r="426" spans="1:32" ht="22.5">
      <c r="A426" s="51" t="s">
        <v>410</v>
      </c>
      <c r="B426" s="51" t="s">
        <v>545</v>
      </c>
      <c r="C426" s="51" t="s">
        <v>561</v>
      </c>
      <c r="D426" s="52" t="s">
        <v>411</v>
      </c>
      <c r="E426" s="53" t="s">
        <v>208</v>
      </c>
      <c r="F426" s="53" t="str">
        <f t="shared" si="8"/>
        <v>C-4102-1500-1</v>
      </c>
      <c r="G426" s="53" t="s">
        <v>509</v>
      </c>
      <c r="H426" s="53" t="s">
        <v>510</v>
      </c>
      <c r="I426" s="53" t="s">
        <v>511</v>
      </c>
      <c r="J426" s="51" t="s">
        <v>53</v>
      </c>
      <c r="K426" s="51" t="s">
        <v>209</v>
      </c>
      <c r="L426" s="51" t="s">
        <v>55</v>
      </c>
      <c r="M426" s="51" t="s">
        <v>61</v>
      </c>
      <c r="N426" s="51" t="s">
        <v>37</v>
      </c>
      <c r="O426" s="51" t="s">
        <v>210</v>
      </c>
      <c r="P426" s="51"/>
      <c r="Q426" s="51"/>
      <c r="R426" s="51" t="s">
        <v>40</v>
      </c>
      <c r="S426" s="51" t="s">
        <v>41</v>
      </c>
      <c r="T426" s="51" t="s">
        <v>42</v>
      </c>
      <c r="U426" s="52" t="s">
        <v>211</v>
      </c>
      <c r="V426" s="54">
        <v>1739076480</v>
      </c>
      <c r="W426" s="54">
        <v>0</v>
      </c>
      <c r="X426" s="54">
        <v>0</v>
      </c>
      <c r="Y426" s="54">
        <v>1739076480</v>
      </c>
      <c r="Z426" s="54">
        <v>0</v>
      </c>
      <c r="AA426" s="54">
        <v>0</v>
      </c>
      <c r="AB426" s="54">
        <v>1739076480</v>
      </c>
      <c r="AC426" s="54">
        <v>0</v>
      </c>
      <c r="AD426" s="54">
        <v>0</v>
      </c>
      <c r="AE426" s="54">
        <v>0</v>
      </c>
      <c r="AF426" s="54">
        <v>0</v>
      </c>
    </row>
    <row r="427" spans="1:32" ht="33.75">
      <c r="A427" s="51" t="s">
        <v>410</v>
      </c>
      <c r="B427" s="51" t="s">
        <v>545</v>
      </c>
      <c r="C427" s="51" t="s">
        <v>561</v>
      </c>
      <c r="D427" s="52" t="s">
        <v>411</v>
      </c>
      <c r="E427" s="53" t="s">
        <v>217</v>
      </c>
      <c r="F427" s="53" t="str">
        <f t="shared" si="8"/>
        <v>C-4102-1500-1</v>
      </c>
      <c r="G427" s="53" t="s">
        <v>509</v>
      </c>
      <c r="H427" s="53" t="s">
        <v>510</v>
      </c>
      <c r="I427" s="53" t="s">
        <v>511</v>
      </c>
      <c r="J427" s="51" t="s">
        <v>53</v>
      </c>
      <c r="K427" s="51" t="s">
        <v>209</v>
      </c>
      <c r="L427" s="51" t="s">
        <v>55</v>
      </c>
      <c r="M427" s="51" t="s">
        <v>61</v>
      </c>
      <c r="N427" s="51" t="s">
        <v>37</v>
      </c>
      <c r="O427" s="51" t="s">
        <v>218</v>
      </c>
      <c r="P427" s="51"/>
      <c r="Q427" s="51"/>
      <c r="R427" s="51" t="s">
        <v>40</v>
      </c>
      <c r="S427" s="51" t="s">
        <v>41</v>
      </c>
      <c r="T427" s="51" t="s">
        <v>42</v>
      </c>
      <c r="U427" s="52" t="s">
        <v>219</v>
      </c>
      <c r="V427" s="54">
        <v>41433086</v>
      </c>
      <c r="W427" s="54">
        <v>0</v>
      </c>
      <c r="X427" s="54">
        <v>0</v>
      </c>
      <c r="Y427" s="54">
        <v>41433086</v>
      </c>
      <c r="Z427" s="54">
        <v>0</v>
      </c>
      <c r="AA427" s="54">
        <v>0</v>
      </c>
      <c r="AB427" s="54">
        <v>41433086</v>
      </c>
      <c r="AC427" s="54">
        <v>0</v>
      </c>
      <c r="AD427" s="54">
        <v>0</v>
      </c>
      <c r="AE427" s="54">
        <v>0</v>
      </c>
      <c r="AF427" s="54">
        <v>0</v>
      </c>
    </row>
    <row r="428" spans="1:32" ht="33.75">
      <c r="A428" s="51" t="s">
        <v>410</v>
      </c>
      <c r="B428" s="51" t="s">
        <v>545</v>
      </c>
      <c r="C428" s="51" t="s">
        <v>561</v>
      </c>
      <c r="D428" s="52" t="s">
        <v>411</v>
      </c>
      <c r="E428" s="53" t="s">
        <v>220</v>
      </c>
      <c r="F428" s="53" t="str">
        <f t="shared" si="8"/>
        <v>C-4102-1500-1</v>
      </c>
      <c r="G428" s="53" t="s">
        <v>509</v>
      </c>
      <c r="H428" s="53" t="s">
        <v>493</v>
      </c>
      <c r="I428" s="53" t="s">
        <v>512</v>
      </c>
      <c r="J428" s="51" t="s">
        <v>53</v>
      </c>
      <c r="K428" s="51" t="s">
        <v>209</v>
      </c>
      <c r="L428" s="51" t="s">
        <v>55</v>
      </c>
      <c r="M428" s="51" t="s">
        <v>61</v>
      </c>
      <c r="N428" s="51" t="s">
        <v>37</v>
      </c>
      <c r="O428" s="51" t="s">
        <v>221</v>
      </c>
      <c r="P428" s="51"/>
      <c r="Q428" s="51"/>
      <c r="R428" s="51" t="s">
        <v>40</v>
      </c>
      <c r="S428" s="51" t="s">
        <v>41</v>
      </c>
      <c r="T428" s="51" t="s">
        <v>42</v>
      </c>
      <c r="U428" s="52" t="s">
        <v>222</v>
      </c>
      <c r="V428" s="54">
        <v>30848200</v>
      </c>
      <c r="W428" s="54">
        <v>0</v>
      </c>
      <c r="X428" s="54">
        <v>0</v>
      </c>
      <c r="Y428" s="54">
        <v>30848200</v>
      </c>
      <c r="Z428" s="54">
        <v>0</v>
      </c>
      <c r="AA428" s="54">
        <v>0</v>
      </c>
      <c r="AB428" s="54">
        <v>30848200</v>
      </c>
      <c r="AC428" s="54">
        <v>0</v>
      </c>
      <c r="AD428" s="54">
        <v>0</v>
      </c>
      <c r="AE428" s="54">
        <v>0</v>
      </c>
      <c r="AF428" s="54">
        <v>0</v>
      </c>
    </row>
    <row r="429" spans="1:32" ht="33.75">
      <c r="A429" s="51" t="s">
        <v>410</v>
      </c>
      <c r="B429" s="51" t="s">
        <v>545</v>
      </c>
      <c r="C429" s="51" t="s">
        <v>561</v>
      </c>
      <c r="D429" s="52" t="s">
        <v>411</v>
      </c>
      <c r="E429" s="53" t="s">
        <v>223</v>
      </c>
      <c r="F429" s="53" t="str">
        <f t="shared" si="8"/>
        <v>C-4102-1500-1</v>
      </c>
      <c r="G429" s="53" t="s">
        <v>509</v>
      </c>
      <c r="H429" s="53" t="s">
        <v>493</v>
      </c>
      <c r="I429" s="53" t="s">
        <v>506</v>
      </c>
      <c r="J429" s="51" t="s">
        <v>53</v>
      </c>
      <c r="K429" s="51" t="s">
        <v>209</v>
      </c>
      <c r="L429" s="51" t="s">
        <v>55</v>
      </c>
      <c r="M429" s="51" t="s">
        <v>61</v>
      </c>
      <c r="N429" s="51" t="s">
        <v>37</v>
      </c>
      <c r="O429" s="51" t="s">
        <v>224</v>
      </c>
      <c r="P429" s="51"/>
      <c r="Q429" s="51"/>
      <c r="R429" s="51" t="s">
        <v>40</v>
      </c>
      <c r="S429" s="51" t="s">
        <v>41</v>
      </c>
      <c r="T429" s="51" t="s">
        <v>42</v>
      </c>
      <c r="U429" s="52" t="s">
        <v>57</v>
      </c>
      <c r="V429" s="54">
        <v>7789751</v>
      </c>
      <c r="W429" s="54">
        <v>0</v>
      </c>
      <c r="X429" s="54">
        <v>0</v>
      </c>
      <c r="Y429" s="54">
        <v>7789751</v>
      </c>
      <c r="Z429" s="54">
        <v>0</v>
      </c>
      <c r="AA429" s="54">
        <v>0</v>
      </c>
      <c r="AB429" s="54">
        <v>7789751</v>
      </c>
      <c r="AC429" s="54">
        <v>0</v>
      </c>
      <c r="AD429" s="54">
        <v>0</v>
      </c>
      <c r="AE429" s="54">
        <v>0</v>
      </c>
      <c r="AF429" s="54">
        <v>0</v>
      </c>
    </row>
    <row r="430" spans="1:32" ht="22.5">
      <c r="A430" s="51" t="s">
        <v>410</v>
      </c>
      <c r="B430" s="51" t="s">
        <v>545</v>
      </c>
      <c r="C430" s="51" t="s">
        <v>561</v>
      </c>
      <c r="D430" s="52" t="s">
        <v>411</v>
      </c>
      <c r="E430" s="53" t="s">
        <v>375</v>
      </c>
      <c r="F430" s="53" t="str">
        <f t="shared" si="8"/>
        <v>C-4102-1500-3</v>
      </c>
      <c r="G430" s="53" t="s">
        <v>495</v>
      </c>
      <c r="H430" s="53" t="s">
        <v>496</v>
      </c>
      <c r="I430" s="53" t="s">
        <v>497</v>
      </c>
      <c r="J430" s="51" t="s">
        <v>53</v>
      </c>
      <c r="K430" s="51" t="s">
        <v>209</v>
      </c>
      <c r="L430" s="51" t="s">
        <v>55</v>
      </c>
      <c r="M430" s="51" t="s">
        <v>38</v>
      </c>
      <c r="N430" s="51" t="s">
        <v>37</v>
      </c>
      <c r="O430" s="51" t="s">
        <v>257</v>
      </c>
      <c r="P430" s="51"/>
      <c r="Q430" s="51"/>
      <c r="R430" s="51" t="s">
        <v>40</v>
      </c>
      <c r="S430" s="51" t="s">
        <v>41</v>
      </c>
      <c r="T430" s="51" t="s">
        <v>42</v>
      </c>
      <c r="U430" s="52" t="s">
        <v>376</v>
      </c>
      <c r="V430" s="54">
        <v>155238160</v>
      </c>
      <c r="W430" s="54">
        <v>0</v>
      </c>
      <c r="X430" s="54">
        <v>0</v>
      </c>
      <c r="Y430" s="54">
        <v>155238160</v>
      </c>
      <c r="Z430" s="54">
        <v>0</v>
      </c>
      <c r="AA430" s="54">
        <v>0</v>
      </c>
      <c r="AB430" s="54">
        <v>155238160</v>
      </c>
      <c r="AC430" s="54">
        <v>0</v>
      </c>
      <c r="AD430" s="54">
        <v>0</v>
      </c>
      <c r="AE430" s="54">
        <v>0</v>
      </c>
      <c r="AF430" s="54">
        <v>0</v>
      </c>
    </row>
    <row r="431" spans="1:32" ht="22.5">
      <c r="A431" s="51" t="s">
        <v>410</v>
      </c>
      <c r="B431" s="51" t="s">
        <v>545</v>
      </c>
      <c r="C431" s="51" t="s">
        <v>561</v>
      </c>
      <c r="D431" s="52" t="s">
        <v>411</v>
      </c>
      <c r="E431" s="53" t="s">
        <v>225</v>
      </c>
      <c r="F431" s="53" t="str">
        <f t="shared" si="8"/>
        <v>C-4102-1500-3</v>
      </c>
      <c r="G431" s="53" t="s">
        <v>495</v>
      </c>
      <c r="H431" s="53" t="s">
        <v>496</v>
      </c>
      <c r="I431" s="53" t="s">
        <v>497</v>
      </c>
      <c r="J431" s="51" t="s">
        <v>53</v>
      </c>
      <c r="K431" s="51" t="s">
        <v>209</v>
      </c>
      <c r="L431" s="51" t="s">
        <v>55</v>
      </c>
      <c r="M431" s="51" t="s">
        <v>38</v>
      </c>
      <c r="N431" s="51" t="s">
        <v>37</v>
      </c>
      <c r="O431" s="51" t="s">
        <v>213</v>
      </c>
      <c r="P431" s="51"/>
      <c r="Q431" s="51"/>
      <c r="R431" s="51" t="s">
        <v>40</v>
      </c>
      <c r="S431" s="51" t="s">
        <v>41</v>
      </c>
      <c r="T431" s="51" t="s">
        <v>42</v>
      </c>
      <c r="U431" s="52" t="s">
        <v>226</v>
      </c>
      <c r="V431" s="54">
        <v>4397558055</v>
      </c>
      <c r="W431" s="54">
        <v>0</v>
      </c>
      <c r="X431" s="54">
        <v>0</v>
      </c>
      <c r="Y431" s="54">
        <v>4397558055</v>
      </c>
      <c r="Z431" s="54">
        <v>0</v>
      </c>
      <c r="AA431" s="54">
        <v>4397558055</v>
      </c>
      <c r="AB431" s="54">
        <v>0</v>
      </c>
      <c r="AC431" s="54">
        <v>3187548045</v>
      </c>
      <c r="AD431" s="54">
        <v>0</v>
      </c>
      <c r="AE431" s="54">
        <v>0</v>
      </c>
      <c r="AF431" s="54">
        <v>0</v>
      </c>
    </row>
    <row r="432" spans="1:32" ht="22.5">
      <c r="A432" s="51" t="s">
        <v>410</v>
      </c>
      <c r="B432" s="51" t="s">
        <v>545</v>
      </c>
      <c r="C432" s="51" t="s">
        <v>561</v>
      </c>
      <c r="D432" s="52" t="s">
        <v>411</v>
      </c>
      <c r="E432" s="53" t="s">
        <v>377</v>
      </c>
      <c r="F432" s="53" t="str">
        <f t="shared" si="8"/>
        <v>C-4102-1500-3</v>
      </c>
      <c r="G432" s="53" t="s">
        <v>495</v>
      </c>
      <c r="H432" s="53" t="s">
        <v>496</v>
      </c>
      <c r="I432" s="53" t="s">
        <v>497</v>
      </c>
      <c r="J432" s="51" t="s">
        <v>53</v>
      </c>
      <c r="K432" s="51" t="s">
        <v>209</v>
      </c>
      <c r="L432" s="51" t="s">
        <v>55</v>
      </c>
      <c r="M432" s="51" t="s">
        <v>38</v>
      </c>
      <c r="N432" s="51" t="s">
        <v>37</v>
      </c>
      <c r="O432" s="51" t="s">
        <v>56</v>
      </c>
      <c r="P432" s="51"/>
      <c r="Q432" s="51"/>
      <c r="R432" s="51" t="s">
        <v>40</v>
      </c>
      <c r="S432" s="51" t="s">
        <v>41</v>
      </c>
      <c r="T432" s="51" t="s">
        <v>42</v>
      </c>
      <c r="U432" s="52" t="s">
        <v>378</v>
      </c>
      <c r="V432" s="54">
        <v>549308947</v>
      </c>
      <c r="W432" s="54">
        <v>0</v>
      </c>
      <c r="X432" s="54">
        <v>0</v>
      </c>
      <c r="Y432" s="54">
        <v>549308947</v>
      </c>
      <c r="Z432" s="54">
        <v>0</v>
      </c>
      <c r="AA432" s="54">
        <v>549308947</v>
      </c>
      <c r="AB432" s="54">
        <v>0</v>
      </c>
      <c r="AC432" s="54">
        <v>70386020</v>
      </c>
      <c r="AD432" s="54">
        <v>0</v>
      </c>
      <c r="AE432" s="54">
        <v>0</v>
      </c>
      <c r="AF432" s="54">
        <v>0</v>
      </c>
    </row>
    <row r="433" spans="1:32" ht="22.5">
      <c r="A433" s="51" t="s">
        <v>410</v>
      </c>
      <c r="B433" s="51" t="s">
        <v>545</v>
      </c>
      <c r="C433" s="51" t="s">
        <v>561</v>
      </c>
      <c r="D433" s="52" t="s">
        <v>411</v>
      </c>
      <c r="E433" s="53" t="s">
        <v>227</v>
      </c>
      <c r="F433" s="53" t="str">
        <f t="shared" si="8"/>
        <v>C-4102-1500-3</v>
      </c>
      <c r="G433" s="53" t="s">
        <v>495</v>
      </c>
      <c r="H433" s="53" t="s">
        <v>496</v>
      </c>
      <c r="I433" s="53" t="s">
        <v>497</v>
      </c>
      <c r="J433" s="51" t="s">
        <v>53</v>
      </c>
      <c r="K433" s="51" t="s">
        <v>209</v>
      </c>
      <c r="L433" s="51" t="s">
        <v>55</v>
      </c>
      <c r="M433" s="51" t="s">
        <v>38</v>
      </c>
      <c r="N433" s="51" t="s">
        <v>37</v>
      </c>
      <c r="O433" s="51" t="s">
        <v>218</v>
      </c>
      <c r="P433" s="51"/>
      <c r="Q433" s="51"/>
      <c r="R433" s="51" t="s">
        <v>40</v>
      </c>
      <c r="S433" s="51" t="s">
        <v>41</v>
      </c>
      <c r="T433" s="51" t="s">
        <v>42</v>
      </c>
      <c r="U433" s="52" t="s">
        <v>228</v>
      </c>
      <c r="V433" s="54">
        <v>647774160</v>
      </c>
      <c r="W433" s="54">
        <v>0</v>
      </c>
      <c r="X433" s="54">
        <v>0</v>
      </c>
      <c r="Y433" s="54">
        <v>647774160</v>
      </c>
      <c r="Z433" s="54">
        <v>0</v>
      </c>
      <c r="AA433" s="54">
        <v>647774160</v>
      </c>
      <c r="AB433" s="54">
        <v>0</v>
      </c>
      <c r="AC433" s="54">
        <v>647774160</v>
      </c>
      <c r="AD433" s="54">
        <v>0</v>
      </c>
      <c r="AE433" s="54">
        <v>0</v>
      </c>
      <c r="AF433" s="54">
        <v>0</v>
      </c>
    </row>
    <row r="434" spans="1:32" ht="33.75">
      <c r="A434" s="51" t="s">
        <v>410</v>
      </c>
      <c r="B434" s="51" t="s">
        <v>545</v>
      </c>
      <c r="C434" s="51" t="s">
        <v>561</v>
      </c>
      <c r="D434" s="52" t="s">
        <v>411</v>
      </c>
      <c r="E434" s="53" t="s">
        <v>237</v>
      </c>
      <c r="F434" s="53" t="str">
        <f t="shared" si="8"/>
        <v>C-4102-1500-3</v>
      </c>
      <c r="G434" s="53" t="s">
        <v>495</v>
      </c>
      <c r="H434" s="53" t="s">
        <v>493</v>
      </c>
      <c r="I434" s="53" t="s">
        <v>512</v>
      </c>
      <c r="J434" s="51" t="s">
        <v>53</v>
      </c>
      <c r="K434" s="51" t="s">
        <v>209</v>
      </c>
      <c r="L434" s="51" t="s">
        <v>55</v>
      </c>
      <c r="M434" s="51" t="s">
        <v>38</v>
      </c>
      <c r="N434" s="51" t="s">
        <v>37</v>
      </c>
      <c r="O434" s="51" t="s">
        <v>238</v>
      </c>
      <c r="P434" s="51"/>
      <c r="Q434" s="51"/>
      <c r="R434" s="51" t="s">
        <v>40</v>
      </c>
      <c r="S434" s="51" t="s">
        <v>41</v>
      </c>
      <c r="T434" s="51" t="s">
        <v>42</v>
      </c>
      <c r="U434" s="52" t="s">
        <v>222</v>
      </c>
      <c r="V434" s="54">
        <v>1236855170</v>
      </c>
      <c r="W434" s="54">
        <v>0</v>
      </c>
      <c r="X434" s="54">
        <v>0</v>
      </c>
      <c r="Y434" s="54">
        <v>1236855170</v>
      </c>
      <c r="Z434" s="54">
        <v>0</v>
      </c>
      <c r="AA434" s="54">
        <v>579956870</v>
      </c>
      <c r="AB434" s="54">
        <v>656898300</v>
      </c>
      <c r="AC434" s="54">
        <v>112685868</v>
      </c>
      <c r="AD434" s="54">
        <v>0</v>
      </c>
      <c r="AE434" s="54">
        <v>0</v>
      </c>
      <c r="AF434" s="54">
        <v>0</v>
      </c>
    </row>
    <row r="435" spans="1:32" ht="33.75">
      <c r="A435" s="51" t="s">
        <v>410</v>
      </c>
      <c r="B435" s="51" t="s">
        <v>545</v>
      </c>
      <c r="C435" s="51" t="s">
        <v>561</v>
      </c>
      <c r="D435" s="52" t="s">
        <v>411</v>
      </c>
      <c r="E435" s="53" t="s">
        <v>239</v>
      </c>
      <c r="F435" s="53" t="str">
        <f t="shared" si="8"/>
        <v>C-4102-1500-3</v>
      </c>
      <c r="G435" s="53" t="s">
        <v>495</v>
      </c>
      <c r="H435" s="53" t="s">
        <v>493</v>
      </c>
      <c r="I435" s="53" t="s">
        <v>506</v>
      </c>
      <c r="J435" s="51" t="s">
        <v>53</v>
      </c>
      <c r="K435" s="51" t="s">
        <v>209</v>
      </c>
      <c r="L435" s="51" t="s">
        <v>55</v>
      </c>
      <c r="M435" s="51" t="s">
        <v>38</v>
      </c>
      <c r="N435" s="51" t="s">
        <v>37</v>
      </c>
      <c r="O435" s="51" t="s">
        <v>240</v>
      </c>
      <c r="P435" s="51"/>
      <c r="Q435" s="51"/>
      <c r="R435" s="51" t="s">
        <v>40</v>
      </c>
      <c r="S435" s="51" t="s">
        <v>41</v>
      </c>
      <c r="T435" s="51" t="s">
        <v>42</v>
      </c>
      <c r="U435" s="52" t="s">
        <v>57</v>
      </c>
      <c r="V435" s="54">
        <v>161395000</v>
      </c>
      <c r="W435" s="54">
        <v>0</v>
      </c>
      <c r="X435" s="54">
        <v>0</v>
      </c>
      <c r="Y435" s="54">
        <v>161395000</v>
      </c>
      <c r="Z435" s="54">
        <v>0</v>
      </c>
      <c r="AA435" s="54">
        <v>0</v>
      </c>
      <c r="AB435" s="54">
        <v>161395000</v>
      </c>
      <c r="AC435" s="54">
        <v>0</v>
      </c>
      <c r="AD435" s="54">
        <v>0</v>
      </c>
      <c r="AE435" s="54">
        <v>0</v>
      </c>
      <c r="AF435" s="54">
        <v>0</v>
      </c>
    </row>
    <row r="436" spans="1:32" ht="56.25">
      <c r="A436" s="51" t="s">
        <v>410</v>
      </c>
      <c r="B436" s="51" t="s">
        <v>545</v>
      </c>
      <c r="C436" s="51" t="s">
        <v>561</v>
      </c>
      <c r="D436" s="52" t="s">
        <v>411</v>
      </c>
      <c r="E436" s="53" t="s">
        <v>379</v>
      </c>
      <c r="F436" s="53" t="str">
        <f t="shared" si="8"/>
        <v>C-4102-1500-3</v>
      </c>
      <c r="G436" s="53" t="s">
        <v>495</v>
      </c>
      <c r="H436" s="53" t="s">
        <v>496</v>
      </c>
      <c r="I436" s="53" t="s">
        <v>497</v>
      </c>
      <c r="J436" s="51" t="s">
        <v>53</v>
      </c>
      <c r="K436" s="51" t="s">
        <v>209</v>
      </c>
      <c r="L436" s="51" t="s">
        <v>55</v>
      </c>
      <c r="M436" s="51" t="s">
        <v>38</v>
      </c>
      <c r="N436" s="51" t="s">
        <v>37</v>
      </c>
      <c r="O436" s="51" t="s">
        <v>380</v>
      </c>
      <c r="P436" s="51"/>
      <c r="Q436" s="51"/>
      <c r="R436" s="51" t="s">
        <v>40</v>
      </c>
      <c r="S436" s="51" t="s">
        <v>41</v>
      </c>
      <c r="T436" s="51" t="s">
        <v>42</v>
      </c>
      <c r="U436" s="52" t="s">
        <v>381</v>
      </c>
      <c r="V436" s="54">
        <v>107369000</v>
      </c>
      <c r="W436" s="54">
        <v>0</v>
      </c>
      <c r="X436" s="54">
        <v>0</v>
      </c>
      <c r="Y436" s="54">
        <v>107369000</v>
      </c>
      <c r="Z436" s="54">
        <v>0</v>
      </c>
      <c r="AA436" s="54">
        <v>0</v>
      </c>
      <c r="AB436" s="54">
        <v>107369000</v>
      </c>
      <c r="AC436" s="54">
        <v>0</v>
      </c>
      <c r="AD436" s="54">
        <v>0</v>
      </c>
      <c r="AE436" s="54">
        <v>0</v>
      </c>
      <c r="AF436" s="54">
        <v>0</v>
      </c>
    </row>
    <row r="437" spans="1:32" ht="22.5">
      <c r="A437" s="51" t="s">
        <v>410</v>
      </c>
      <c r="B437" s="51" t="s">
        <v>545</v>
      </c>
      <c r="C437" s="51" t="s">
        <v>561</v>
      </c>
      <c r="D437" s="52" t="s">
        <v>411</v>
      </c>
      <c r="E437" s="53" t="s">
        <v>254</v>
      </c>
      <c r="F437" s="53" t="str">
        <f t="shared" si="8"/>
        <v>C-4102-1500-4</v>
      </c>
      <c r="G437" s="53" t="s">
        <v>514</v>
      </c>
      <c r="H437" s="53" t="s">
        <v>515</v>
      </c>
      <c r="I437" s="53" t="s">
        <v>516</v>
      </c>
      <c r="J437" s="51" t="s">
        <v>53</v>
      </c>
      <c r="K437" s="51" t="s">
        <v>209</v>
      </c>
      <c r="L437" s="51" t="s">
        <v>55</v>
      </c>
      <c r="M437" s="51" t="s">
        <v>45</v>
      </c>
      <c r="N437" s="51" t="s">
        <v>37</v>
      </c>
      <c r="O437" s="51" t="s">
        <v>210</v>
      </c>
      <c r="P437" s="51"/>
      <c r="Q437" s="51"/>
      <c r="R437" s="51" t="s">
        <v>230</v>
      </c>
      <c r="S437" s="51" t="s">
        <v>243</v>
      </c>
      <c r="T437" s="51" t="s">
        <v>42</v>
      </c>
      <c r="U437" s="52" t="s">
        <v>255</v>
      </c>
      <c r="V437" s="54">
        <v>29679203499</v>
      </c>
      <c r="W437" s="54">
        <v>0</v>
      </c>
      <c r="X437" s="54">
        <v>0</v>
      </c>
      <c r="Y437" s="54">
        <v>29679203499</v>
      </c>
      <c r="Z437" s="54">
        <v>0</v>
      </c>
      <c r="AA437" s="54">
        <v>29679203499</v>
      </c>
      <c r="AB437" s="54">
        <v>0</v>
      </c>
      <c r="AC437" s="54">
        <v>29679203499</v>
      </c>
      <c r="AD437" s="54">
        <v>0</v>
      </c>
      <c r="AE437" s="54">
        <v>0</v>
      </c>
      <c r="AF437" s="54">
        <v>0</v>
      </c>
    </row>
    <row r="438" spans="1:32" ht="22.5">
      <c r="A438" s="51" t="s">
        <v>410</v>
      </c>
      <c r="B438" s="51" t="s">
        <v>545</v>
      </c>
      <c r="C438" s="51" t="s">
        <v>561</v>
      </c>
      <c r="D438" s="52" t="s">
        <v>411</v>
      </c>
      <c r="E438" s="53" t="s">
        <v>256</v>
      </c>
      <c r="F438" s="53" t="str">
        <f t="shared" si="8"/>
        <v>C-4102-1500-4</v>
      </c>
      <c r="G438" s="53" t="s">
        <v>514</v>
      </c>
      <c r="H438" s="53" t="s">
        <v>515</v>
      </c>
      <c r="I438" s="53" t="s">
        <v>516</v>
      </c>
      <c r="J438" s="51" t="s">
        <v>53</v>
      </c>
      <c r="K438" s="51" t="s">
        <v>209</v>
      </c>
      <c r="L438" s="51" t="s">
        <v>55</v>
      </c>
      <c r="M438" s="51" t="s">
        <v>45</v>
      </c>
      <c r="N438" s="51" t="s">
        <v>37</v>
      </c>
      <c r="O438" s="51" t="s">
        <v>257</v>
      </c>
      <c r="P438" s="51"/>
      <c r="Q438" s="51"/>
      <c r="R438" s="51" t="s">
        <v>230</v>
      </c>
      <c r="S438" s="51" t="s">
        <v>243</v>
      </c>
      <c r="T438" s="51" t="s">
        <v>42</v>
      </c>
      <c r="U438" s="52" t="s">
        <v>258</v>
      </c>
      <c r="V438" s="54">
        <v>6729545713</v>
      </c>
      <c r="W438" s="54">
        <v>0</v>
      </c>
      <c r="X438" s="54">
        <v>0</v>
      </c>
      <c r="Y438" s="54">
        <v>6729545713</v>
      </c>
      <c r="Z438" s="54">
        <v>0</v>
      </c>
      <c r="AA438" s="54">
        <v>6729545713</v>
      </c>
      <c r="AB438" s="54">
        <v>0</v>
      </c>
      <c r="AC438" s="54">
        <v>6729545713</v>
      </c>
      <c r="AD438" s="54">
        <v>0</v>
      </c>
      <c r="AE438" s="54">
        <v>0</v>
      </c>
      <c r="AF438" s="54">
        <v>0</v>
      </c>
    </row>
    <row r="439" spans="1:32" ht="22.5">
      <c r="A439" s="51" t="s">
        <v>410</v>
      </c>
      <c r="B439" s="51" t="s">
        <v>545</v>
      </c>
      <c r="C439" s="51" t="s">
        <v>561</v>
      </c>
      <c r="D439" s="52" t="s">
        <v>411</v>
      </c>
      <c r="E439" s="53" t="s">
        <v>269</v>
      </c>
      <c r="F439" s="53" t="str">
        <f t="shared" si="8"/>
        <v>C-4102-1500-5</v>
      </c>
      <c r="G439" s="53" t="s">
        <v>517</v>
      </c>
      <c r="H439" s="53" t="s">
        <v>518</v>
      </c>
      <c r="I439" s="53" t="s">
        <v>519</v>
      </c>
      <c r="J439" s="51" t="s">
        <v>53</v>
      </c>
      <c r="K439" s="51" t="s">
        <v>209</v>
      </c>
      <c r="L439" s="51" t="s">
        <v>55</v>
      </c>
      <c r="M439" s="51" t="s">
        <v>46</v>
      </c>
      <c r="N439" s="51" t="s">
        <v>37</v>
      </c>
      <c r="O439" s="51" t="s">
        <v>210</v>
      </c>
      <c r="P439" s="51"/>
      <c r="Q439" s="51"/>
      <c r="R439" s="51" t="s">
        <v>40</v>
      </c>
      <c r="S439" s="51" t="s">
        <v>41</v>
      </c>
      <c r="T439" s="51" t="s">
        <v>42</v>
      </c>
      <c r="U439" s="52" t="s">
        <v>270</v>
      </c>
      <c r="V439" s="54">
        <v>1216581120</v>
      </c>
      <c r="W439" s="54">
        <v>0</v>
      </c>
      <c r="X439" s="54">
        <v>0</v>
      </c>
      <c r="Y439" s="54">
        <v>1216581120</v>
      </c>
      <c r="Z439" s="54">
        <v>0</v>
      </c>
      <c r="AA439" s="54">
        <v>0</v>
      </c>
      <c r="AB439" s="54">
        <v>1216581120</v>
      </c>
      <c r="AC439" s="54">
        <v>0</v>
      </c>
      <c r="AD439" s="54">
        <v>0</v>
      </c>
      <c r="AE439" s="54">
        <v>0</v>
      </c>
      <c r="AF439" s="54">
        <v>0</v>
      </c>
    </row>
    <row r="440" spans="1:32" ht="22.5">
      <c r="A440" s="51" t="s">
        <v>410</v>
      </c>
      <c r="B440" s="51" t="s">
        <v>545</v>
      </c>
      <c r="C440" s="51" t="s">
        <v>561</v>
      </c>
      <c r="D440" s="52" t="s">
        <v>411</v>
      </c>
      <c r="E440" s="53" t="s">
        <v>271</v>
      </c>
      <c r="F440" s="53" t="str">
        <f t="shared" si="8"/>
        <v>C-4102-1500-5</v>
      </c>
      <c r="G440" s="53" t="s">
        <v>517</v>
      </c>
      <c r="H440" s="53" t="s">
        <v>518</v>
      </c>
      <c r="I440" s="53" t="s">
        <v>519</v>
      </c>
      <c r="J440" s="51" t="s">
        <v>53</v>
      </c>
      <c r="K440" s="51" t="s">
        <v>209</v>
      </c>
      <c r="L440" s="51" t="s">
        <v>55</v>
      </c>
      <c r="M440" s="51" t="s">
        <v>46</v>
      </c>
      <c r="N440" s="51" t="s">
        <v>37</v>
      </c>
      <c r="O440" s="51" t="s">
        <v>257</v>
      </c>
      <c r="P440" s="51"/>
      <c r="Q440" s="51"/>
      <c r="R440" s="51" t="s">
        <v>40</v>
      </c>
      <c r="S440" s="51" t="s">
        <v>41</v>
      </c>
      <c r="T440" s="51" t="s">
        <v>42</v>
      </c>
      <c r="U440" s="52" t="s">
        <v>272</v>
      </c>
      <c r="V440" s="54">
        <v>469700000</v>
      </c>
      <c r="W440" s="54">
        <v>0</v>
      </c>
      <c r="X440" s="54">
        <v>0</v>
      </c>
      <c r="Y440" s="54">
        <v>469700000</v>
      </c>
      <c r="Z440" s="54">
        <v>0</v>
      </c>
      <c r="AA440" s="54">
        <v>0</v>
      </c>
      <c r="AB440" s="54">
        <v>469700000</v>
      </c>
      <c r="AC440" s="54">
        <v>0</v>
      </c>
      <c r="AD440" s="54">
        <v>0</v>
      </c>
      <c r="AE440" s="54">
        <v>0</v>
      </c>
      <c r="AF440" s="54">
        <v>0</v>
      </c>
    </row>
    <row r="441" spans="1:32" ht="33.75">
      <c r="A441" s="51" t="s">
        <v>410</v>
      </c>
      <c r="B441" s="51" t="s">
        <v>545</v>
      </c>
      <c r="C441" s="51" t="s">
        <v>561</v>
      </c>
      <c r="D441" s="52" t="s">
        <v>411</v>
      </c>
      <c r="E441" s="53" t="s">
        <v>275</v>
      </c>
      <c r="F441" s="53" t="str">
        <f t="shared" si="8"/>
        <v>C-4102-1500-5</v>
      </c>
      <c r="G441" s="53" t="s">
        <v>517</v>
      </c>
      <c r="H441" s="53" t="s">
        <v>493</v>
      </c>
      <c r="I441" s="53" t="s">
        <v>512</v>
      </c>
      <c r="J441" s="51" t="s">
        <v>53</v>
      </c>
      <c r="K441" s="51" t="s">
        <v>209</v>
      </c>
      <c r="L441" s="51" t="s">
        <v>55</v>
      </c>
      <c r="M441" s="51" t="s">
        <v>46</v>
      </c>
      <c r="N441" s="51" t="s">
        <v>37</v>
      </c>
      <c r="O441" s="51" t="s">
        <v>218</v>
      </c>
      <c r="P441" s="51"/>
      <c r="Q441" s="51"/>
      <c r="R441" s="51" t="s">
        <v>40</v>
      </c>
      <c r="S441" s="51" t="s">
        <v>41</v>
      </c>
      <c r="T441" s="51" t="s">
        <v>42</v>
      </c>
      <c r="U441" s="52" t="s">
        <v>222</v>
      </c>
      <c r="V441" s="54">
        <v>32791000</v>
      </c>
      <c r="W441" s="54">
        <v>0</v>
      </c>
      <c r="X441" s="54">
        <v>0</v>
      </c>
      <c r="Y441" s="54">
        <v>32791000</v>
      </c>
      <c r="Z441" s="54">
        <v>0</v>
      </c>
      <c r="AA441" s="54">
        <v>0</v>
      </c>
      <c r="AB441" s="54">
        <v>32791000</v>
      </c>
      <c r="AC441" s="54">
        <v>0</v>
      </c>
      <c r="AD441" s="54">
        <v>0</v>
      </c>
      <c r="AE441" s="54">
        <v>0</v>
      </c>
      <c r="AF441" s="54">
        <v>0</v>
      </c>
    </row>
    <row r="442" spans="1:32" ht="33.75">
      <c r="A442" s="51" t="s">
        <v>410</v>
      </c>
      <c r="B442" s="51" t="s">
        <v>545</v>
      </c>
      <c r="C442" s="51" t="s">
        <v>561</v>
      </c>
      <c r="D442" s="52" t="s">
        <v>411</v>
      </c>
      <c r="E442" s="53" t="s">
        <v>276</v>
      </c>
      <c r="F442" s="53" t="str">
        <f t="shared" si="8"/>
        <v>C-4102-1500-5</v>
      </c>
      <c r="G442" s="53" t="s">
        <v>517</v>
      </c>
      <c r="H442" s="53" t="s">
        <v>493</v>
      </c>
      <c r="I442" s="53" t="s">
        <v>506</v>
      </c>
      <c r="J442" s="51" t="s">
        <v>53</v>
      </c>
      <c r="K442" s="51" t="s">
        <v>209</v>
      </c>
      <c r="L442" s="51" t="s">
        <v>55</v>
      </c>
      <c r="M442" s="51" t="s">
        <v>46</v>
      </c>
      <c r="N442" s="51" t="s">
        <v>37</v>
      </c>
      <c r="O442" s="51" t="s">
        <v>221</v>
      </c>
      <c r="P442" s="51"/>
      <c r="Q442" s="51"/>
      <c r="R442" s="51" t="s">
        <v>40</v>
      </c>
      <c r="S442" s="51" t="s">
        <v>41</v>
      </c>
      <c r="T442" s="51" t="s">
        <v>42</v>
      </c>
      <c r="U442" s="52" t="s">
        <v>57</v>
      </c>
      <c r="V442" s="54">
        <v>16289465</v>
      </c>
      <c r="W442" s="54">
        <v>0</v>
      </c>
      <c r="X442" s="54">
        <v>0</v>
      </c>
      <c r="Y442" s="54">
        <v>16289465</v>
      </c>
      <c r="Z442" s="54">
        <v>0</v>
      </c>
      <c r="AA442" s="54">
        <v>0</v>
      </c>
      <c r="AB442" s="54">
        <v>16289465</v>
      </c>
      <c r="AC442" s="54">
        <v>0</v>
      </c>
      <c r="AD442" s="54">
        <v>0</v>
      </c>
      <c r="AE442" s="54">
        <v>0</v>
      </c>
      <c r="AF442" s="54">
        <v>0</v>
      </c>
    </row>
    <row r="443" spans="1:32" ht="33.75">
      <c r="A443" s="51" t="s">
        <v>410</v>
      </c>
      <c r="B443" s="51" t="s">
        <v>545</v>
      </c>
      <c r="C443" s="51" t="s">
        <v>561</v>
      </c>
      <c r="D443" s="52" t="s">
        <v>411</v>
      </c>
      <c r="E443" s="53" t="s">
        <v>277</v>
      </c>
      <c r="F443" s="53" t="str">
        <f t="shared" si="8"/>
        <v>C-4102-1500-6</v>
      </c>
      <c r="G443" s="53" t="s">
        <v>498</v>
      </c>
      <c r="H443" s="53" t="s">
        <v>499</v>
      </c>
      <c r="I443" s="53" t="s">
        <v>500</v>
      </c>
      <c r="J443" s="51" t="s">
        <v>53</v>
      </c>
      <c r="K443" s="51" t="s">
        <v>209</v>
      </c>
      <c r="L443" s="51" t="s">
        <v>55</v>
      </c>
      <c r="M443" s="51" t="s">
        <v>113</v>
      </c>
      <c r="N443" s="51" t="s">
        <v>37</v>
      </c>
      <c r="O443" s="51" t="s">
        <v>210</v>
      </c>
      <c r="P443" s="51"/>
      <c r="Q443" s="51"/>
      <c r="R443" s="51" t="s">
        <v>40</v>
      </c>
      <c r="S443" s="51" t="s">
        <v>41</v>
      </c>
      <c r="T443" s="51" t="s">
        <v>42</v>
      </c>
      <c r="U443" s="52" t="s">
        <v>278</v>
      </c>
      <c r="V443" s="54">
        <v>1248016320</v>
      </c>
      <c r="W443" s="54">
        <v>0</v>
      </c>
      <c r="X443" s="54">
        <v>0</v>
      </c>
      <c r="Y443" s="54">
        <v>1248016320</v>
      </c>
      <c r="Z443" s="54">
        <v>0</v>
      </c>
      <c r="AA443" s="54">
        <v>0</v>
      </c>
      <c r="AB443" s="54">
        <v>1248016320</v>
      </c>
      <c r="AC443" s="54">
        <v>0</v>
      </c>
      <c r="AD443" s="54">
        <v>0</v>
      </c>
      <c r="AE443" s="54">
        <v>0</v>
      </c>
      <c r="AF443" s="54">
        <v>0</v>
      </c>
    </row>
    <row r="444" spans="1:32" ht="33.75">
      <c r="A444" s="51" t="s">
        <v>410</v>
      </c>
      <c r="B444" s="51" t="s">
        <v>545</v>
      </c>
      <c r="C444" s="51" t="s">
        <v>561</v>
      </c>
      <c r="D444" s="52" t="s">
        <v>411</v>
      </c>
      <c r="E444" s="53" t="s">
        <v>385</v>
      </c>
      <c r="F444" s="53" t="str">
        <f t="shared" si="8"/>
        <v>C-4102-1500-6</v>
      </c>
      <c r="G444" s="53" t="s">
        <v>498</v>
      </c>
      <c r="H444" s="53" t="s">
        <v>499</v>
      </c>
      <c r="I444" s="53" t="s">
        <v>500</v>
      </c>
      <c r="J444" s="51" t="s">
        <v>53</v>
      </c>
      <c r="K444" s="51" t="s">
        <v>209</v>
      </c>
      <c r="L444" s="51" t="s">
        <v>55</v>
      </c>
      <c r="M444" s="51" t="s">
        <v>113</v>
      </c>
      <c r="N444" s="51" t="s">
        <v>37</v>
      </c>
      <c r="O444" s="51" t="s">
        <v>257</v>
      </c>
      <c r="P444" s="51"/>
      <c r="Q444" s="51"/>
      <c r="R444" s="51" t="s">
        <v>40</v>
      </c>
      <c r="S444" s="51" t="s">
        <v>41</v>
      </c>
      <c r="T444" s="51" t="s">
        <v>42</v>
      </c>
      <c r="U444" s="52" t="s">
        <v>386</v>
      </c>
      <c r="V444" s="54">
        <v>71878980</v>
      </c>
      <c r="W444" s="54">
        <v>0</v>
      </c>
      <c r="X444" s="54">
        <v>0</v>
      </c>
      <c r="Y444" s="54">
        <v>71878980</v>
      </c>
      <c r="Z444" s="54">
        <v>0</v>
      </c>
      <c r="AA444" s="54">
        <v>0</v>
      </c>
      <c r="AB444" s="54">
        <v>71878980</v>
      </c>
      <c r="AC444" s="54">
        <v>0</v>
      </c>
      <c r="AD444" s="54">
        <v>0</v>
      </c>
      <c r="AE444" s="54">
        <v>0</v>
      </c>
      <c r="AF444" s="54">
        <v>0</v>
      </c>
    </row>
    <row r="445" spans="1:32" ht="33.75">
      <c r="A445" s="51" t="s">
        <v>410</v>
      </c>
      <c r="B445" s="51" t="s">
        <v>545</v>
      </c>
      <c r="C445" s="51" t="s">
        <v>561</v>
      </c>
      <c r="D445" s="52" t="s">
        <v>411</v>
      </c>
      <c r="E445" s="53" t="s">
        <v>290</v>
      </c>
      <c r="F445" s="53" t="str">
        <f t="shared" si="8"/>
        <v>C-4102-1500-7</v>
      </c>
      <c r="G445" s="53" t="s">
        <v>520</v>
      </c>
      <c r="H445" s="53" t="s">
        <v>493</v>
      </c>
      <c r="I445" s="53" t="s">
        <v>512</v>
      </c>
      <c r="J445" s="51" t="s">
        <v>53</v>
      </c>
      <c r="K445" s="51" t="s">
        <v>209</v>
      </c>
      <c r="L445" s="51" t="s">
        <v>55</v>
      </c>
      <c r="M445" s="51" t="s">
        <v>116</v>
      </c>
      <c r="N445" s="51" t="s">
        <v>37</v>
      </c>
      <c r="O445" s="51" t="s">
        <v>257</v>
      </c>
      <c r="P445" s="51"/>
      <c r="Q445" s="51"/>
      <c r="R445" s="51" t="s">
        <v>40</v>
      </c>
      <c r="S445" s="51" t="s">
        <v>41</v>
      </c>
      <c r="T445" s="51" t="s">
        <v>42</v>
      </c>
      <c r="U445" s="52" t="s">
        <v>222</v>
      </c>
      <c r="V445" s="54">
        <v>105643560</v>
      </c>
      <c r="W445" s="54">
        <v>0</v>
      </c>
      <c r="X445" s="54">
        <v>0</v>
      </c>
      <c r="Y445" s="54">
        <v>105643560</v>
      </c>
      <c r="Z445" s="54">
        <v>0</v>
      </c>
      <c r="AA445" s="54">
        <v>0</v>
      </c>
      <c r="AB445" s="54">
        <v>105643560</v>
      </c>
      <c r="AC445" s="54">
        <v>0</v>
      </c>
      <c r="AD445" s="54">
        <v>0</v>
      </c>
      <c r="AE445" s="54">
        <v>0</v>
      </c>
      <c r="AF445" s="54">
        <v>0</v>
      </c>
    </row>
    <row r="446" spans="1:32" ht="33.75">
      <c r="A446" s="51" t="s">
        <v>410</v>
      </c>
      <c r="B446" s="51" t="s">
        <v>545</v>
      </c>
      <c r="C446" s="51" t="s">
        <v>561</v>
      </c>
      <c r="D446" s="52" t="s">
        <v>411</v>
      </c>
      <c r="E446" s="53" t="s">
        <v>291</v>
      </c>
      <c r="F446" s="53" t="str">
        <f t="shared" si="8"/>
        <v>C-4102-1500-7</v>
      </c>
      <c r="G446" s="53" t="s">
        <v>520</v>
      </c>
      <c r="H446" s="53" t="s">
        <v>493</v>
      </c>
      <c r="I446" s="53" t="s">
        <v>506</v>
      </c>
      <c r="J446" s="51" t="s">
        <v>53</v>
      </c>
      <c r="K446" s="51" t="s">
        <v>209</v>
      </c>
      <c r="L446" s="51" t="s">
        <v>55</v>
      </c>
      <c r="M446" s="51" t="s">
        <v>116</v>
      </c>
      <c r="N446" s="51" t="s">
        <v>37</v>
      </c>
      <c r="O446" s="51" t="s">
        <v>213</v>
      </c>
      <c r="P446" s="51"/>
      <c r="Q446" s="51"/>
      <c r="R446" s="51" t="s">
        <v>40</v>
      </c>
      <c r="S446" s="51" t="s">
        <v>41</v>
      </c>
      <c r="T446" s="51" t="s">
        <v>42</v>
      </c>
      <c r="U446" s="52" t="s">
        <v>57</v>
      </c>
      <c r="V446" s="54">
        <v>22072079</v>
      </c>
      <c r="W446" s="54">
        <v>0</v>
      </c>
      <c r="X446" s="54">
        <v>0</v>
      </c>
      <c r="Y446" s="54">
        <v>22072079</v>
      </c>
      <c r="Z446" s="54">
        <v>0</v>
      </c>
      <c r="AA446" s="54">
        <v>0</v>
      </c>
      <c r="AB446" s="54">
        <v>22072079</v>
      </c>
      <c r="AC446" s="54">
        <v>0</v>
      </c>
      <c r="AD446" s="54">
        <v>0</v>
      </c>
      <c r="AE446" s="54">
        <v>0</v>
      </c>
      <c r="AF446" s="54">
        <v>0</v>
      </c>
    </row>
    <row r="447" spans="1:32" ht="33.75">
      <c r="A447" s="51" t="s">
        <v>410</v>
      </c>
      <c r="B447" s="51" t="s">
        <v>545</v>
      </c>
      <c r="C447" s="51" t="s">
        <v>561</v>
      </c>
      <c r="D447" s="52" t="s">
        <v>411</v>
      </c>
      <c r="E447" s="53" t="s">
        <v>295</v>
      </c>
      <c r="F447" s="53" t="str">
        <f t="shared" si="8"/>
        <v>C-4199-1500-1</v>
      </c>
      <c r="G447" s="53" t="s">
        <v>522</v>
      </c>
      <c r="H447" s="53" t="s">
        <v>493</v>
      </c>
      <c r="I447" s="53" t="s">
        <v>512</v>
      </c>
      <c r="J447" s="51" t="s">
        <v>53</v>
      </c>
      <c r="K447" s="51" t="s">
        <v>54</v>
      </c>
      <c r="L447" s="51" t="s">
        <v>55</v>
      </c>
      <c r="M447" s="51" t="s">
        <v>61</v>
      </c>
      <c r="N447" s="51" t="s">
        <v>37</v>
      </c>
      <c r="O447" s="51" t="s">
        <v>257</v>
      </c>
      <c r="P447" s="51"/>
      <c r="Q447" s="51"/>
      <c r="R447" s="51" t="s">
        <v>40</v>
      </c>
      <c r="S447" s="51" t="s">
        <v>41</v>
      </c>
      <c r="T447" s="51" t="s">
        <v>42</v>
      </c>
      <c r="U447" s="52" t="s">
        <v>222</v>
      </c>
      <c r="V447" s="54">
        <v>94712620</v>
      </c>
      <c r="W447" s="54">
        <v>0</v>
      </c>
      <c r="X447" s="54">
        <v>0</v>
      </c>
      <c r="Y447" s="54">
        <v>94712620</v>
      </c>
      <c r="Z447" s="54">
        <v>0</v>
      </c>
      <c r="AA447" s="54">
        <v>46846800</v>
      </c>
      <c r="AB447" s="54">
        <v>47865820</v>
      </c>
      <c r="AC447" s="54">
        <v>0</v>
      </c>
      <c r="AD447" s="54">
        <v>0</v>
      </c>
      <c r="AE447" s="54">
        <v>0</v>
      </c>
      <c r="AF447" s="54">
        <v>0</v>
      </c>
    </row>
    <row r="448" spans="1:32" ht="33.75">
      <c r="A448" s="51" t="s">
        <v>410</v>
      </c>
      <c r="B448" s="51" t="s">
        <v>545</v>
      </c>
      <c r="C448" s="51" t="s">
        <v>561</v>
      </c>
      <c r="D448" s="52" t="s">
        <v>411</v>
      </c>
      <c r="E448" s="53" t="s">
        <v>296</v>
      </c>
      <c r="F448" s="53" t="str">
        <f t="shared" si="8"/>
        <v>C-4199-1500-1</v>
      </c>
      <c r="G448" s="53" t="s">
        <v>522</v>
      </c>
      <c r="H448" s="53" t="s">
        <v>493</v>
      </c>
      <c r="I448" s="53" t="s">
        <v>506</v>
      </c>
      <c r="J448" s="51" t="s">
        <v>53</v>
      </c>
      <c r="K448" s="51" t="s">
        <v>54</v>
      </c>
      <c r="L448" s="51" t="s">
        <v>55</v>
      </c>
      <c r="M448" s="51" t="s">
        <v>61</v>
      </c>
      <c r="N448" s="51" t="s">
        <v>37</v>
      </c>
      <c r="O448" s="51" t="s">
        <v>213</v>
      </c>
      <c r="P448" s="51"/>
      <c r="Q448" s="51"/>
      <c r="R448" s="51" t="s">
        <v>40</v>
      </c>
      <c r="S448" s="51" t="s">
        <v>41</v>
      </c>
      <c r="T448" s="51" t="s">
        <v>42</v>
      </c>
      <c r="U448" s="52" t="s">
        <v>57</v>
      </c>
      <c r="V448" s="54">
        <v>8109667</v>
      </c>
      <c r="W448" s="54">
        <v>0</v>
      </c>
      <c r="X448" s="54">
        <v>0</v>
      </c>
      <c r="Y448" s="54">
        <v>8109667</v>
      </c>
      <c r="Z448" s="54">
        <v>0</v>
      </c>
      <c r="AA448" s="54">
        <v>0</v>
      </c>
      <c r="AB448" s="54">
        <v>8109667</v>
      </c>
      <c r="AC448" s="54">
        <v>0</v>
      </c>
      <c r="AD448" s="54">
        <v>0</v>
      </c>
      <c r="AE448" s="54">
        <v>0</v>
      </c>
      <c r="AF448" s="54">
        <v>0</v>
      </c>
    </row>
    <row r="449" spans="1:32" ht="33.75">
      <c r="A449" s="51" t="s">
        <v>410</v>
      </c>
      <c r="B449" s="51" t="s">
        <v>545</v>
      </c>
      <c r="C449" s="51" t="s">
        <v>561</v>
      </c>
      <c r="D449" s="52" t="s">
        <v>411</v>
      </c>
      <c r="E449" s="53" t="s">
        <v>299</v>
      </c>
      <c r="F449" s="53" t="str">
        <f t="shared" si="8"/>
        <v>C-4199-1500-2</v>
      </c>
      <c r="G449" s="53" t="s">
        <v>505</v>
      </c>
      <c r="H449" s="53" t="s">
        <v>493</v>
      </c>
      <c r="I449" s="53" t="s">
        <v>512</v>
      </c>
      <c r="J449" s="51" t="s">
        <v>53</v>
      </c>
      <c r="K449" s="51" t="s">
        <v>54</v>
      </c>
      <c r="L449" s="51" t="s">
        <v>55</v>
      </c>
      <c r="M449" s="51" t="s">
        <v>36</v>
      </c>
      <c r="N449" s="51" t="s">
        <v>37</v>
      </c>
      <c r="O449" s="51" t="s">
        <v>213</v>
      </c>
      <c r="P449" s="51"/>
      <c r="Q449" s="51"/>
      <c r="R449" s="51" t="s">
        <v>40</v>
      </c>
      <c r="S449" s="51" t="s">
        <v>41</v>
      </c>
      <c r="T449" s="51" t="s">
        <v>42</v>
      </c>
      <c r="U449" s="52" t="s">
        <v>222</v>
      </c>
      <c r="V449" s="54">
        <v>284772145</v>
      </c>
      <c r="W449" s="54">
        <v>0</v>
      </c>
      <c r="X449" s="54">
        <v>0</v>
      </c>
      <c r="Y449" s="54">
        <v>284772145</v>
      </c>
      <c r="Z449" s="54">
        <v>0</v>
      </c>
      <c r="AA449" s="54">
        <v>265466000</v>
      </c>
      <c r="AB449" s="54">
        <v>19306145</v>
      </c>
      <c r="AC449" s="54">
        <v>26600000</v>
      </c>
      <c r="AD449" s="54">
        <v>0</v>
      </c>
      <c r="AE449" s="54">
        <v>0</v>
      </c>
      <c r="AF449" s="54">
        <v>0</v>
      </c>
    </row>
    <row r="450" spans="1:32" ht="22.5">
      <c r="A450" s="51" t="s">
        <v>410</v>
      </c>
      <c r="B450" s="51" t="s">
        <v>545</v>
      </c>
      <c r="C450" s="51" t="s">
        <v>561</v>
      </c>
      <c r="D450" s="52" t="s">
        <v>411</v>
      </c>
      <c r="E450" s="53" t="s">
        <v>387</v>
      </c>
      <c r="F450" s="53" t="str">
        <f t="shared" si="8"/>
        <v>C-4199-1500-2</v>
      </c>
      <c r="G450" s="53" t="s">
        <v>505</v>
      </c>
      <c r="H450" s="53" t="s">
        <v>503</v>
      </c>
      <c r="I450" s="53" t="s">
        <v>504</v>
      </c>
      <c r="J450" s="51" t="s">
        <v>53</v>
      </c>
      <c r="K450" s="51" t="s">
        <v>54</v>
      </c>
      <c r="L450" s="51" t="s">
        <v>55</v>
      </c>
      <c r="M450" s="51" t="s">
        <v>36</v>
      </c>
      <c r="N450" s="51" t="s">
        <v>37</v>
      </c>
      <c r="O450" s="51" t="s">
        <v>238</v>
      </c>
      <c r="P450" s="51"/>
      <c r="Q450" s="51"/>
      <c r="R450" s="51" t="s">
        <v>40</v>
      </c>
      <c r="S450" s="51" t="s">
        <v>41</v>
      </c>
      <c r="T450" s="51" t="s">
        <v>42</v>
      </c>
      <c r="U450" s="52" t="s">
        <v>388</v>
      </c>
      <c r="V450" s="54">
        <v>500000</v>
      </c>
      <c r="W450" s="54">
        <v>0</v>
      </c>
      <c r="X450" s="54">
        <v>0</v>
      </c>
      <c r="Y450" s="54">
        <v>500000</v>
      </c>
      <c r="Z450" s="54">
        <v>0</v>
      </c>
      <c r="AA450" s="54">
        <v>0</v>
      </c>
      <c r="AB450" s="54">
        <v>500000</v>
      </c>
      <c r="AC450" s="54">
        <v>0</v>
      </c>
      <c r="AD450" s="54">
        <v>0</v>
      </c>
      <c r="AE450" s="54">
        <v>0</v>
      </c>
      <c r="AF450" s="54">
        <v>0</v>
      </c>
    </row>
    <row r="451" spans="1:32" ht="45">
      <c r="A451" s="51" t="s">
        <v>410</v>
      </c>
      <c r="B451" s="51" t="s">
        <v>545</v>
      </c>
      <c r="C451" s="51" t="s">
        <v>561</v>
      </c>
      <c r="D451" s="52" t="s">
        <v>411</v>
      </c>
      <c r="E451" s="53" t="s">
        <v>310</v>
      </c>
      <c r="F451" s="53" t="str">
        <f t="shared" si="8"/>
        <v>C-4199-1500-2</v>
      </c>
      <c r="G451" s="53" t="s">
        <v>505</v>
      </c>
      <c r="H451" s="53" t="s">
        <v>493</v>
      </c>
      <c r="I451" s="53" t="s">
        <v>512</v>
      </c>
      <c r="J451" s="51" t="s">
        <v>53</v>
      </c>
      <c r="K451" s="51" t="s">
        <v>54</v>
      </c>
      <c r="L451" s="51" t="s">
        <v>55</v>
      </c>
      <c r="M451" s="51" t="s">
        <v>36</v>
      </c>
      <c r="N451" s="51" t="s">
        <v>37</v>
      </c>
      <c r="O451" s="51" t="s">
        <v>240</v>
      </c>
      <c r="P451" s="51"/>
      <c r="Q451" s="51"/>
      <c r="R451" s="51" t="s">
        <v>40</v>
      </c>
      <c r="S451" s="51" t="s">
        <v>41</v>
      </c>
      <c r="T451" s="51" t="s">
        <v>42</v>
      </c>
      <c r="U451" s="52" t="s">
        <v>311</v>
      </c>
      <c r="V451" s="54">
        <v>32088236</v>
      </c>
      <c r="W451" s="54">
        <v>0</v>
      </c>
      <c r="X451" s="54">
        <v>0</v>
      </c>
      <c r="Y451" s="54">
        <v>32088236</v>
      </c>
      <c r="Z451" s="54">
        <v>0</v>
      </c>
      <c r="AA451" s="54">
        <v>0</v>
      </c>
      <c r="AB451" s="54">
        <v>32088236</v>
      </c>
      <c r="AC451" s="54">
        <v>0</v>
      </c>
      <c r="AD451" s="54">
        <v>0</v>
      </c>
      <c r="AE451" s="54">
        <v>0</v>
      </c>
      <c r="AF451" s="54">
        <v>0</v>
      </c>
    </row>
    <row r="452" spans="1:32" ht="33.75">
      <c r="A452" s="51" t="s">
        <v>410</v>
      </c>
      <c r="B452" s="51" t="s">
        <v>545</v>
      </c>
      <c r="C452" s="51" t="s">
        <v>561</v>
      </c>
      <c r="D452" s="52" t="s">
        <v>411</v>
      </c>
      <c r="E452" s="53" t="s">
        <v>312</v>
      </c>
      <c r="F452" s="53" t="str">
        <f t="shared" si="8"/>
        <v>C-4199-1500-2</v>
      </c>
      <c r="G452" s="53" t="s">
        <v>505</v>
      </c>
      <c r="H452" s="53" t="s">
        <v>501</v>
      </c>
      <c r="I452" s="53" t="s">
        <v>525</v>
      </c>
      <c r="J452" s="51" t="s">
        <v>53</v>
      </c>
      <c r="K452" s="51" t="s">
        <v>54</v>
      </c>
      <c r="L452" s="51" t="s">
        <v>55</v>
      </c>
      <c r="M452" s="51" t="s">
        <v>36</v>
      </c>
      <c r="N452" s="51" t="s">
        <v>37</v>
      </c>
      <c r="O452" s="51" t="s">
        <v>313</v>
      </c>
      <c r="P452" s="51"/>
      <c r="Q452" s="51"/>
      <c r="R452" s="51" t="s">
        <v>40</v>
      </c>
      <c r="S452" s="51" t="s">
        <v>41</v>
      </c>
      <c r="T452" s="51" t="s">
        <v>42</v>
      </c>
      <c r="U452" s="52" t="s">
        <v>314</v>
      </c>
      <c r="V452" s="54">
        <v>3280397</v>
      </c>
      <c r="W452" s="54">
        <v>0</v>
      </c>
      <c r="X452" s="54">
        <v>0</v>
      </c>
      <c r="Y452" s="54">
        <v>3280397</v>
      </c>
      <c r="Z452" s="54">
        <v>0</v>
      </c>
      <c r="AA452" s="54">
        <v>3280397</v>
      </c>
      <c r="AB452" s="54">
        <v>0</v>
      </c>
      <c r="AC452" s="54">
        <v>3280397</v>
      </c>
      <c r="AD452" s="54">
        <v>0</v>
      </c>
      <c r="AE452" s="54">
        <v>0</v>
      </c>
      <c r="AF452" s="54">
        <v>0</v>
      </c>
    </row>
    <row r="453" spans="1:32" ht="33.75">
      <c r="A453" s="51" t="s">
        <v>410</v>
      </c>
      <c r="B453" s="51" t="s">
        <v>545</v>
      </c>
      <c r="C453" s="51" t="s">
        <v>561</v>
      </c>
      <c r="D453" s="52" t="s">
        <v>411</v>
      </c>
      <c r="E453" s="53" t="s">
        <v>352</v>
      </c>
      <c r="F453" s="53" t="str">
        <f t="shared" si="8"/>
        <v>C-4199-1500-2</v>
      </c>
      <c r="G453" s="53" t="s">
        <v>505</v>
      </c>
      <c r="H453" s="53" t="s">
        <v>493</v>
      </c>
      <c r="I453" s="53" t="s">
        <v>506</v>
      </c>
      <c r="J453" s="51" t="s">
        <v>53</v>
      </c>
      <c r="K453" s="51" t="s">
        <v>54</v>
      </c>
      <c r="L453" s="51" t="s">
        <v>55</v>
      </c>
      <c r="M453" s="51" t="s">
        <v>36</v>
      </c>
      <c r="N453" s="51" t="s">
        <v>37</v>
      </c>
      <c r="O453" s="51" t="s">
        <v>353</v>
      </c>
      <c r="P453" s="51"/>
      <c r="Q453" s="51"/>
      <c r="R453" s="51" t="s">
        <v>40</v>
      </c>
      <c r="S453" s="51" t="s">
        <v>41</v>
      </c>
      <c r="T453" s="51" t="s">
        <v>42</v>
      </c>
      <c r="U453" s="52" t="s">
        <v>354</v>
      </c>
      <c r="V453" s="54">
        <v>4000000</v>
      </c>
      <c r="W453" s="54">
        <v>0</v>
      </c>
      <c r="X453" s="54">
        <v>0</v>
      </c>
      <c r="Y453" s="54">
        <v>4000000</v>
      </c>
      <c r="Z453" s="54">
        <v>0</v>
      </c>
      <c r="AA453" s="54">
        <v>0</v>
      </c>
      <c r="AB453" s="54">
        <v>4000000</v>
      </c>
      <c r="AC453" s="54">
        <v>0</v>
      </c>
      <c r="AD453" s="54">
        <v>0</v>
      </c>
      <c r="AE453" s="54">
        <v>0</v>
      </c>
      <c r="AF453" s="54">
        <v>0</v>
      </c>
    </row>
    <row r="454" spans="1:32" ht="22.5">
      <c r="A454" s="51" t="s">
        <v>410</v>
      </c>
      <c r="B454" s="51" t="s">
        <v>545</v>
      </c>
      <c r="C454" s="51" t="s">
        <v>561</v>
      </c>
      <c r="D454" s="52" t="s">
        <v>411</v>
      </c>
      <c r="E454" s="53" t="s">
        <v>358</v>
      </c>
      <c r="F454" s="53" t="str">
        <f t="shared" si="8"/>
        <v>C-4199-1500-2</v>
      </c>
      <c r="G454" s="53" t="s">
        <v>505</v>
      </c>
      <c r="H454" s="53" t="s">
        <v>536</v>
      </c>
      <c r="I454" s="53" t="s">
        <v>537</v>
      </c>
      <c r="J454" s="51" t="s">
        <v>53</v>
      </c>
      <c r="K454" s="51" t="s">
        <v>54</v>
      </c>
      <c r="L454" s="51" t="s">
        <v>55</v>
      </c>
      <c r="M454" s="51" t="s">
        <v>36</v>
      </c>
      <c r="N454" s="51" t="s">
        <v>37</v>
      </c>
      <c r="O454" s="51" t="s">
        <v>252</v>
      </c>
      <c r="P454" s="51"/>
      <c r="Q454" s="51"/>
      <c r="R454" s="51" t="s">
        <v>40</v>
      </c>
      <c r="S454" s="51" t="s">
        <v>41</v>
      </c>
      <c r="T454" s="51" t="s">
        <v>42</v>
      </c>
      <c r="U454" s="52" t="s">
        <v>253</v>
      </c>
      <c r="V454" s="54">
        <v>129856</v>
      </c>
      <c r="W454" s="54">
        <v>0</v>
      </c>
      <c r="X454" s="54">
        <v>0</v>
      </c>
      <c r="Y454" s="54">
        <v>129856</v>
      </c>
      <c r="Z454" s="54">
        <v>0</v>
      </c>
      <c r="AA454" s="54">
        <v>0</v>
      </c>
      <c r="AB454" s="54">
        <v>129856</v>
      </c>
      <c r="AC454" s="54">
        <v>0</v>
      </c>
      <c r="AD454" s="54">
        <v>0</v>
      </c>
      <c r="AE454" s="54">
        <v>0</v>
      </c>
      <c r="AF454" s="54">
        <v>0</v>
      </c>
    </row>
    <row r="455" spans="1:32" ht="22.5">
      <c r="A455" s="51" t="s">
        <v>410</v>
      </c>
      <c r="B455" s="51" t="s">
        <v>545</v>
      </c>
      <c r="C455" s="51" t="s">
        <v>561</v>
      </c>
      <c r="D455" s="52" t="s">
        <v>411</v>
      </c>
      <c r="E455" s="53" t="s">
        <v>367</v>
      </c>
      <c r="F455" s="53" t="str">
        <f t="shared" si="8"/>
        <v>C-4199-1500-5</v>
      </c>
      <c r="G455" s="53" t="s">
        <v>543</v>
      </c>
      <c r="H455" s="53" t="s">
        <v>501</v>
      </c>
      <c r="I455" s="53" t="s">
        <v>544</v>
      </c>
      <c r="J455" s="51" t="s">
        <v>53</v>
      </c>
      <c r="K455" s="51" t="s">
        <v>54</v>
      </c>
      <c r="L455" s="51" t="s">
        <v>55</v>
      </c>
      <c r="M455" s="51" t="s">
        <v>46</v>
      </c>
      <c r="N455" s="51" t="s">
        <v>37</v>
      </c>
      <c r="O455" s="51" t="s">
        <v>257</v>
      </c>
      <c r="P455" s="51"/>
      <c r="Q455" s="51"/>
      <c r="R455" s="51" t="s">
        <v>40</v>
      </c>
      <c r="S455" s="51" t="s">
        <v>150</v>
      </c>
      <c r="T455" s="51" t="s">
        <v>42</v>
      </c>
      <c r="U455" s="52" t="s">
        <v>368</v>
      </c>
      <c r="V455" s="54">
        <v>137000000</v>
      </c>
      <c r="W455" s="54">
        <v>0</v>
      </c>
      <c r="X455" s="54">
        <v>0</v>
      </c>
      <c r="Y455" s="54">
        <v>137000000</v>
      </c>
      <c r="Z455" s="54">
        <v>0</v>
      </c>
      <c r="AA455" s="54">
        <v>0</v>
      </c>
      <c r="AB455" s="54">
        <v>137000000</v>
      </c>
      <c r="AC455" s="54">
        <v>0</v>
      </c>
      <c r="AD455" s="54">
        <v>0</v>
      </c>
      <c r="AE455" s="54">
        <v>0</v>
      </c>
      <c r="AF455" s="54">
        <v>0</v>
      </c>
    </row>
    <row r="456" spans="1:32" ht="22.5">
      <c r="A456" s="51" t="s">
        <v>410</v>
      </c>
      <c r="B456" s="51" t="s">
        <v>545</v>
      </c>
      <c r="C456" s="51" t="s">
        <v>561</v>
      </c>
      <c r="D456" s="52" t="s">
        <v>411</v>
      </c>
      <c r="E456" s="53" t="s">
        <v>389</v>
      </c>
      <c r="F456" s="53" t="str">
        <f t="shared" si="8"/>
        <v>C-4199-1500-5</v>
      </c>
      <c r="G456" s="53" t="s">
        <v>543</v>
      </c>
      <c r="H456" s="53" t="s">
        <v>501</v>
      </c>
      <c r="I456" s="53" t="s">
        <v>544</v>
      </c>
      <c r="J456" s="51" t="s">
        <v>53</v>
      </c>
      <c r="K456" s="51" t="s">
        <v>54</v>
      </c>
      <c r="L456" s="51" t="s">
        <v>55</v>
      </c>
      <c r="M456" s="51" t="s">
        <v>46</v>
      </c>
      <c r="N456" s="51" t="s">
        <v>37</v>
      </c>
      <c r="O456" s="51" t="s">
        <v>56</v>
      </c>
      <c r="P456" s="51"/>
      <c r="Q456" s="51"/>
      <c r="R456" s="51" t="s">
        <v>40</v>
      </c>
      <c r="S456" s="51" t="s">
        <v>150</v>
      </c>
      <c r="T456" s="51" t="s">
        <v>42</v>
      </c>
      <c r="U456" s="52" t="s">
        <v>390</v>
      </c>
      <c r="V456" s="54">
        <v>17000000</v>
      </c>
      <c r="W456" s="54">
        <v>0</v>
      </c>
      <c r="X456" s="54">
        <v>0</v>
      </c>
      <c r="Y456" s="54">
        <v>17000000</v>
      </c>
      <c r="Z456" s="54">
        <v>0</v>
      </c>
      <c r="AA456" s="54">
        <v>0</v>
      </c>
      <c r="AB456" s="54">
        <v>17000000</v>
      </c>
      <c r="AC456" s="54">
        <v>0</v>
      </c>
      <c r="AD456" s="54">
        <v>0</v>
      </c>
      <c r="AE456" s="54">
        <v>0</v>
      </c>
      <c r="AF456" s="54">
        <v>0</v>
      </c>
    </row>
    <row r="457" spans="1:32" ht="33.75">
      <c r="A457" s="51" t="s">
        <v>410</v>
      </c>
      <c r="B457" s="51" t="s">
        <v>545</v>
      </c>
      <c r="C457" s="51" t="s">
        <v>561</v>
      </c>
      <c r="D457" s="52" t="s">
        <v>411</v>
      </c>
      <c r="E457" s="53" t="s">
        <v>371</v>
      </c>
      <c r="F457" s="53" t="str">
        <f t="shared" si="8"/>
        <v>C-4199-1500-5</v>
      </c>
      <c r="G457" s="53" t="s">
        <v>543</v>
      </c>
      <c r="H457" s="53" t="s">
        <v>493</v>
      </c>
      <c r="I457" s="53" t="s">
        <v>512</v>
      </c>
      <c r="J457" s="51" t="s">
        <v>53</v>
      </c>
      <c r="K457" s="51" t="s">
        <v>54</v>
      </c>
      <c r="L457" s="51" t="s">
        <v>55</v>
      </c>
      <c r="M457" s="51" t="s">
        <v>46</v>
      </c>
      <c r="N457" s="51" t="s">
        <v>37</v>
      </c>
      <c r="O457" s="51" t="s">
        <v>218</v>
      </c>
      <c r="P457" s="51"/>
      <c r="Q457" s="51"/>
      <c r="R457" s="51" t="s">
        <v>40</v>
      </c>
      <c r="S457" s="51" t="s">
        <v>150</v>
      </c>
      <c r="T457" s="51" t="s">
        <v>42</v>
      </c>
      <c r="U457" s="52" t="s">
        <v>222</v>
      </c>
      <c r="V457" s="54">
        <v>56281000</v>
      </c>
      <c r="W457" s="54">
        <v>0</v>
      </c>
      <c r="X457" s="54">
        <v>0</v>
      </c>
      <c r="Y457" s="54">
        <v>56281000</v>
      </c>
      <c r="Z457" s="54">
        <v>0</v>
      </c>
      <c r="AA457" s="54">
        <v>0</v>
      </c>
      <c r="AB457" s="54">
        <v>56281000</v>
      </c>
      <c r="AC457" s="54">
        <v>0</v>
      </c>
      <c r="AD457" s="54">
        <v>0</v>
      </c>
      <c r="AE457" s="54">
        <v>0</v>
      </c>
      <c r="AF457" s="54">
        <v>0</v>
      </c>
    </row>
    <row r="458" spans="1:32" ht="33.75">
      <c r="A458" s="51" t="s">
        <v>410</v>
      </c>
      <c r="B458" s="51" t="s">
        <v>545</v>
      </c>
      <c r="C458" s="51" t="s">
        <v>561</v>
      </c>
      <c r="D458" s="52" t="s">
        <v>411</v>
      </c>
      <c r="E458" s="53" t="s">
        <v>372</v>
      </c>
      <c r="F458" s="53" t="str">
        <f t="shared" si="8"/>
        <v>C-4199-1500-5</v>
      </c>
      <c r="G458" s="53" t="s">
        <v>543</v>
      </c>
      <c r="H458" s="53" t="s">
        <v>493</v>
      </c>
      <c r="I458" s="53" t="s">
        <v>506</v>
      </c>
      <c r="J458" s="51" t="s">
        <v>53</v>
      </c>
      <c r="K458" s="51" t="s">
        <v>54</v>
      </c>
      <c r="L458" s="51" t="s">
        <v>55</v>
      </c>
      <c r="M458" s="51" t="s">
        <v>46</v>
      </c>
      <c r="N458" s="51" t="s">
        <v>37</v>
      </c>
      <c r="O458" s="51" t="s">
        <v>221</v>
      </c>
      <c r="P458" s="51"/>
      <c r="Q458" s="51"/>
      <c r="R458" s="51" t="s">
        <v>40</v>
      </c>
      <c r="S458" s="51" t="s">
        <v>150</v>
      </c>
      <c r="T458" s="51" t="s">
        <v>42</v>
      </c>
      <c r="U458" s="52" t="s">
        <v>57</v>
      </c>
      <c r="V458" s="54">
        <v>5812000</v>
      </c>
      <c r="W458" s="54">
        <v>0</v>
      </c>
      <c r="X458" s="54">
        <v>0</v>
      </c>
      <c r="Y458" s="54">
        <v>5812000</v>
      </c>
      <c r="Z458" s="54">
        <v>0</v>
      </c>
      <c r="AA458" s="54">
        <v>0</v>
      </c>
      <c r="AB458" s="54">
        <v>5812000</v>
      </c>
      <c r="AC458" s="54">
        <v>0</v>
      </c>
      <c r="AD458" s="54">
        <v>0</v>
      </c>
      <c r="AE458" s="54">
        <v>0</v>
      </c>
      <c r="AF458" s="54">
        <v>0</v>
      </c>
    </row>
    <row r="459" spans="1:32" ht="22.5">
      <c r="A459" s="51" t="s">
        <v>413</v>
      </c>
      <c r="B459" s="51" t="s">
        <v>545</v>
      </c>
      <c r="C459" s="51" t="s">
        <v>554</v>
      </c>
      <c r="D459" s="52" t="s">
        <v>414</v>
      </c>
      <c r="E459" s="53" t="s">
        <v>123</v>
      </c>
      <c r="F459" s="53" t="str">
        <f t="shared" ref="F459:F522" si="9">+J459&amp;"-"&amp;K459&amp;"-"&amp;L459&amp;"-"&amp;M459</f>
        <v>A-2-0-3</v>
      </c>
      <c r="G459" s="53" t="s">
        <v>492</v>
      </c>
      <c r="H459" s="53" t="s">
        <v>501</v>
      </c>
      <c r="I459" s="53" t="s">
        <v>502</v>
      </c>
      <c r="J459" s="51" t="s">
        <v>35</v>
      </c>
      <c r="K459" s="51" t="s">
        <v>36</v>
      </c>
      <c r="L459" s="51" t="s">
        <v>37</v>
      </c>
      <c r="M459" s="51" t="s">
        <v>38</v>
      </c>
      <c r="N459" s="51" t="s">
        <v>121</v>
      </c>
      <c r="O459" s="51" t="s">
        <v>38</v>
      </c>
      <c r="P459" s="51"/>
      <c r="Q459" s="51"/>
      <c r="R459" s="51" t="s">
        <v>40</v>
      </c>
      <c r="S459" s="51" t="s">
        <v>41</v>
      </c>
      <c r="T459" s="51" t="s">
        <v>42</v>
      </c>
      <c r="U459" s="52" t="s">
        <v>124</v>
      </c>
      <c r="V459" s="54">
        <v>44000000</v>
      </c>
      <c r="W459" s="54">
        <v>0</v>
      </c>
      <c r="X459" s="54">
        <v>0</v>
      </c>
      <c r="Y459" s="54">
        <v>44000000</v>
      </c>
      <c r="Z459" s="54">
        <v>0</v>
      </c>
      <c r="AA459" s="54">
        <v>0</v>
      </c>
      <c r="AB459" s="54">
        <v>44000000</v>
      </c>
      <c r="AC459" s="54">
        <v>0</v>
      </c>
      <c r="AD459" s="54">
        <v>0</v>
      </c>
      <c r="AE459" s="54">
        <v>0</v>
      </c>
      <c r="AF459" s="54">
        <v>0</v>
      </c>
    </row>
    <row r="460" spans="1:32" ht="22.5">
      <c r="A460" s="51" t="s">
        <v>413</v>
      </c>
      <c r="B460" s="51" t="s">
        <v>545</v>
      </c>
      <c r="C460" s="51" t="s">
        <v>554</v>
      </c>
      <c r="D460" s="52" t="s">
        <v>414</v>
      </c>
      <c r="E460" s="53" t="s">
        <v>133</v>
      </c>
      <c r="F460" s="53" t="str">
        <f t="shared" si="9"/>
        <v>A-2-0-4</v>
      </c>
      <c r="G460" s="53" t="s">
        <v>492</v>
      </c>
      <c r="H460" s="53" t="s">
        <v>501</v>
      </c>
      <c r="I460" s="53" t="s">
        <v>502</v>
      </c>
      <c r="J460" s="51" t="s">
        <v>35</v>
      </c>
      <c r="K460" s="51" t="s">
        <v>36</v>
      </c>
      <c r="L460" s="51" t="s">
        <v>37</v>
      </c>
      <c r="M460" s="51" t="s">
        <v>45</v>
      </c>
      <c r="N460" s="51" t="s">
        <v>45</v>
      </c>
      <c r="O460" s="51" t="s">
        <v>61</v>
      </c>
      <c r="P460" s="51"/>
      <c r="Q460" s="51"/>
      <c r="R460" s="51" t="s">
        <v>40</v>
      </c>
      <c r="S460" s="51" t="s">
        <v>41</v>
      </c>
      <c r="T460" s="51" t="s">
        <v>42</v>
      </c>
      <c r="U460" s="52" t="s">
        <v>134</v>
      </c>
      <c r="V460" s="54">
        <v>29050000</v>
      </c>
      <c r="W460" s="54">
        <v>0</v>
      </c>
      <c r="X460" s="54">
        <v>0</v>
      </c>
      <c r="Y460" s="54">
        <v>29050000</v>
      </c>
      <c r="Z460" s="54">
        <v>0</v>
      </c>
      <c r="AA460" s="54">
        <v>27426472</v>
      </c>
      <c r="AB460" s="54">
        <v>1623528</v>
      </c>
      <c r="AC460" s="54">
        <v>27426472</v>
      </c>
      <c r="AD460" s="54">
        <v>0</v>
      </c>
      <c r="AE460" s="54">
        <v>0</v>
      </c>
      <c r="AF460" s="54">
        <v>0</v>
      </c>
    </row>
    <row r="461" spans="1:32" ht="22.5">
      <c r="A461" s="51" t="s">
        <v>413</v>
      </c>
      <c r="B461" s="51" t="s">
        <v>545</v>
      </c>
      <c r="C461" s="51" t="s">
        <v>554</v>
      </c>
      <c r="D461" s="52" t="s">
        <v>414</v>
      </c>
      <c r="E461" s="53" t="s">
        <v>135</v>
      </c>
      <c r="F461" s="53" t="str">
        <f t="shared" si="9"/>
        <v>A-2-0-4</v>
      </c>
      <c r="G461" s="53" t="s">
        <v>492</v>
      </c>
      <c r="H461" s="53" t="s">
        <v>501</v>
      </c>
      <c r="I461" s="53" t="s">
        <v>502</v>
      </c>
      <c r="J461" s="51" t="s">
        <v>35</v>
      </c>
      <c r="K461" s="51" t="s">
        <v>36</v>
      </c>
      <c r="L461" s="51" t="s">
        <v>37</v>
      </c>
      <c r="M461" s="51" t="s">
        <v>45</v>
      </c>
      <c r="N461" s="51" t="s">
        <v>45</v>
      </c>
      <c r="O461" s="51" t="s">
        <v>36</v>
      </c>
      <c r="P461" s="51"/>
      <c r="Q461" s="51"/>
      <c r="R461" s="51" t="s">
        <v>40</v>
      </c>
      <c r="S461" s="51" t="s">
        <v>41</v>
      </c>
      <c r="T461" s="51" t="s">
        <v>42</v>
      </c>
      <c r="U461" s="52" t="s">
        <v>136</v>
      </c>
      <c r="V461" s="54">
        <v>10000000</v>
      </c>
      <c r="W461" s="54">
        <v>0</v>
      </c>
      <c r="X461" s="54">
        <v>0</v>
      </c>
      <c r="Y461" s="54">
        <v>10000000</v>
      </c>
      <c r="Z461" s="54">
        <v>0</v>
      </c>
      <c r="AA461" s="54">
        <v>0</v>
      </c>
      <c r="AB461" s="54">
        <v>10000000</v>
      </c>
      <c r="AC461" s="54">
        <v>0</v>
      </c>
      <c r="AD461" s="54">
        <v>0</v>
      </c>
      <c r="AE461" s="54">
        <v>0</v>
      </c>
      <c r="AF461" s="54">
        <v>0</v>
      </c>
    </row>
    <row r="462" spans="1:32" ht="22.5">
      <c r="A462" s="51" t="s">
        <v>413</v>
      </c>
      <c r="B462" s="51" t="s">
        <v>545</v>
      </c>
      <c r="C462" s="51" t="s">
        <v>554</v>
      </c>
      <c r="D462" s="52" t="s">
        <v>414</v>
      </c>
      <c r="E462" s="53" t="s">
        <v>44</v>
      </c>
      <c r="F462" s="53" t="str">
        <f t="shared" si="9"/>
        <v>A-2-0-4</v>
      </c>
      <c r="G462" s="53" t="s">
        <v>492</v>
      </c>
      <c r="H462" s="53" t="s">
        <v>501</v>
      </c>
      <c r="I462" s="53" t="s">
        <v>502</v>
      </c>
      <c r="J462" s="51" t="s">
        <v>35</v>
      </c>
      <c r="K462" s="51" t="s">
        <v>36</v>
      </c>
      <c r="L462" s="51" t="s">
        <v>37</v>
      </c>
      <c r="M462" s="51" t="s">
        <v>45</v>
      </c>
      <c r="N462" s="51" t="s">
        <v>46</v>
      </c>
      <c r="O462" s="51" t="s">
        <v>47</v>
      </c>
      <c r="P462" s="51"/>
      <c r="Q462" s="51"/>
      <c r="R462" s="51" t="s">
        <v>40</v>
      </c>
      <c r="S462" s="51" t="s">
        <v>41</v>
      </c>
      <c r="T462" s="51" t="s">
        <v>42</v>
      </c>
      <c r="U462" s="52" t="s">
        <v>48</v>
      </c>
      <c r="V462" s="54">
        <v>7500000</v>
      </c>
      <c r="W462" s="54">
        <v>0</v>
      </c>
      <c r="X462" s="54">
        <v>0</v>
      </c>
      <c r="Y462" s="54">
        <v>7500000</v>
      </c>
      <c r="Z462" s="54">
        <v>0</v>
      </c>
      <c r="AA462" s="54">
        <v>0</v>
      </c>
      <c r="AB462" s="54">
        <v>7500000</v>
      </c>
      <c r="AC462" s="54">
        <v>0</v>
      </c>
      <c r="AD462" s="54">
        <v>0</v>
      </c>
      <c r="AE462" s="54">
        <v>0</v>
      </c>
      <c r="AF462" s="54">
        <v>0</v>
      </c>
    </row>
    <row r="463" spans="1:32" ht="22.5">
      <c r="A463" s="51" t="s">
        <v>413</v>
      </c>
      <c r="B463" s="51" t="s">
        <v>545</v>
      </c>
      <c r="C463" s="51" t="s">
        <v>554</v>
      </c>
      <c r="D463" s="52" t="s">
        <v>414</v>
      </c>
      <c r="E463" s="53" t="s">
        <v>179</v>
      </c>
      <c r="F463" s="53" t="str">
        <f t="shared" si="9"/>
        <v>A-2-0-4</v>
      </c>
      <c r="G463" s="53" t="s">
        <v>492</v>
      </c>
      <c r="H463" s="53" t="s">
        <v>501</v>
      </c>
      <c r="I463" s="53" t="s">
        <v>502</v>
      </c>
      <c r="J463" s="51" t="s">
        <v>35</v>
      </c>
      <c r="K463" s="51" t="s">
        <v>36</v>
      </c>
      <c r="L463" s="51" t="s">
        <v>37</v>
      </c>
      <c r="M463" s="51" t="s">
        <v>45</v>
      </c>
      <c r="N463" s="51" t="s">
        <v>158</v>
      </c>
      <c r="O463" s="51" t="s">
        <v>61</v>
      </c>
      <c r="P463" s="51"/>
      <c r="Q463" s="51"/>
      <c r="R463" s="51" t="s">
        <v>40</v>
      </c>
      <c r="S463" s="51" t="s">
        <v>41</v>
      </c>
      <c r="T463" s="51" t="s">
        <v>42</v>
      </c>
      <c r="U463" s="52" t="s">
        <v>180</v>
      </c>
      <c r="V463" s="54">
        <v>8000000</v>
      </c>
      <c r="W463" s="54">
        <v>0</v>
      </c>
      <c r="X463" s="54">
        <v>0</v>
      </c>
      <c r="Y463" s="54">
        <v>8000000</v>
      </c>
      <c r="Z463" s="54">
        <v>0</v>
      </c>
      <c r="AA463" s="54">
        <v>0</v>
      </c>
      <c r="AB463" s="54">
        <v>8000000</v>
      </c>
      <c r="AC463" s="54">
        <v>0</v>
      </c>
      <c r="AD463" s="54">
        <v>0</v>
      </c>
      <c r="AE463" s="54">
        <v>0</v>
      </c>
      <c r="AF463" s="54">
        <v>0</v>
      </c>
    </row>
    <row r="464" spans="1:32" ht="22.5">
      <c r="A464" s="51" t="s">
        <v>413</v>
      </c>
      <c r="B464" s="51" t="s">
        <v>545</v>
      </c>
      <c r="C464" s="51" t="s">
        <v>554</v>
      </c>
      <c r="D464" s="52" t="s">
        <v>414</v>
      </c>
      <c r="E464" s="53" t="s">
        <v>181</v>
      </c>
      <c r="F464" s="53" t="str">
        <f t="shared" si="9"/>
        <v>A-2-0-4</v>
      </c>
      <c r="G464" s="53" t="s">
        <v>492</v>
      </c>
      <c r="H464" s="53" t="s">
        <v>501</v>
      </c>
      <c r="I464" s="53" t="s">
        <v>502</v>
      </c>
      <c r="J464" s="51" t="s">
        <v>35</v>
      </c>
      <c r="K464" s="51" t="s">
        <v>36</v>
      </c>
      <c r="L464" s="51" t="s">
        <v>37</v>
      </c>
      <c r="M464" s="51" t="s">
        <v>45</v>
      </c>
      <c r="N464" s="51" t="s">
        <v>158</v>
      </c>
      <c r="O464" s="51" t="s">
        <v>36</v>
      </c>
      <c r="P464" s="51"/>
      <c r="Q464" s="51"/>
      <c r="R464" s="51" t="s">
        <v>40</v>
      </c>
      <c r="S464" s="51" t="s">
        <v>41</v>
      </c>
      <c r="T464" s="51" t="s">
        <v>42</v>
      </c>
      <c r="U464" s="52" t="s">
        <v>182</v>
      </c>
      <c r="V464" s="54">
        <v>64000000</v>
      </c>
      <c r="W464" s="54">
        <v>0</v>
      </c>
      <c r="X464" s="54">
        <v>0</v>
      </c>
      <c r="Y464" s="54">
        <v>64000000</v>
      </c>
      <c r="Z464" s="54">
        <v>0</v>
      </c>
      <c r="AA464" s="54">
        <v>0</v>
      </c>
      <c r="AB464" s="54">
        <v>64000000</v>
      </c>
      <c r="AC464" s="54">
        <v>0</v>
      </c>
      <c r="AD464" s="54">
        <v>0</v>
      </c>
      <c r="AE464" s="54">
        <v>0</v>
      </c>
      <c r="AF464" s="54">
        <v>0</v>
      </c>
    </row>
    <row r="465" spans="1:32" ht="22.5">
      <c r="A465" s="51" t="s">
        <v>413</v>
      </c>
      <c r="B465" s="51" t="s">
        <v>545</v>
      </c>
      <c r="C465" s="51" t="s">
        <v>554</v>
      </c>
      <c r="D465" s="52" t="s">
        <v>414</v>
      </c>
      <c r="E465" s="53" t="s">
        <v>394</v>
      </c>
      <c r="F465" s="53" t="str">
        <f t="shared" si="9"/>
        <v>A-2-0-4</v>
      </c>
      <c r="G465" s="53" t="s">
        <v>492</v>
      </c>
      <c r="H465" s="53" t="s">
        <v>501</v>
      </c>
      <c r="I465" s="53" t="s">
        <v>502</v>
      </c>
      <c r="J465" s="51" t="s">
        <v>35</v>
      </c>
      <c r="K465" s="51" t="s">
        <v>36</v>
      </c>
      <c r="L465" s="51" t="s">
        <v>37</v>
      </c>
      <c r="M465" s="51" t="s">
        <v>45</v>
      </c>
      <c r="N465" s="51" t="s">
        <v>158</v>
      </c>
      <c r="O465" s="51" t="s">
        <v>38</v>
      </c>
      <c r="P465" s="51"/>
      <c r="Q465" s="51"/>
      <c r="R465" s="51" t="s">
        <v>40</v>
      </c>
      <c r="S465" s="51" t="s">
        <v>41</v>
      </c>
      <c r="T465" s="51" t="s">
        <v>42</v>
      </c>
      <c r="U465" s="52" t="s">
        <v>395</v>
      </c>
      <c r="V465" s="54">
        <v>1300000</v>
      </c>
      <c r="W465" s="54">
        <v>0</v>
      </c>
      <c r="X465" s="54">
        <v>0</v>
      </c>
      <c r="Y465" s="54">
        <v>1300000</v>
      </c>
      <c r="Z465" s="54">
        <v>0</v>
      </c>
      <c r="AA465" s="54">
        <v>0</v>
      </c>
      <c r="AB465" s="54">
        <v>1300000</v>
      </c>
      <c r="AC465" s="54">
        <v>0</v>
      </c>
      <c r="AD465" s="54">
        <v>0</v>
      </c>
      <c r="AE465" s="54">
        <v>0</v>
      </c>
      <c r="AF465" s="54">
        <v>0</v>
      </c>
    </row>
    <row r="466" spans="1:32" ht="22.5">
      <c r="A466" s="51" t="s">
        <v>413</v>
      </c>
      <c r="B466" s="51" t="s">
        <v>545</v>
      </c>
      <c r="C466" s="51" t="s">
        <v>554</v>
      </c>
      <c r="D466" s="52" t="s">
        <v>414</v>
      </c>
      <c r="E466" s="53" t="s">
        <v>185</v>
      </c>
      <c r="F466" s="53" t="str">
        <f t="shared" si="9"/>
        <v>A-2-0-4</v>
      </c>
      <c r="G466" s="53" t="s">
        <v>492</v>
      </c>
      <c r="H466" s="53" t="s">
        <v>501</v>
      </c>
      <c r="I466" s="53" t="s">
        <v>502</v>
      </c>
      <c r="J466" s="51" t="s">
        <v>35</v>
      </c>
      <c r="K466" s="51" t="s">
        <v>36</v>
      </c>
      <c r="L466" s="51" t="s">
        <v>37</v>
      </c>
      <c r="M466" s="51" t="s">
        <v>45</v>
      </c>
      <c r="N466" s="51" t="s">
        <v>158</v>
      </c>
      <c r="O466" s="51" t="s">
        <v>116</v>
      </c>
      <c r="P466" s="51"/>
      <c r="Q466" s="51"/>
      <c r="R466" s="51" t="s">
        <v>40</v>
      </c>
      <c r="S466" s="51" t="s">
        <v>41</v>
      </c>
      <c r="T466" s="51" t="s">
        <v>42</v>
      </c>
      <c r="U466" s="52" t="s">
        <v>186</v>
      </c>
      <c r="V466" s="54">
        <v>12000000</v>
      </c>
      <c r="W466" s="54">
        <v>0</v>
      </c>
      <c r="X466" s="54">
        <v>0</v>
      </c>
      <c r="Y466" s="54">
        <v>12000000</v>
      </c>
      <c r="Z466" s="54">
        <v>0</v>
      </c>
      <c r="AA466" s="54">
        <v>0</v>
      </c>
      <c r="AB466" s="54">
        <v>12000000</v>
      </c>
      <c r="AC466" s="54">
        <v>0</v>
      </c>
      <c r="AD466" s="54">
        <v>0</v>
      </c>
      <c r="AE466" s="54">
        <v>0</v>
      </c>
      <c r="AF466" s="54">
        <v>0</v>
      </c>
    </row>
    <row r="467" spans="1:32" ht="22.5">
      <c r="A467" s="51" t="s">
        <v>413</v>
      </c>
      <c r="B467" s="51" t="s">
        <v>545</v>
      </c>
      <c r="C467" s="51" t="s">
        <v>554</v>
      </c>
      <c r="D467" s="52" t="s">
        <v>414</v>
      </c>
      <c r="E467" s="53" t="s">
        <v>49</v>
      </c>
      <c r="F467" s="53" t="str">
        <f t="shared" si="9"/>
        <v>A-2-0-4</v>
      </c>
      <c r="G467" s="53" t="s">
        <v>492</v>
      </c>
      <c r="H467" s="53" t="s">
        <v>493</v>
      </c>
      <c r="I467" s="53" t="s">
        <v>494</v>
      </c>
      <c r="J467" s="51" t="s">
        <v>35</v>
      </c>
      <c r="K467" s="51" t="s">
        <v>36</v>
      </c>
      <c r="L467" s="51" t="s">
        <v>37</v>
      </c>
      <c r="M467" s="51" t="s">
        <v>45</v>
      </c>
      <c r="N467" s="51" t="s">
        <v>50</v>
      </c>
      <c r="O467" s="51" t="s">
        <v>36</v>
      </c>
      <c r="P467" s="51"/>
      <c r="Q467" s="51"/>
      <c r="R467" s="51" t="s">
        <v>40</v>
      </c>
      <c r="S467" s="51" t="s">
        <v>41</v>
      </c>
      <c r="T467" s="51" t="s">
        <v>42</v>
      </c>
      <c r="U467" s="52" t="s">
        <v>51</v>
      </c>
      <c r="V467" s="54">
        <v>25000000</v>
      </c>
      <c r="W467" s="54">
        <v>0</v>
      </c>
      <c r="X467" s="54">
        <v>0</v>
      </c>
      <c r="Y467" s="54">
        <v>25000000</v>
      </c>
      <c r="Z467" s="54">
        <v>0</v>
      </c>
      <c r="AA467" s="54">
        <v>0</v>
      </c>
      <c r="AB467" s="54">
        <v>25000000</v>
      </c>
      <c r="AC467" s="54">
        <v>0</v>
      </c>
      <c r="AD467" s="54">
        <v>0</v>
      </c>
      <c r="AE467" s="54">
        <v>0</v>
      </c>
      <c r="AF467" s="54">
        <v>0</v>
      </c>
    </row>
    <row r="468" spans="1:32" ht="22.5">
      <c r="A468" s="51" t="s">
        <v>413</v>
      </c>
      <c r="B468" s="51" t="s">
        <v>545</v>
      </c>
      <c r="C468" s="51" t="s">
        <v>554</v>
      </c>
      <c r="D468" s="52" t="s">
        <v>414</v>
      </c>
      <c r="E468" s="53" t="s">
        <v>193</v>
      </c>
      <c r="F468" s="53" t="str">
        <f t="shared" si="9"/>
        <v>A-2-0-4</v>
      </c>
      <c r="G468" s="53" t="s">
        <v>492</v>
      </c>
      <c r="H468" s="53" t="s">
        <v>493</v>
      </c>
      <c r="I468" s="53" t="s">
        <v>494</v>
      </c>
      <c r="J468" s="51" t="s">
        <v>35</v>
      </c>
      <c r="K468" s="51" t="s">
        <v>36</v>
      </c>
      <c r="L468" s="51" t="s">
        <v>37</v>
      </c>
      <c r="M468" s="51" t="s">
        <v>45</v>
      </c>
      <c r="N468" s="51" t="s">
        <v>150</v>
      </c>
      <c r="O468" s="51" t="s">
        <v>45</v>
      </c>
      <c r="P468" s="51"/>
      <c r="Q468" s="51"/>
      <c r="R468" s="51" t="s">
        <v>40</v>
      </c>
      <c r="S468" s="51" t="s">
        <v>41</v>
      </c>
      <c r="T468" s="51" t="s">
        <v>42</v>
      </c>
      <c r="U468" s="52" t="s">
        <v>194</v>
      </c>
      <c r="V468" s="54">
        <v>97810046</v>
      </c>
      <c r="W468" s="54">
        <v>0</v>
      </c>
      <c r="X468" s="54">
        <v>0</v>
      </c>
      <c r="Y468" s="54">
        <v>97810046</v>
      </c>
      <c r="Z468" s="54">
        <v>0</v>
      </c>
      <c r="AA468" s="54">
        <v>0</v>
      </c>
      <c r="AB468" s="54">
        <v>97810046</v>
      </c>
      <c r="AC468" s="54">
        <v>0</v>
      </c>
      <c r="AD468" s="54">
        <v>0</v>
      </c>
      <c r="AE468" s="54">
        <v>0</v>
      </c>
      <c r="AF468" s="54">
        <v>0</v>
      </c>
    </row>
    <row r="469" spans="1:32" ht="22.5">
      <c r="A469" s="51" t="s">
        <v>413</v>
      </c>
      <c r="B469" s="51" t="s">
        <v>545</v>
      </c>
      <c r="C469" s="51" t="s">
        <v>554</v>
      </c>
      <c r="D469" s="52" t="s">
        <v>414</v>
      </c>
      <c r="E469" s="53" t="s">
        <v>208</v>
      </c>
      <c r="F469" s="53" t="str">
        <f t="shared" si="9"/>
        <v>C-4102-1500-1</v>
      </c>
      <c r="G469" s="53" t="s">
        <v>509</v>
      </c>
      <c r="H469" s="53" t="s">
        <v>510</v>
      </c>
      <c r="I469" s="53" t="s">
        <v>511</v>
      </c>
      <c r="J469" s="51" t="s">
        <v>53</v>
      </c>
      <c r="K469" s="51" t="s">
        <v>209</v>
      </c>
      <c r="L469" s="51" t="s">
        <v>55</v>
      </c>
      <c r="M469" s="51" t="s">
        <v>61</v>
      </c>
      <c r="N469" s="51" t="s">
        <v>37</v>
      </c>
      <c r="O469" s="51" t="s">
        <v>210</v>
      </c>
      <c r="P469" s="51"/>
      <c r="Q469" s="51"/>
      <c r="R469" s="51" t="s">
        <v>40</v>
      </c>
      <c r="S469" s="51" t="s">
        <v>41</v>
      </c>
      <c r="T469" s="51" t="s">
        <v>42</v>
      </c>
      <c r="U469" s="52" t="s">
        <v>211</v>
      </c>
      <c r="V469" s="54">
        <v>2128593600</v>
      </c>
      <c r="W469" s="54">
        <v>0</v>
      </c>
      <c r="X469" s="54">
        <v>0</v>
      </c>
      <c r="Y469" s="54">
        <v>2128593600</v>
      </c>
      <c r="Z469" s="54">
        <v>0</v>
      </c>
      <c r="AA469" s="54">
        <v>0</v>
      </c>
      <c r="AB469" s="54">
        <v>2128593600</v>
      </c>
      <c r="AC469" s="54">
        <v>0</v>
      </c>
      <c r="AD469" s="54">
        <v>0</v>
      </c>
      <c r="AE469" s="54">
        <v>0</v>
      </c>
      <c r="AF469" s="54">
        <v>0</v>
      </c>
    </row>
    <row r="470" spans="1:32" ht="33.75">
      <c r="A470" s="51" t="s">
        <v>413</v>
      </c>
      <c r="B470" s="51" t="s">
        <v>545</v>
      </c>
      <c r="C470" s="51" t="s">
        <v>554</v>
      </c>
      <c r="D470" s="52" t="s">
        <v>414</v>
      </c>
      <c r="E470" s="53" t="s">
        <v>217</v>
      </c>
      <c r="F470" s="53" t="str">
        <f t="shared" si="9"/>
        <v>C-4102-1500-1</v>
      </c>
      <c r="G470" s="53" t="s">
        <v>509</v>
      </c>
      <c r="H470" s="53" t="s">
        <v>510</v>
      </c>
      <c r="I470" s="53" t="s">
        <v>511</v>
      </c>
      <c r="J470" s="51" t="s">
        <v>53</v>
      </c>
      <c r="K470" s="51" t="s">
        <v>209</v>
      </c>
      <c r="L470" s="51" t="s">
        <v>55</v>
      </c>
      <c r="M470" s="51" t="s">
        <v>61</v>
      </c>
      <c r="N470" s="51" t="s">
        <v>37</v>
      </c>
      <c r="O470" s="51" t="s">
        <v>218</v>
      </c>
      <c r="P470" s="51"/>
      <c r="Q470" s="51"/>
      <c r="R470" s="51" t="s">
        <v>40</v>
      </c>
      <c r="S470" s="51" t="s">
        <v>41</v>
      </c>
      <c r="T470" s="51" t="s">
        <v>42</v>
      </c>
      <c r="U470" s="52" t="s">
        <v>219</v>
      </c>
      <c r="V470" s="54">
        <v>50631705</v>
      </c>
      <c r="W470" s="54">
        <v>0</v>
      </c>
      <c r="X470" s="54">
        <v>0</v>
      </c>
      <c r="Y470" s="54">
        <v>50631705</v>
      </c>
      <c r="Z470" s="54">
        <v>0</v>
      </c>
      <c r="AA470" s="54">
        <v>0</v>
      </c>
      <c r="AB470" s="54">
        <v>50631705</v>
      </c>
      <c r="AC470" s="54">
        <v>0</v>
      </c>
      <c r="AD470" s="54">
        <v>0</v>
      </c>
      <c r="AE470" s="54">
        <v>0</v>
      </c>
      <c r="AF470" s="54">
        <v>0</v>
      </c>
    </row>
    <row r="471" spans="1:32" ht="33.75">
      <c r="A471" s="51" t="s">
        <v>413</v>
      </c>
      <c r="B471" s="51" t="s">
        <v>545</v>
      </c>
      <c r="C471" s="51" t="s">
        <v>554</v>
      </c>
      <c r="D471" s="52" t="s">
        <v>414</v>
      </c>
      <c r="E471" s="53" t="s">
        <v>220</v>
      </c>
      <c r="F471" s="53" t="str">
        <f t="shared" si="9"/>
        <v>C-4102-1500-1</v>
      </c>
      <c r="G471" s="53" t="s">
        <v>509</v>
      </c>
      <c r="H471" s="53" t="s">
        <v>493</v>
      </c>
      <c r="I471" s="53" t="s">
        <v>512</v>
      </c>
      <c r="J471" s="51" t="s">
        <v>53</v>
      </c>
      <c r="K471" s="51" t="s">
        <v>209</v>
      </c>
      <c r="L471" s="51" t="s">
        <v>55</v>
      </c>
      <c r="M471" s="51" t="s">
        <v>61</v>
      </c>
      <c r="N471" s="51" t="s">
        <v>37</v>
      </c>
      <c r="O471" s="51" t="s">
        <v>221</v>
      </c>
      <c r="P471" s="51"/>
      <c r="Q471" s="51"/>
      <c r="R471" s="51" t="s">
        <v>40</v>
      </c>
      <c r="S471" s="51" t="s">
        <v>41</v>
      </c>
      <c r="T471" s="51" t="s">
        <v>42</v>
      </c>
      <c r="U471" s="52" t="s">
        <v>222</v>
      </c>
      <c r="V471" s="54">
        <v>76152010</v>
      </c>
      <c r="W471" s="54">
        <v>0</v>
      </c>
      <c r="X471" s="54">
        <v>0</v>
      </c>
      <c r="Y471" s="54">
        <v>76152010</v>
      </c>
      <c r="Z471" s="54">
        <v>0</v>
      </c>
      <c r="AA471" s="54">
        <v>0</v>
      </c>
      <c r="AB471" s="54">
        <v>76152010</v>
      </c>
      <c r="AC471" s="54">
        <v>0</v>
      </c>
      <c r="AD471" s="54">
        <v>0</v>
      </c>
      <c r="AE471" s="54">
        <v>0</v>
      </c>
      <c r="AF471" s="54">
        <v>0</v>
      </c>
    </row>
    <row r="472" spans="1:32" ht="33.75">
      <c r="A472" s="51" t="s">
        <v>413</v>
      </c>
      <c r="B472" s="51" t="s">
        <v>545</v>
      </c>
      <c r="C472" s="51" t="s">
        <v>554</v>
      </c>
      <c r="D472" s="52" t="s">
        <v>414</v>
      </c>
      <c r="E472" s="53" t="s">
        <v>223</v>
      </c>
      <c r="F472" s="53" t="str">
        <f t="shared" si="9"/>
        <v>C-4102-1500-1</v>
      </c>
      <c r="G472" s="53" t="s">
        <v>509</v>
      </c>
      <c r="H472" s="53" t="s">
        <v>493</v>
      </c>
      <c r="I472" s="53" t="s">
        <v>506</v>
      </c>
      <c r="J472" s="51" t="s">
        <v>53</v>
      </c>
      <c r="K472" s="51" t="s">
        <v>209</v>
      </c>
      <c r="L472" s="51" t="s">
        <v>55</v>
      </c>
      <c r="M472" s="51" t="s">
        <v>61</v>
      </c>
      <c r="N472" s="51" t="s">
        <v>37</v>
      </c>
      <c r="O472" s="51" t="s">
        <v>224</v>
      </c>
      <c r="P472" s="51"/>
      <c r="Q472" s="51"/>
      <c r="R472" s="51" t="s">
        <v>40</v>
      </c>
      <c r="S472" s="51" t="s">
        <v>41</v>
      </c>
      <c r="T472" s="51" t="s">
        <v>42</v>
      </c>
      <c r="U472" s="52" t="s">
        <v>57</v>
      </c>
      <c r="V472" s="54">
        <v>20990952</v>
      </c>
      <c r="W472" s="54">
        <v>0</v>
      </c>
      <c r="X472" s="54">
        <v>0</v>
      </c>
      <c r="Y472" s="54">
        <v>20990952</v>
      </c>
      <c r="Z472" s="54">
        <v>0</v>
      </c>
      <c r="AA472" s="54">
        <v>0</v>
      </c>
      <c r="AB472" s="54">
        <v>20990952</v>
      </c>
      <c r="AC472" s="54">
        <v>0</v>
      </c>
      <c r="AD472" s="54">
        <v>0</v>
      </c>
      <c r="AE472" s="54">
        <v>0</v>
      </c>
      <c r="AF472" s="54">
        <v>0</v>
      </c>
    </row>
    <row r="473" spans="1:32" ht="22.5">
      <c r="A473" s="51" t="s">
        <v>413</v>
      </c>
      <c r="B473" s="51" t="s">
        <v>545</v>
      </c>
      <c r="C473" s="51" t="s">
        <v>554</v>
      </c>
      <c r="D473" s="52" t="s">
        <v>414</v>
      </c>
      <c r="E473" s="53" t="s">
        <v>375</v>
      </c>
      <c r="F473" s="53" t="str">
        <f t="shared" si="9"/>
        <v>C-4102-1500-3</v>
      </c>
      <c r="G473" s="53" t="s">
        <v>495</v>
      </c>
      <c r="H473" s="53" t="s">
        <v>496</v>
      </c>
      <c r="I473" s="53" t="s">
        <v>497</v>
      </c>
      <c r="J473" s="51" t="s">
        <v>53</v>
      </c>
      <c r="K473" s="51" t="s">
        <v>209</v>
      </c>
      <c r="L473" s="51" t="s">
        <v>55</v>
      </c>
      <c r="M473" s="51" t="s">
        <v>38</v>
      </c>
      <c r="N473" s="51" t="s">
        <v>37</v>
      </c>
      <c r="O473" s="51" t="s">
        <v>257</v>
      </c>
      <c r="P473" s="51"/>
      <c r="Q473" s="51"/>
      <c r="R473" s="51" t="s">
        <v>40</v>
      </c>
      <c r="S473" s="51" t="s">
        <v>41</v>
      </c>
      <c r="T473" s="51" t="s">
        <v>42</v>
      </c>
      <c r="U473" s="52" t="s">
        <v>376</v>
      </c>
      <c r="V473" s="54">
        <v>3734729526</v>
      </c>
      <c r="W473" s="54">
        <v>0</v>
      </c>
      <c r="X473" s="54">
        <v>0</v>
      </c>
      <c r="Y473" s="54">
        <v>3734729526</v>
      </c>
      <c r="Z473" s="54">
        <v>0</v>
      </c>
      <c r="AA473" s="54">
        <v>3734729526</v>
      </c>
      <c r="AB473" s="54">
        <v>0</v>
      </c>
      <c r="AC473" s="54">
        <v>3734729526</v>
      </c>
      <c r="AD473" s="54">
        <v>0</v>
      </c>
      <c r="AE473" s="54">
        <v>0</v>
      </c>
      <c r="AF473" s="54">
        <v>0</v>
      </c>
    </row>
    <row r="474" spans="1:32" ht="22.5">
      <c r="A474" s="51" t="s">
        <v>413</v>
      </c>
      <c r="B474" s="51" t="s">
        <v>545</v>
      </c>
      <c r="C474" s="51" t="s">
        <v>554</v>
      </c>
      <c r="D474" s="52" t="s">
        <v>414</v>
      </c>
      <c r="E474" s="53" t="s">
        <v>225</v>
      </c>
      <c r="F474" s="53" t="str">
        <f t="shared" si="9"/>
        <v>C-4102-1500-3</v>
      </c>
      <c r="G474" s="53" t="s">
        <v>495</v>
      </c>
      <c r="H474" s="53" t="s">
        <v>496</v>
      </c>
      <c r="I474" s="53" t="s">
        <v>497</v>
      </c>
      <c r="J474" s="51" t="s">
        <v>53</v>
      </c>
      <c r="K474" s="51" t="s">
        <v>209</v>
      </c>
      <c r="L474" s="51" t="s">
        <v>55</v>
      </c>
      <c r="M474" s="51" t="s">
        <v>38</v>
      </c>
      <c r="N474" s="51" t="s">
        <v>37</v>
      </c>
      <c r="O474" s="51" t="s">
        <v>213</v>
      </c>
      <c r="P474" s="51"/>
      <c r="Q474" s="51"/>
      <c r="R474" s="51" t="s">
        <v>40</v>
      </c>
      <c r="S474" s="51" t="s">
        <v>41</v>
      </c>
      <c r="T474" s="51" t="s">
        <v>42</v>
      </c>
      <c r="U474" s="52" t="s">
        <v>226</v>
      </c>
      <c r="V474" s="54">
        <v>14186206056</v>
      </c>
      <c r="W474" s="54">
        <v>0</v>
      </c>
      <c r="X474" s="54">
        <v>0</v>
      </c>
      <c r="Y474" s="54">
        <v>14186206056</v>
      </c>
      <c r="Z474" s="54">
        <v>0</v>
      </c>
      <c r="AA474" s="54">
        <v>13493093526</v>
      </c>
      <c r="AB474" s="54">
        <v>693112530</v>
      </c>
      <c r="AC474" s="54">
        <v>13050597956</v>
      </c>
      <c r="AD474" s="54">
        <v>0</v>
      </c>
      <c r="AE474" s="54">
        <v>0</v>
      </c>
      <c r="AF474" s="54">
        <v>0</v>
      </c>
    </row>
    <row r="475" spans="1:32" ht="22.5">
      <c r="A475" s="51" t="s">
        <v>413</v>
      </c>
      <c r="B475" s="51" t="s">
        <v>545</v>
      </c>
      <c r="C475" s="51" t="s">
        <v>554</v>
      </c>
      <c r="D475" s="52" t="s">
        <v>414</v>
      </c>
      <c r="E475" s="53" t="s">
        <v>377</v>
      </c>
      <c r="F475" s="53" t="str">
        <f t="shared" si="9"/>
        <v>C-4102-1500-3</v>
      </c>
      <c r="G475" s="53" t="s">
        <v>495</v>
      </c>
      <c r="H475" s="53" t="s">
        <v>496</v>
      </c>
      <c r="I475" s="53" t="s">
        <v>497</v>
      </c>
      <c r="J475" s="51" t="s">
        <v>53</v>
      </c>
      <c r="K475" s="51" t="s">
        <v>209</v>
      </c>
      <c r="L475" s="51" t="s">
        <v>55</v>
      </c>
      <c r="M475" s="51" t="s">
        <v>38</v>
      </c>
      <c r="N475" s="51" t="s">
        <v>37</v>
      </c>
      <c r="O475" s="51" t="s">
        <v>56</v>
      </c>
      <c r="P475" s="51"/>
      <c r="Q475" s="51"/>
      <c r="R475" s="51" t="s">
        <v>40</v>
      </c>
      <c r="S475" s="51" t="s">
        <v>41</v>
      </c>
      <c r="T475" s="51" t="s">
        <v>42</v>
      </c>
      <c r="U475" s="52" t="s">
        <v>378</v>
      </c>
      <c r="V475" s="54">
        <v>84583191</v>
      </c>
      <c r="W475" s="54">
        <v>0</v>
      </c>
      <c r="X475" s="54">
        <v>0</v>
      </c>
      <c r="Y475" s="54">
        <v>84583191</v>
      </c>
      <c r="Z475" s="54">
        <v>0</v>
      </c>
      <c r="AA475" s="54">
        <v>7831780</v>
      </c>
      <c r="AB475" s="54">
        <v>76751411</v>
      </c>
      <c r="AC475" s="54">
        <v>0</v>
      </c>
      <c r="AD475" s="54">
        <v>0</v>
      </c>
      <c r="AE475" s="54">
        <v>0</v>
      </c>
      <c r="AF475" s="54">
        <v>0</v>
      </c>
    </row>
    <row r="476" spans="1:32" ht="22.5">
      <c r="A476" s="51" t="s">
        <v>413</v>
      </c>
      <c r="B476" s="51" t="s">
        <v>545</v>
      </c>
      <c r="C476" s="51" t="s">
        <v>554</v>
      </c>
      <c r="D476" s="52" t="s">
        <v>414</v>
      </c>
      <c r="E476" s="53" t="s">
        <v>227</v>
      </c>
      <c r="F476" s="53" t="str">
        <f t="shared" si="9"/>
        <v>C-4102-1500-3</v>
      </c>
      <c r="G476" s="53" t="s">
        <v>495</v>
      </c>
      <c r="H476" s="53" t="s">
        <v>496</v>
      </c>
      <c r="I476" s="53" t="s">
        <v>497</v>
      </c>
      <c r="J476" s="51" t="s">
        <v>53</v>
      </c>
      <c r="K476" s="51" t="s">
        <v>209</v>
      </c>
      <c r="L476" s="51" t="s">
        <v>55</v>
      </c>
      <c r="M476" s="51" t="s">
        <v>38</v>
      </c>
      <c r="N476" s="51" t="s">
        <v>37</v>
      </c>
      <c r="O476" s="51" t="s">
        <v>218</v>
      </c>
      <c r="P476" s="51"/>
      <c r="Q476" s="51"/>
      <c r="R476" s="51" t="s">
        <v>40</v>
      </c>
      <c r="S476" s="51" t="s">
        <v>41</v>
      </c>
      <c r="T476" s="51" t="s">
        <v>42</v>
      </c>
      <c r="U476" s="52" t="s">
        <v>228</v>
      </c>
      <c r="V476" s="54">
        <v>6529630008</v>
      </c>
      <c r="W476" s="54">
        <v>0</v>
      </c>
      <c r="X476" s="54">
        <v>0</v>
      </c>
      <c r="Y476" s="54">
        <v>6529630008</v>
      </c>
      <c r="Z476" s="54">
        <v>0</v>
      </c>
      <c r="AA476" s="54">
        <v>6529630008</v>
      </c>
      <c r="AB476" s="54">
        <v>0</v>
      </c>
      <c r="AC476" s="54">
        <v>6529630008</v>
      </c>
      <c r="AD476" s="54">
        <v>0</v>
      </c>
      <c r="AE476" s="54">
        <v>0</v>
      </c>
      <c r="AF476" s="54">
        <v>0</v>
      </c>
    </row>
    <row r="477" spans="1:32" ht="33.75">
      <c r="A477" s="51" t="s">
        <v>413</v>
      </c>
      <c r="B477" s="51" t="s">
        <v>545</v>
      </c>
      <c r="C477" s="51" t="s">
        <v>554</v>
      </c>
      <c r="D477" s="52" t="s">
        <v>414</v>
      </c>
      <c r="E477" s="53" t="s">
        <v>237</v>
      </c>
      <c r="F477" s="53" t="str">
        <f t="shared" si="9"/>
        <v>C-4102-1500-3</v>
      </c>
      <c r="G477" s="53" t="s">
        <v>495</v>
      </c>
      <c r="H477" s="53" t="s">
        <v>493</v>
      </c>
      <c r="I477" s="53" t="s">
        <v>512</v>
      </c>
      <c r="J477" s="51" t="s">
        <v>53</v>
      </c>
      <c r="K477" s="51" t="s">
        <v>209</v>
      </c>
      <c r="L477" s="51" t="s">
        <v>55</v>
      </c>
      <c r="M477" s="51" t="s">
        <v>38</v>
      </c>
      <c r="N477" s="51" t="s">
        <v>37</v>
      </c>
      <c r="O477" s="51" t="s">
        <v>238</v>
      </c>
      <c r="P477" s="51"/>
      <c r="Q477" s="51"/>
      <c r="R477" s="51" t="s">
        <v>40</v>
      </c>
      <c r="S477" s="51" t="s">
        <v>41</v>
      </c>
      <c r="T477" s="51" t="s">
        <v>42</v>
      </c>
      <c r="U477" s="52" t="s">
        <v>222</v>
      </c>
      <c r="V477" s="54">
        <v>2280729396</v>
      </c>
      <c r="W477" s="54">
        <v>0</v>
      </c>
      <c r="X477" s="54">
        <v>0</v>
      </c>
      <c r="Y477" s="54">
        <v>2280729396</v>
      </c>
      <c r="Z477" s="54">
        <v>0</v>
      </c>
      <c r="AA477" s="54">
        <v>17687267</v>
      </c>
      <c r="AB477" s="54">
        <v>2263042129</v>
      </c>
      <c r="AC477" s="54">
        <v>0</v>
      </c>
      <c r="AD477" s="54">
        <v>0</v>
      </c>
      <c r="AE477" s="54">
        <v>0</v>
      </c>
      <c r="AF477" s="54">
        <v>0</v>
      </c>
    </row>
    <row r="478" spans="1:32" ht="33.75">
      <c r="A478" s="51" t="s">
        <v>413</v>
      </c>
      <c r="B478" s="51" t="s">
        <v>545</v>
      </c>
      <c r="C478" s="51" t="s">
        <v>554</v>
      </c>
      <c r="D478" s="52" t="s">
        <v>414</v>
      </c>
      <c r="E478" s="53" t="s">
        <v>239</v>
      </c>
      <c r="F478" s="53" t="str">
        <f t="shared" si="9"/>
        <v>C-4102-1500-3</v>
      </c>
      <c r="G478" s="53" t="s">
        <v>495</v>
      </c>
      <c r="H478" s="53" t="s">
        <v>493</v>
      </c>
      <c r="I478" s="53" t="s">
        <v>506</v>
      </c>
      <c r="J478" s="51" t="s">
        <v>53</v>
      </c>
      <c r="K478" s="51" t="s">
        <v>209</v>
      </c>
      <c r="L478" s="51" t="s">
        <v>55</v>
      </c>
      <c r="M478" s="51" t="s">
        <v>38</v>
      </c>
      <c r="N478" s="51" t="s">
        <v>37</v>
      </c>
      <c r="O478" s="51" t="s">
        <v>240</v>
      </c>
      <c r="P478" s="51"/>
      <c r="Q478" s="51"/>
      <c r="R478" s="51" t="s">
        <v>40</v>
      </c>
      <c r="S478" s="51" t="s">
        <v>41</v>
      </c>
      <c r="T478" s="51" t="s">
        <v>42</v>
      </c>
      <c r="U478" s="52" t="s">
        <v>57</v>
      </c>
      <c r="V478" s="54">
        <v>383312000</v>
      </c>
      <c r="W478" s="54">
        <v>0</v>
      </c>
      <c r="X478" s="54">
        <v>0</v>
      </c>
      <c r="Y478" s="54">
        <v>383312000</v>
      </c>
      <c r="Z478" s="54">
        <v>0</v>
      </c>
      <c r="AA478" s="54">
        <v>0</v>
      </c>
      <c r="AB478" s="54">
        <v>383312000</v>
      </c>
      <c r="AC478" s="54">
        <v>0</v>
      </c>
      <c r="AD478" s="54">
        <v>0</v>
      </c>
      <c r="AE478" s="54">
        <v>0</v>
      </c>
      <c r="AF478" s="54">
        <v>0</v>
      </c>
    </row>
    <row r="479" spans="1:32" ht="56.25">
      <c r="A479" s="51" t="s">
        <v>413</v>
      </c>
      <c r="B479" s="51" t="s">
        <v>545</v>
      </c>
      <c r="C479" s="51" t="s">
        <v>554</v>
      </c>
      <c r="D479" s="52" t="s">
        <v>414</v>
      </c>
      <c r="E479" s="53" t="s">
        <v>379</v>
      </c>
      <c r="F479" s="53" t="str">
        <f t="shared" si="9"/>
        <v>C-4102-1500-3</v>
      </c>
      <c r="G479" s="53" t="s">
        <v>495</v>
      </c>
      <c r="H479" s="53" t="s">
        <v>496</v>
      </c>
      <c r="I479" s="53" t="s">
        <v>497</v>
      </c>
      <c r="J479" s="51" t="s">
        <v>53</v>
      </c>
      <c r="K479" s="51" t="s">
        <v>209</v>
      </c>
      <c r="L479" s="51" t="s">
        <v>55</v>
      </c>
      <c r="M479" s="51" t="s">
        <v>38</v>
      </c>
      <c r="N479" s="51" t="s">
        <v>37</v>
      </c>
      <c r="O479" s="51" t="s">
        <v>380</v>
      </c>
      <c r="P479" s="51"/>
      <c r="Q479" s="51"/>
      <c r="R479" s="51" t="s">
        <v>40</v>
      </c>
      <c r="S479" s="51" t="s">
        <v>41</v>
      </c>
      <c r="T479" s="51" t="s">
        <v>42</v>
      </c>
      <c r="U479" s="52" t="s">
        <v>381</v>
      </c>
      <c r="V479" s="54">
        <v>464070000</v>
      </c>
      <c r="W479" s="54">
        <v>0</v>
      </c>
      <c r="X479" s="54">
        <v>0</v>
      </c>
      <c r="Y479" s="54">
        <v>464070000</v>
      </c>
      <c r="Z479" s="54">
        <v>0</v>
      </c>
      <c r="AA479" s="54">
        <v>0</v>
      </c>
      <c r="AB479" s="54">
        <v>464070000</v>
      </c>
      <c r="AC479" s="54">
        <v>0</v>
      </c>
      <c r="AD479" s="54">
        <v>0</v>
      </c>
      <c r="AE479" s="54">
        <v>0</v>
      </c>
      <c r="AF479" s="54">
        <v>0</v>
      </c>
    </row>
    <row r="480" spans="1:32" ht="22.5">
      <c r="A480" s="51" t="s">
        <v>413</v>
      </c>
      <c r="B480" s="51" t="s">
        <v>545</v>
      </c>
      <c r="C480" s="51" t="s">
        <v>554</v>
      </c>
      <c r="D480" s="52" t="s">
        <v>414</v>
      </c>
      <c r="E480" s="53" t="s">
        <v>254</v>
      </c>
      <c r="F480" s="53" t="str">
        <f t="shared" si="9"/>
        <v>C-4102-1500-4</v>
      </c>
      <c r="G480" s="53" t="s">
        <v>514</v>
      </c>
      <c r="H480" s="53" t="s">
        <v>515</v>
      </c>
      <c r="I480" s="53" t="s">
        <v>516</v>
      </c>
      <c r="J480" s="51" t="s">
        <v>53</v>
      </c>
      <c r="K480" s="51" t="s">
        <v>209</v>
      </c>
      <c r="L480" s="51" t="s">
        <v>55</v>
      </c>
      <c r="M480" s="51" t="s">
        <v>45</v>
      </c>
      <c r="N480" s="51" t="s">
        <v>37</v>
      </c>
      <c r="O480" s="51" t="s">
        <v>210</v>
      </c>
      <c r="P480" s="51"/>
      <c r="Q480" s="51"/>
      <c r="R480" s="51" t="s">
        <v>230</v>
      </c>
      <c r="S480" s="51" t="s">
        <v>243</v>
      </c>
      <c r="T480" s="51" t="s">
        <v>42</v>
      </c>
      <c r="U480" s="52" t="s">
        <v>255</v>
      </c>
      <c r="V480" s="54">
        <v>103945477647</v>
      </c>
      <c r="W480" s="54">
        <v>0</v>
      </c>
      <c r="X480" s="54">
        <v>0</v>
      </c>
      <c r="Y480" s="54">
        <v>103945477647</v>
      </c>
      <c r="Z480" s="54">
        <v>0</v>
      </c>
      <c r="AA480" s="54">
        <v>94408152222</v>
      </c>
      <c r="AB480" s="54">
        <v>9537325425</v>
      </c>
      <c r="AC480" s="54">
        <v>94408152222</v>
      </c>
      <c r="AD480" s="54">
        <v>0</v>
      </c>
      <c r="AE480" s="54">
        <v>0</v>
      </c>
      <c r="AF480" s="54">
        <v>0</v>
      </c>
    </row>
    <row r="481" spans="1:32" ht="22.5">
      <c r="A481" s="51" t="s">
        <v>413</v>
      </c>
      <c r="B481" s="51" t="s">
        <v>545</v>
      </c>
      <c r="C481" s="51" t="s">
        <v>554</v>
      </c>
      <c r="D481" s="52" t="s">
        <v>414</v>
      </c>
      <c r="E481" s="53" t="s">
        <v>256</v>
      </c>
      <c r="F481" s="53" t="str">
        <f t="shared" si="9"/>
        <v>C-4102-1500-4</v>
      </c>
      <c r="G481" s="53" t="s">
        <v>514</v>
      </c>
      <c r="H481" s="53" t="s">
        <v>515</v>
      </c>
      <c r="I481" s="53" t="s">
        <v>516</v>
      </c>
      <c r="J481" s="51" t="s">
        <v>53</v>
      </c>
      <c r="K481" s="51" t="s">
        <v>209</v>
      </c>
      <c r="L481" s="51" t="s">
        <v>55</v>
      </c>
      <c r="M481" s="51" t="s">
        <v>45</v>
      </c>
      <c r="N481" s="51" t="s">
        <v>37</v>
      </c>
      <c r="O481" s="51" t="s">
        <v>257</v>
      </c>
      <c r="P481" s="51"/>
      <c r="Q481" s="51"/>
      <c r="R481" s="51" t="s">
        <v>230</v>
      </c>
      <c r="S481" s="51" t="s">
        <v>243</v>
      </c>
      <c r="T481" s="51" t="s">
        <v>42</v>
      </c>
      <c r="U481" s="52" t="s">
        <v>258</v>
      </c>
      <c r="V481" s="54">
        <v>63312198134</v>
      </c>
      <c r="W481" s="54">
        <v>0</v>
      </c>
      <c r="X481" s="54">
        <v>0</v>
      </c>
      <c r="Y481" s="54">
        <v>63312198134</v>
      </c>
      <c r="Z481" s="54">
        <v>0</v>
      </c>
      <c r="AA481" s="54">
        <v>63197179275</v>
      </c>
      <c r="AB481" s="54">
        <v>115018859</v>
      </c>
      <c r="AC481" s="54">
        <v>63197179275</v>
      </c>
      <c r="AD481" s="54">
        <v>0</v>
      </c>
      <c r="AE481" s="54">
        <v>0</v>
      </c>
      <c r="AF481" s="54">
        <v>0</v>
      </c>
    </row>
    <row r="482" spans="1:32" ht="22.5">
      <c r="A482" s="51" t="s">
        <v>413</v>
      </c>
      <c r="B482" s="51" t="s">
        <v>545</v>
      </c>
      <c r="C482" s="51" t="s">
        <v>554</v>
      </c>
      <c r="D482" s="52" t="s">
        <v>414</v>
      </c>
      <c r="E482" s="53" t="s">
        <v>269</v>
      </c>
      <c r="F482" s="53" t="str">
        <f t="shared" si="9"/>
        <v>C-4102-1500-5</v>
      </c>
      <c r="G482" s="53" t="s">
        <v>517</v>
      </c>
      <c r="H482" s="53" t="s">
        <v>518</v>
      </c>
      <c r="I482" s="53" t="s">
        <v>519</v>
      </c>
      <c r="J482" s="51" t="s">
        <v>53</v>
      </c>
      <c r="K482" s="51" t="s">
        <v>209</v>
      </c>
      <c r="L482" s="51" t="s">
        <v>55</v>
      </c>
      <c r="M482" s="51" t="s">
        <v>46</v>
      </c>
      <c r="N482" s="51" t="s">
        <v>37</v>
      </c>
      <c r="O482" s="51" t="s">
        <v>210</v>
      </c>
      <c r="P482" s="51"/>
      <c r="Q482" s="51"/>
      <c r="R482" s="51" t="s">
        <v>40</v>
      </c>
      <c r="S482" s="51" t="s">
        <v>41</v>
      </c>
      <c r="T482" s="51" t="s">
        <v>42</v>
      </c>
      <c r="U482" s="52" t="s">
        <v>270</v>
      </c>
      <c r="V482" s="54">
        <v>2331780480</v>
      </c>
      <c r="W482" s="54">
        <v>0</v>
      </c>
      <c r="X482" s="54">
        <v>0</v>
      </c>
      <c r="Y482" s="54">
        <v>2331780480</v>
      </c>
      <c r="Z482" s="54">
        <v>0</v>
      </c>
      <c r="AA482" s="54">
        <v>0</v>
      </c>
      <c r="AB482" s="54">
        <v>2331780480</v>
      </c>
      <c r="AC482" s="54">
        <v>0</v>
      </c>
      <c r="AD482" s="54">
        <v>0</v>
      </c>
      <c r="AE482" s="54">
        <v>0</v>
      </c>
      <c r="AF482" s="54">
        <v>0</v>
      </c>
    </row>
    <row r="483" spans="1:32" ht="22.5">
      <c r="A483" s="51" t="s">
        <v>413</v>
      </c>
      <c r="B483" s="51" t="s">
        <v>545</v>
      </c>
      <c r="C483" s="51" t="s">
        <v>554</v>
      </c>
      <c r="D483" s="52" t="s">
        <v>414</v>
      </c>
      <c r="E483" s="53" t="s">
        <v>271</v>
      </c>
      <c r="F483" s="53" t="str">
        <f t="shared" si="9"/>
        <v>C-4102-1500-5</v>
      </c>
      <c r="G483" s="53" t="s">
        <v>517</v>
      </c>
      <c r="H483" s="53" t="s">
        <v>518</v>
      </c>
      <c r="I483" s="53" t="s">
        <v>519</v>
      </c>
      <c r="J483" s="51" t="s">
        <v>53</v>
      </c>
      <c r="K483" s="51" t="s">
        <v>209</v>
      </c>
      <c r="L483" s="51" t="s">
        <v>55</v>
      </c>
      <c r="M483" s="51" t="s">
        <v>46</v>
      </c>
      <c r="N483" s="51" t="s">
        <v>37</v>
      </c>
      <c r="O483" s="51" t="s">
        <v>257</v>
      </c>
      <c r="P483" s="51"/>
      <c r="Q483" s="51"/>
      <c r="R483" s="51" t="s">
        <v>40</v>
      </c>
      <c r="S483" s="51" t="s">
        <v>41</v>
      </c>
      <c r="T483" s="51" t="s">
        <v>42</v>
      </c>
      <c r="U483" s="52" t="s">
        <v>272</v>
      </c>
      <c r="V483" s="54">
        <v>645625050</v>
      </c>
      <c r="W483" s="54">
        <v>0</v>
      </c>
      <c r="X483" s="54">
        <v>0</v>
      </c>
      <c r="Y483" s="54">
        <v>645625050</v>
      </c>
      <c r="Z483" s="54">
        <v>0</v>
      </c>
      <c r="AA483" s="54">
        <v>0</v>
      </c>
      <c r="AB483" s="54">
        <v>645625050</v>
      </c>
      <c r="AC483" s="54">
        <v>0</v>
      </c>
      <c r="AD483" s="54">
        <v>0</v>
      </c>
      <c r="AE483" s="54">
        <v>0</v>
      </c>
      <c r="AF483" s="54">
        <v>0</v>
      </c>
    </row>
    <row r="484" spans="1:32" ht="33.75">
      <c r="A484" s="51" t="s">
        <v>413</v>
      </c>
      <c r="B484" s="51" t="s">
        <v>545</v>
      </c>
      <c r="C484" s="51" t="s">
        <v>554</v>
      </c>
      <c r="D484" s="52" t="s">
        <v>414</v>
      </c>
      <c r="E484" s="53" t="s">
        <v>275</v>
      </c>
      <c r="F484" s="53" t="str">
        <f t="shared" si="9"/>
        <v>C-4102-1500-5</v>
      </c>
      <c r="G484" s="53" t="s">
        <v>517</v>
      </c>
      <c r="H484" s="53" t="s">
        <v>493</v>
      </c>
      <c r="I484" s="53" t="s">
        <v>512</v>
      </c>
      <c r="J484" s="51" t="s">
        <v>53</v>
      </c>
      <c r="K484" s="51" t="s">
        <v>209</v>
      </c>
      <c r="L484" s="51" t="s">
        <v>55</v>
      </c>
      <c r="M484" s="51" t="s">
        <v>46</v>
      </c>
      <c r="N484" s="51" t="s">
        <v>37</v>
      </c>
      <c r="O484" s="51" t="s">
        <v>218</v>
      </c>
      <c r="P484" s="51"/>
      <c r="Q484" s="51"/>
      <c r="R484" s="51" t="s">
        <v>40</v>
      </c>
      <c r="S484" s="51" t="s">
        <v>41</v>
      </c>
      <c r="T484" s="51" t="s">
        <v>42</v>
      </c>
      <c r="U484" s="52" t="s">
        <v>222</v>
      </c>
      <c r="V484" s="54">
        <v>32791000</v>
      </c>
      <c r="W484" s="54">
        <v>0</v>
      </c>
      <c r="X484" s="54">
        <v>0</v>
      </c>
      <c r="Y484" s="54">
        <v>32791000</v>
      </c>
      <c r="Z484" s="54">
        <v>0</v>
      </c>
      <c r="AA484" s="54">
        <v>0</v>
      </c>
      <c r="AB484" s="54">
        <v>32791000</v>
      </c>
      <c r="AC484" s="54">
        <v>0</v>
      </c>
      <c r="AD484" s="54">
        <v>0</v>
      </c>
      <c r="AE484" s="54">
        <v>0</v>
      </c>
      <c r="AF484" s="54">
        <v>0</v>
      </c>
    </row>
    <row r="485" spans="1:32" ht="33.75">
      <c r="A485" s="51" t="s">
        <v>413</v>
      </c>
      <c r="B485" s="51" t="s">
        <v>545</v>
      </c>
      <c r="C485" s="51" t="s">
        <v>554</v>
      </c>
      <c r="D485" s="52" t="s">
        <v>414</v>
      </c>
      <c r="E485" s="53" t="s">
        <v>276</v>
      </c>
      <c r="F485" s="53" t="str">
        <f t="shared" si="9"/>
        <v>C-4102-1500-5</v>
      </c>
      <c r="G485" s="53" t="s">
        <v>517</v>
      </c>
      <c r="H485" s="53" t="s">
        <v>493</v>
      </c>
      <c r="I485" s="53" t="s">
        <v>506</v>
      </c>
      <c r="J485" s="51" t="s">
        <v>53</v>
      </c>
      <c r="K485" s="51" t="s">
        <v>209</v>
      </c>
      <c r="L485" s="51" t="s">
        <v>55</v>
      </c>
      <c r="M485" s="51" t="s">
        <v>46</v>
      </c>
      <c r="N485" s="51" t="s">
        <v>37</v>
      </c>
      <c r="O485" s="51" t="s">
        <v>221</v>
      </c>
      <c r="P485" s="51"/>
      <c r="Q485" s="51"/>
      <c r="R485" s="51" t="s">
        <v>40</v>
      </c>
      <c r="S485" s="51" t="s">
        <v>41</v>
      </c>
      <c r="T485" s="51" t="s">
        <v>42</v>
      </c>
      <c r="U485" s="52" t="s">
        <v>57</v>
      </c>
      <c r="V485" s="54">
        <v>20202459</v>
      </c>
      <c r="W485" s="54">
        <v>0</v>
      </c>
      <c r="X485" s="54">
        <v>0</v>
      </c>
      <c r="Y485" s="54">
        <v>20202459</v>
      </c>
      <c r="Z485" s="54">
        <v>0</v>
      </c>
      <c r="AA485" s="54">
        <v>0</v>
      </c>
      <c r="AB485" s="54">
        <v>20202459</v>
      </c>
      <c r="AC485" s="54">
        <v>0</v>
      </c>
      <c r="AD485" s="54">
        <v>0</v>
      </c>
      <c r="AE485" s="54">
        <v>0</v>
      </c>
      <c r="AF485" s="54">
        <v>0</v>
      </c>
    </row>
    <row r="486" spans="1:32" ht="33.75">
      <c r="A486" s="51" t="s">
        <v>413</v>
      </c>
      <c r="B486" s="51" t="s">
        <v>545</v>
      </c>
      <c r="C486" s="51" t="s">
        <v>554</v>
      </c>
      <c r="D486" s="52" t="s">
        <v>414</v>
      </c>
      <c r="E486" s="53" t="s">
        <v>277</v>
      </c>
      <c r="F486" s="53" t="str">
        <f t="shared" si="9"/>
        <v>C-4102-1500-6</v>
      </c>
      <c r="G486" s="53" t="s">
        <v>498</v>
      </c>
      <c r="H486" s="53" t="s">
        <v>499</v>
      </c>
      <c r="I486" s="53" t="s">
        <v>500</v>
      </c>
      <c r="J486" s="51" t="s">
        <v>53</v>
      </c>
      <c r="K486" s="51" t="s">
        <v>209</v>
      </c>
      <c r="L486" s="51" t="s">
        <v>55</v>
      </c>
      <c r="M486" s="51" t="s">
        <v>113</v>
      </c>
      <c r="N486" s="51" t="s">
        <v>37</v>
      </c>
      <c r="O486" s="51" t="s">
        <v>210</v>
      </c>
      <c r="P486" s="51"/>
      <c r="Q486" s="51"/>
      <c r="R486" s="51" t="s">
        <v>40</v>
      </c>
      <c r="S486" s="51" t="s">
        <v>41</v>
      </c>
      <c r="T486" s="51" t="s">
        <v>42</v>
      </c>
      <c r="U486" s="52" t="s">
        <v>278</v>
      </c>
      <c r="V486" s="54">
        <v>3652241975</v>
      </c>
      <c r="W486" s="54">
        <v>0</v>
      </c>
      <c r="X486" s="54">
        <v>0</v>
      </c>
      <c r="Y486" s="54">
        <v>3652241975</v>
      </c>
      <c r="Z486" s="54">
        <v>0</v>
      </c>
      <c r="AA486" s="54">
        <v>0</v>
      </c>
      <c r="AB486" s="54">
        <v>3652241975</v>
      </c>
      <c r="AC486" s="54">
        <v>0</v>
      </c>
      <c r="AD486" s="54">
        <v>0</v>
      </c>
      <c r="AE486" s="54">
        <v>0</v>
      </c>
      <c r="AF486" s="54">
        <v>0</v>
      </c>
    </row>
    <row r="487" spans="1:32" ht="33.75">
      <c r="A487" s="51" t="s">
        <v>413</v>
      </c>
      <c r="B487" s="51" t="s">
        <v>545</v>
      </c>
      <c r="C487" s="51" t="s">
        <v>554</v>
      </c>
      <c r="D487" s="52" t="s">
        <v>414</v>
      </c>
      <c r="E487" s="53" t="s">
        <v>385</v>
      </c>
      <c r="F487" s="53" t="str">
        <f t="shared" si="9"/>
        <v>C-4102-1500-6</v>
      </c>
      <c r="G487" s="53" t="s">
        <v>498</v>
      </c>
      <c r="H487" s="53" t="s">
        <v>499</v>
      </c>
      <c r="I487" s="53" t="s">
        <v>500</v>
      </c>
      <c r="J487" s="51" t="s">
        <v>53</v>
      </c>
      <c r="K487" s="51" t="s">
        <v>209</v>
      </c>
      <c r="L487" s="51" t="s">
        <v>55</v>
      </c>
      <c r="M487" s="51" t="s">
        <v>113</v>
      </c>
      <c r="N487" s="51" t="s">
        <v>37</v>
      </c>
      <c r="O487" s="51" t="s">
        <v>257</v>
      </c>
      <c r="P487" s="51"/>
      <c r="Q487" s="51"/>
      <c r="R487" s="51" t="s">
        <v>40</v>
      </c>
      <c r="S487" s="51" t="s">
        <v>41</v>
      </c>
      <c r="T487" s="51" t="s">
        <v>42</v>
      </c>
      <c r="U487" s="52" t="s">
        <v>386</v>
      </c>
      <c r="V487" s="54">
        <v>992086775</v>
      </c>
      <c r="W487" s="54">
        <v>0</v>
      </c>
      <c r="X487" s="54">
        <v>0</v>
      </c>
      <c r="Y487" s="54">
        <v>992086775</v>
      </c>
      <c r="Z487" s="54">
        <v>0</v>
      </c>
      <c r="AA487" s="54">
        <v>0</v>
      </c>
      <c r="AB487" s="54">
        <v>992086775</v>
      </c>
      <c r="AC487" s="54">
        <v>0</v>
      </c>
      <c r="AD487" s="54">
        <v>0</v>
      </c>
      <c r="AE487" s="54">
        <v>0</v>
      </c>
      <c r="AF487" s="54">
        <v>0</v>
      </c>
    </row>
    <row r="488" spans="1:32" ht="33.75">
      <c r="A488" s="51" t="s">
        <v>413</v>
      </c>
      <c r="B488" s="51" t="s">
        <v>545</v>
      </c>
      <c r="C488" s="51" t="s">
        <v>554</v>
      </c>
      <c r="D488" s="52" t="s">
        <v>414</v>
      </c>
      <c r="E488" s="53" t="s">
        <v>290</v>
      </c>
      <c r="F488" s="53" t="str">
        <f t="shared" si="9"/>
        <v>C-4102-1500-7</v>
      </c>
      <c r="G488" s="53" t="s">
        <v>520</v>
      </c>
      <c r="H488" s="53" t="s">
        <v>493</v>
      </c>
      <c r="I488" s="53" t="s">
        <v>512</v>
      </c>
      <c r="J488" s="51" t="s">
        <v>53</v>
      </c>
      <c r="K488" s="51" t="s">
        <v>209</v>
      </c>
      <c r="L488" s="51" t="s">
        <v>55</v>
      </c>
      <c r="M488" s="51" t="s">
        <v>116</v>
      </c>
      <c r="N488" s="51" t="s">
        <v>37</v>
      </c>
      <c r="O488" s="51" t="s">
        <v>257</v>
      </c>
      <c r="P488" s="51"/>
      <c r="Q488" s="51"/>
      <c r="R488" s="51" t="s">
        <v>40</v>
      </c>
      <c r="S488" s="51" t="s">
        <v>41</v>
      </c>
      <c r="T488" s="51" t="s">
        <v>42</v>
      </c>
      <c r="U488" s="52" t="s">
        <v>222</v>
      </c>
      <c r="V488" s="54">
        <v>203058900</v>
      </c>
      <c r="W488" s="54">
        <v>0</v>
      </c>
      <c r="X488" s="54">
        <v>0</v>
      </c>
      <c r="Y488" s="54">
        <v>203058900</v>
      </c>
      <c r="Z488" s="54">
        <v>0</v>
      </c>
      <c r="AA488" s="54">
        <v>0</v>
      </c>
      <c r="AB488" s="54">
        <v>203058900</v>
      </c>
      <c r="AC488" s="54">
        <v>0</v>
      </c>
      <c r="AD488" s="54">
        <v>0</v>
      </c>
      <c r="AE488" s="54">
        <v>0</v>
      </c>
      <c r="AF488" s="54">
        <v>0</v>
      </c>
    </row>
    <row r="489" spans="1:32" ht="33.75">
      <c r="A489" s="51" t="s">
        <v>413</v>
      </c>
      <c r="B489" s="51" t="s">
        <v>545</v>
      </c>
      <c r="C489" s="51" t="s">
        <v>554</v>
      </c>
      <c r="D489" s="52" t="s">
        <v>414</v>
      </c>
      <c r="E489" s="53" t="s">
        <v>291</v>
      </c>
      <c r="F489" s="53" t="str">
        <f t="shared" si="9"/>
        <v>C-4102-1500-7</v>
      </c>
      <c r="G489" s="53" t="s">
        <v>520</v>
      </c>
      <c r="H489" s="53" t="s">
        <v>493</v>
      </c>
      <c r="I489" s="53" t="s">
        <v>506</v>
      </c>
      <c r="J489" s="51" t="s">
        <v>53</v>
      </c>
      <c r="K489" s="51" t="s">
        <v>209</v>
      </c>
      <c r="L489" s="51" t="s">
        <v>55</v>
      </c>
      <c r="M489" s="51" t="s">
        <v>116</v>
      </c>
      <c r="N489" s="51" t="s">
        <v>37</v>
      </c>
      <c r="O489" s="51" t="s">
        <v>213</v>
      </c>
      <c r="P489" s="51"/>
      <c r="Q489" s="51"/>
      <c r="R489" s="51" t="s">
        <v>40</v>
      </c>
      <c r="S489" s="51" t="s">
        <v>41</v>
      </c>
      <c r="T489" s="51" t="s">
        <v>42</v>
      </c>
      <c r="U489" s="52" t="s">
        <v>57</v>
      </c>
      <c r="V489" s="54">
        <v>40395019</v>
      </c>
      <c r="W489" s="54">
        <v>0</v>
      </c>
      <c r="X489" s="54">
        <v>0</v>
      </c>
      <c r="Y489" s="54">
        <v>40395019</v>
      </c>
      <c r="Z489" s="54">
        <v>0</v>
      </c>
      <c r="AA489" s="54">
        <v>0</v>
      </c>
      <c r="AB489" s="54">
        <v>40395019</v>
      </c>
      <c r="AC489" s="54">
        <v>0</v>
      </c>
      <c r="AD489" s="54">
        <v>0</v>
      </c>
      <c r="AE489" s="54">
        <v>0</v>
      </c>
      <c r="AF489" s="54">
        <v>0</v>
      </c>
    </row>
    <row r="490" spans="1:32" ht="33.75">
      <c r="A490" s="51" t="s">
        <v>413</v>
      </c>
      <c r="B490" s="51" t="s">
        <v>545</v>
      </c>
      <c r="C490" s="51" t="s">
        <v>554</v>
      </c>
      <c r="D490" s="52" t="s">
        <v>414</v>
      </c>
      <c r="E490" s="53" t="s">
        <v>295</v>
      </c>
      <c r="F490" s="53" t="str">
        <f t="shared" si="9"/>
        <v>C-4199-1500-1</v>
      </c>
      <c r="G490" s="53" t="s">
        <v>522</v>
      </c>
      <c r="H490" s="53" t="s">
        <v>493</v>
      </c>
      <c r="I490" s="53" t="s">
        <v>512</v>
      </c>
      <c r="J490" s="51" t="s">
        <v>53</v>
      </c>
      <c r="K490" s="51" t="s">
        <v>54</v>
      </c>
      <c r="L490" s="51" t="s">
        <v>55</v>
      </c>
      <c r="M490" s="51" t="s">
        <v>61</v>
      </c>
      <c r="N490" s="51" t="s">
        <v>37</v>
      </c>
      <c r="O490" s="51" t="s">
        <v>257</v>
      </c>
      <c r="P490" s="51"/>
      <c r="Q490" s="51"/>
      <c r="R490" s="51" t="s">
        <v>40</v>
      </c>
      <c r="S490" s="51" t="s">
        <v>41</v>
      </c>
      <c r="T490" s="51" t="s">
        <v>42</v>
      </c>
      <c r="U490" s="52" t="s">
        <v>222</v>
      </c>
      <c r="V490" s="54">
        <v>137792885</v>
      </c>
      <c r="W490" s="54">
        <v>0</v>
      </c>
      <c r="X490" s="54">
        <v>0</v>
      </c>
      <c r="Y490" s="54">
        <v>137792885</v>
      </c>
      <c r="Z490" s="54">
        <v>0</v>
      </c>
      <c r="AA490" s="54">
        <v>0</v>
      </c>
      <c r="AB490" s="54">
        <v>137792885</v>
      </c>
      <c r="AC490" s="54">
        <v>0</v>
      </c>
      <c r="AD490" s="54">
        <v>0</v>
      </c>
      <c r="AE490" s="54">
        <v>0</v>
      </c>
      <c r="AF490" s="54">
        <v>0</v>
      </c>
    </row>
    <row r="491" spans="1:32" ht="33.75">
      <c r="A491" s="51" t="s">
        <v>413</v>
      </c>
      <c r="B491" s="51" t="s">
        <v>545</v>
      </c>
      <c r="C491" s="51" t="s">
        <v>554</v>
      </c>
      <c r="D491" s="52" t="s">
        <v>414</v>
      </c>
      <c r="E491" s="53" t="s">
        <v>296</v>
      </c>
      <c r="F491" s="53" t="str">
        <f t="shared" si="9"/>
        <v>C-4199-1500-1</v>
      </c>
      <c r="G491" s="53" t="s">
        <v>522</v>
      </c>
      <c r="H491" s="53" t="s">
        <v>493</v>
      </c>
      <c r="I491" s="53" t="s">
        <v>506</v>
      </c>
      <c r="J491" s="51" t="s">
        <v>53</v>
      </c>
      <c r="K491" s="51" t="s">
        <v>54</v>
      </c>
      <c r="L491" s="51" t="s">
        <v>55</v>
      </c>
      <c r="M491" s="51" t="s">
        <v>61</v>
      </c>
      <c r="N491" s="51" t="s">
        <v>37</v>
      </c>
      <c r="O491" s="51" t="s">
        <v>213</v>
      </c>
      <c r="P491" s="51"/>
      <c r="Q491" s="51"/>
      <c r="R491" s="51" t="s">
        <v>40</v>
      </c>
      <c r="S491" s="51" t="s">
        <v>41</v>
      </c>
      <c r="T491" s="51" t="s">
        <v>42</v>
      </c>
      <c r="U491" s="52" t="s">
        <v>57</v>
      </c>
      <c r="V491" s="54">
        <v>12388350</v>
      </c>
      <c r="W491" s="54">
        <v>0</v>
      </c>
      <c r="X491" s="54">
        <v>0</v>
      </c>
      <c r="Y491" s="54">
        <v>12388350</v>
      </c>
      <c r="Z491" s="54">
        <v>0</v>
      </c>
      <c r="AA491" s="54">
        <v>0</v>
      </c>
      <c r="AB491" s="54">
        <v>12388350</v>
      </c>
      <c r="AC491" s="54">
        <v>0</v>
      </c>
      <c r="AD491" s="54">
        <v>0</v>
      </c>
      <c r="AE491" s="54">
        <v>0</v>
      </c>
      <c r="AF491" s="54">
        <v>0</v>
      </c>
    </row>
    <row r="492" spans="1:32" ht="33.75">
      <c r="A492" s="51" t="s">
        <v>413</v>
      </c>
      <c r="B492" s="51" t="s">
        <v>545</v>
      </c>
      <c r="C492" s="51" t="s">
        <v>554</v>
      </c>
      <c r="D492" s="52" t="s">
        <v>414</v>
      </c>
      <c r="E492" s="53" t="s">
        <v>299</v>
      </c>
      <c r="F492" s="53" t="str">
        <f t="shared" si="9"/>
        <v>C-4199-1500-2</v>
      </c>
      <c r="G492" s="53" t="s">
        <v>505</v>
      </c>
      <c r="H492" s="53" t="s">
        <v>493</v>
      </c>
      <c r="I492" s="53" t="s">
        <v>512</v>
      </c>
      <c r="J492" s="51" t="s">
        <v>53</v>
      </c>
      <c r="K492" s="51" t="s">
        <v>54</v>
      </c>
      <c r="L492" s="51" t="s">
        <v>55</v>
      </c>
      <c r="M492" s="51" t="s">
        <v>36</v>
      </c>
      <c r="N492" s="51" t="s">
        <v>37</v>
      </c>
      <c r="O492" s="51" t="s">
        <v>213</v>
      </c>
      <c r="P492" s="51"/>
      <c r="Q492" s="51"/>
      <c r="R492" s="51" t="s">
        <v>40</v>
      </c>
      <c r="S492" s="51" t="s">
        <v>41</v>
      </c>
      <c r="T492" s="51" t="s">
        <v>42</v>
      </c>
      <c r="U492" s="52" t="s">
        <v>222</v>
      </c>
      <c r="V492" s="54">
        <v>635637113</v>
      </c>
      <c r="W492" s="54">
        <v>0</v>
      </c>
      <c r="X492" s="54">
        <v>0</v>
      </c>
      <c r="Y492" s="54">
        <v>635637113</v>
      </c>
      <c r="Z492" s="54">
        <v>0</v>
      </c>
      <c r="AA492" s="54">
        <v>416270000</v>
      </c>
      <c r="AB492" s="54">
        <v>219367113</v>
      </c>
      <c r="AC492" s="54">
        <v>386460000</v>
      </c>
      <c r="AD492" s="54">
        <v>0</v>
      </c>
      <c r="AE492" s="54">
        <v>0</v>
      </c>
      <c r="AF492" s="54">
        <v>0</v>
      </c>
    </row>
    <row r="493" spans="1:32" ht="22.5">
      <c r="A493" s="51" t="s">
        <v>413</v>
      </c>
      <c r="B493" s="51" t="s">
        <v>545</v>
      </c>
      <c r="C493" s="51" t="s">
        <v>554</v>
      </c>
      <c r="D493" s="52" t="s">
        <v>414</v>
      </c>
      <c r="E493" s="53" t="s">
        <v>387</v>
      </c>
      <c r="F493" s="53" t="str">
        <f t="shared" si="9"/>
        <v>C-4199-1500-2</v>
      </c>
      <c r="G493" s="53" t="s">
        <v>505</v>
      </c>
      <c r="H493" s="53" t="s">
        <v>503</v>
      </c>
      <c r="I493" s="53" t="s">
        <v>504</v>
      </c>
      <c r="J493" s="51" t="s">
        <v>53</v>
      </c>
      <c r="K493" s="51" t="s">
        <v>54</v>
      </c>
      <c r="L493" s="51" t="s">
        <v>55</v>
      </c>
      <c r="M493" s="51" t="s">
        <v>36</v>
      </c>
      <c r="N493" s="51" t="s">
        <v>37</v>
      </c>
      <c r="O493" s="51" t="s">
        <v>238</v>
      </c>
      <c r="P493" s="51"/>
      <c r="Q493" s="51"/>
      <c r="R493" s="51" t="s">
        <v>40</v>
      </c>
      <c r="S493" s="51" t="s">
        <v>41</v>
      </c>
      <c r="T493" s="51" t="s">
        <v>42</v>
      </c>
      <c r="U493" s="52" t="s">
        <v>388</v>
      </c>
      <c r="V493" s="54">
        <v>600000</v>
      </c>
      <c r="W493" s="54">
        <v>0</v>
      </c>
      <c r="X493" s="54">
        <v>0</v>
      </c>
      <c r="Y493" s="54">
        <v>600000</v>
      </c>
      <c r="Z493" s="54">
        <v>0</v>
      </c>
      <c r="AA493" s="54">
        <v>0</v>
      </c>
      <c r="AB493" s="54">
        <v>600000</v>
      </c>
      <c r="AC493" s="54">
        <v>0</v>
      </c>
      <c r="AD493" s="54">
        <v>0</v>
      </c>
      <c r="AE493" s="54">
        <v>0</v>
      </c>
      <c r="AF493" s="54">
        <v>0</v>
      </c>
    </row>
    <row r="494" spans="1:32" ht="45">
      <c r="A494" s="51" t="s">
        <v>413</v>
      </c>
      <c r="B494" s="51" t="s">
        <v>545</v>
      </c>
      <c r="C494" s="51" t="s">
        <v>554</v>
      </c>
      <c r="D494" s="52" t="s">
        <v>414</v>
      </c>
      <c r="E494" s="53" t="s">
        <v>310</v>
      </c>
      <c r="F494" s="53" t="str">
        <f t="shared" si="9"/>
        <v>C-4199-1500-2</v>
      </c>
      <c r="G494" s="53" t="s">
        <v>505</v>
      </c>
      <c r="H494" s="53" t="s">
        <v>493</v>
      </c>
      <c r="I494" s="53" t="s">
        <v>512</v>
      </c>
      <c r="J494" s="51" t="s">
        <v>53</v>
      </c>
      <c r="K494" s="51" t="s">
        <v>54</v>
      </c>
      <c r="L494" s="51" t="s">
        <v>55</v>
      </c>
      <c r="M494" s="51" t="s">
        <v>36</v>
      </c>
      <c r="N494" s="51" t="s">
        <v>37</v>
      </c>
      <c r="O494" s="51" t="s">
        <v>240</v>
      </c>
      <c r="P494" s="51"/>
      <c r="Q494" s="51"/>
      <c r="R494" s="51" t="s">
        <v>40</v>
      </c>
      <c r="S494" s="51" t="s">
        <v>41</v>
      </c>
      <c r="T494" s="51" t="s">
        <v>42</v>
      </c>
      <c r="U494" s="52" t="s">
        <v>311</v>
      </c>
      <c r="V494" s="54">
        <v>32088235</v>
      </c>
      <c r="W494" s="54">
        <v>0</v>
      </c>
      <c r="X494" s="54">
        <v>0</v>
      </c>
      <c r="Y494" s="54">
        <v>32088235</v>
      </c>
      <c r="Z494" s="54">
        <v>0</v>
      </c>
      <c r="AA494" s="54">
        <v>0</v>
      </c>
      <c r="AB494" s="54">
        <v>32088235</v>
      </c>
      <c r="AC494" s="54">
        <v>0</v>
      </c>
      <c r="AD494" s="54">
        <v>0</v>
      </c>
      <c r="AE494" s="54">
        <v>0</v>
      </c>
      <c r="AF494" s="54">
        <v>0</v>
      </c>
    </row>
    <row r="495" spans="1:32" ht="33.75">
      <c r="A495" s="51" t="s">
        <v>413</v>
      </c>
      <c r="B495" s="51" t="s">
        <v>545</v>
      </c>
      <c r="C495" s="51" t="s">
        <v>554</v>
      </c>
      <c r="D495" s="52" t="s">
        <v>414</v>
      </c>
      <c r="E495" s="53" t="s">
        <v>312</v>
      </c>
      <c r="F495" s="53" t="str">
        <f t="shared" si="9"/>
        <v>C-4199-1500-2</v>
      </c>
      <c r="G495" s="53" t="s">
        <v>505</v>
      </c>
      <c r="H495" s="53" t="s">
        <v>501</v>
      </c>
      <c r="I495" s="53" t="s">
        <v>525</v>
      </c>
      <c r="J495" s="51" t="s">
        <v>53</v>
      </c>
      <c r="K495" s="51" t="s">
        <v>54</v>
      </c>
      <c r="L495" s="51" t="s">
        <v>55</v>
      </c>
      <c r="M495" s="51" t="s">
        <v>36</v>
      </c>
      <c r="N495" s="51" t="s">
        <v>37</v>
      </c>
      <c r="O495" s="51" t="s">
        <v>313</v>
      </c>
      <c r="P495" s="51"/>
      <c r="Q495" s="51"/>
      <c r="R495" s="51" t="s">
        <v>40</v>
      </c>
      <c r="S495" s="51" t="s">
        <v>41</v>
      </c>
      <c r="T495" s="51" t="s">
        <v>42</v>
      </c>
      <c r="U495" s="52" t="s">
        <v>314</v>
      </c>
      <c r="V495" s="54">
        <v>29115829</v>
      </c>
      <c r="W495" s="54">
        <v>0</v>
      </c>
      <c r="X495" s="54">
        <v>0</v>
      </c>
      <c r="Y495" s="54">
        <v>29115829</v>
      </c>
      <c r="Z495" s="54">
        <v>0</v>
      </c>
      <c r="AA495" s="54">
        <v>29115829</v>
      </c>
      <c r="AB495" s="54">
        <v>0</v>
      </c>
      <c r="AC495" s="54">
        <v>29115829</v>
      </c>
      <c r="AD495" s="54">
        <v>0</v>
      </c>
      <c r="AE495" s="54">
        <v>0</v>
      </c>
      <c r="AF495" s="54">
        <v>0</v>
      </c>
    </row>
    <row r="496" spans="1:32" ht="22.5">
      <c r="A496" s="51" t="s">
        <v>413</v>
      </c>
      <c r="B496" s="51" t="s">
        <v>545</v>
      </c>
      <c r="C496" s="51" t="s">
        <v>554</v>
      </c>
      <c r="D496" s="52" t="s">
        <v>414</v>
      </c>
      <c r="E496" s="53" t="s">
        <v>315</v>
      </c>
      <c r="F496" s="53" t="str">
        <f t="shared" si="9"/>
        <v>C-4199-1500-2</v>
      </c>
      <c r="G496" s="53" t="s">
        <v>505</v>
      </c>
      <c r="H496" s="53" t="s">
        <v>501</v>
      </c>
      <c r="I496" s="53" t="s">
        <v>525</v>
      </c>
      <c r="J496" s="51" t="s">
        <v>53</v>
      </c>
      <c r="K496" s="51" t="s">
        <v>54</v>
      </c>
      <c r="L496" s="51" t="s">
        <v>55</v>
      </c>
      <c r="M496" s="51" t="s">
        <v>36</v>
      </c>
      <c r="N496" s="51" t="s">
        <v>37</v>
      </c>
      <c r="O496" s="51" t="s">
        <v>316</v>
      </c>
      <c r="P496" s="51"/>
      <c r="Q496" s="51"/>
      <c r="R496" s="51" t="s">
        <v>40</v>
      </c>
      <c r="S496" s="51" t="s">
        <v>41</v>
      </c>
      <c r="T496" s="51" t="s">
        <v>42</v>
      </c>
      <c r="U496" s="52" t="s">
        <v>317</v>
      </c>
      <c r="V496" s="54">
        <v>23069496</v>
      </c>
      <c r="W496" s="54">
        <v>0</v>
      </c>
      <c r="X496" s="54">
        <v>0</v>
      </c>
      <c r="Y496" s="54">
        <v>23069496</v>
      </c>
      <c r="Z496" s="54">
        <v>0</v>
      </c>
      <c r="AA496" s="54">
        <v>23069496</v>
      </c>
      <c r="AB496" s="54">
        <v>0</v>
      </c>
      <c r="AC496" s="54">
        <v>23069496</v>
      </c>
      <c r="AD496" s="54">
        <v>0</v>
      </c>
      <c r="AE496" s="54">
        <v>0</v>
      </c>
      <c r="AF496" s="54">
        <v>0</v>
      </c>
    </row>
    <row r="497" spans="1:32" ht="33.75">
      <c r="A497" s="51" t="s">
        <v>413</v>
      </c>
      <c r="B497" s="51" t="s">
        <v>545</v>
      </c>
      <c r="C497" s="51" t="s">
        <v>554</v>
      </c>
      <c r="D497" s="52" t="s">
        <v>414</v>
      </c>
      <c r="E497" s="53" t="s">
        <v>352</v>
      </c>
      <c r="F497" s="53" t="str">
        <f t="shared" si="9"/>
        <v>C-4199-1500-2</v>
      </c>
      <c r="G497" s="53" t="s">
        <v>505</v>
      </c>
      <c r="H497" s="53" t="s">
        <v>493</v>
      </c>
      <c r="I497" s="53" t="s">
        <v>506</v>
      </c>
      <c r="J497" s="51" t="s">
        <v>53</v>
      </c>
      <c r="K497" s="51" t="s">
        <v>54</v>
      </c>
      <c r="L497" s="51" t="s">
        <v>55</v>
      </c>
      <c r="M497" s="51" t="s">
        <v>36</v>
      </c>
      <c r="N497" s="51" t="s">
        <v>37</v>
      </c>
      <c r="O497" s="51" t="s">
        <v>353</v>
      </c>
      <c r="P497" s="51"/>
      <c r="Q497" s="51"/>
      <c r="R497" s="51" t="s">
        <v>40</v>
      </c>
      <c r="S497" s="51" t="s">
        <v>41</v>
      </c>
      <c r="T497" s="51" t="s">
        <v>42</v>
      </c>
      <c r="U497" s="52" t="s">
        <v>354</v>
      </c>
      <c r="V497" s="54">
        <v>3000000</v>
      </c>
      <c r="W497" s="54">
        <v>0</v>
      </c>
      <c r="X497" s="54">
        <v>0</v>
      </c>
      <c r="Y497" s="54">
        <v>3000000</v>
      </c>
      <c r="Z497" s="54">
        <v>0</v>
      </c>
      <c r="AA497" s="54">
        <v>0</v>
      </c>
      <c r="AB497" s="54">
        <v>3000000</v>
      </c>
      <c r="AC497" s="54">
        <v>0</v>
      </c>
      <c r="AD497" s="54">
        <v>0</v>
      </c>
      <c r="AE497" s="54">
        <v>0</v>
      </c>
      <c r="AF497" s="54">
        <v>0</v>
      </c>
    </row>
    <row r="498" spans="1:32" ht="22.5">
      <c r="A498" s="51" t="s">
        <v>413</v>
      </c>
      <c r="B498" s="51" t="s">
        <v>545</v>
      </c>
      <c r="C498" s="51" t="s">
        <v>554</v>
      </c>
      <c r="D498" s="52" t="s">
        <v>414</v>
      </c>
      <c r="E498" s="53" t="s">
        <v>358</v>
      </c>
      <c r="F498" s="53" t="str">
        <f t="shared" si="9"/>
        <v>C-4199-1500-2</v>
      </c>
      <c r="G498" s="53" t="s">
        <v>505</v>
      </c>
      <c r="H498" s="53" t="s">
        <v>536</v>
      </c>
      <c r="I498" s="53" t="s">
        <v>537</v>
      </c>
      <c r="J498" s="51" t="s">
        <v>53</v>
      </c>
      <c r="K498" s="51" t="s">
        <v>54</v>
      </c>
      <c r="L498" s="51" t="s">
        <v>55</v>
      </c>
      <c r="M498" s="51" t="s">
        <v>36</v>
      </c>
      <c r="N498" s="51" t="s">
        <v>37</v>
      </c>
      <c r="O498" s="51" t="s">
        <v>252</v>
      </c>
      <c r="P498" s="51"/>
      <c r="Q498" s="51"/>
      <c r="R498" s="51" t="s">
        <v>40</v>
      </c>
      <c r="S498" s="51" t="s">
        <v>41</v>
      </c>
      <c r="T498" s="51" t="s">
        <v>42</v>
      </c>
      <c r="U498" s="52" t="s">
        <v>253</v>
      </c>
      <c r="V498" s="54">
        <v>289404</v>
      </c>
      <c r="W498" s="54">
        <v>0</v>
      </c>
      <c r="X498" s="54">
        <v>0</v>
      </c>
      <c r="Y498" s="54">
        <v>289404</v>
      </c>
      <c r="Z498" s="54">
        <v>0</v>
      </c>
      <c r="AA498" s="54">
        <v>0</v>
      </c>
      <c r="AB498" s="54">
        <v>289404</v>
      </c>
      <c r="AC498" s="54">
        <v>0</v>
      </c>
      <c r="AD498" s="54">
        <v>0</v>
      </c>
      <c r="AE498" s="54">
        <v>0</v>
      </c>
      <c r="AF498" s="54">
        <v>0</v>
      </c>
    </row>
    <row r="499" spans="1:32" ht="22.5">
      <c r="A499" s="51" t="s">
        <v>413</v>
      </c>
      <c r="B499" s="51" t="s">
        <v>545</v>
      </c>
      <c r="C499" s="51" t="s">
        <v>554</v>
      </c>
      <c r="D499" s="52" t="s">
        <v>414</v>
      </c>
      <c r="E499" s="53" t="s">
        <v>367</v>
      </c>
      <c r="F499" s="53" t="str">
        <f t="shared" si="9"/>
        <v>C-4199-1500-5</v>
      </c>
      <c r="G499" s="53" t="s">
        <v>543</v>
      </c>
      <c r="H499" s="53" t="s">
        <v>501</v>
      </c>
      <c r="I499" s="53" t="s">
        <v>544</v>
      </c>
      <c r="J499" s="51" t="s">
        <v>53</v>
      </c>
      <c r="K499" s="51" t="s">
        <v>54</v>
      </c>
      <c r="L499" s="51" t="s">
        <v>55</v>
      </c>
      <c r="M499" s="51" t="s">
        <v>46</v>
      </c>
      <c r="N499" s="51" t="s">
        <v>37</v>
      </c>
      <c r="O499" s="51" t="s">
        <v>257</v>
      </c>
      <c r="P499" s="51"/>
      <c r="Q499" s="51"/>
      <c r="R499" s="51" t="s">
        <v>40</v>
      </c>
      <c r="S499" s="51" t="s">
        <v>150</v>
      </c>
      <c r="T499" s="51" t="s">
        <v>42</v>
      </c>
      <c r="U499" s="52" t="s">
        <v>368</v>
      </c>
      <c r="V499" s="54">
        <v>76000000</v>
      </c>
      <c r="W499" s="54">
        <v>0</v>
      </c>
      <c r="X499" s="54">
        <v>0</v>
      </c>
      <c r="Y499" s="54">
        <v>76000000</v>
      </c>
      <c r="Z499" s="54">
        <v>0</v>
      </c>
      <c r="AA499" s="54">
        <v>0</v>
      </c>
      <c r="AB499" s="54">
        <v>76000000</v>
      </c>
      <c r="AC499" s="54">
        <v>0</v>
      </c>
      <c r="AD499" s="54">
        <v>0</v>
      </c>
      <c r="AE499" s="54">
        <v>0</v>
      </c>
      <c r="AF499" s="54">
        <v>0</v>
      </c>
    </row>
    <row r="500" spans="1:32" ht="22.5">
      <c r="A500" s="51" t="s">
        <v>413</v>
      </c>
      <c r="B500" s="51" t="s">
        <v>545</v>
      </c>
      <c r="C500" s="51" t="s">
        <v>554</v>
      </c>
      <c r="D500" s="52" t="s">
        <v>414</v>
      </c>
      <c r="E500" s="53" t="s">
        <v>389</v>
      </c>
      <c r="F500" s="53" t="str">
        <f t="shared" si="9"/>
        <v>C-4199-1500-5</v>
      </c>
      <c r="G500" s="53" t="s">
        <v>543</v>
      </c>
      <c r="H500" s="53" t="s">
        <v>501</v>
      </c>
      <c r="I500" s="53" t="s">
        <v>544</v>
      </c>
      <c r="J500" s="51" t="s">
        <v>53</v>
      </c>
      <c r="K500" s="51" t="s">
        <v>54</v>
      </c>
      <c r="L500" s="51" t="s">
        <v>55</v>
      </c>
      <c r="M500" s="51" t="s">
        <v>46</v>
      </c>
      <c r="N500" s="51" t="s">
        <v>37</v>
      </c>
      <c r="O500" s="51" t="s">
        <v>56</v>
      </c>
      <c r="P500" s="51"/>
      <c r="Q500" s="51"/>
      <c r="R500" s="51" t="s">
        <v>40</v>
      </c>
      <c r="S500" s="51" t="s">
        <v>150</v>
      </c>
      <c r="T500" s="51" t="s">
        <v>42</v>
      </c>
      <c r="U500" s="52" t="s">
        <v>390</v>
      </c>
      <c r="V500" s="54">
        <v>20000000</v>
      </c>
      <c r="W500" s="54">
        <v>0</v>
      </c>
      <c r="X500" s="54">
        <v>0</v>
      </c>
      <c r="Y500" s="54">
        <v>20000000</v>
      </c>
      <c r="Z500" s="54">
        <v>0</v>
      </c>
      <c r="AA500" s="54">
        <v>0</v>
      </c>
      <c r="AB500" s="54">
        <v>20000000</v>
      </c>
      <c r="AC500" s="54">
        <v>0</v>
      </c>
      <c r="AD500" s="54">
        <v>0</v>
      </c>
      <c r="AE500" s="54">
        <v>0</v>
      </c>
      <c r="AF500" s="54">
        <v>0</v>
      </c>
    </row>
    <row r="501" spans="1:32" ht="33.75">
      <c r="A501" s="51" t="s">
        <v>413</v>
      </c>
      <c r="B501" s="51" t="s">
        <v>545</v>
      </c>
      <c r="C501" s="51" t="s">
        <v>554</v>
      </c>
      <c r="D501" s="52" t="s">
        <v>414</v>
      </c>
      <c r="E501" s="53" t="s">
        <v>371</v>
      </c>
      <c r="F501" s="53" t="str">
        <f t="shared" si="9"/>
        <v>C-4199-1500-5</v>
      </c>
      <c r="G501" s="53" t="s">
        <v>543</v>
      </c>
      <c r="H501" s="53" t="s">
        <v>493</v>
      </c>
      <c r="I501" s="53" t="s">
        <v>512</v>
      </c>
      <c r="J501" s="51" t="s">
        <v>53</v>
      </c>
      <c r="K501" s="51" t="s">
        <v>54</v>
      </c>
      <c r="L501" s="51" t="s">
        <v>55</v>
      </c>
      <c r="M501" s="51" t="s">
        <v>46</v>
      </c>
      <c r="N501" s="51" t="s">
        <v>37</v>
      </c>
      <c r="O501" s="51" t="s">
        <v>218</v>
      </c>
      <c r="P501" s="51"/>
      <c r="Q501" s="51"/>
      <c r="R501" s="51" t="s">
        <v>40</v>
      </c>
      <c r="S501" s="51" t="s">
        <v>150</v>
      </c>
      <c r="T501" s="51" t="s">
        <v>42</v>
      </c>
      <c r="U501" s="52" t="s">
        <v>222</v>
      </c>
      <c r="V501" s="54">
        <v>56281000</v>
      </c>
      <c r="W501" s="54">
        <v>0</v>
      </c>
      <c r="X501" s="54">
        <v>0</v>
      </c>
      <c r="Y501" s="54">
        <v>56281000</v>
      </c>
      <c r="Z501" s="54">
        <v>0</v>
      </c>
      <c r="AA501" s="54">
        <v>0</v>
      </c>
      <c r="AB501" s="54">
        <v>56281000</v>
      </c>
      <c r="AC501" s="54">
        <v>0</v>
      </c>
      <c r="AD501" s="54">
        <v>0</v>
      </c>
      <c r="AE501" s="54">
        <v>0</v>
      </c>
      <c r="AF501" s="54">
        <v>0</v>
      </c>
    </row>
    <row r="502" spans="1:32" ht="33.75">
      <c r="A502" s="51" t="s">
        <v>413</v>
      </c>
      <c r="B502" s="51" t="s">
        <v>545</v>
      </c>
      <c r="C502" s="51" t="s">
        <v>554</v>
      </c>
      <c r="D502" s="52" t="s">
        <v>414</v>
      </c>
      <c r="E502" s="53" t="s">
        <v>372</v>
      </c>
      <c r="F502" s="53" t="str">
        <f t="shared" si="9"/>
        <v>C-4199-1500-5</v>
      </c>
      <c r="G502" s="53" t="s">
        <v>543</v>
      </c>
      <c r="H502" s="53" t="s">
        <v>493</v>
      </c>
      <c r="I502" s="53" t="s">
        <v>506</v>
      </c>
      <c r="J502" s="51" t="s">
        <v>53</v>
      </c>
      <c r="K502" s="51" t="s">
        <v>54</v>
      </c>
      <c r="L502" s="51" t="s">
        <v>55</v>
      </c>
      <c r="M502" s="51" t="s">
        <v>46</v>
      </c>
      <c r="N502" s="51" t="s">
        <v>37</v>
      </c>
      <c r="O502" s="51" t="s">
        <v>221</v>
      </c>
      <c r="P502" s="51"/>
      <c r="Q502" s="51"/>
      <c r="R502" s="51" t="s">
        <v>40</v>
      </c>
      <c r="S502" s="51" t="s">
        <v>150</v>
      </c>
      <c r="T502" s="51" t="s">
        <v>42</v>
      </c>
      <c r="U502" s="52" t="s">
        <v>57</v>
      </c>
      <c r="V502" s="54">
        <v>6181000</v>
      </c>
      <c r="W502" s="54">
        <v>0</v>
      </c>
      <c r="X502" s="54">
        <v>0</v>
      </c>
      <c r="Y502" s="54">
        <v>6181000</v>
      </c>
      <c r="Z502" s="54">
        <v>0</v>
      </c>
      <c r="AA502" s="54">
        <v>0</v>
      </c>
      <c r="AB502" s="54">
        <v>6181000</v>
      </c>
      <c r="AC502" s="54">
        <v>0</v>
      </c>
      <c r="AD502" s="54">
        <v>0</v>
      </c>
      <c r="AE502" s="54">
        <v>0</v>
      </c>
      <c r="AF502" s="54">
        <v>0</v>
      </c>
    </row>
    <row r="503" spans="1:32" ht="22.5">
      <c r="A503" s="51" t="s">
        <v>415</v>
      </c>
      <c r="B503" s="51" t="s">
        <v>545</v>
      </c>
      <c r="C503" s="51" t="s">
        <v>562</v>
      </c>
      <c r="D503" s="52" t="s">
        <v>416</v>
      </c>
      <c r="E503" s="53" t="s">
        <v>123</v>
      </c>
      <c r="F503" s="53" t="str">
        <f t="shared" si="9"/>
        <v>A-2-0-3</v>
      </c>
      <c r="G503" s="53" t="s">
        <v>492</v>
      </c>
      <c r="H503" s="53" t="s">
        <v>501</v>
      </c>
      <c r="I503" s="53" t="s">
        <v>502</v>
      </c>
      <c r="J503" s="51" t="s">
        <v>35</v>
      </c>
      <c r="K503" s="51" t="s">
        <v>36</v>
      </c>
      <c r="L503" s="51" t="s">
        <v>37</v>
      </c>
      <c r="M503" s="51" t="s">
        <v>38</v>
      </c>
      <c r="N503" s="51" t="s">
        <v>121</v>
      </c>
      <c r="O503" s="51" t="s">
        <v>38</v>
      </c>
      <c r="P503" s="51"/>
      <c r="Q503" s="51"/>
      <c r="R503" s="51" t="s">
        <v>40</v>
      </c>
      <c r="S503" s="51" t="s">
        <v>41</v>
      </c>
      <c r="T503" s="51" t="s">
        <v>42</v>
      </c>
      <c r="U503" s="52" t="s">
        <v>124</v>
      </c>
      <c r="V503" s="54">
        <v>38000000</v>
      </c>
      <c r="W503" s="54">
        <v>0</v>
      </c>
      <c r="X503" s="54">
        <v>0</v>
      </c>
      <c r="Y503" s="54">
        <v>38000000</v>
      </c>
      <c r="Z503" s="54">
        <v>0</v>
      </c>
      <c r="AA503" s="54">
        <v>0</v>
      </c>
      <c r="AB503" s="54">
        <v>38000000</v>
      </c>
      <c r="AC503" s="54">
        <v>0</v>
      </c>
      <c r="AD503" s="54">
        <v>0</v>
      </c>
      <c r="AE503" s="54">
        <v>0</v>
      </c>
      <c r="AF503" s="54">
        <v>0</v>
      </c>
    </row>
    <row r="504" spans="1:32" ht="22.5">
      <c r="A504" s="51" t="s">
        <v>415</v>
      </c>
      <c r="B504" s="51" t="s">
        <v>545</v>
      </c>
      <c r="C504" s="51" t="s">
        <v>562</v>
      </c>
      <c r="D504" s="52" t="s">
        <v>416</v>
      </c>
      <c r="E504" s="53" t="s">
        <v>133</v>
      </c>
      <c r="F504" s="53" t="str">
        <f t="shared" si="9"/>
        <v>A-2-0-4</v>
      </c>
      <c r="G504" s="53" t="s">
        <v>492</v>
      </c>
      <c r="H504" s="53" t="s">
        <v>501</v>
      </c>
      <c r="I504" s="53" t="s">
        <v>502</v>
      </c>
      <c r="J504" s="51" t="s">
        <v>35</v>
      </c>
      <c r="K504" s="51" t="s">
        <v>36</v>
      </c>
      <c r="L504" s="51" t="s">
        <v>37</v>
      </c>
      <c r="M504" s="51" t="s">
        <v>45</v>
      </c>
      <c r="N504" s="51" t="s">
        <v>45</v>
      </c>
      <c r="O504" s="51" t="s">
        <v>61</v>
      </c>
      <c r="P504" s="51"/>
      <c r="Q504" s="51"/>
      <c r="R504" s="51" t="s">
        <v>40</v>
      </c>
      <c r="S504" s="51" t="s">
        <v>41</v>
      </c>
      <c r="T504" s="51" t="s">
        <v>42</v>
      </c>
      <c r="U504" s="52" t="s">
        <v>134</v>
      </c>
      <c r="V504" s="54">
        <v>3550000</v>
      </c>
      <c r="W504" s="54">
        <v>0</v>
      </c>
      <c r="X504" s="54">
        <v>0</v>
      </c>
      <c r="Y504" s="54">
        <v>3550000</v>
      </c>
      <c r="Z504" s="54">
        <v>0</v>
      </c>
      <c r="AA504" s="54">
        <v>0</v>
      </c>
      <c r="AB504" s="54">
        <v>3550000</v>
      </c>
      <c r="AC504" s="54">
        <v>0</v>
      </c>
      <c r="AD504" s="54">
        <v>0</v>
      </c>
      <c r="AE504" s="54">
        <v>0</v>
      </c>
      <c r="AF504" s="54">
        <v>0</v>
      </c>
    </row>
    <row r="505" spans="1:32" ht="22.5">
      <c r="A505" s="51" t="s">
        <v>415</v>
      </c>
      <c r="B505" s="51" t="s">
        <v>545</v>
      </c>
      <c r="C505" s="51" t="s">
        <v>562</v>
      </c>
      <c r="D505" s="52" t="s">
        <v>416</v>
      </c>
      <c r="E505" s="53" t="s">
        <v>135</v>
      </c>
      <c r="F505" s="53" t="str">
        <f t="shared" si="9"/>
        <v>A-2-0-4</v>
      </c>
      <c r="G505" s="53" t="s">
        <v>492</v>
      </c>
      <c r="H505" s="53" t="s">
        <v>501</v>
      </c>
      <c r="I505" s="53" t="s">
        <v>502</v>
      </c>
      <c r="J505" s="51" t="s">
        <v>35</v>
      </c>
      <c r="K505" s="51" t="s">
        <v>36</v>
      </c>
      <c r="L505" s="51" t="s">
        <v>37</v>
      </c>
      <c r="M505" s="51" t="s">
        <v>45</v>
      </c>
      <c r="N505" s="51" t="s">
        <v>45</v>
      </c>
      <c r="O505" s="51" t="s">
        <v>36</v>
      </c>
      <c r="P505" s="51"/>
      <c r="Q505" s="51"/>
      <c r="R505" s="51" t="s">
        <v>40</v>
      </c>
      <c r="S505" s="51" t="s">
        <v>41</v>
      </c>
      <c r="T505" s="51" t="s">
        <v>42</v>
      </c>
      <c r="U505" s="52" t="s">
        <v>136</v>
      </c>
      <c r="V505" s="54">
        <v>15000000</v>
      </c>
      <c r="W505" s="54">
        <v>0</v>
      </c>
      <c r="X505" s="54">
        <v>0</v>
      </c>
      <c r="Y505" s="54">
        <v>15000000</v>
      </c>
      <c r="Z505" s="54">
        <v>0</v>
      </c>
      <c r="AA505" s="54">
        <v>0</v>
      </c>
      <c r="AB505" s="54">
        <v>15000000</v>
      </c>
      <c r="AC505" s="54">
        <v>0</v>
      </c>
      <c r="AD505" s="54">
        <v>0</v>
      </c>
      <c r="AE505" s="54">
        <v>0</v>
      </c>
      <c r="AF505" s="54">
        <v>0</v>
      </c>
    </row>
    <row r="506" spans="1:32" ht="22.5">
      <c r="A506" s="51" t="s">
        <v>415</v>
      </c>
      <c r="B506" s="51" t="s">
        <v>545</v>
      </c>
      <c r="C506" s="51" t="s">
        <v>562</v>
      </c>
      <c r="D506" s="52" t="s">
        <v>416</v>
      </c>
      <c r="E506" s="53" t="s">
        <v>155</v>
      </c>
      <c r="F506" s="53" t="str">
        <f t="shared" si="9"/>
        <v>A-2-0-4</v>
      </c>
      <c r="G506" s="53" t="s">
        <v>492</v>
      </c>
      <c r="H506" s="53" t="s">
        <v>501</v>
      </c>
      <c r="I506" s="53" t="s">
        <v>502</v>
      </c>
      <c r="J506" s="51" t="s">
        <v>35</v>
      </c>
      <c r="K506" s="51" t="s">
        <v>36</v>
      </c>
      <c r="L506" s="51" t="s">
        <v>37</v>
      </c>
      <c r="M506" s="51" t="s">
        <v>45</v>
      </c>
      <c r="N506" s="51" t="s">
        <v>46</v>
      </c>
      <c r="O506" s="51" t="s">
        <v>36</v>
      </c>
      <c r="P506" s="51"/>
      <c r="Q506" s="51"/>
      <c r="R506" s="51" t="s">
        <v>40</v>
      </c>
      <c r="S506" s="51" t="s">
        <v>41</v>
      </c>
      <c r="T506" s="51" t="s">
        <v>42</v>
      </c>
      <c r="U506" s="52" t="s">
        <v>156</v>
      </c>
      <c r="V506" s="54">
        <v>4000000</v>
      </c>
      <c r="W506" s="54">
        <v>0</v>
      </c>
      <c r="X506" s="54">
        <v>0</v>
      </c>
      <c r="Y506" s="54">
        <v>4000000</v>
      </c>
      <c r="Z506" s="54">
        <v>0</v>
      </c>
      <c r="AA506" s="54">
        <v>0</v>
      </c>
      <c r="AB506" s="54">
        <v>4000000</v>
      </c>
      <c r="AC506" s="54">
        <v>0</v>
      </c>
      <c r="AD506" s="54">
        <v>0</v>
      </c>
      <c r="AE506" s="54">
        <v>0</v>
      </c>
      <c r="AF506" s="54">
        <v>0</v>
      </c>
    </row>
    <row r="507" spans="1:32" ht="22.5">
      <c r="A507" s="51" t="s">
        <v>415</v>
      </c>
      <c r="B507" s="51" t="s">
        <v>545</v>
      </c>
      <c r="C507" s="51" t="s">
        <v>562</v>
      </c>
      <c r="D507" s="52" t="s">
        <v>416</v>
      </c>
      <c r="E507" s="53" t="s">
        <v>179</v>
      </c>
      <c r="F507" s="53" t="str">
        <f t="shared" si="9"/>
        <v>A-2-0-4</v>
      </c>
      <c r="G507" s="53" t="s">
        <v>492</v>
      </c>
      <c r="H507" s="53" t="s">
        <v>501</v>
      </c>
      <c r="I507" s="53" t="s">
        <v>502</v>
      </c>
      <c r="J507" s="51" t="s">
        <v>35</v>
      </c>
      <c r="K507" s="51" t="s">
        <v>36</v>
      </c>
      <c r="L507" s="51" t="s">
        <v>37</v>
      </c>
      <c r="M507" s="51" t="s">
        <v>45</v>
      </c>
      <c r="N507" s="51" t="s">
        <v>158</v>
      </c>
      <c r="O507" s="51" t="s">
        <v>61</v>
      </c>
      <c r="P507" s="51"/>
      <c r="Q507" s="51"/>
      <c r="R507" s="51" t="s">
        <v>40</v>
      </c>
      <c r="S507" s="51" t="s">
        <v>41</v>
      </c>
      <c r="T507" s="51" t="s">
        <v>42</v>
      </c>
      <c r="U507" s="52" t="s">
        <v>180</v>
      </c>
      <c r="V507" s="54">
        <v>4000000</v>
      </c>
      <c r="W507" s="54">
        <v>0</v>
      </c>
      <c r="X507" s="54">
        <v>0</v>
      </c>
      <c r="Y507" s="54">
        <v>4000000</v>
      </c>
      <c r="Z507" s="54">
        <v>0</v>
      </c>
      <c r="AA507" s="54">
        <v>0</v>
      </c>
      <c r="AB507" s="54">
        <v>4000000</v>
      </c>
      <c r="AC507" s="54">
        <v>0</v>
      </c>
      <c r="AD507" s="54">
        <v>0</v>
      </c>
      <c r="AE507" s="54">
        <v>0</v>
      </c>
      <c r="AF507" s="54">
        <v>0</v>
      </c>
    </row>
    <row r="508" spans="1:32" ht="22.5">
      <c r="A508" s="51" t="s">
        <v>415</v>
      </c>
      <c r="B508" s="51" t="s">
        <v>545</v>
      </c>
      <c r="C508" s="51" t="s">
        <v>562</v>
      </c>
      <c r="D508" s="52" t="s">
        <v>416</v>
      </c>
      <c r="E508" s="53" t="s">
        <v>181</v>
      </c>
      <c r="F508" s="53" t="str">
        <f t="shared" si="9"/>
        <v>A-2-0-4</v>
      </c>
      <c r="G508" s="53" t="s">
        <v>492</v>
      </c>
      <c r="H508" s="53" t="s">
        <v>501</v>
      </c>
      <c r="I508" s="53" t="s">
        <v>502</v>
      </c>
      <c r="J508" s="51" t="s">
        <v>35</v>
      </c>
      <c r="K508" s="51" t="s">
        <v>36</v>
      </c>
      <c r="L508" s="51" t="s">
        <v>37</v>
      </c>
      <c r="M508" s="51" t="s">
        <v>45</v>
      </c>
      <c r="N508" s="51" t="s">
        <v>158</v>
      </c>
      <c r="O508" s="51" t="s">
        <v>36</v>
      </c>
      <c r="P508" s="51"/>
      <c r="Q508" s="51"/>
      <c r="R508" s="51" t="s">
        <v>40</v>
      </c>
      <c r="S508" s="51" t="s">
        <v>41</v>
      </c>
      <c r="T508" s="51" t="s">
        <v>42</v>
      </c>
      <c r="U508" s="52" t="s">
        <v>182</v>
      </c>
      <c r="V508" s="54">
        <v>114000000</v>
      </c>
      <c r="W508" s="54">
        <v>0</v>
      </c>
      <c r="X508" s="54">
        <v>0</v>
      </c>
      <c r="Y508" s="54">
        <v>114000000</v>
      </c>
      <c r="Z508" s="54">
        <v>0</v>
      </c>
      <c r="AA508" s="54">
        <v>0</v>
      </c>
      <c r="AB508" s="54">
        <v>114000000</v>
      </c>
      <c r="AC508" s="54">
        <v>0</v>
      </c>
      <c r="AD508" s="54">
        <v>0</v>
      </c>
      <c r="AE508" s="54">
        <v>0</v>
      </c>
      <c r="AF508" s="54">
        <v>0</v>
      </c>
    </row>
    <row r="509" spans="1:32" ht="22.5">
      <c r="A509" s="51" t="s">
        <v>415</v>
      </c>
      <c r="B509" s="51" t="s">
        <v>545</v>
      </c>
      <c r="C509" s="51" t="s">
        <v>562</v>
      </c>
      <c r="D509" s="52" t="s">
        <v>416</v>
      </c>
      <c r="E509" s="53" t="s">
        <v>394</v>
      </c>
      <c r="F509" s="53" t="str">
        <f t="shared" si="9"/>
        <v>A-2-0-4</v>
      </c>
      <c r="G509" s="53" t="s">
        <v>492</v>
      </c>
      <c r="H509" s="53" t="s">
        <v>501</v>
      </c>
      <c r="I509" s="53" t="s">
        <v>502</v>
      </c>
      <c r="J509" s="51" t="s">
        <v>35</v>
      </c>
      <c r="K509" s="51" t="s">
        <v>36</v>
      </c>
      <c r="L509" s="51" t="s">
        <v>37</v>
      </c>
      <c r="M509" s="51" t="s">
        <v>45</v>
      </c>
      <c r="N509" s="51" t="s">
        <v>158</v>
      </c>
      <c r="O509" s="51" t="s">
        <v>38</v>
      </c>
      <c r="P509" s="51"/>
      <c r="Q509" s="51"/>
      <c r="R509" s="51" t="s">
        <v>40</v>
      </c>
      <c r="S509" s="51" t="s">
        <v>41</v>
      </c>
      <c r="T509" s="51" t="s">
        <v>42</v>
      </c>
      <c r="U509" s="52" t="s">
        <v>395</v>
      </c>
      <c r="V509" s="54">
        <v>350000</v>
      </c>
      <c r="W509" s="54">
        <v>0</v>
      </c>
      <c r="X509" s="54">
        <v>0</v>
      </c>
      <c r="Y509" s="54">
        <v>350000</v>
      </c>
      <c r="Z509" s="54">
        <v>0</v>
      </c>
      <c r="AA509" s="54">
        <v>0</v>
      </c>
      <c r="AB509" s="54">
        <v>350000</v>
      </c>
      <c r="AC509" s="54">
        <v>0</v>
      </c>
      <c r="AD509" s="54">
        <v>0</v>
      </c>
      <c r="AE509" s="54">
        <v>0</v>
      </c>
      <c r="AF509" s="54">
        <v>0</v>
      </c>
    </row>
    <row r="510" spans="1:32" ht="22.5">
      <c r="A510" s="51" t="s">
        <v>415</v>
      </c>
      <c r="B510" s="51" t="s">
        <v>545</v>
      </c>
      <c r="C510" s="51" t="s">
        <v>562</v>
      </c>
      <c r="D510" s="52" t="s">
        <v>416</v>
      </c>
      <c r="E510" s="53" t="s">
        <v>185</v>
      </c>
      <c r="F510" s="53" t="str">
        <f t="shared" si="9"/>
        <v>A-2-0-4</v>
      </c>
      <c r="G510" s="53" t="s">
        <v>492</v>
      </c>
      <c r="H510" s="53" t="s">
        <v>501</v>
      </c>
      <c r="I510" s="53" t="s">
        <v>502</v>
      </c>
      <c r="J510" s="51" t="s">
        <v>35</v>
      </c>
      <c r="K510" s="51" t="s">
        <v>36</v>
      </c>
      <c r="L510" s="51" t="s">
        <v>37</v>
      </c>
      <c r="M510" s="51" t="s">
        <v>45</v>
      </c>
      <c r="N510" s="51" t="s">
        <v>158</v>
      </c>
      <c r="O510" s="51" t="s">
        <v>116</v>
      </c>
      <c r="P510" s="51"/>
      <c r="Q510" s="51"/>
      <c r="R510" s="51" t="s">
        <v>40</v>
      </c>
      <c r="S510" s="51" t="s">
        <v>41</v>
      </c>
      <c r="T510" s="51" t="s">
        <v>42</v>
      </c>
      <c r="U510" s="52" t="s">
        <v>186</v>
      </c>
      <c r="V510" s="54">
        <v>4500000</v>
      </c>
      <c r="W510" s="54">
        <v>0</v>
      </c>
      <c r="X510" s="54">
        <v>0</v>
      </c>
      <c r="Y510" s="54">
        <v>4500000</v>
      </c>
      <c r="Z510" s="54">
        <v>0</v>
      </c>
      <c r="AA510" s="54">
        <v>0</v>
      </c>
      <c r="AB510" s="54">
        <v>4500000</v>
      </c>
      <c r="AC510" s="54">
        <v>0</v>
      </c>
      <c r="AD510" s="54">
        <v>0</v>
      </c>
      <c r="AE510" s="54">
        <v>0</v>
      </c>
      <c r="AF510" s="54">
        <v>0</v>
      </c>
    </row>
    <row r="511" spans="1:32" ht="22.5">
      <c r="A511" s="51" t="s">
        <v>415</v>
      </c>
      <c r="B511" s="51" t="s">
        <v>545</v>
      </c>
      <c r="C511" s="51" t="s">
        <v>562</v>
      </c>
      <c r="D511" s="52" t="s">
        <v>416</v>
      </c>
      <c r="E511" s="53" t="s">
        <v>49</v>
      </c>
      <c r="F511" s="53" t="str">
        <f t="shared" si="9"/>
        <v>A-2-0-4</v>
      </c>
      <c r="G511" s="53" t="s">
        <v>492</v>
      </c>
      <c r="H511" s="53" t="s">
        <v>493</v>
      </c>
      <c r="I511" s="53" t="s">
        <v>494</v>
      </c>
      <c r="J511" s="51" t="s">
        <v>35</v>
      </c>
      <c r="K511" s="51" t="s">
        <v>36</v>
      </c>
      <c r="L511" s="51" t="s">
        <v>37</v>
      </c>
      <c r="M511" s="51" t="s">
        <v>45</v>
      </c>
      <c r="N511" s="51" t="s">
        <v>50</v>
      </c>
      <c r="O511" s="51" t="s">
        <v>36</v>
      </c>
      <c r="P511" s="51"/>
      <c r="Q511" s="51"/>
      <c r="R511" s="51" t="s">
        <v>40</v>
      </c>
      <c r="S511" s="51" t="s">
        <v>41</v>
      </c>
      <c r="T511" s="51" t="s">
        <v>42</v>
      </c>
      <c r="U511" s="52" t="s">
        <v>51</v>
      </c>
      <c r="V511" s="54">
        <v>25000000</v>
      </c>
      <c r="W511" s="54">
        <v>0</v>
      </c>
      <c r="X511" s="54">
        <v>0</v>
      </c>
      <c r="Y511" s="54">
        <v>25000000</v>
      </c>
      <c r="Z511" s="54">
        <v>0</v>
      </c>
      <c r="AA511" s="54">
        <v>0</v>
      </c>
      <c r="AB511" s="54">
        <v>25000000</v>
      </c>
      <c r="AC511" s="54">
        <v>0</v>
      </c>
      <c r="AD511" s="54">
        <v>0</v>
      </c>
      <c r="AE511" s="54">
        <v>0</v>
      </c>
      <c r="AF511" s="54">
        <v>0</v>
      </c>
    </row>
    <row r="512" spans="1:32" ht="22.5">
      <c r="A512" s="51" t="s">
        <v>415</v>
      </c>
      <c r="B512" s="51" t="s">
        <v>545</v>
      </c>
      <c r="C512" s="51" t="s">
        <v>562</v>
      </c>
      <c r="D512" s="52" t="s">
        <v>416</v>
      </c>
      <c r="E512" s="53" t="s">
        <v>193</v>
      </c>
      <c r="F512" s="53" t="str">
        <f t="shared" si="9"/>
        <v>A-2-0-4</v>
      </c>
      <c r="G512" s="53" t="s">
        <v>492</v>
      </c>
      <c r="H512" s="53" t="s">
        <v>493</v>
      </c>
      <c r="I512" s="53" t="s">
        <v>494</v>
      </c>
      <c r="J512" s="51" t="s">
        <v>35</v>
      </c>
      <c r="K512" s="51" t="s">
        <v>36</v>
      </c>
      <c r="L512" s="51" t="s">
        <v>37</v>
      </c>
      <c r="M512" s="51" t="s">
        <v>45</v>
      </c>
      <c r="N512" s="51" t="s">
        <v>150</v>
      </c>
      <c r="O512" s="51" t="s">
        <v>45</v>
      </c>
      <c r="P512" s="51"/>
      <c r="Q512" s="51"/>
      <c r="R512" s="51" t="s">
        <v>40</v>
      </c>
      <c r="S512" s="51" t="s">
        <v>41</v>
      </c>
      <c r="T512" s="51" t="s">
        <v>42</v>
      </c>
      <c r="U512" s="52" t="s">
        <v>194</v>
      </c>
      <c r="V512" s="54">
        <v>58768221</v>
      </c>
      <c r="W512" s="54">
        <v>0</v>
      </c>
      <c r="X512" s="54">
        <v>0</v>
      </c>
      <c r="Y512" s="54">
        <v>58768221</v>
      </c>
      <c r="Z512" s="54">
        <v>0</v>
      </c>
      <c r="AA512" s="54">
        <v>0</v>
      </c>
      <c r="AB512" s="54">
        <v>58768221</v>
      </c>
      <c r="AC512" s="54">
        <v>0</v>
      </c>
      <c r="AD512" s="54">
        <v>0</v>
      </c>
      <c r="AE512" s="54">
        <v>0</v>
      </c>
      <c r="AF512" s="54">
        <v>0</v>
      </c>
    </row>
    <row r="513" spans="1:32" ht="22.5">
      <c r="A513" s="51" t="s">
        <v>415</v>
      </c>
      <c r="B513" s="51" t="s">
        <v>545</v>
      </c>
      <c r="C513" s="51" t="s">
        <v>562</v>
      </c>
      <c r="D513" s="52" t="s">
        <v>416</v>
      </c>
      <c r="E513" s="53" t="s">
        <v>208</v>
      </c>
      <c r="F513" s="53" t="str">
        <f t="shared" si="9"/>
        <v>C-4102-1500-1</v>
      </c>
      <c r="G513" s="53" t="s">
        <v>509</v>
      </c>
      <c r="H513" s="53" t="s">
        <v>510</v>
      </c>
      <c r="I513" s="53" t="s">
        <v>511</v>
      </c>
      <c r="J513" s="51" t="s">
        <v>53</v>
      </c>
      <c r="K513" s="51" t="s">
        <v>209</v>
      </c>
      <c r="L513" s="51" t="s">
        <v>55</v>
      </c>
      <c r="M513" s="51" t="s">
        <v>61</v>
      </c>
      <c r="N513" s="51" t="s">
        <v>37</v>
      </c>
      <c r="O513" s="51" t="s">
        <v>210</v>
      </c>
      <c r="P513" s="51"/>
      <c r="Q513" s="51"/>
      <c r="R513" s="51" t="s">
        <v>40</v>
      </c>
      <c r="S513" s="51" t="s">
        <v>41</v>
      </c>
      <c r="T513" s="51" t="s">
        <v>42</v>
      </c>
      <c r="U513" s="52" t="s">
        <v>211</v>
      </c>
      <c r="V513" s="54">
        <v>3242906615</v>
      </c>
      <c r="W513" s="54">
        <v>0</v>
      </c>
      <c r="X513" s="54">
        <v>0</v>
      </c>
      <c r="Y513" s="54">
        <v>3242906615</v>
      </c>
      <c r="Z513" s="54">
        <v>0</v>
      </c>
      <c r="AA513" s="54">
        <v>736756535</v>
      </c>
      <c r="AB513" s="54">
        <v>2506150080</v>
      </c>
      <c r="AC513" s="54">
        <v>736756535</v>
      </c>
      <c r="AD513" s="54">
        <v>0</v>
      </c>
      <c r="AE513" s="54">
        <v>0</v>
      </c>
      <c r="AF513" s="54">
        <v>0</v>
      </c>
    </row>
    <row r="514" spans="1:32" ht="33.75">
      <c r="A514" s="51" t="s">
        <v>415</v>
      </c>
      <c r="B514" s="51" t="s">
        <v>545</v>
      </c>
      <c r="C514" s="51" t="s">
        <v>562</v>
      </c>
      <c r="D514" s="52" t="s">
        <v>416</v>
      </c>
      <c r="E514" s="53" t="s">
        <v>217</v>
      </c>
      <c r="F514" s="53" t="str">
        <f t="shared" si="9"/>
        <v>C-4102-1500-1</v>
      </c>
      <c r="G514" s="53" t="s">
        <v>509</v>
      </c>
      <c r="H514" s="53" t="s">
        <v>510</v>
      </c>
      <c r="I514" s="53" t="s">
        <v>511</v>
      </c>
      <c r="J514" s="51" t="s">
        <v>53</v>
      </c>
      <c r="K514" s="51" t="s">
        <v>209</v>
      </c>
      <c r="L514" s="51" t="s">
        <v>55</v>
      </c>
      <c r="M514" s="51" t="s">
        <v>61</v>
      </c>
      <c r="N514" s="51" t="s">
        <v>37</v>
      </c>
      <c r="O514" s="51" t="s">
        <v>218</v>
      </c>
      <c r="P514" s="51"/>
      <c r="Q514" s="51"/>
      <c r="R514" s="51" t="s">
        <v>40</v>
      </c>
      <c r="S514" s="51" t="s">
        <v>41</v>
      </c>
      <c r="T514" s="51" t="s">
        <v>42</v>
      </c>
      <c r="U514" s="52" t="s">
        <v>219</v>
      </c>
      <c r="V514" s="54">
        <v>11404549</v>
      </c>
      <c r="W514" s="54">
        <v>0</v>
      </c>
      <c r="X514" s="54">
        <v>0</v>
      </c>
      <c r="Y514" s="54">
        <v>11404549</v>
      </c>
      <c r="Z514" s="54">
        <v>0</v>
      </c>
      <c r="AA514" s="54">
        <v>0</v>
      </c>
      <c r="AB514" s="54">
        <v>11404549</v>
      </c>
      <c r="AC514" s="54">
        <v>0</v>
      </c>
      <c r="AD514" s="54">
        <v>0</v>
      </c>
      <c r="AE514" s="54">
        <v>0</v>
      </c>
      <c r="AF514" s="54">
        <v>0</v>
      </c>
    </row>
    <row r="515" spans="1:32" ht="33.75">
      <c r="A515" s="51" t="s">
        <v>415</v>
      </c>
      <c r="B515" s="51" t="s">
        <v>545</v>
      </c>
      <c r="C515" s="51" t="s">
        <v>562</v>
      </c>
      <c r="D515" s="52" t="s">
        <v>416</v>
      </c>
      <c r="E515" s="53" t="s">
        <v>220</v>
      </c>
      <c r="F515" s="53" t="str">
        <f t="shared" si="9"/>
        <v>C-4102-1500-1</v>
      </c>
      <c r="G515" s="53" t="s">
        <v>509</v>
      </c>
      <c r="H515" s="53" t="s">
        <v>493</v>
      </c>
      <c r="I515" s="53" t="s">
        <v>512</v>
      </c>
      <c r="J515" s="51" t="s">
        <v>53</v>
      </c>
      <c r="K515" s="51" t="s">
        <v>209</v>
      </c>
      <c r="L515" s="51" t="s">
        <v>55</v>
      </c>
      <c r="M515" s="51" t="s">
        <v>61</v>
      </c>
      <c r="N515" s="51" t="s">
        <v>37</v>
      </c>
      <c r="O515" s="51" t="s">
        <v>221</v>
      </c>
      <c r="P515" s="51"/>
      <c r="Q515" s="51"/>
      <c r="R515" s="51" t="s">
        <v>40</v>
      </c>
      <c r="S515" s="51" t="s">
        <v>41</v>
      </c>
      <c r="T515" s="51" t="s">
        <v>42</v>
      </c>
      <c r="U515" s="52" t="s">
        <v>222</v>
      </c>
      <c r="V515" s="54">
        <v>35166948</v>
      </c>
      <c r="W515" s="54">
        <v>0</v>
      </c>
      <c r="X515" s="54">
        <v>0</v>
      </c>
      <c r="Y515" s="54">
        <v>35166948</v>
      </c>
      <c r="Z515" s="54">
        <v>0</v>
      </c>
      <c r="AA515" s="54">
        <v>0</v>
      </c>
      <c r="AB515" s="54">
        <v>35166948</v>
      </c>
      <c r="AC515" s="54">
        <v>0</v>
      </c>
      <c r="AD515" s="54">
        <v>0</v>
      </c>
      <c r="AE515" s="54">
        <v>0</v>
      </c>
      <c r="AF515" s="54">
        <v>0</v>
      </c>
    </row>
    <row r="516" spans="1:32" ht="33.75">
      <c r="A516" s="51" t="s">
        <v>415</v>
      </c>
      <c r="B516" s="51" t="s">
        <v>545</v>
      </c>
      <c r="C516" s="51" t="s">
        <v>562</v>
      </c>
      <c r="D516" s="52" t="s">
        <v>416</v>
      </c>
      <c r="E516" s="53" t="s">
        <v>223</v>
      </c>
      <c r="F516" s="53" t="str">
        <f t="shared" si="9"/>
        <v>C-4102-1500-1</v>
      </c>
      <c r="G516" s="53" t="s">
        <v>509</v>
      </c>
      <c r="H516" s="53" t="s">
        <v>493</v>
      </c>
      <c r="I516" s="53" t="s">
        <v>506</v>
      </c>
      <c r="J516" s="51" t="s">
        <v>53</v>
      </c>
      <c r="K516" s="51" t="s">
        <v>209</v>
      </c>
      <c r="L516" s="51" t="s">
        <v>55</v>
      </c>
      <c r="M516" s="51" t="s">
        <v>61</v>
      </c>
      <c r="N516" s="51" t="s">
        <v>37</v>
      </c>
      <c r="O516" s="51" t="s">
        <v>224</v>
      </c>
      <c r="P516" s="51"/>
      <c r="Q516" s="51"/>
      <c r="R516" s="51" t="s">
        <v>40</v>
      </c>
      <c r="S516" s="51" t="s">
        <v>41</v>
      </c>
      <c r="T516" s="51" t="s">
        <v>42</v>
      </c>
      <c r="U516" s="52" t="s">
        <v>57</v>
      </c>
      <c r="V516" s="54">
        <v>8227077</v>
      </c>
      <c r="W516" s="54">
        <v>0</v>
      </c>
      <c r="X516" s="54">
        <v>0</v>
      </c>
      <c r="Y516" s="54">
        <v>8227077</v>
      </c>
      <c r="Z516" s="54">
        <v>0</v>
      </c>
      <c r="AA516" s="54">
        <v>0</v>
      </c>
      <c r="AB516" s="54">
        <v>8227077</v>
      </c>
      <c r="AC516" s="54">
        <v>0</v>
      </c>
      <c r="AD516" s="54">
        <v>0</v>
      </c>
      <c r="AE516" s="54">
        <v>0</v>
      </c>
      <c r="AF516" s="54">
        <v>0</v>
      </c>
    </row>
    <row r="517" spans="1:32" ht="22.5">
      <c r="A517" s="51" t="s">
        <v>415</v>
      </c>
      <c r="B517" s="51" t="s">
        <v>545</v>
      </c>
      <c r="C517" s="51" t="s">
        <v>562</v>
      </c>
      <c r="D517" s="52" t="s">
        <v>416</v>
      </c>
      <c r="E517" s="53" t="s">
        <v>375</v>
      </c>
      <c r="F517" s="53" t="str">
        <f t="shared" si="9"/>
        <v>C-4102-1500-3</v>
      </c>
      <c r="G517" s="53" t="s">
        <v>495</v>
      </c>
      <c r="H517" s="53" t="s">
        <v>496</v>
      </c>
      <c r="I517" s="53" t="s">
        <v>497</v>
      </c>
      <c r="J517" s="51" t="s">
        <v>53</v>
      </c>
      <c r="K517" s="51" t="s">
        <v>209</v>
      </c>
      <c r="L517" s="51" t="s">
        <v>55</v>
      </c>
      <c r="M517" s="51" t="s">
        <v>38</v>
      </c>
      <c r="N517" s="51" t="s">
        <v>37</v>
      </c>
      <c r="O517" s="51" t="s">
        <v>257</v>
      </c>
      <c r="P517" s="51"/>
      <c r="Q517" s="51"/>
      <c r="R517" s="51" t="s">
        <v>40</v>
      </c>
      <c r="S517" s="51" t="s">
        <v>41</v>
      </c>
      <c r="T517" s="51" t="s">
        <v>42</v>
      </c>
      <c r="U517" s="52" t="s">
        <v>376</v>
      </c>
      <c r="V517" s="54">
        <v>4785294393</v>
      </c>
      <c r="W517" s="54">
        <v>0</v>
      </c>
      <c r="X517" s="54">
        <v>0</v>
      </c>
      <c r="Y517" s="54">
        <v>4785294393</v>
      </c>
      <c r="Z517" s="54">
        <v>0</v>
      </c>
      <c r="AA517" s="54">
        <v>4517642393</v>
      </c>
      <c r="AB517" s="54">
        <v>267652000</v>
      </c>
      <c r="AC517" s="54">
        <v>4517642393</v>
      </c>
      <c r="AD517" s="54">
        <v>0</v>
      </c>
      <c r="AE517" s="54">
        <v>0</v>
      </c>
      <c r="AF517" s="54">
        <v>0</v>
      </c>
    </row>
    <row r="518" spans="1:32" ht="22.5">
      <c r="A518" s="51" t="s">
        <v>415</v>
      </c>
      <c r="B518" s="51" t="s">
        <v>545</v>
      </c>
      <c r="C518" s="51" t="s">
        <v>562</v>
      </c>
      <c r="D518" s="52" t="s">
        <v>416</v>
      </c>
      <c r="E518" s="53" t="s">
        <v>225</v>
      </c>
      <c r="F518" s="53" t="str">
        <f t="shared" si="9"/>
        <v>C-4102-1500-3</v>
      </c>
      <c r="G518" s="53" t="s">
        <v>495</v>
      </c>
      <c r="H518" s="53" t="s">
        <v>496</v>
      </c>
      <c r="I518" s="53" t="s">
        <v>497</v>
      </c>
      <c r="J518" s="51" t="s">
        <v>53</v>
      </c>
      <c r="K518" s="51" t="s">
        <v>209</v>
      </c>
      <c r="L518" s="51" t="s">
        <v>55</v>
      </c>
      <c r="M518" s="51" t="s">
        <v>38</v>
      </c>
      <c r="N518" s="51" t="s">
        <v>37</v>
      </c>
      <c r="O518" s="51" t="s">
        <v>213</v>
      </c>
      <c r="P518" s="51"/>
      <c r="Q518" s="51"/>
      <c r="R518" s="51" t="s">
        <v>40</v>
      </c>
      <c r="S518" s="51" t="s">
        <v>41</v>
      </c>
      <c r="T518" s="51" t="s">
        <v>42</v>
      </c>
      <c r="U518" s="52" t="s">
        <v>226</v>
      </c>
      <c r="V518" s="54">
        <v>3656639635</v>
      </c>
      <c r="W518" s="54">
        <v>0</v>
      </c>
      <c r="X518" s="54">
        <v>0</v>
      </c>
      <c r="Y518" s="54">
        <v>3656639635</v>
      </c>
      <c r="Z518" s="54">
        <v>0</v>
      </c>
      <c r="AA518" s="54">
        <v>900457525</v>
      </c>
      <c r="AB518" s="54">
        <v>2756182110</v>
      </c>
      <c r="AC518" s="54">
        <v>900457525</v>
      </c>
      <c r="AD518" s="54">
        <v>0</v>
      </c>
      <c r="AE518" s="54">
        <v>0</v>
      </c>
      <c r="AF518" s="54">
        <v>0</v>
      </c>
    </row>
    <row r="519" spans="1:32" ht="22.5">
      <c r="A519" s="51" t="s">
        <v>415</v>
      </c>
      <c r="B519" s="51" t="s">
        <v>545</v>
      </c>
      <c r="C519" s="51" t="s">
        <v>562</v>
      </c>
      <c r="D519" s="52" t="s">
        <v>416</v>
      </c>
      <c r="E519" s="53" t="s">
        <v>377</v>
      </c>
      <c r="F519" s="53" t="str">
        <f t="shared" si="9"/>
        <v>C-4102-1500-3</v>
      </c>
      <c r="G519" s="53" t="s">
        <v>495</v>
      </c>
      <c r="H519" s="53" t="s">
        <v>496</v>
      </c>
      <c r="I519" s="53" t="s">
        <v>497</v>
      </c>
      <c r="J519" s="51" t="s">
        <v>53</v>
      </c>
      <c r="K519" s="51" t="s">
        <v>209</v>
      </c>
      <c r="L519" s="51" t="s">
        <v>55</v>
      </c>
      <c r="M519" s="51" t="s">
        <v>38</v>
      </c>
      <c r="N519" s="51" t="s">
        <v>37</v>
      </c>
      <c r="O519" s="51" t="s">
        <v>56</v>
      </c>
      <c r="P519" s="51"/>
      <c r="Q519" s="51"/>
      <c r="R519" s="51" t="s">
        <v>40</v>
      </c>
      <c r="S519" s="51" t="s">
        <v>41</v>
      </c>
      <c r="T519" s="51" t="s">
        <v>42</v>
      </c>
      <c r="U519" s="52" t="s">
        <v>378</v>
      </c>
      <c r="V519" s="54">
        <v>4578574</v>
      </c>
      <c r="W519" s="54">
        <v>0</v>
      </c>
      <c r="X519" s="54">
        <v>0</v>
      </c>
      <c r="Y519" s="54">
        <v>4578574</v>
      </c>
      <c r="Z519" s="54">
        <v>0</v>
      </c>
      <c r="AA519" s="54">
        <v>0</v>
      </c>
      <c r="AB519" s="54">
        <v>4578574</v>
      </c>
      <c r="AC519" s="54">
        <v>0</v>
      </c>
      <c r="AD519" s="54">
        <v>0</v>
      </c>
      <c r="AE519" s="54">
        <v>0</v>
      </c>
      <c r="AF519" s="54">
        <v>0</v>
      </c>
    </row>
    <row r="520" spans="1:32" ht="22.5">
      <c r="A520" s="51" t="s">
        <v>415</v>
      </c>
      <c r="B520" s="51" t="s">
        <v>545</v>
      </c>
      <c r="C520" s="51" t="s">
        <v>562</v>
      </c>
      <c r="D520" s="52" t="s">
        <v>416</v>
      </c>
      <c r="E520" s="53" t="s">
        <v>227</v>
      </c>
      <c r="F520" s="53" t="str">
        <f t="shared" si="9"/>
        <v>C-4102-1500-3</v>
      </c>
      <c r="G520" s="53" t="s">
        <v>495</v>
      </c>
      <c r="H520" s="53" t="s">
        <v>496</v>
      </c>
      <c r="I520" s="53" t="s">
        <v>497</v>
      </c>
      <c r="J520" s="51" t="s">
        <v>53</v>
      </c>
      <c r="K520" s="51" t="s">
        <v>209</v>
      </c>
      <c r="L520" s="51" t="s">
        <v>55</v>
      </c>
      <c r="M520" s="51" t="s">
        <v>38</v>
      </c>
      <c r="N520" s="51" t="s">
        <v>37</v>
      </c>
      <c r="O520" s="51" t="s">
        <v>218</v>
      </c>
      <c r="P520" s="51"/>
      <c r="Q520" s="51"/>
      <c r="R520" s="51" t="s">
        <v>40</v>
      </c>
      <c r="S520" s="51" t="s">
        <v>41</v>
      </c>
      <c r="T520" s="51" t="s">
        <v>42</v>
      </c>
      <c r="U520" s="52" t="s">
        <v>228</v>
      </c>
      <c r="V520" s="54">
        <v>1114161686</v>
      </c>
      <c r="W520" s="54">
        <v>0</v>
      </c>
      <c r="X520" s="54">
        <v>0</v>
      </c>
      <c r="Y520" s="54">
        <v>1114161686</v>
      </c>
      <c r="Z520" s="54">
        <v>0</v>
      </c>
      <c r="AA520" s="54">
        <v>1114161686</v>
      </c>
      <c r="AB520" s="54">
        <v>0</v>
      </c>
      <c r="AC520" s="54">
        <v>1114161686</v>
      </c>
      <c r="AD520" s="54">
        <v>0</v>
      </c>
      <c r="AE520" s="54">
        <v>0</v>
      </c>
      <c r="AF520" s="54">
        <v>0</v>
      </c>
    </row>
    <row r="521" spans="1:32" ht="33.75">
      <c r="A521" s="51" t="s">
        <v>415</v>
      </c>
      <c r="B521" s="51" t="s">
        <v>545</v>
      </c>
      <c r="C521" s="51" t="s">
        <v>562</v>
      </c>
      <c r="D521" s="52" t="s">
        <v>416</v>
      </c>
      <c r="E521" s="53" t="s">
        <v>237</v>
      </c>
      <c r="F521" s="53" t="str">
        <f t="shared" si="9"/>
        <v>C-4102-1500-3</v>
      </c>
      <c r="G521" s="53" t="s">
        <v>495</v>
      </c>
      <c r="H521" s="53" t="s">
        <v>493</v>
      </c>
      <c r="I521" s="53" t="s">
        <v>512</v>
      </c>
      <c r="J521" s="51" t="s">
        <v>53</v>
      </c>
      <c r="K521" s="51" t="s">
        <v>209</v>
      </c>
      <c r="L521" s="51" t="s">
        <v>55</v>
      </c>
      <c r="M521" s="51" t="s">
        <v>38</v>
      </c>
      <c r="N521" s="51" t="s">
        <v>37</v>
      </c>
      <c r="O521" s="51" t="s">
        <v>238</v>
      </c>
      <c r="P521" s="51"/>
      <c r="Q521" s="51"/>
      <c r="R521" s="51" t="s">
        <v>40</v>
      </c>
      <c r="S521" s="51" t="s">
        <v>41</v>
      </c>
      <c r="T521" s="51" t="s">
        <v>42</v>
      </c>
      <c r="U521" s="52" t="s">
        <v>222</v>
      </c>
      <c r="V521" s="54">
        <v>1095277084</v>
      </c>
      <c r="W521" s="54">
        <v>0</v>
      </c>
      <c r="X521" s="54">
        <v>0</v>
      </c>
      <c r="Y521" s="54">
        <v>1095277084</v>
      </c>
      <c r="Z521" s="54">
        <v>0</v>
      </c>
      <c r="AA521" s="54">
        <v>0</v>
      </c>
      <c r="AB521" s="54">
        <v>1095277084</v>
      </c>
      <c r="AC521" s="54">
        <v>0</v>
      </c>
      <c r="AD521" s="54">
        <v>0</v>
      </c>
      <c r="AE521" s="54">
        <v>0</v>
      </c>
      <c r="AF521" s="54">
        <v>0</v>
      </c>
    </row>
    <row r="522" spans="1:32" ht="33.75">
      <c r="A522" s="51" t="s">
        <v>415</v>
      </c>
      <c r="B522" s="51" t="s">
        <v>545</v>
      </c>
      <c r="C522" s="51" t="s">
        <v>562</v>
      </c>
      <c r="D522" s="52" t="s">
        <v>416</v>
      </c>
      <c r="E522" s="53" t="s">
        <v>239</v>
      </c>
      <c r="F522" s="53" t="str">
        <f t="shared" si="9"/>
        <v>C-4102-1500-3</v>
      </c>
      <c r="G522" s="53" t="s">
        <v>495</v>
      </c>
      <c r="H522" s="53" t="s">
        <v>493</v>
      </c>
      <c r="I522" s="53" t="s">
        <v>506</v>
      </c>
      <c r="J522" s="51" t="s">
        <v>53</v>
      </c>
      <c r="K522" s="51" t="s">
        <v>209</v>
      </c>
      <c r="L522" s="51" t="s">
        <v>55</v>
      </c>
      <c r="M522" s="51" t="s">
        <v>38</v>
      </c>
      <c r="N522" s="51" t="s">
        <v>37</v>
      </c>
      <c r="O522" s="51" t="s">
        <v>240</v>
      </c>
      <c r="P522" s="51"/>
      <c r="Q522" s="51"/>
      <c r="R522" s="51" t="s">
        <v>40</v>
      </c>
      <c r="S522" s="51" t="s">
        <v>41</v>
      </c>
      <c r="T522" s="51" t="s">
        <v>42</v>
      </c>
      <c r="U522" s="52" t="s">
        <v>57</v>
      </c>
      <c r="V522" s="54">
        <v>231758000</v>
      </c>
      <c r="W522" s="54">
        <v>0</v>
      </c>
      <c r="X522" s="54">
        <v>0</v>
      </c>
      <c r="Y522" s="54">
        <v>231758000</v>
      </c>
      <c r="Z522" s="54">
        <v>0</v>
      </c>
      <c r="AA522" s="54">
        <v>0</v>
      </c>
      <c r="AB522" s="54">
        <v>231758000</v>
      </c>
      <c r="AC522" s="54">
        <v>0</v>
      </c>
      <c r="AD522" s="54">
        <v>0</v>
      </c>
      <c r="AE522" s="54">
        <v>0</v>
      </c>
      <c r="AF522" s="54">
        <v>0</v>
      </c>
    </row>
    <row r="523" spans="1:32" ht="56.25">
      <c r="A523" s="51" t="s">
        <v>415</v>
      </c>
      <c r="B523" s="51" t="s">
        <v>545</v>
      </c>
      <c r="C523" s="51" t="s">
        <v>562</v>
      </c>
      <c r="D523" s="52" t="s">
        <v>416</v>
      </c>
      <c r="E523" s="53" t="s">
        <v>379</v>
      </c>
      <c r="F523" s="53" t="str">
        <f t="shared" ref="F523:F586" si="10">+J523&amp;"-"&amp;K523&amp;"-"&amp;L523&amp;"-"&amp;M523</f>
        <v>C-4102-1500-3</v>
      </c>
      <c r="G523" s="53" t="s">
        <v>495</v>
      </c>
      <c r="H523" s="53" t="s">
        <v>496</v>
      </c>
      <c r="I523" s="53" t="s">
        <v>497</v>
      </c>
      <c r="J523" s="51" t="s">
        <v>53</v>
      </c>
      <c r="K523" s="51" t="s">
        <v>209</v>
      </c>
      <c r="L523" s="51" t="s">
        <v>55</v>
      </c>
      <c r="M523" s="51" t="s">
        <v>38</v>
      </c>
      <c r="N523" s="51" t="s">
        <v>37</v>
      </c>
      <c r="O523" s="51" t="s">
        <v>380</v>
      </c>
      <c r="P523" s="51"/>
      <c r="Q523" s="51"/>
      <c r="R523" s="51" t="s">
        <v>40</v>
      </c>
      <c r="S523" s="51" t="s">
        <v>41</v>
      </c>
      <c r="T523" s="51" t="s">
        <v>42</v>
      </c>
      <c r="U523" s="52" t="s">
        <v>381</v>
      </c>
      <c r="V523" s="54">
        <v>646000</v>
      </c>
      <c r="W523" s="54">
        <v>0</v>
      </c>
      <c r="X523" s="54">
        <v>0</v>
      </c>
      <c r="Y523" s="54">
        <v>646000</v>
      </c>
      <c r="Z523" s="54">
        <v>0</v>
      </c>
      <c r="AA523" s="54">
        <v>0</v>
      </c>
      <c r="AB523" s="54">
        <v>646000</v>
      </c>
      <c r="AC523" s="54">
        <v>0</v>
      </c>
      <c r="AD523" s="54">
        <v>0</v>
      </c>
      <c r="AE523" s="54">
        <v>0</v>
      </c>
      <c r="AF523" s="54">
        <v>0</v>
      </c>
    </row>
    <row r="524" spans="1:32" ht="22.5">
      <c r="A524" s="51" t="s">
        <v>415</v>
      </c>
      <c r="B524" s="51" t="s">
        <v>545</v>
      </c>
      <c r="C524" s="51" t="s">
        <v>562</v>
      </c>
      <c r="D524" s="52" t="s">
        <v>416</v>
      </c>
      <c r="E524" s="53" t="s">
        <v>254</v>
      </c>
      <c r="F524" s="53" t="str">
        <f t="shared" si="10"/>
        <v>C-4102-1500-4</v>
      </c>
      <c r="G524" s="53" t="s">
        <v>514</v>
      </c>
      <c r="H524" s="53" t="s">
        <v>515</v>
      </c>
      <c r="I524" s="53" t="s">
        <v>516</v>
      </c>
      <c r="J524" s="51" t="s">
        <v>53</v>
      </c>
      <c r="K524" s="51" t="s">
        <v>209</v>
      </c>
      <c r="L524" s="51" t="s">
        <v>55</v>
      </c>
      <c r="M524" s="51" t="s">
        <v>45</v>
      </c>
      <c r="N524" s="51" t="s">
        <v>37</v>
      </c>
      <c r="O524" s="51" t="s">
        <v>210</v>
      </c>
      <c r="P524" s="51"/>
      <c r="Q524" s="51"/>
      <c r="R524" s="51" t="s">
        <v>230</v>
      </c>
      <c r="S524" s="51" t="s">
        <v>243</v>
      </c>
      <c r="T524" s="51" t="s">
        <v>42</v>
      </c>
      <c r="U524" s="52" t="s">
        <v>255</v>
      </c>
      <c r="V524" s="54">
        <v>88931770591</v>
      </c>
      <c r="W524" s="54">
        <v>0</v>
      </c>
      <c r="X524" s="54">
        <v>0</v>
      </c>
      <c r="Y524" s="54">
        <v>88931770591</v>
      </c>
      <c r="Z524" s="54">
        <v>0</v>
      </c>
      <c r="AA524" s="54">
        <v>88538039341</v>
      </c>
      <c r="AB524" s="54">
        <v>393731250</v>
      </c>
      <c r="AC524" s="54">
        <v>88538039341</v>
      </c>
      <c r="AD524" s="54">
        <v>0</v>
      </c>
      <c r="AE524" s="54">
        <v>0</v>
      </c>
      <c r="AF524" s="54">
        <v>0</v>
      </c>
    </row>
    <row r="525" spans="1:32" ht="22.5">
      <c r="A525" s="51" t="s">
        <v>415</v>
      </c>
      <c r="B525" s="51" t="s">
        <v>545</v>
      </c>
      <c r="C525" s="51" t="s">
        <v>562</v>
      </c>
      <c r="D525" s="52" t="s">
        <v>416</v>
      </c>
      <c r="E525" s="53" t="s">
        <v>256</v>
      </c>
      <c r="F525" s="53" t="str">
        <f t="shared" si="10"/>
        <v>C-4102-1500-4</v>
      </c>
      <c r="G525" s="53" t="s">
        <v>514</v>
      </c>
      <c r="H525" s="53" t="s">
        <v>515</v>
      </c>
      <c r="I525" s="53" t="s">
        <v>516</v>
      </c>
      <c r="J525" s="51" t="s">
        <v>53</v>
      </c>
      <c r="K525" s="51" t="s">
        <v>209</v>
      </c>
      <c r="L525" s="51" t="s">
        <v>55</v>
      </c>
      <c r="M525" s="51" t="s">
        <v>45</v>
      </c>
      <c r="N525" s="51" t="s">
        <v>37</v>
      </c>
      <c r="O525" s="51" t="s">
        <v>257</v>
      </c>
      <c r="P525" s="51"/>
      <c r="Q525" s="51"/>
      <c r="R525" s="51" t="s">
        <v>230</v>
      </c>
      <c r="S525" s="51" t="s">
        <v>243</v>
      </c>
      <c r="T525" s="51" t="s">
        <v>42</v>
      </c>
      <c r="U525" s="52" t="s">
        <v>258</v>
      </c>
      <c r="V525" s="54">
        <v>39775815090</v>
      </c>
      <c r="W525" s="54">
        <v>0</v>
      </c>
      <c r="X525" s="54">
        <v>0</v>
      </c>
      <c r="Y525" s="54">
        <v>39775815090</v>
      </c>
      <c r="Z525" s="54">
        <v>0</v>
      </c>
      <c r="AA525" s="54">
        <v>11711372983</v>
      </c>
      <c r="AB525" s="54">
        <v>28064442107</v>
      </c>
      <c r="AC525" s="54">
        <v>11711372983</v>
      </c>
      <c r="AD525" s="54">
        <v>0</v>
      </c>
      <c r="AE525" s="54">
        <v>0</v>
      </c>
      <c r="AF525" s="54">
        <v>0</v>
      </c>
    </row>
    <row r="526" spans="1:32" ht="22.5">
      <c r="A526" s="51" t="s">
        <v>415</v>
      </c>
      <c r="B526" s="51" t="s">
        <v>545</v>
      </c>
      <c r="C526" s="51" t="s">
        <v>562</v>
      </c>
      <c r="D526" s="52" t="s">
        <v>416</v>
      </c>
      <c r="E526" s="53" t="s">
        <v>269</v>
      </c>
      <c r="F526" s="53" t="str">
        <f t="shared" si="10"/>
        <v>C-4102-1500-5</v>
      </c>
      <c r="G526" s="53" t="s">
        <v>517</v>
      </c>
      <c r="H526" s="53" t="s">
        <v>518</v>
      </c>
      <c r="I526" s="53" t="s">
        <v>519</v>
      </c>
      <c r="J526" s="51" t="s">
        <v>53</v>
      </c>
      <c r="K526" s="51" t="s">
        <v>209</v>
      </c>
      <c r="L526" s="51" t="s">
        <v>55</v>
      </c>
      <c r="M526" s="51" t="s">
        <v>46</v>
      </c>
      <c r="N526" s="51" t="s">
        <v>37</v>
      </c>
      <c r="O526" s="51" t="s">
        <v>210</v>
      </c>
      <c r="P526" s="51"/>
      <c r="Q526" s="51"/>
      <c r="R526" s="51" t="s">
        <v>40</v>
      </c>
      <c r="S526" s="51" t="s">
        <v>41</v>
      </c>
      <c r="T526" s="51" t="s">
        <v>42</v>
      </c>
      <c r="U526" s="52" t="s">
        <v>270</v>
      </c>
      <c r="V526" s="54">
        <v>2129016960</v>
      </c>
      <c r="W526" s="54">
        <v>0</v>
      </c>
      <c r="X526" s="54">
        <v>0</v>
      </c>
      <c r="Y526" s="54">
        <v>2129016960</v>
      </c>
      <c r="Z526" s="54">
        <v>0</v>
      </c>
      <c r="AA526" s="54">
        <v>0</v>
      </c>
      <c r="AB526" s="54">
        <v>2129016960</v>
      </c>
      <c r="AC526" s="54">
        <v>0</v>
      </c>
      <c r="AD526" s="54">
        <v>0</v>
      </c>
      <c r="AE526" s="54">
        <v>0</v>
      </c>
      <c r="AF526" s="54">
        <v>0</v>
      </c>
    </row>
    <row r="527" spans="1:32" ht="22.5">
      <c r="A527" s="51" t="s">
        <v>415</v>
      </c>
      <c r="B527" s="51" t="s">
        <v>545</v>
      </c>
      <c r="C527" s="51" t="s">
        <v>562</v>
      </c>
      <c r="D527" s="52" t="s">
        <v>416</v>
      </c>
      <c r="E527" s="53" t="s">
        <v>271</v>
      </c>
      <c r="F527" s="53" t="str">
        <f t="shared" si="10"/>
        <v>C-4102-1500-5</v>
      </c>
      <c r="G527" s="53" t="s">
        <v>517</v>
      </c>
      <c r="H527" s="53" t="s">
        <v>518</v>
      </c>
      <c r="I527" s="53" t="s">
        <v>519</v>
      </c>
      <c r="J527" s="51" t="s">
        <v>53</v>
      </c>
      <c r="K527" s="51" t="s">
        <v>209</v>
      </c>
      <c r="L527" s="51" t="s">
        <v>55</v>
      </c>
      <c r="M527" s="51" t="s">
        <v>46</v>
      </c>
      <c r="N527" s="51" t="s">
        <v>37</v>
      </c>
      <c r="O527" s="51" t="s">
        <v>257</v>
      </c>
      <c r="P527" s="51"/>
      <c r="Q527" s="51"/>
      <c r="R527" s="51" t="s">
        <v>40</v>
      </c>
      <c r="S527" s="51" t="s">
        <v>41</v>
      </c>
      <c r="T527" s="51" t="s">
        <v>42</v>
      </c>
      <c r="U527" s="52" t="s">
        <v>272</v>
      </c>
      <c r="V527" s="54">
        <v>1442748008</v>
      </c>
      <c r="W527" s="54">
        <v>0</v>
      </c>
      <c r="X527" s="54">
        <v>0</v>
      </c>
      <c r="Y527" s="54">
        <v>1442748008</v>
      </c>
      <c r="Z527" s="54">
        <v>0</v>
      </c>
      <c r="AA527" s="54">
        <v>0</v>
      </c>
      <c r="AB527" s="54">
        <v>1442748008</v>
      </c>
      <c r="AC527" s="54">
        <v>0</v>
      </c>
      <c r="AD527" s="54">
        <v>0</v>
      </c>
      <c r="AE527" s="54">
        <v>0</v>
      </c>
      <c r="AF527" s="54">
        <v>0</v>
      </c>
    </row>
    <row r="528" spans="1:32" ht="33.75">
      <c r="A528" s="51" t="s">
        <v>415</v>
      </c>
      <c r="B528" s="51" t="s">
        <v>545</v>
      </c>
      <c r="C528" s="51" t="s">
        <v>562</v>
      </c>
      <c r="D528" s="52" t="s">
        <v>416</v>
      </c>
      <c r="E528" s="53" t="s">
        <v>275</v>
      </c>
      <c r="F528" s="53" t="str">
        <f t="shared" si="10"/>
        <v>C-4102-1500-5</v>
      </c>
      <c r="G528" s="53" t="s">
        <v>517</v>
      </c>
      <c r="H528" s="53" t="s">
        <v>493</v>
      </c>
      <c r="I528" s="53" t="s">
        <v>512</v>
      </c>
      <c r="J528" s="51" t="s">
        <v>53</v>
      </c>
      <c r="K528" s="51" t="s">
        <v>209</v>
      </c>
      <c r="L528" s="51" t="s">
        <v>55</v>
      </c>
      <c r="M528" s="51" t="s">
        <v>46</v>
      </c>
      <c r="N528" s="51" t="s">
        <v>37</v>
      </c>
      <c r="O528" s="51" t="s">
        <v>218</v>
      </c>
      <c r="P528" s="51"/>
      <c r="Q528" s="51"/>
      <c r="R528" s="51" t="s">
        <v>40</v>
      </c>
      <c r="S528" s="51" t="s">
        <v>41</v>
      </c>
      <c r="T528" s="51" t="s">
        <v>42</v>
      </c>
      <c r="U528" s="52" t="s">
        <v>222</v>
      </c>
      <c r="V528" s="54">
        <v>32791000</v>
      </c>
      <c r="W528" s="54">
        <v>0</v>
      </c>
      <c r="X528" s="54">
        <v>0</v>
      </c>
      <c r="Y528" s="54">
        <v>32791000</v>
      </c>
      <c r="Z528" s="54">
        <v>0</v>
      </c>
      <c r="AA528" s="54">
        <v>0</v>
      </c>
      <c r="AB528" s="54">
        <v>32791000</v>
      </c>
      <c r="AC528" s="54">
        <v>0</v>
      </c>
      <c r="AD528" s="54">
        <v>0</v>
      </c>
      <c r="AE528" s="54">
        <v>0</v>
      </c>
      <c r="AF528" s="54">
        <v>0</v>
      </c>
    </row>
    <row r="529" spans="1:32" ht="33.75">
      <c r="A529" s="51" t="s">
        <v>415</v>
      </c>
      <c r="B529" s="51" t="s">
        <v>545</v>
      </c>
      <c r="C529" s="51" t="s">
        <v>562</v>
      </c>
      <c r="D529" s="52" t="s">
        <v>416</v>
      </c>
      <c r="E529" s="53" t="s">
        <v>276</v>
      </c>
      <c r="F529" s="53" t="str">
        <f t="shared" si="10"/>
        <v>C-4102-1500-5</v>
      </c>
      <c r="G529" s="53" t="s">
        <v>517</v>
      </c>
      <c r="H529" s="53" t="s">
        <v>493</v>
      </c>
      <c r="I529" s="53" t="s">
        <v>506</v>
      </c>
      <c r="J529" s="51" t="s">
        <v>53</v>
      </c>
      <c r="K529" s="51" t="s">
        <v>209</v>
      </c>
      <c r="L529" s="51" t="s">
        <v>55</v>
      </c>
      <c r="M529" s="51" t="s">
        <v>46</v>
      </c>
      <c r="N529" s="51" t="s">
        <v>37</v>
      </c>
      <c r="O529" s="51" t="s">
        <v>221</v>
      </c>
      <c r="P529" s="51"/>
      <c r="Q529" s="51"/>
      <c r="R529" s="51" t="s">
        <v>40</v>
      </c>
      <c r="S529" s="51" t="s">
        <v>41</v>
      </c>
      <c r="T529" s="51" t="s">
        <v>42</v>
      </c>
      <c r="U529" s="52" t="s">
        <v>57</v>
      </c>
      <c r="V529" s="54">
        <v>19164076</v>
      </c>
      <c r="W529" s="54">
        <v>0</v>
      </c>
      <c r="X529" s="54">
        <v>0</v>
      </c>
      <c r="Y529" s="54">
        <v>19164076</v>
      </c>
      <c r="Z529" s="54">
        <v>0</v>
      </c>
      <c r="AA529" s="54">
        <v>0</v>
      </c>
      <c r="AB529" s="54">
        <v>19164076</v>
      </c>
      <c r="AC529" s="54">
        <v>0</v>
      </c>
      <c r="AD529" s="54">
        <v>0</v>
      </c>
      <c r="AE529" s="54">
        <v>0</v>
      </c>
      <c r="AF529" s="54">
        <v>0</v>
      </c>
    </row>
    <row r="530" spans="1:32" ht="33.75">
      <c r="A530" s="51" t="s">
        <v>415</v>
      </c>
      <c r="B530" s="51" t="s">
        <v>545</v>
      </c>
      <c r="C530" s="51" t="s">
        <v>562</v>
      </c>
      <c r="D530" s="52" t="s">
        <v>416</v>
      </c>
      <c r="E530" s="53" t="s">
        <v>277</v>
      </c>
      <c r="F530" s="53" t="str">
        <f t="shared" si="10"/>
        <v>C-4102-1500-6</v>
      </c>
      <c r="G530" s="53" t="s">
        <v>498</v>
      </c>
      <c r="H530" s="53" t="s">
        <v>499</v>
      </c>
      <c r="I530" s="53" t="s">
        <v>500</v>
      </c>
      <c r="J530" s="51" t="s">
        <v>53</v>
      </c>
      <c r="K530" s="51" t="s">
        <v>209</v>
      </c>
      <c r="L530" s="51" t="s">
        <v>55</v>
      </c>
      <c r="M530" s="51" t="s">
        <v>113</v>
      </c>
      <c r="N530" s="51" t="s">
        <v>37</v>
      </c>
      <c r="O530" s="51" t="s">
        <v>210</v>
      </c>
      <c r="P530" s="51"/>
      <c r="Q530" s="51"/>
      <c r="R530" s="51" t="s">
        <v>40</v>
      </c>
      <c r="S530" s="51" t="s">
        <v>41</v>
      </c>
      <c r="T530" s="51" t="s">
        <v>42</v>
      </c>
      <c r="U530" s="52" t="s">
        <v>278</v>
      </c>
      <c r="V530" s="54">
        <v>2126061690</v>
      </c>
      <c r="W530" s="54">
        <v>0</v>
      </c>
      <c r="X530" s="54">
        <v>0</v>
      </c>
      <c r="Y530" s="54">
        <v>2126061690</v>
      </c>
      <c r="Z530" s="54">
        <v>0</v>
      </c>
      <c r="AA530" s="54">
        <v>0</v>
      </c>
      <c r="AB530" s="54">
        <v>2126061690</v>
      </c>
      <c r="AC530" s="54">
        <v>0</v>
      </c>
      <c r="AD530" s="54">
        <v>0</v>
      </c>
      <c r="AE530" s="54">
        <v>0</v>
      </c>
      <c r="AF530" s="54">
        <v>0</v>
      </c>
    </row>
    <row r="531" spans="1:32" ht="33.75">
      <c r="A531" s="51" t="s">
        <v>415</v>
      </c>
      <c r="B531" s="51" t="s">
        <v>545</v>
      </c>
      <c r="C531" s="51" t="s">
        <v>562</v>
      </c>
      <c r="D531" s="52" t="s">
        <v>416</v>
      </c>
      <c r="E531" s="53" t="s">
        <v>385</v>
      </c>
      <c r="F531" s="53" t="str">
        <f t="shared" si="10"/>
        <v>C-4102-1500-6</v>
      </c>
      <c r="G531" s="53" t="s">
        <v>498</v>
      </c>
      <c r="H531" s="53" t="s">
        <v>499</v>
      </c>
      <c r="I531" s="53" t="s">
        <v>500</v>
      </c>
      <c r="J531" s="51" t="s">
        <v>53</v>
      </c>
      <c r="K531" s="51" t="s">
        <v>209</v>
      </c>
      <c r="L531" s="51" t="s">
        <v>55</v>
      </c>
      <c r="M531" s="51" t="s">
        <v>113</v>
      </c>
      <c r="N531" s="51" t="s">
        <v>37</v>
      </c>
      <c r="O531" s="51" t="s">
        <v>257</v>
      </c>
      <c r="P531" s="51"/>
      <c r="Q531" s="51"/>
      <c r="R531" s="51" t="s">
        <v>40</v>
      </c>
      <c r="S531" s="51" t="s">
        <v>41</v>
      </c>
      <c r="T531" s="51" t="s">
        <v>42</v>
      </c>
      <c r="U531" s="52" t="s">
        <v>386</v>
      </c>
      <c r="V531" s="54">
        <v>354909110</v>
      </c>
      <c r="W531" s="54">
        <v>0</v>
      </c>
      <c r="X531" s="54">
        <v>0</v>
      </c>
      <c r="Y531" s="54">
        <v>354909110</v>
      </c>
      <c r="Z531" s="54">
        <v>0</v>
      </c>
      <c r="AA531" s="54">
        <v>0</v>
      </c>
      <c r="AB531" s="54">
        <v>354909110</v>
      </c>
      <c r="AC531" s="54">
        <v>0</v>
      </c>
      <c r="AD531" s="54">
        <v>0</v>
      </c>
      <c r="AE531" s="54">
        <v>0</v>
      </c>
      <c r="AF531" s="54">
        <v>0</v>
      </c>
    </row>
    <row r="532" spans="1:32" ht="33.75">
      <c r="A532" s="51" t="s">
        <v>415</v>
      </c>
      <c r="B532" s="51" t="s">
        <v>545</v>
      </c>
      <c r="C532" s="51" t="s">
        <v>562</v>
      </c>
      <c r="D532" s="52" t="s">
        <v>416</v>
      </c>
      <c r="E532" s="53" t="s">
        <v>290</v>
      </c>
      <c r="F532" s="53" t="str">
        <f t="shared" si="10"/>
        <v>C-4102-1500-7</v>
      </c>
      <c r="G532" s="53" t="s">
        <v>520</v>
      </c>
      <c r="H532" s="53" t="s">
        <v>493</v>
      </c>
      <c r="I532" s="53" t="s">
        <v>512</v>
      </c>
      <c r="J532" s="51" t="s">
        <v>53</v>
      </c>
      <c r="K532" s="51" t="s">
        <v>209</v>
      </c>
      <c r="L532" s="51" t="s">
        <v>55</v>
      </c>
      <c r="M532" s="51" t="s">
        <v>116</v>
      </c>
      <c r="N532" s="51" t="s">
        <v>37</v>
      </c>
      <c r="O532" s="51" t="s">
        <v>257</v>
      </c>
      <c r="P532" s="51"/>
      <c r="Q532" s="51"/>
      <c r="R532" s="51" t="s">
        <v>40</v>
      </c>
      <c r="S532" s="51" t="s">
        <v>41</v>
      </c>
      <c r="T532" s="51" t="s">
        <v>42</v>
      </c>
      <c r="U532" s="52" t="s">
        <v>222</v>
      </c>
      <c r="V532" s="54">
        <v>73171780</v>
      </c>
      <c r="W532" s="54">
        <v>0</v>
      </c>
      <c r="X532" s="54">
        <v>0</v>
      </c>
      <c r="Y532" s="54">
        <v>73171780</v>
      </c>
      <c r="Z532" s="54">
        <v>0</v>
      </c>
      <c r="AA532" s="54">
        <v>0</v>
      </c>
      <c r="AB532" s="54">
        <v>73171780</v>
      </c>
      <c r="AC532" s="54">
        <v>0</v>
      </c>
      <c r="AD532" s="54">
        <v>0</v>
      </c>
      <c r="AE532" s="54">
        <v>0</v>
      </c>
      <c r="AF532" s="54">
        <v>0</v>
      </c>
    </row>
    <row r="533" spans="1:32" ht="33.75">
      <c r="A533" s="51" t="s">
        <v>415</v>
      </c>
      <c r="B533" s="51" t="s">
        <v>545</v>
      </c>
      <c r="C533" s="51" t="s">
        <v>562</v>
      </c>
      <c r="D533" s="52" t="s">
        <v>416</v>
      </c>
      <c r="E533" s="53" t="s">
        <v>291</v>
      </c>
      <c r="F533" s="53" t="str">
        <f t="shared" si="10"/>
        <v>C-4102-1500-7</v>
      </c>
      <c r="G533" s="53" t="s">
        <v>520</v>
      </c>
      <c r="H533" s="53" t="s">
        <v>493</v>
      </c>
      <c r="I533" s="53" t="s">
        <v>506</v>
      </c>
      <c r="J533" s="51" t="s">
        <v>53</v>
      </c>
      <c r="K533" s="51" t="s">
        <v>209</v>
      </c>
      <c r="L533" s="51" t="s">
        <v>55</v>
      </c>
      <c r="M533" s="51" t="s">
        <v>116</v>
      </c>
      <c r="N533" s="51" t="s">
        <v>37</v>
      </c>
      <c r="O533" s="51" t="s">
        <v>213</v>
      </c>
      <c r="P533" s="51"/>
      <c r="Q533" s="51"/>
      <c r="R533" s="51" t="s">
        <v>40</v>
      </c>
      <c r="S533" s="51" t="s">
        <v>41</v>
      </c>
      <c r="T533" s="51" t="s">
        <v>42</v>
      </c>
      <c r="U533" s="52" t="s">
        <v>57</v>
      </c>
      <c r="V533" s="54">
        <v>15964433</v>
      </c>
      <c r="W533" s="54">
        <v>0</v>
      </c>
      <c r="X533" s="54">
        <v>0</v>
      </c>
      <c r="Y533" s="54">
        <v>15964433</v>
      </c>
      <c r="Z533" s="54">
        <v>0</v>
      </c>
      <c r="AA533" s="54">
        <v>0</v>
      </c>
      <c r="AB533" s="54">
        <v>15964433</v>
      </c>
      <c r="AC533" s="54">
        <v>0</v>
      </c>
      <c r="AD533" s="54">
        <v>0</v>
      </c>
      <c r="AE533" s="54">
        <v>0</v>
      </c>
      <c r="AF533" s="54">
        <v>0</v>
      </c>
    </row>
    <row r="534" spans="1:32" ht="33.75">
      <c r="A534" s="51" t="s">
        <v>415</v>
      </c>
      <c r="B534" s="51" t="s">
        <v>545</v>
      </c>
      <c r="C534" s="51" t="s">
        <v>562</v>
      </c>
      <c r="D534" s="52" t="s">
        <v>416</v>
      </c>
      <c r="E534" s="53" t="s">
        <v>295</v>
      </c>
      <c r="F534" s="53" t="str">
        <f t="shared" si="10"/>
        <v>C-4199-1500-1</v>
      </c>
      <c r="G534" s="53" t="s">
        <v>522</v>
      </c>
      <c r="H534" s="53" t="s">
        <v>493</v>
      </c>
      <c r="I534" s="53" t="s">
        <v>512</v>
      </c>
      <c r="J534" s="51" t="s">
        <v>53</v>
      </c>
      <c r="K534" s="51" t="s">
        <v>54</v>
      </c>
      <c r="L534" s="51" t="s">
        <v>55</v>
      </c>
      <c r="M534" s="51" t="s">
        <v>61</v>
      </c>
      <c r="N534" s="51" t="s">
        <v>37</v>
      </c>
      <c r="O534" s="51" t="s">
        <v>257</v>
      </c>
      <c r="P534" s="51"/>
      <c r="Q534" s="51"/>
      <c r="R534" s="51" t="s">
        <v>40</v>
      </c>
      <c r="S534" s="51" t="s">
        <v>41</v>
      </c>
      <c r="T534" s="51" t="s">
        <v>42</v>
      </c>
      <c r="U534" s="52" t="s">
        <v>222</v>
      </c>
      <c r="V534" s="54">
        <v>47356310</v>
      </c>
      <c r="W534" s="54">
        <v>0</v>
      </c>
      <c r="X534" s="54">
        <v>0</v>
      </c>
      <c r="Y534" s="54">
        <v>47356310</v>
      </c>
      <c r="Z534" s="54">
        <v>0</v>
      </c>
      <c r="AA534" s="54">
        <v>0</v>
      </c>
      <c r="AB534" s="54">
        <v>47356310</v>
      </c>
      <c r="AC534" s="54">
        <v>0</v>
      </c>
      <c r="AD534" s="54">
        <v>0</v>
      </c>
      <c r="AE534" s="54">
        <v>0</v>
      </c>
      <c r="AF534" s="54">
        <v>0</v>
      </c>
    </row>
    <row r="535" spans="1:32" ht="33.75">
      <c r="A535" s="51" t="s">
        <v>415</v>
      </c>
      <c r="B535" s="51" t="s">
        <v>545</v>
      </c>
      <c r="C535" s="51" t="s">
        <v>562</v>
      </c>
      <c r="D535" s="52" t="s">
        <v>416</v>
      </c>
      <c r="E535" s="53" t="s">
        <v>296</v>
      </c>
      <c r="F535" s="53" t="str">
        <f t="shared" si="10"/>
        <v>C-4199-1500-1</v>
      </c>
      <c r="G535" s="53" t="s">
        <v>522</v>
      </c>
      <c r="H535" s="53" t="s">
        <v>493</v>
      </c>
      <c r="I535" s="53" t="s">
        <v>506</v>
      </c>
      <c r="J535" s="51" t="s">
        <v>53</v>
      </c>
      <c r="K535" s="51" t="s">
        <v>54</v>
      </c>
      <c r="L535" s="51" t="s">
        <v>55</v>
      </c>
      <c r="M535" s="51" t="s">
        <v>61</v>
      </c>
      <c r="N535" s="51" t="s">
        <v>37</v>
      </c>
      <c r="O535" s="51" t="s">
        <v>213</v>
      </c>
      <c r="P535" s="51"/>
      <c r="Q535" s="51"/>
      <c r="R535" s="51" t="s">
        <v>40</v>
      </c>
      <c r="S535" s="51" t="s">
        <v>41</v>
      </c>
      <c r="T535" s="51" t="s">
        <v>42</v>
      </c>
      <c r="U535" s="52" t="s">
        <v>57</v>
      </c>
      <c r="V535" s="54">
        <v>6124012</v>
      </c>
      <c r="W535" s="54">
        <v>0</v>
      </c>
      <c r="X535" s="54">
        <v>0</v>
      </c>
      <c r="Y535" s="54">
        <v>6124012</v>
      </c>
      <c r="Z535" s="54">
        <v>0</v>
      </c>
      <c r="AA535" s="54">
        <v>0</v>
      </c>
      <c r="AB535" s="54">
        <v>6124012</v>
      </c>
      <c r="AC535" s="54">
        <v>0</v>
      </c>
      <c r="AD535" s="54">
        <v>0</v>
      </c>
      <c r="AE535" s="54">
        <v>0</v>
      </c>
      <c r="AF535" s="54">
        <v>0</v>
      </c>
    </row>
    <row r="536" spans="1:32" ht="33.75">
      <c r="A536" s="51" t="s">
        <v>415</v>
      </c>
      <c r="B536" s="51" t="s">
        <v>545</v>
      </c>
      <c r="C536" s="51" t="s">
        <v>562</v>
      </c>
      <c r="D536" s="52" t="s">
        <v>416</v>
      </c>
      <c r="E536" s="53" t="s">
        <v>299</v>
      </c>
      <c r="F536" s="53" t="str">
        <f t="shared" si="10"/>
        <v>C-4199-1500-2</v>
      </c>
      <c r="G536" s="53" t="s">
        <v>505</v>
      </c>
      <c r="H536" s="53" t="s">
        <v>493</v>
      </c>
      <c r="I536" s="53" t="s">
        <v>512</v>
      </c>
      <c r="J536" s="51" t="s">
        <v>53</v>
      </c>
      <c r="K536" s="51" t="s">
        <v>54</v>
      </c>
      <c r="L536" s="51" t="s">
        <v>55</v>
      </c>
      <c r="M536" s="51" t="s">
        <v>36</v>
      </c>
      <c r="N536" s="51" t="s">
        <v>37</v>
      </c>
      <c r="O536" s="51" t="s">
        <v>213</v>
      </c>
      <c r="P536" s="51"/>
      <c r="Q536" s="51"/>
      <c r="R536" s="51" t="s">
        <v>40</v>
      </c>
      <c r="S536" s="51" t="s">
        <v>41</v>
      </c>
      <c r="T536" s="51" t="s">
        <v>42</v>
      </c>
      <c r="U536" s="52" t="s">
        <v>222</v>
      </c>
      <c r="V536" s="54">
        <v>160744550</v>
      </c>
      <c r="W536" s="54">
        <v>0</v>
      </c>
      <c r="X536" s="54">
        <v>0</v>
      </c>
      <c r="Y536" s="54">
        <v>160744550</v>
      </c>
      <c r="Z536" s="54">
        <v>0</v>
      </c>
      <c r="AA536" s="54">
        <v>0</v>
      </c>
      <c r="AB536" s="54">
        <v>160744550</v>
      </c>
      <c r="AC536" s="54">
        <v>0</v>
      </c>
      <c r="AD536" s="54">
        <v>0</v>
      </c>
      <c r="AE536" s="54">
        <v>0</v>
      </c>
      <c r="AF536" s="54">
        <v>0</v>
      </c>
    </row>
    <row r="537" spans="1:32" ht="22.5">
      <c r="A537" s="51" t="s">
        <v>415</v>
      </c>
      <c r="B537" s="51" t="s">
        <v>545</v>
      </c>
      <c r="C537" s="51" t="s">
        <v>562</v>
      </c>
      <c r="D537" s="52" t="s">
        <v>416</v>
      </c>
      <c r="E537" s="53" t="s">
        <v>387</v>
      </c>
      <c r="F537" s="53" t="str">
        <f t="shared" si="10"/>
        <v>C-4199-1500-2</v>
      </c>
      <c r="G537" s="53" t="s">
        <v>505</v>
      </c>
      <c r="H537" s="53" t="s">
        <v>503</v>
      </c>
      <c r="I537" s="53" t="s">
        <v>504</v>
      </c>
      <c r="J537" s="51" t="s">
        <v>53</v>
      </c>
      <c r="K537" s="51" t="s">
        <v>54</v>
      </c>
      <c r="L537" s="51" t="s">
        <v>55</v>
      </c>
      <c r="M537" s="51" t="s">
        <v>36</v>
      </c>
      <c r="N537" s="51" t="s">
        <v>37</v>
      </c>
      <c r="O537" s="51" t="s">
        <v>238</v>
      </c>
      <c r="P537" s="51"/>
      <c r="Q537" s="51"/>
      <c r="R537" s="51" t="s">
        <v>40</v>
      </c>
      <c r="S537" s="51" t="s">
        <v>41</v>
      </c>
      <c r="T537" s="51" t="s">
        <v>42</v>
      </c>
      <c r="U537" s="52" t="s">
        <v>388</v>
      </c>
      <c r="V537" s="54">
        <v>643822</v>
      </c>
      <c r="W537" s="54">
        <v>0</v>
      </c>
      <c r="X537" s="54">
        <v>0</v>
      </c>
      <c r="Y537" s="54">
        <v>643822</v>
      </c>
      <c r="Z537" s="54">
        <v>0</v>
      </c>
      <c r="AA537" s="54">
        <v>0</v>
      </c>
      <c r="AB537" s="54">
        <v>643822</v>
      </c>
      <c r="AC537" s="54">
        <v>0</v>
      </c>
      <c r="AD537" s="54">
        <v>0</v>
      </c>
      <c r="AE537" s="54">
        <v>0</v>
      </c>
      <c r="AF537" s="54">
        <v>0</v>
      </c>
    </row>
    <row r="538" spans="1:32" ht="45">
      <c r="A538" s="51" t="s">
        <v>415</v>
      </c>
      <c r="B538" s="51" t="s">
        <v>545</v>
      </c>
      <c r="C538" s="51" t="s">
        <v>562</v>
      </c>
      <c r="D538" s="52" t="s">
        <v>416</v>
      </c>
      <c r="E538" s="53" t="s">
        <v>310</v>
      </c>
      <c r="F538" s="53" t="str">
        <f t="shared" si="10"/>
        <v>C-4199-1500-2</v>
      </c>
      <c r="G538" s="53" t="s">
        <v>505</v>
      </c>
      <c r="H538" s="53" t="s">
        <v>493</v>
      </c>
      <c r="I538" s="53" t="s">
        <v>512</v>
      </c>
      <c r="J538" s="51" t="s">
        <v>53</v>
      </c>
      <c r="K538" s="51" t="s">
        <v>54</v>
      </c>
      <c r="L538" s="51" t="s">
        <v>55</v>
      </c>
      <c r="M538" s="51" t="s">
        <v>36</v>
      </c>
      <c r="N538" s="51" t="s">
        <v>37</v>
      </c>
      <c r="O538" s="51" t="s">
        <v>240</v>
      </c>
      <c r="P538" s="51"/>
      <c r="Q538" s="51"/>
      <c r="R538" s="51" t="s">
        <v>40</v>
      </c>
      <c r="S538" s="51" t="s">
        <v>41</v>
      </c>
      <c r="T538" s="51" t="s">
        <v>42</v>
      </c>
      <c r="U538" s="52" t="s">
        <v>311</v>
      </c>
      <c r="V538" s="54">
        <v>32088235</v>
      </c>
      <c r="W538" s="54">
        <v>0</v>
      </c>
      <c r="X538" s="54">
        <v>0</v>
      </c>
      <c r="Y538" s="54">
        <v>32088235</v>
      </c>
      <c r="Z538" s="54">
        <v>0</v>
      </c>
      <c r="AA538" s="54">
        <v>0</v>
      </c>
      <c r="AB538" s="54">
        <v>32088235</v>
      </c>
      <c r="AC538" s="54">
        <v>0</v>
      </c>
      <c r="AD538" s="54">
        <v>0</v>
      </c>
      <c r="AE538" s="54">
        <v>0</v>
      </c>
      <c r="AF538" s="54">
        <v>0</v>
      </c>
    </row>
    <row r="539" spans="1:32" ht="33.75">
      <c r="A539" s="51" t="s">
        <v>415</v>
      </c>
      <c r="B539" s="51" t="s">
        <v>545</v>
      </c>
      <c r="C539" s="51" t="s">
        <v>562</v>
      </c>
      <c r="D539" s="52" t="s">
        <v>416</v>
      </c>
      <c r="E539" s="53" t="s">
        <v>312</v>
      </c>
      <c r="F539" s="53" t="str">
        <f t="shared" si="10"/>
        <v>C-4199-1500-2</v>
      </c>
      <c r="G539" s="53" t="s">
        <v>505</v>
      </c>
      <c r="H539" s="53" t="s">
        <v>501</v>
      </c>
      <c r="I539" s="53" t="s">
        <v>525</v>
      </c>
      <c r="J539" s="51" t="s">
        <v>53</v>
      </c>
      <c r="K539" s="51" t="s">
        <v>54</v>
      </c>
      <c r="L539" s="51" t="s">
        <v>55</v>
      </c>
      <c r="M539" s="51" t="s">
        <v>36</v>
      </c>
      <c r="N539" s="51" t="s">
        <v>37</v>
      </c>
      <c r="O539" s="51" t="s">
        <v>313</v>
      </c>
      <c r="P539" s="51"/>
      <c r="Q539" s="51"/>
      <c r="R539" s="51" t="s">
        <v>40</v>
      </c>
      <c r="S539" s="51" t="s">
        <v>41</v>
      </c>
      <c r="T539" s="51" t="s">
        <v>42</v>
      </c>
      <c r="U539" s="52" t="s">
        <v>314</v>
      </c>
      <c r="V539" s="54">
        <v>14558603</v>
      </c>
      <c r="W539" s="54">
        <v>0</v>
      </c>
      <c r="X539" s="54">
        <v>0</v>
      </c>
      <c r="Y539" s="54">
        <v>14558603</v>
      </c>
      <c r="Z539" s="54">
        <v>0</v>
      </c>
      <c r="AA539" s="54">
        <v>0</v>
      </c>
      <c r="AB539" s="54">
        <v>14558603</v>
      </c>
      <c r="AC539" s="54">
        <v>0</v>
      </c>
      <c r="AD539" s="54">
        <v>0</v>
      </c>
      <c r="AE539" s="54">
        <v>0</v>
      </c>
      <c r="AF539" s="54">
        <v>0</v>
      </c>
    </row>
    <row r="540" spans="1:32" ht="33.75">
      <c r="A540" s="51" t="s">
        <v>415</v>
      </c>
      <c r="B540" s="51" t="s">
        <v>545</v>
      </c>
      <c r="C540" s="51" t="s">
        <v>562</v>
      </c>
      <c r="D540" s="52" t="s">
        <v>416</v>
      </c>
      <c r="E540" s="53" t="s">
        <v>352</v>
      </c>
      <c r="F540" s="53" t="str">
        <f t="shared" si="10"/>
        <v>C-4199-1500-2</v>
      </c>
      <c r="G540" s="53" t="s">
        <v>505</v>
      </c>
      <c r="H540" s="53" t="s">
        <v>493</v>
      </c>
      <c r="I540" s="53" t="s">
        <v>506</v>
      </c>
      <c r="J540" s="51" t="s">
        <v>53</v>
      </c>
      <c r="K540" s="51" t="s">
        <v>54</v>
      </c>
      <c r="L540" s="51" t="s">
        <v>55</v>
      </c>
      <c r="M540" s="51" t="s">
        <v>36</v>
      </c>
      <c r="N540" s="51" t="s">
        <v>37</v>
      </c>
      <c r="O540" s="51" t="s">
        <v>353</v>
      </c>
      <c r="P540" s="51"/>
      <c r="Q540" s="51"/>
      <c r="R540" s="51" t="s">
        <v>40</v>
      </c>
      <c r="S540" s="51" t="s">
        <v>41</v>
      </c>
      <c r="T540" s="51" t="s">
        <v>42</v>
      </c>
      <c r="U540" s="52" t="s">
        <v>354</v>
      </c>
      <c r="V540" s="54">
        <v>4000000</v>
      </c>
      <c r="W540" s="54">
        <v>0</v>
      </c>
      <c r="X540" s="54">
        <v>0</v>
      </c>
      <c r="Y540" s="54">
        <v>4000000</v>
      </c>
      <c r="Z540" s="54">
        <v>0</v>
      </c>
      <c r="AA540" s="54">
        <v>0</v>
      </c>
      <c r="AB540" s="54">
        <v>4000000</v>
      </c>
      <c r="AC540" s="54">
        <v>0</v>
      </c>
      <c r="AD540" s="54">
        <v>0</v>
      </c>
      <c r="AE540" s="54">
        <v>0</v>
      </c>
      <c r="AF540" s="54">
        <v>0</v>
      </c>
    </row>
    <row r="541" spans="1:32" ht="22.5">
      <c r="A541" s="51" t="s">
        <v>415</v>
      </c>
      <c r="B541" s="51" t="s">
        <v>545</v>
      </c>
      <c r="C541" s="51" t="s">
        <v>562</v>
      </c>
      <c r="D541" s="52" t="s">
        <v>416</v>
      </c>
      <c r="E541" s="53" t="s">
        <v>358</v>
      </c>
      <c r="F541" s="53" t="str">
        <f t="shared" si="10"/>
        <v>C-4199-1500-2</v>
      </c>
      <c r="G541" s="53" t="s">
        <v>505</v>
      </c>
      <c r="H541" s="53" t="s">
        <v>536</v>
      </c>
      <c r="I541" s="53" t="s">
        <v>537</v>
      </c>
      <c r="J541" s="51" t="s">
        <v>53</v>
      </c>
      <c r="K541" s="51" t="s">
        <v>54</v>
      </c>
      <c r="L541" s="51" t="s">
        <v>55</v>
      </c>
      <c r="M541" s="51" t="s">
        <v>36</v>
      </c>
      <c r="N541" s="51" t="s">
        <v>37</v>
      </c>
      <c r="O541" s="51" t="s">
        <v>252</v>
      </c>
      <c r="P541" s="51"/>
      <c r="Q541" s="51"/>
      <c r="R541" s="51" t="s">
        <v>40</v>
      </c>
      <c r="S541" s="51" t="s">
        <v>41</v>
      </c>
      <c r="T541" s="51" t="s">
        <v>42</v>
      </c>
      <c r="U541" s="52" t="s">
        <v>253</v>
      </c>
      <c r="V541" s="54">
        <v>84814</v>
      </c>
      <c r="W541" s="54">
        <v>0</v>
      </c>
      <c r="X541" s="54">
        <v>0</v>
      </c>
      <c r="Y541" s="54">
        <v>84814</v>
      </c>
      <c r="Z541" s="54">
        <v>0</v>
      </c>
      <c r="AA541" s="54">
        <v>0</v>
      </c>
      <c r="AB541" s="54">
        <v>84814</v>
      </c>
      <c r="AC541" s="54">
        <v>0</v>
      </c>
      <c r="AD541" s="54">
        <v>0</v>
      </c>
      <c r="AE541" s="54">
        <v>0</v>
      </c>
      <c r="AF541" s="54">
        <v>0</v>
      </c>
    </row>
    <row r="542" spans="1:32" ht="33.75">
      <c r="A542" s="51" t="s">
        <v>415</v>
      </c>
      <c r="B542" s="51" t="s">
        <v>545</v>
      </c>
      <c r="C542" s="51" t="s">
        <v>562</v>
      </c>
      <c r="D542" s="52" t="s">
        <v>416</v>
      </c>
      <c r="E542" s="53" t="s">
        <v>365</v>
      </c>
      <c r="F542" s="53" t="str">
        <f t="shared" si="10"/>
        <v>C-4199-1500-5</v>
      </c>
      <c r="G542" s="53" t="s">
        <v>543</v>
      </c>
      <c r="H542" s="53" t="s">
        <v>501</v>
      </c>
      <c r="I542" s="53" t="s">
        <v>544</v>
      </c>
      <c r="J542" s="51" t="s">
        <v>53</v>
      </c>
      <c r="K542" s="51" t="s">
        <v>54</v>
      </c>
      <c r="L542" s="51" t="s">
        <v>55</v>
      </c>
      <c r="M542" s="51" t="s">
        <v>46</v>
      </c>
      <c r="N542" s="51" t="s">
        <v>37</v>
      </c>
      <c r="O542" s="51" t="s">
        <v>210</v>
      </c>
      <c r="P542" s="51"/>
      <c r="Q542" s="51"/>
      <c r="R542" s="51" t="s">
        <v>40</v>
      </c>
      <c r="S542" s="51" t="s">
        <v>150</v>
      </c>
      <c r="T542" s="51" t="s">
        <v>42</v>
      </c>
      <c r="U542" s="52" t="s">
        <v>366</v>
      </c>
      <c r="V542" s="54">
        <v>15408000</v>
      </c>
      <c r="W542" s="54">
        <v>0</v>
      </c>
      <c r="X542" s="54">
        <v>0</v>
      </c>
      <c r="Y542" s="54">
        <v>15408000</v>
      </c>
      <c r="Z542" s="54">
        <v>0</v>
      </c>
      <c r="AA542" s="54">
        <v>0</v>
      </c>
      <c r="AB542" s="54">
        <v>15408000</v>
      </c>
      <c r="AC542" s="54">
        <v>0</v>
      </c>
      <c r="AD542" s="54">
        <v>0</v>
      </c>
      <c r="AE542" s="54">
        <v>0</v>
      </c>
      <c r="AF542" s="54">
        <v>0</v>
      </c>
    </row>
    <row r="543" spans="1:32" ht="22.5">
      <c r="A543" s="51" t="s">
        <v>415</v>
      </c>
      <c r="B543" s="51" t="s">
        <v>545</v>
      </c>
      <c r="C543" s="51" t="s">
        <v>562</v>
      </c>
      <c r="D543" s="52" t="s">
        <v>416</v>
      </c>
      <c r="E543" s="53" t="s">
        <v>367</v>
      </c>
      <c r="F543" s="53" t="str">
        <f t="shared" si="10"/>
        <v>C-4199-1500-5</v>
      </c>
      <c r="G543" s="53" t="s">
        <v>543</v>
      </c>
      <c r="H543" s="53" t="s">
        <v>501</v>
      </c>
      <c r="I543" s="53" t="s">
        <v>544</v>
      </c>
      <c r="J543" s="51" t="s">
        <v>53</v>
      </c>
      <c r="K543" s="51" t="s">
        <v>54</v>
      </c>
      <c r="L543" s="51" t="s">
        <v>55</v>
      </c>
      <c r="M543" s="51" t="s">
        <v>46</v>
      </c>
      <c r="N543" s="51" t="s">
        <v>37</v>
      </c>
      <c r="O543" s="51" t="s">
        <v>257</v>
      </c>
      <c r="P543" s="51"/>
      <c r="Q543" s="51"/>
      <c r="R543" s="51" t="s">
        <v>40</v>
      </c>
      <c r="S543" s="51" t="s">
        <v>150</v>
      </c>
      <c r="T543" s="51" t="s">
        <v>42</v>
      </c>
      <c r="U543" s="52" t="s">
        <v>368</v>
      </c>
      <c r="V543" s="54">
        <v>199000000</v>
      </c>
      <c r="W543" s="54">
        <v>0</v>
      </c>
      <c r="X543" s="54">
        <v>0</v>
      </c>
      <c r="Y543" s="54">
        <v>199000000</v>
      </c>
      <c r="Z543" s="54">
        <v>0</v>
      </c>
      <c r="AA543" s="54">
        <v>0</v>
      </c>
      <c r="AB543" s="54">
        <v>199000000</v>
      </c>
      <c r="AC543" s="54">
        <v>0</v>
      </c>
      <c r="AD543" s="54">
        <v>0</v>
      </c>
      <c r="AE543" s="54">
        <v>0</v>
      </c>
      <c r="AF543" s="54">
        <v>0</v>
      </c>
    </row>
    <row r="544" spans="1:32" ht="22.5">
      <c r="A544" s="51" t="s">
        <v>415</v>
      </c>
      <c r="B544" s="51" t="s">
        <v>545</v>
      </c>
      <c r="C544" s="51" t="s">
        <v>562</v>
      </c>
      <c r="D544" s="52" t="s">
        <v>416</v>
      </c>
      <c r="E544" s="53" t="s">
        <v>389</v>
      </c>
      <c r="F544" s="53" t="str">
        <f t="shared" si="10"/>
        <v>C-4199-1500-5</v>
      </c>
      <c r="G544" s="53" t="s">
        <v>543</v>
      </c>
      <c r="H544" s="53" t="s">
        <v>501</v>
      </c>
      <c r="I544" s="53" t="s">
        <v>544</v>
      </c>
      <c r="J544" s="51" t="s">
        <v>53</v>
      </c>
      <c r="K544" s="51" t="s">
        <v>54</v>
      </c>
      <c r="L544" s="51" t="s">
        <v>55</v>
      </c>
      <c r="M544" s="51" t="s">
        <v>46</v>
      </c>
      <c r="N544" s="51" t="s">
        <v>37</v>
      </c>
      <c r="O544" s="51" t="s">
        <v>56</v>
      </c>
      <c r="P544" s="51"/>
      <c r="Q544" s="51"/>
      <c r="R544" s="51" t="s">
        <v>40</v>
      </c>
      <c r="S544" s="51" t="s">
        <v>150</v>
      </c>
      <c r="T544" s="51" t="s">
        <v>42</v>
      </c>
      <c r="U544" s="52" t="s">
        <v>390</v>
      </c>
      <c r="V544" s="54">
        <v>20000000</v>
      </c>
      <c r="W544" s="54">
        <v>0</v>
      </c>
      <c r="X544" s="54">
        <v>0</v>
      </c>
      <c r="Y544" s="54">
        <v>20000000</v>
      </c>
      <c r="Z544" s="54">
        <v>0</v>
      </c>
      <c r="AA544" s="54">
        <v>0</v>
      </c>
      <c r="AB544" s="54">
        <v>20000000</v>
      </c>
      <c r="AC544" s="54">
        <v>0</v>
      </c>
      <c r="AD544" s="54">
        <v>0</v>
      </c>
      <c r="AE544" s="54">
        <v>0</v>
      </c>
      <c r="AF544" s="54">
        <v>0</v>
      </c>
    </row>
    <row r="545" spans="1:32" ht="33.75">
      <c r="A545" s="51" t="s">
        <v>415</v>
      </c>
      <c r="B545" s="51" t="s">
        <v>545</v>
      </c>
      <c r="C545" s="51" t="s">
        <v>562</v>
      </c>
      <c r="D545" s="52" t="s">
        <v>416</v>
      </c>
      <c r="E545" s="53" t="s">
        <v>371</v>
      </c>
      <c r="F545" s="53" t="str">
        <f t="shared" si="10"/>
        <v>C-4199-1500-5</v>
      </c>
      <c r="G545" s="53" t="s">
        <v>543</v>
      </c>
      <c r="H545" s="53" t="s">
        <v>493</v>
      </c>
      <c r="I545" s="53" t="s">
        <v>512</v>
      </c>
      <c r="J545" s="51" t="s">
        <v>53</v>
      </c>
      <c r="K545" s="51" t="s">
        <v>54</v>
      </c>
      <c r="L545" s="51" t="s">
        <v>55</v>
      </c>
      <c r="M545" s="51" t="s">
        <v>46</v>
      </c>
      <c r="N545" s="51" t="s">
        <v>37</v>
      </c>
      <c r="O545" s="51" t="s">
        <v>218</v>
      </c>
      <c r="P545" s="51"/>
      <c r="Q545" s="51"/>
      <c r="R545" s="51" t="s">
        <v>40</v>
      </c>
      <c r="S545" s="51" t="s">
        <v>150</v>
      </c>
      <c r="T545" s="51" t="s">
        <v>42</v>
      </c>
      <c r="U545" s="52" t="s">
        <v>222</v>
      </c>
      <c r="V545" s="54">
        <v>78280500</v>
      </c>
      <c r="W545" s="54">
        <v>0</v>
      </c>
      <c r="X545" s="54">
        <v>0</v>
      </c>
      <c r="Y545" s="54">
        <v>78280500</v>
      </c>
      <c r="Z545" s="54">
        <v>0</v>
      </c>
      <c r="AA545" s="54">
        <v>0</v>
      </c>
      <c r="AB545" s="54">
        <v>78280500</v>
      </c>
      <c r="AC545" s="54">
        <v>0</v>
      </c>
      <c r="AD545" s="54">
        <v>0</v>
      </c>
      <c r="AE545" s="54">
        <v>0</v>
      </c>
      <c r="AF545" s="54">
        <v>0</v>
      </c>
    </row>
    <row r="546" spans="1:32" ht="33.75">
      <c r="A546" s="51" t="s">
        <v>415</v>
      </c>
      <c r="B546" s="51" t="s">
        <v>545</v>
      </c>
      <c r="C546" s="51" t="s">
        <v>562</v>
      </c>
      <c r="D546" s="52" t="s">
        <v>416</v>
      </c>
      <c r="E546" s="53" t="s">
        <v>372</v>
      </c>
      <c r="F546" s="53" t="str">
        <f t="shared" si="10"/>
        <v>C-4199-1500-5</v>
      </c>
      <c r="G546" s="53" t="s">
        <v>543</v>
      </c>
      <c r="H546" s="53" t="s">
        <v>493</v>
      </c>
      <c r="I546" s="53" t="s">
        <v>506</v>
      </c>
      <c r="J546" s="51" t="s">
        <v>53</v>
      </c>
      <c r="K546" s="51" t="s">
        <v>54</v>
      </c>
      <c r="L546" s="51" t="s">
        <v>55</v>
      </c>
      <c r="M546" s="51" t="s">
        <v>46</v>
      </c>
      <c r="N546" s="51" t="s">
        <v>37</v>
      </c>
      <c r="O546" s="51" t="s">
        <v>221</v>
      </c>
      <c r="P546" s="51"/>
      <c r="Q546" s="51"/>
      <c r="R546" s="51" t="s">
        <v>40</v>
      </c>
      <c r="S546" s="51" t="s">
        <v>150</v>
      </c>
      <c r="T546" s="51" t="s">
        <v>42</v>
      </c>
      <c r="U546" s="52" t="s">
        <v>57</v>
      </c>
      <c r="V546" s="54">
        <v>11428000</v>
      </c>
      <c r="W546" s="54">
        <v>0</v>
      </c>
      <c r="X546" s="54">
        <v>0</v>
      </c>
      <c r="Y546" s="54">
        <v>11428000</v>
      </c>
      <c r="Z546" s="54">
        <v>0</v>
      </c>
      <c r="AA546" s="54">
        <v>0</v>
      </c>
      <c r="AB546" s="54">
        <v>11428000</v>
      </c>
      <c r="AC546" s="54">
        <v>0</v>
      </c>
      <c r="AD546" s="54">
        <v>0</v>
      </c>
      <c r="AE546" s="54">
        <v>0</v>
      </c>
      <c r="AF546" s="54">
        <v>0</v>
      </c>
    </row>
    <row r="547" spans="1:32" ht="22.5">
      <c r="A547" s="51" t="s">
        <v>417</v>
      </c>
      <c r="B547" s="51" t="s">
        <v>545</v>
      </c>
      <c r="C547" s="51" t="s">
        <v>563</v>
      </c>
      <c r="D547" s="52" t="s">
        <v>418</v>
      </c>
      <c r="E547" s="53" t="s">
        <v>123</v>
      </c>
      <c r="F547" s="53" t="str">
        <f t="shared" si="10"/>
        <v>A-2-0-3</v>
      </c>
      <c r="G547" s="53" t="s">
        <v>492</v>
      </c>
      <c r="H547" s="53" t="s">
        <v>501</v>
      </c>
      <c r="I547" s="53" t="s">
        <v>502</v>
      </c>
      <c r="J547" s="51" t="s">
        <v>35</v>
      </c>
      <c r="K547" s="51" t="s">
        <v>36</v>
      </c>
      <c r="L547" s="51" t="s">
        <v>37</v>
      </c>
      <c r="M547" s="51" t="s">
        <v>38</v>
      </c>
      <c r="N547" s="51" t="s">
        <v>121</v>
      </c>
      <c r="O547" s="51" t="s">
        <v>38</v>
      </c>
      <c r="P547" s="51"/>
      <c r="Q547" s="51"/>
      <c r="R547" s="51" t="s">
        <v>40</v>
      </c>
      <c r="S547" s="51" t="s">
        <v>41</v>
      </c>
      <c r="T547" s="51" t="s">
        <v>42</v>
      </c>
      <c r="U547" s="52" t="s">
        <v>124</v>
      </c>
      <c r="V547" s="54">
        <v>52000000</v>
      </c>
      <c r="W547" s="54">
        <v>0</v>
      </c>
      <c r="X547" s="54">
        <v>0</v>
      </c>
      <c r="Y547" s="54">
        <v>52000000</v>
      </c>
      <c r="Z547" s="54">
        <v>0</v>
      </c>
      <c r="AA547" s="54">
        <v>0</v>
      </c>
      <c r="AB547" s="54">
        <v>52000000</v>
      </c>
      <c r="AC547" s="54">
        <v>0</v>
      </c>
      <c r="AD547" s="54">
        <v>0</v>
      </c>
      <c r="AE547" s="54">
        <v>0</v>
      </c>
      <c r="AF547" s="54">
        <v>0</v>
      </c>
    </row>
    <row r="548" spans="1:32" ht="22.5">
      <c r="A548" s="51" t="s">
        <v>417</v>
      </c>
      <c r="B548" s="51" t="s">
        <v>545</v>
      </c>
      <c r="C548" s="51" t="s">
        <v>563</v>
      </c>
      <c r="D548" s="52" t="s">
        <v>418</v>
      </c>
      <c r="E548" s="53" t="s">
        <v>125</v>
      </c>
      <c r="F548" s="53" t="str">
        <f t="shared" si="10"/>
        <v>A-2-0-3</v>
      </c>
      <c r="G548" s="53" t="s">
        <v>492</v>
      </c>
      <c r="H548" s="53" t="s">
        <v>501</v>
      </c>
      <c r="I548" s="53" t="s">
        <v>502</v>
      </c>
      <c r="J548" s="51" t="s">
        <v>35</v>
      </c>
      <c r="K548" s="51" t="s">
        <v>36</v>
      </c>
      <c r="L548" s="51" t="s">
        <v>37</v>
      </c>
      <c r="M548" s="51" t="s">
        <v>38</v>
      </c>
      <c r="N548" s="51" t="s">
        <v>121</v>
      </c>
      <c r="O548" s="51" t="s">
        <v>46</v>
      </c>
      <c r="P548" s="51"/>
      <c r="Q548" s="51"/>
      <c r="R548" s="51" t="s">
        <v>40</v>
      </c>
      <c r="S548" s="51" t="s">
        <v>41</v>
      </c>
      <c r="T548" s="51" t="s">
        <v>42</v>
      </c>
      <c r="U548" s="52" t="s">
        <v>126</v>
      </c>
      <c r="V548" s="54">
        <v>1940000</v>
      </c>
      <c r="W548" s="54">
        <v>0</v>
      </c>
      <c r="X548" s="54">
        <v>0</v>
      </c>
      <c r="Y548" s="54">
        <v>1940000</v>
      </c>
      <c r="Z548" s="54">
        <v>0</v>
      </c>
      <c r="AA548" s="54">
        <v>0</v>
      </c>
      <c r="AB548" s="54">
        <v>1940000</v>
      </c>
      <c r="AC548" s="54">
        <v>0</v>
      </c>
      <c r="AD548" s="54">
        <v>0</v>
      </c>
      <c r="AE548" s="54">
        <v>0</v>
      </c>
      <c r="AF548" s="54">
        <v>0</v>
      </c>
    </row>
    <row r="549" spans="1:32" ht="22.5">
      <c r="A549" s="51" t="s">
        <v>417</v>
      </c>
      <c r="B549" s="51" t="s">
        <v>545</v>
      </c>
      <c r="C549" s="51" t="s">
        <v>563</v>
      </c>
      <c r="D549" s="52" t="s">
        <v>418</v>
      </c>
      <c r="E549" s="53" t="s">
        <v>133</v>
      </c>
      <c r="F549" s="53" t="str">
        <f t="shared" si="10"/>
        <v>A-2-0-4</v>
      </c>
      <c r="G549" s="53" t="s">
        <v>492</v>
      </c>
      <c r="H549" s="53" t="s">
        <v>501</v>
      </c>
      <c r="I549" s="53" t="s">
        <v>502</v>
      </c>
      <c r="J549" s="51" t="s">
        <v>35</v>
      </c>
      <c r="K549" s="51" t="s">
        <v>36</v>
      </c>
      <c r="L549" s="51" t="s">
        <v>37</v>
      </c>
      <c r="M549" s="51" t="s">
        <v>45</v>
      </c>
      <c r="N549" s="51" t="s">
        <v>45</v>
      </c>
      <c r="O549" s="51" t="s">
        <v>61</v>
      </c>
      <c r="P549" s="51"/>
      <c r="Q549" s="51"/>
      <c r="R549" s="51" t="s">
        <v>40</v>
      </c>
      <c r="S549" s="51" t="s">
        <v>41</v>
      </c>
      <c r="T549" s="51" t="s">
        <v>42</v>
      </c>
      <c r="U549" s="52" t="s">
        <v>134</v>
      </c>
      <c r="V549" s="54">
        <v>35000000</v>
      </c>
      <c r="W549" s="54">
        <v>0</v>
      </c>
      <c r="X549" s="54">
        <v>0</v>
      </c>
      <c r="Y549" s="54">
        <v>35000000</v>
      </c>
      <c r="Z549" s="54">
        <v>0</v>
      </c>
      <c r="AA549" s="54">
        <v>0</v>
      </c>
      <c r="AB549" s="54">
        <v>35000000</v>
      </c>
      <c r="AC549" s="54">
        <v>0</v>
      </c>
      <c r="AD549" s="54">
        <v>0</v>
      </c>
      <c r="AE549" s="54">
        <v>0</v>
      </c>
      <c r="AF549" s="54">
        <v>0</v>
      </c>
    </row>
    <row r="550" spans="1:32" ht="22.5">
      <c r="A550" s="51" t="s">
        <v>417</v>
      </c>
      <c r="B550" s="51" t="s">
        <v>545</v>
      </c>
      <c r="C550" s="51" t="s">
        <v>563</v>
      </c>
      <c r="D550" s="52" t="s">
        <v>418</v>
      </c>
      <c r="E550" s="53" t="s">
        <v>135</v>
      </c>
      <c r="F550" s="53" t="str">
        <f t="shared" si="10"/>
        <v>A-2-0-4</v>
      </c>
      <c r="G550" s="53" t="s">
        <v>492</v>
      </c>
      <c r="H550" s="53" t="s">
        <v>501</v>
      </c>
      <c r="I550" s="53" t="s">
        <v>502</v>
      </c>
      <c r="J550" s="51" t="s">
        <v>35</v>
      </c>
      <c r="K550" s="51" t="s">
        <v>36</v>
      </c>
      <c r="L550" s="51" t="s">
        <v>37</v>
      </c>
      <c r="M550" s="51" t="s">
        <v>45</v>
      </c>
      <c r="N550" s="51" t="s">
        <v>45</v>
      </c>
      <c r="O550" s="51" t="s">
        <v>36</v>
      </c>
      <c r="P550" s="51"/>
      <c r="Q550" s="51"/>
      <c r="R550" s="51" t="s">
        <v>40</v>
      </c>
      <c r="S550" s="51" t="s">
        <v>41</v>
      </c>
      <c r="T550" s="51" t="s">
        <v>42</v>
      </c>
      <c r="U550" s="52" t="s">
        <v>136</v>
      </c>
      <c r="V550" s="54">
        <v>18000000</v>
      </c>
      <c r="W550" s="54">
        <v>0</v>
      </c>
      <c r="X550" s="54">
        <v>0</v>
      </c>
      <c r="Y550" s="54">
        <v>18000000</v>
      </c>
      <c r="Z550" s="54">
        <v>0</v>
      </c>
      <c r="AA550" s="54">
        <v>0</v>
      </c>
      <c r="AB550" s="54">
        <v>18000000</v>
      </c>
      <c r="AC550" s="54">
        <v>0</v>
      </c>
      <c r="AD550" s="54">
        <v>0</v>
      </c>
      <c r="AE550" s="54">
        <v>0</v>
      </c>
      <c r="AF550" s="54">
        <v>0</v>
      </c>
    </row>
    <row r="551" spans="1:32" ht="22.5">
      <c r="A551" s="51" t="s">
        <v>417</v>
      </c>
      <c r="B551" s="51" t="s">
        <v>545</v>
      </c>
      <c r="C551" s="51" t="s">
        <v>563</v>
      </c>
      <c r="D551" s="52" t="s">
        <v>418</v>
      </c>
      <c r="E551" s="53" t="s">
        <v>44</v>
      </c>
      <c r="F551" s="53" t="str">
        <f t="shared" si="10"/>
        <v>A-2-0-4</v>
      </c>
      <c r="G551" s="53" t="s">
        <v>492</v>
      </c>
      <c r="H551" s="53" t="s">
        <v>501</v>
      </c>
      <c r="I551" s="53" t="s">
        <v>502</v>
      </c>
      <c r="J551" s="51" t="s">
        <v>35</v>
      </c>
      <c r="K551" s="51" t="s">
        <v>36</v>
      </c>
      <c r="L551" s="51" t="s">
        <v>37</v>
      </c>
      <c r="M551" s="51" t="s">
        <v>45</v>
      </c>
      <c r="N551" s="51" t="s">
        <v>46</v>
      </c>
      <c r="O551" s="51" t="s">
        <v>47</v>
      </c>
      <c r="P551" s="51"/>
      <c r="Q551" s="51"/>
      <c r="R551" s="51" t="s">
        <v>40</v>
      </c>
      <c r="S551" s="51" t="s">
        <v>41</v>
      </c>
      <c r="T551" s="51" t="s">
        <v>42</v>
      </c>
      <c r="U551" s="52" t="s">
        <v>48</v>
      </c>
      <c r="V551" s="54">
        <v>11500000</v>
      </c>
      <c r="W551" s="54">
        <v>0</v>
      </c>
      <c r="X551" s="54">
        <v>0</v>
      </c>
      <c r="Y551" s="54">
        <v>11500000</v>
      </c>
      <c r="Z551" s="54">
        <v>0</v>
      </c>
      <c r="AA551" s="54">
        <v>0</v>
      </c>
      <c r="AB551" s="54">
        <v>11500000</v>
      </c>
      <c r="AC551" s="54">
        <v>0</v>
      </c>
      <c r="AD551" s="54">
        <v>0</v>
      </c>
      <c r="AE551" s="54">
        <v>0</v>
      </c>
      <c r="AF551" s="54">
        <v>0</v>
      </c>
    </row>
    <row r="552" spans="1:32" ht="22.5">
      <c r="A552" s="51" t="s">
        <v>417</v>
      </c>
      <c r="B552" s="51" t="s">
        <v>545</v>
      </c>
      <c r="C552" s="51" t="s">
        <v>563</v>
      </c>
      <c r="D552" s="52" t="s">
        <v>418</v>
      </c>
      <c r="E552" s="53" t="s">
        <v>179</v>
      </c>
      <c r="F552" s="53" t="str">
        <f t="shared" si="10"/>
        <v>A-2-0-4</v>
      </c>
      <c r="G552" s="53" t="s">
        <v>492</v>
      </c>
      <c r="H552" s="53" t="s">
        <v>501</v>
      </c>
      <c r="I552" s="53" t="s">
        <v>502</v>
      </c>
      <c r="J552" s="51" t="s">
        <v>35</v>
      </c>
      <c r="K552" s="51" t="s">
        <v>36</v>
      </c>
      <c r="L552" s="51" t="s">
        <v>37</v>
      </c>
      <c r="M552" s="51" t="s">
        <v>45</v>
      </c>
      <c r="N552" s="51" t="s">
        <v>158</v>
      </c>
      <c r="O552" s="51" t="s">
        <v>61</v>
      </c>
      <c r="P552" s="51"/>
      <c r="Q552" s="51"/>
      <c r="R552" s="51" t="s">
        <v>40</v>
      </c>
      <c r="S552" s="51" t="s">
        <v>41</v>
      </c>
      <c r="T552" s="51" t="s">
        <v>42</v>
      </c>
      <c r="U552" s="52" t="s">
        <v>180</v>
      </c>
      <c r="V552" s="54">
        <v>4500000</v>
      </c>
      <c r="W552" s="54">
        <v>0</v>
      </c>
      <c r="X552" s="54">
        <v>0</v>
      </c>
      <c r="Y552" s="54">
        <v>4500000</v>
      </c>
      <c r="Z552" s="54">
        <v>0</v>
      </c>
      <c r="AA552" s="54">
        <v>0</v>
      </c>
      <c r="AB552" s="54">
        <v>4500000</v>
      </c>
      <c r="AC552" s="54">
        <v>0</v>
      </c>
      <c r="AD552" s="54">
        <v>0</v>
      </c>
      <c r="AE552" s="54">
        <v>0</v>
      </c>
      <c r="AF552" s="54">
        <v>0</v>
      </c>
    </row>
    <row r="553" spans="1:32" ht="22.5">
      <c r="A553" s="51" t="s">
        <v>417</v>
      </c>
      <c r="B553" s="51" t="s">
        <v>545</v>
      </c>
      <c r="C553" s="51" t="s">
        <v>563</v>
      </c>
      <c r="D553" s="52" t="s">
        <v>418</v>
      </c>
      <c r="E553" s="53" t="s">
        <v>181</v>
      </c>
      <c r="F553" s="53" t="str">
        <f t="shared" si="10"/>
        <v>A-2-0-4</v>
      </c>
      <c r="G553" s="53" t="s">
        <v>492</v>
      </c>
      <c r="H553" s="53" t="s">
        <v>501</v>
      </c>
      <c r="I553" s="53" t="s">
        <v>502</v>
      </c>
      <c r="J553" s="51" t="s">
        <v>35</v>
      </c>
      <c r="K553" s="51" t="s">
        <v>36</v>
      </c>
      <c r="L553" s="51" t="s">
        <v>37</v>
      </c>
      <c r="M553" s="51" t="s">
        <v>45</v>
      </c>
      <c r="N553" s="51" t="s">
        <v>158</v>
      </c>
      <c r="O553" s="51" t="s">
        <v>36</v>
      </c>
      <c r="P553" s="51"/>
      <c r="Q553" s="51"/>
      <c r="R553" s="51" t="s">
        <v>40</v>
      </c>
      <c r="S553" s="51" t="s">
        <v>41</v>
      </c>
      <c r="T553" s="51" t="s">
        <v>42</v>
      </c>
      <c r="U553" s="52" t="s">
        <v>182</v>
      </c>
      <c r="V553" s="54">
        <v>89000000</v>
      </c>
      <c r="W553" s="54">
        <v>0</v>
      </c>
      <c r="X553" s="54">
        <v>0</v>
      </c>
      <c r="Y553" s="54">
        <v>89000000</v>
      </c>
      <c r="Z553" s="54">
        <v>0</v>
      </c>
      <c r="AA553" s="54">
        <v>0</v>
      </c>
      <c r="AB553" s="54">
        <v>89000000</v>
      </c>
      <c r="AC553" s="54">
        <v>0</v>
      </c>
      <c r="AD553" s="54">
        <v>0</v>
      </c>
      <c r="AE553" s="54">
        <v>0</v>
      </c>
      <c r="AF553" s="54">
        <v>0</v>
      </c>
    </row>
    <row r="554" spans="1:32" ht="22.5">
      <c r="A554" s="51" t="s">
        <v>417</v>
      </c>
      <c r="B554" s="51" t="s">
        <v>545</v>
      </c>
      <c r="C554" s="51" t="s">
        <v>563</v>
      </c>
      <c r="D554" s="52" t="s">
        <v>418</v>
      </c>
      <c r="E554" s="53" t="s">
        <v>185</v>
      </c>
      <c r="F554" s="53" t="str">
        <f t="shared" si="10"/>
        <v>A-2-0-4</v>
      </c>
      <c r="G554" s="53" t="s">
        <v>492</v>
      </c>
      <c r="H554" s="53" t="s">
        <v>501</v>
      </c>
      <c r="I554" s="53" t="s">
        <v>502</v>
      </c>
      <c r="J554" s="51" t="s">
        <v>35</v>
      </c>
      <c r="K554" s="51" t="s">
        <v>36</v>
      </c>
      <c r="L554" s="51" t="s">
        <v>37</v>
      </c>
      <c r="M554" s="51" t="s">
        <v>45</v>
      </c>
      <c r="N554" s="51" t="s">
        <v>158</v>
      </c>
      <c r="O554" s="51" t="s">
        <v>116</v>
      </c>
      <c r="P554" s="51"/>
      <c r="Q554" s="51"/>
      <c r="R554" s="51" t="s">
        <v>40</v>
      </c>
      <c r="S554" s="51" t="s">
        <v>41</v>
      </c>
      <c r="T554" s="51" t="s">
        <v>42</v>
      </c>
      <c r="U554" s="52" t="s">
        <v>186</v>
      </c>
      <c r="V554" s="54">
        <v>13000000</v>
      </c>
      <c r="W554" s="54">
        <v>0</v>
      </c>
      <c r="X554" s="54">
        <v>0</v>
      </c>
      <c r="Y554" s="54">
        <v>13000000</v>
      </c>
      <c r="Z554" s="54">
        <v>0</v>
      </c>
      <c r="AA554" s="54">
        <v>0</v>
      </c>
      <c r="AB554" s="54">
        <v>13000000</v>
      </c>
      <c r="AC554" s="54">
        <v>0</v>
      </c>
      <c r="AD554" s="54">
        <v>0</v>
      </c>
      <c r="AE554" s="54">
        <v>0</v>
      </c>
      <c r="AF554" s="54">
        <v>0</v>
      </c>
    </row>
    <row r="555" spans="1:32" ht="22.5">
      <c r="A555" s="51" t="s">
        <v>417</v>
      </c>
      <c r="B555" s="51" t="s">
        <v>545</v>
      </c>
      <c r="C555" s="51" t="s">
        <v>563</v>
      </c>
      <c r="D555" s="52" t="s">
        <v>418</v>
      </c>
      <c r="E555" s="53" t="s">
        <v>49</v>
      </c>
      <c r="F555" s="53" t="str">
        <f t="shared" si="10"/>
        <v>A-2-0-4</v>
      </c>
      <c r="G555" s="53" t="s">
        <v>492</v>
      </c>
      <c r="H555" s="53" t="s">
        <v>493</v>
      </c>
      <c r="I555" s="53" t="s">
        <v>494</v>
      </c>
      <c r="J555" s="51" t="s">
        <v>35</v>
      </c>
      <c r="K555" s="51" t="s">
        <v>36</v>
      </c>
      <c r="L555" s="51" t="s">
        <v>37</v>
      </c>
      <c r="M555" s="51" t="s">
        <v>45</v>
      </c>
      <c r="N555" s="51" t="s">
        <v>50</v>
      </c>
      <c r="O555" s="51" t="s">
        <v>36</v>
      </c>
      <c r="P555" s="51"/>
      <c r="Q555" s="51"/>
      <c r="R555" s="51" t="s">
        <v>40</v>
      </c>
      <c r="S555" s="51" t="s">
        <v>41</v>
      </c>
      <c r="T555" s="51" t="s">
        <v>42</v>
      </c>
      <c r="U555" s="52" t="s">
        <v>51</v>
      </c>
      <c r="V555" s="54">
        <v>26000000</v>
      </c>
      <c r="W555" s="54">
        <v>0</v>
      </c>
      <c r="X555" s="54">
        <v>0</v>
      </c>
      <c r="Y555" s="54">
        <v>26000000</v>
      </c>
      <c r="Z555" s="54">
        <v>0</v>
      </c>
      <c r="AA555" s="54">
        <v>0</v>
      </c>
      <c r="AB555" s="54">
        <v>26000000</v>
      </c>
      <c r="AC555" s="54">
        <v>0</v>
      </c>
      <c r="AD555" s="54">
        <v>0</v>
      </c>
      <c r="AE555" s="54">
        <v>0</v>
      </c>
      <c r="AF555" s="54">
        <v>0</v>
      </c>
    </row>
    <row r="556" spans="1:32" ht="22.5">
      <c r="A556" s="51" t="s">
        <v>417</v>
      </c>
      <c r="B556" s="51" t="s">
        <v>545</v>
      </c>
      <c r="C556" s="51" t="s">
        <v>563</v>
      </c>
      <c r="D556" s="52" t="s">
        <v>418</v>
      </c>
      <c r="E556" s="53" t="s">
        <v>193</v>
      </c>
      <c r="F556" s="53" t="str">
        <f t="shared" si="10"/>
        <v>A-2-0-4</v>
      </c>
      <c r="G556" s="53" t="s">
        <v>492</v>
      </c>
      <c r="H556" s="53" t="s">
        <v>493</v>
      </c>
      <c r="I556" s="53" t="s">
        <v>494</v>
      </c>
      <c r="J556" s="51" t="s">
        <v>35</v>
      </c>
      <c r="K556" s="51" t="s">
        <v>36</v>
      </c>
      <c r="L556" s="51" t="s">
        <v>37</v>
      </c>
      <c r="M556" s="51" t="s">
        <v>45</v>
      </c>
      <c r="N556" s="51" t="s">
        <v>150</v>
      </c>
      <c r="O556" s="51" t="s">
        <v>45</v>
      </c>
      <c r="P556" s="51"/>
      <c r="Q556" s="51"/>
      <c r="R556" s="51" t="s">
        <v>40</v>
      </c>
      <c r="S556" s="51" t="s">
        <v>41</v>
      </c>
      <c r="T556" s="51" t="s">
        <v>42</v>
      </c>
      <c r="U556" s="52" t="s">
        <v>194</v>
      </c>
      <c r="V556" s="54">
        <v>85892015</v>
      </c>
      <c r="W556" s="54">
        <v>0</v>
      </c>
      <c r="X556" s="54">
        <v>0</v>
      </c>
      <c r="Y556" s="54">
        <v>85892015</v>
      </c>
      <c r="Z556" s="54">
        <v>0</v>
      </c>
      <c r="AA556" s="54">
        <v>0</v>
      </c>
      <c r="AB556" s="54">
        <v>85892015</v>
      </c>
      <c r="AC556" s="54">
        <v>0</v>
      </c>
      <c r="AD556" s="54">
        <v>0</v>
      </c>
      <c r="AE556" s="54">
        <v>0</v>
      </c>
      <c r="AF556" s="54">
        <v>0</v>
      </c>
    </row>
    <row r="557" spans="1:32" ht="22.5">
      <c r="A557" s="51" t="s">
        <v>417</v>
      </c>
      <c r="B557" s="51" t="s">
        <v>545</v>
      </c>
      <c r="C557" s="51" t="s">
        <v>563</v>
      </c>
      <c r="D557" s="52" t="s">
        <v>418</v>
      </c>
      <c r="E557" s="53" t="s">
        <v>208</v>
      </c>
      <c r="F557" s="53" t="str">
        <f t="shared" si="10"/>
        <v>C-4102-1500-1</v>
      </c>
      <c r="G557" s="53" t="s">
        <v>509</v>
      </c>
      <c r="H557" s="53" t="s">
        <v>510</v>
      </c>
      <c r="I557" s="53" t="s">
        <v>511</v>
      </c>
      <c r="J557" s="51" t="s">
        <v>53</v>
      </c>
      <c r="K557" s="51" t="s">
        <v>209</v>
      </c>
      <c r="L557" s="51" t="s">
        <v>55</v>
      </c>
      <c r="M557" s="51" t="s">
        <v>61</v>
      </c>
      <c r="N557" s="51" t="s">
        <v>37</v>
      </c>
      <c r="O557" s="51" t="s">
        <v>210</v>
      </c>
      <c r="P557" s="51"/>
      <c r="Q557" s="51"/>
      <c r="R557" s="51" t="s">
        <v>40</v>
      </c>
      <c r="S557" s="51" t="s">
        <v>41</v>
      </c>
      <c r="T557" s="51" t="s">
        <v>42</v>
      </c>
      <c r="U557" s="52" t="s">
        <v>211</v>
      </c>
      <c r="V557" s="54">
        <v>2870035722</v>
      </c>
      <c r="W557" s="54">
        <v>0</v>
      </c>
      <c r="X557" s="54">
        <v>0</v>
      </c>
      <c r="Y557" s="54">
        <v>2870035722</v>
      </c>
      <c r="Z557" s="54">
        <v>0</v>
      </c>
      <c r="AA557" s="54">
        <v>0</v>
      </c>
      <c r="AB557" s="54">
        <v>2870035722</v>
      </c>
      <c r="AC557" s="54">
        <v>0</v>
      </c>
      <c r="AD557" s="54">
        <v>0</v>
      </c>
      <c r="AE557" s="54">
        <v>0</v>
      </c>
      <c r="AF557" s="54">
        <v>0</v>
      </c>
    </row>
    <row r="558" spans="1:32" ht="33.75">
      <c r="A558" s="51" t="s">
        <v>417</v>
      </c>
      <c r="B558" s="51" t="s">
        <v>545</v>
      </c>
      <c r="C558" s="51" t="s">
        <v>563</v>
      </c>
      <c r="D558" s="52" t="s">
        <v>418</v>
      </c>
      <c r="E558" s="53" t="s">
        <v>217</v>
      </c>
      <c r="F558" s="53" t="str">
        <f t="shared" si="10"/>
        <v>C-4102-1500-1</v>
      </c>
      <c r="G558" s="53" t="s">
        <v>509</v>
      </c>
      <c r="H558" s="53" t="s">
        <v>510</v>
      </c>
      <c r="I558" s="53" t="s">
        <v>511</v>
      </c>
      <c r="J558" s="51" t="s">
        <v>53</v>
      </c>
      <c r="K558" s="51" t="s">
        <v>209</v>
      </c>
      <c r="L558" s="51" t="s">
        <v>55</v>
      </c>
      <c r="M558" s="51" t="s">
        <v>61</v>
      </c>
      <c r="N558" s="51" t="s">
        <v>37</v>
      </c>
      <c r="O558" s="51" t="s">
        <v>218</v>
      </c>
      <c r="P558" s="51"/>
      <c r="Q558" s="51"/>
      <c r="R558" s="51" t="s">
        <v>40</v>
      </c>
      <c r="S558" s="51" t="s">
        <v>41</v>
      </c>
      <c r="T558" s="51" t="s">
        <v>42</v>
      </c>
      <c r="U558" s="52" t="s">
        <v>219</v>
      </c>
      <c r="V558" s="54">
        <v>22802137</v>
      </c>
      <c r="W558" s="54">
        <v>0</v>
      </c>
      <c r="X558" s="54">
        <v>0</v>
      </c>
      <c r="Y558" s="54">
        <v>22802137</v>
      </c>
      <c r="Z558" s="54">
        <v>0</v>
      </c>
      <c r="AA558" s="54">
        <v>0</v>
      </c>
      <c r="AB558" s="54">
        <v>22802137</v>
      </c>
      <c r="AC558" s="54">
        <v>0</v>
      </c>
      <c r="AD558" s="54">
        <v>0</v>
      </c>
      <c r="AE558" s="54">
        <v>0</v>
      </c>
      <c r="AF558" s="54">
        <v>0</v>
      </c>
    </row>
    <row r="559" spans="1:32" ht="33.75">
      <c r="A559" s="51" t="s">
        <v>417</v>
      </c>
      <c r="B559" s="51" t="s">
        <v>545</v>
      </c>
      <c r="C559" s="51" t="s">
        <v>563</v>
      </c>
      <c r="D559" s="52" t="s">
        <v>418</v>
      </c>
      <c r="E559" s="53" t="s">
        <v>220</v>
      </c>
      <c r="F559" s="53" t="str">
        <f t="shared" si="10"/>
        <v>C-4102-1500-1</v>
      </c>
      <c r="G559" s="53" t="s">
        <v>509</v>
      </c>
      <c r="H559" s="53" t="s">
        <v>493</v>
      </c>
      <c r="I559" s="53" t="s">
        <v>512</v>
      </c>
      <c r="J559" s="51" t="s">
        <v>53</v>
      </c>
      <c r="K559" s="51" t="s">
        <v>209</v>
      </c>
      <c r="L559" s="51" t="s">
        <v>55</v>
      </c>
      <c r="M559" s="51" t="s">
        <v>61</v>
      </c>
      <c r="N559" s="51" t="s">
        <v>37</v>
      </c>
      <c r="O559" s="51" t="s">
        <v>221</v>
      </c>
      <c r="P559" s="51"/>
      <c r="Q559" s="51"/>
      <c r="R559" s="51" t="s">
        <v>40</v>
      </c>
      <c r="S559" s="51" t="s">
        <v>41</v>
      </c>
      <c r="T559" s="51" t="s">
        <v>42</v>
      </c>
      <c r="U559" s="52" t="s">
        <v>222</v>
      </c>
      <c r="V559" s="54">
        <v>70517466</v>
      </c>
      <c r="W559" s="54">
        <v>0</v>
      </c>
      <c r="X559" s="54">
        <v>0</v>
      </c>
      <c r="Y559" s="54">
        <v>70517466</v>
      </c>
      <c r="Z559" s="54">
        <v>0</v>
      </c>
      <c r="AA559" s="54">
        <v>0</v>
      </c>
      <c r="AB559" s="54">
        <v>70517466</v>
      </c>
      <c r="AC559" s="54">
        <v>0</v>
      </c>
      <c r="AD559" s="54">
        <v>0</v>
      </c>
      <c r="AE559" s="54">
        <v>0</v>
      </c>
      <c r="AF559" s="54">
        <v>0</v>
      </c>
    </row>
    <row r="560" spans="1:32" ht="33.75">
      <c r="A560" s="51" t="s">
        <v>417</v>
      </c>
      <c r="B560" s="51" t="s">
        <v>545</v>
      </c>
      <c r="C560" s="51" t="s">
        <v>563</v>
      </c>
      <c r="D560" s="52" t="s">
        <v>418</v>
      </c>
      <c r="E560" s="53" t="s">
        <v>223</v>
      </c>
      <c r="F560" s="53" t="str">
        <f t="shared" si="10"/>
        <v>C-4102-1500-1</v>
      </c>
      <c r="G560" s="53" t="s">
        <v>509</v>
      </c>
      <c r="H560" s="53" t="s">
        <v>493</v>
      </c>
      <c r="I560" s="53" t="s">
        <v>506</v>
      </c>
      <c r="J560" s="51" t="s">
        <v>53</v>
      </c>
      <c r="K560" s="51" t="s">
        <v>209</v>
      </c>
      <c r="L560" s="51" t="s">
        <v>55</v>
      </c>
      <c r="M560" s="51" t="s">
        <v>61</v>
      </c>
      <c r="N560" s="51" t="s">
        <v>37</v>
      </c>
      <c r="O560" s="51" t="s">
        <v>224</v>
      </c>
      <c r="P560" s="51"/>
      <c r="Q560" s="51"/>
      <c r="R560" s="51" t="s">
        <v>40</v>
      </c>
      <c r="S560" s="51" t="s">
        <v>41</v>
      </c>
      <c r="T560" s="51" t="s">
        <v>42</v>
      </c>
      <c r="U560" s="52" t="s">
        <v>57</v>
      </c>
      <c r="V560" s="54">
        <v>8574714</v>
      </c>
      <c r="W560" s="54">
        <v>0</v>
      </c>
      <c r="X560" s="54">
        <v>0</v>
      </c>
      <c r="Y560" s="54">
        <v>8574714</v>
      </c>
      <c r="Z560" s="54">
        <v>0</v>
      </c>
      <c r="AA560" s="54">
        <v>0</v>
      </c>
      <c r="AB560" s="54">
        <v>8574714</v>
      </c>
      <c r="AC560" s="54">
        <v>0</v>
      </c>
      <c r="AD560" s="54">
        <v>0</v>
      </c>
      <c r="AE560" s="54">
        <v>0</v>
      </c>
      <c r="AF560" s="54">
        <v>0</v>
      </c>
    </row>
    <row r="561" spans="1:32" ht="22.5">
      <c r="A561" s="51" t="s">
        <v>417</v>
      </c>
      <c r="B561" s="51" t="s">
        <v>545</v>
      </c>
      <c r="C561" s="51" t="s">
        <v>563</v>
      </c>
      <c r="D561" s="52" t="s">
        <v>418</v>
      </c>
      <c r="E561" s="53" t="s">
        <v>402</v>
      </c>
      <c r="F561" s="53" t="str">
        <f t="shared" si="10"/>
        <v>C-4102-1500-3</v>
      </c>
      <c r="G561" s="53" t="s">
        <v>495</v>
      </c>
      <c r="H561" s="53" t="s">
        <v>496</v>
      </c>
      <c r="I561" s="53" t="s">
        <v>497</v>
      </c>
      <c r="J561" s="51" t="s">
        <v>53</v>
      </c>
      <c r="K561" s="51" t="s">
        <v>209</v>
      </c>
      <c r="L561" s="51" t="s">
        <v>55</v>
      </c>
      <c r="M561" s="51" t="s">
        <v>38</v>
      </c>
      <c r="N561" s="51" t="s">
        <v>37</v>
      </c>
      <c r="O561" s="51" t="s">
        <v>210</v>
      </c>
      <c r="P561" s="51"/>
      <c r="Q561" s="51"/>
      <c r="R561" s="51" t="s">
        <v>40</v>
      </c>
      <c r="S561" s="51" t="s">
        <v>41</v>
      </c>
      <c r="T561" s="51" t="s">
        <v>42</v>
      </c>
      <c r="U561" s="52" t="s">
        <v>403</v>
      </c>
      <c r="V561" s="54">
        <v>585698575</v>
      </c>
      <c r="W561" s="54">
        <v>0</v>
      </c>
      <c r="X561" s="54">
        <v>0</v>
      </c>
      <c r="Y561" s="54">
        <v>585698575</v>
      </c>
      <c r="Z561" s="54">
        <v>0</v>
      </c>
      <c r="AA561" s="54">
        <v>0</v>
      </c>
      <c r="AB561" s="54">
        <v>585698575</v>
      </c>
      <c r="AC561" s="54">
        <v>0</v>
      </c>
      <c r="AD561" s="54">
        <v>0</v>
      </c>
      <c r="AE561" s="54">
        <v>0</v>
      </c>
      <c r="AF561" s="54">
        <v>0</v>
      </c>
    </row>
    <row r="562" spans="1:32" ht="22.5">
      <c r="A562" s="51" t="s">
        <v>417</v>
      </c>
      <c r="B562" s="51" t="s">
        <v>545</v>
      </c>
      <c r="C562" s="51" t="s">
        <v>563</v>
      </c>
      <c r="D562" s="52" t="s">
        <v>418</v>
      </c>
      <c r="E562" s="53" t="s">
        <v>375</v>
      </c>
      <c r="F562" s="53" t="str">
        <f t="shared" si="10"/>
        <v>C-4102-1500-3</v>
      </c>
      <c r="G562" s="53" t="s">
        <v>495</v>
      </c>
      <c r="H562" s="53" t="s">
        <v>496</v>
      </c>
      <c r="I562" s="53" t="s">
        <v>497</v>
      </c>
      <c r="J562" s="51" t="s">
        <v>53</v>
      </c>
      <c r="K562" s="51" t="s">
        <v>209</v>
      </c>
      <c r="L562" s="51" t="s">
        <v>55</v>
      </c>
      <c r="M562" s="51" t="s">
        <v>38</v>
      </c>
      <c r="N562" s="51" t="s">
        <v>37</v>
      </c>
      <c r="O562" s="51" t="s">
        <v>257</v>
      </c>
      <c r="P562" s="51"/>
      <c r="Q562" s="51"/>
      <c r="R562" s="51" t="s">
        <v>40</v>
      </c>
      <c r="S562" s="51" t="s">
        <v>41</v>
      </c>
      <c r="T562" s="51" t="s">
        <v>42</v>
      </c>
      <c r="U562" s="52" t="s">
        <v>376</v>
      </c>
      <c r="V562" s="54">
        <v>3071328403</v>
      </c>
      <c r="W562" s="54">
        <v>0</v>
      </c>
      <c r="X562" s="54">
        <v>0</v>
      </c>
      <c r="Y562" s="54">
        <v>3071328403</v>
      </c>
      <c r="Z562" s="54">
        <v>0</v>
      </c>
      <c r="AA562" s="54">
        <v>0</v>
      </c>
      <c r="AB562" s="54">
        <v>3071328403</v>
      </c>
      <c r="AC562" s="54">
        <v>0</v>
      </c>
      <c r="AD562" s="54">
        <v>0</v>
      </c>
      <c r="AE562" s="54">
        <v>0</v>
      </c>
      <c r="AF562" s="54">
        <v>0</v>
      </c>
    </row>
    <row r="563" spans="1:32" ht="22.5">
      <c r="A563" s="51" t="s">
        <v>417</v>
      </c>
      <c r="B563" s="51" t="s">
        <v>545</v>
      </c>
      <c r="C563" s="51" t="s">
        <v>563</v>
      </c>
      <c r="D563" s="52" t="s">
        <v>418</v>
      </c>
      <c r="E563" s="53" t="s">
        <v>225</v>
      </c>
      <c r="F563" s="53" t="str">
        <f t="shared" si="10"/>
        <v>C-4102-1500-3</v>
      </c>
      <c r="G563" s="53" t="s">
        <v>495</v>
      </c>
      <c r="H563" s="53" t="s">
        <v>496</v>
      </c>
      <c r="I563" s="53" t="s">
        <v>497</v>
      </c>
      <c r="J563" s="51" t="s">
        <v>53</v>
      </c>
      <c r="K563" s="51" t="s">
        <v>209</v>
      </c>
      <c r="L563" s="51" t="s">
        <v>55</v>
      </c>
      <c r="M563" s="51" t="s">
        <v>38</v>
      </c>
      <c r="N563" s="51" t="s">
        <v>37</v>
      </c>
      <c r="O563" s="51" t="s">
        <v>213</v>
      </c>
      <c r="P563" s="51"/>
      <c r="Q563" s="51"/>
      <c r="R563" s="51" t="s">
        <v>40</v>
      </c>
      <c r="S563" s="51" t="s">
        <v>41</v>
      </c>
      <c r="T563" s="51" t="s">
        <v>42</v>
      </c>
      <c r="U563" s="52" t="s">
        <v>226</v>
      </c>
      <c r="V563" s="54">
        <v>6319997112</v>
      </c>
      <c r="W563" s="54">
        <v>0</v>
      </c>
      <c r="X563" s="54">
        <v>0</v>
      </c>
      <c r="Y563" s="54">
        <v>6319997112</v>
      </c>
      <c r="Z563" s="54">
        <v>0</v>
      </c>
      <c r="AA563" s="54">
        <v>133189036</v>
      </c>
      <c r="AB563" s="54">
        <v>6186808076</v>
      </c>
      <c r="AC563" s="54">
        <v>79346660</v>
      </c>
      <c r="AD563" s="54">
        <v>0</v>
      </c>
      <c r="AE563" s="54">
        <v>0</v>
      </c>
      <c r="AF563" s="54">
        <v>0</v>
      </c>
    </row>
    <row r="564" spans="1:32" ht="22.5">
      <c r="A564" s="51" t="s">
        <v>417</v>
      </c>
      <c r="B564" s="51" t="s">
        <v>545</v>
      </c>
      <c r="C564" s="51" t="s">
        <v>563</v>
      </c>
      <c r="D564" s="52" t="s">
        <v>418</v>
      </c>
      <c r="E564" s="53" t="s">
        <v>377</v>
      </c>
      <c r="F564" s="53" t="str">
        <f t="shared" si="10"/>
        <v>C-4102-1500-3</v>
      </c>
      <c r="G564" s="53" t="s">
        <v>495</v>
      </c>
      <c r="H564" s="53" t="s">
        <v>496</v>
      </c>
      <c r="I564" s="53" t="s">
        <v>497</v>
      </c>
      <c r="J564" s="51" t="s">
        <v>53</v>
      </c>
      <c r="K564" s="51" t="s">
        <v>209</v>
      </c>
      <c r="L564" s="51" t="s">
        <v>55</v>
      </c>
      <c r="M564" s="51" t="s">
        <v>38</v>
      </c>
      <c r="N564" s="51" t="s">
        <v>37</v>
      </c>
      <c r="O564" s="51" t="s">
        <v>56</v>
      </c>
      <c r="P564" s="51"/>
      <c r="Q564" s="51"/>
      <c r="R564" s="51" t="s">
        <v>40</v>
      </c>
      <c r="S564" s="51" t="s">
        <v>41</v>
      </c>
      <c r="T564" s="51" t="s">
        <v>42</v>
      </c>
      <c r="U564" s="52" t="s">
        <v>378</v>
      </c>
      <c r="V564" s="54">
        <v>387673110</v>
      </c>
      <c r="W564" s="54">
        <v>0</v>
      </c>
      <c r="X564" s="54">
        <v>0</v>
      </c>
      <c r="Y564" s="54">
        <v>387673110</v>
      </c>
      <c r="Z564" s="54">
        <v>0</v>
      </c>
      <c r="AA564" s="54">
        <v>0</v>
      </c>
      <c r="AB564" s="54">
        <v>387673110</v>
      </c>
      <c r="AC564" s="54">
        <v>0</v>
      </c>
      <c r="AD564" s="54">
        <v>0</v>
      </c>
      <c r="AE564" s="54">
        <v>0</v>
      </c>
      <c r="AF564" s="54">
        <v>0</v>
      </c>
    </row>
    <row r="565" spans="1:32" ht="22.5">
      <c r="A565" s="51" t="s">
        <v>417</v>
      </c>
      <c r="B565" s="51" t="s">
        <v>545</v>
      </c>
      <c r="C565" s="51" t="s">
        <v>563</v>
      </c>
      <c r="D565" s="52" t="s">
        <v>418</v>
      </c>
      <c r="E565" s="53" t="s">
        <v>227</v>
      </c>
      <c r="F565" s="53" t="str">
        <f t="shared" si="10"/>
        <v>C-4102-1500-3</v>
      </c>
      <c r="G565" s="53" t="s">
        <v>495</v>
      </c>
      <c r="H565" s="53" t="s">
        <v>496</v>
      </c>
      <c r="I565" s="53" t="s">
        <v>497</v>
      </c>
      <c r="J565" s="51" t="s">
        <v>53</v>
      </c>
      <c r="K565" s="51" t="s">
        <v>209</v>
      </c>
      <c r="L565" s="51" t="s">
        <v>55</v>
      </c>
      <c r="M565" s="51" t="s">
        <v>38</v>
      </c>
      <c r="N565" s="51" t="s">
        <v>37</v>
      </c>
      <c r="O565" s="51" t="s">
        <v>218</v>
      </c>
      <c r="P565" s="51"/>
      <c r="Q565" s="51"/>
      <c r="R565" s="51" t="s">
        <v>40</v>
      </c>
      <c r="S565" s="51" t="s">
        <v>41</v>
      </c>
      <c r="T565" s="51" t="s">
        <v>42</v>
      </c>
      <c r="U565" s="52" t="s">
        <v>228</v>
      </c>
      <c r="V565" s="54">
        <v>365885245</v>
      </c>
      <c r="W565" s="54">
        <v>0</v>
      </c>
      <c r="X565" s="54">
        <v>0</v>
      </c>
      <c r="Y565" s="54">
        <v>365885245</v>
      </c>
      <c r="Z565" s="54">
        <v>0</v>
      </c>
      <c r="AA565" s="54">
        <v>0</v>
      </c>
      <c r="AB565" s="54">
        <v>365885245</v>
      </c>
      <c r="AC565" s="54">
        <v>0</v>
      </c>
      <c r="AD565" s="54">
        <v>0</v>
      </c>
      <c r="AE565" s="54">
        <v>0</v>
      </c>
      <c r="AF565" s="54">
        <v>0</v>
      </c>
    </row>
    <row r="566" spans="1:32" ht="33.75">
      <c r="A566" s="51" t="s">
        <v>417</v>
      </c>
      <c r="B566" s="51" t="s">
        <v>545</v>
      </c>
      <c r="C566" s="51" t="s">
        <v>563</v>
      </c>
      <c r="D566" s="52" t="s">
        <v>418</v>
      </c>
      <c r="E566" s="53" t="s">
        <v>237</v>
      </c>
      <c r="F566" s="53" t="str">
        <f t="shared" si="10"/>
        <v>C-4102-1500-3</v>
      </c>
      <c r="G566" s="53" t="s">
        <v>495</v>
      </c>
      <c r="H566" s="53" t="s">
        <v>493</v>
      </c>
      <c r="I566" s="53" t="s">
        <v>512</v>
      </c>
      <c r="J566" s="51" t="s">
        <v>53</v>
      </c>
      <c r="K566" s="51" t="s">
        <v>209</v>
      </c>
      <c r="L566" s="51" t="s">
        <v>55</v>
      </c>
      <c r="M566" s="51" t="s">
        <v>38</v>
      </c>
      <c r="N566" s="51" t="s">
        <v>37</v>
      </c>
      <c r="O566" s="51" t="s">
        <v>238</v>
      </c>
      <c r="P566" s="51"/>
      <c r="Q566" s="51"/>
      <c r="R566" s="51" t="s">
        <v>40</v>
      </c>
      <c r="S566" s="51" t="s">
        <v>41</v>
      </c>
      <c r="T566" s="51" t="s">
        <v>42</v>
      </c>
      <c r="U566" s="52" t="s">
        <v>222</v>
      </c>
      <c r="V566" s="54">
        <v>1598216025</v>
      </c>
      <c r="W566" s="54">
        <v>0</v>
      </c>
      <c r="X566" s="54">
        <v>0</v>
      </c>
      <c r="Y566" s="54">
        <v>1598216025</v>
      </c>
      <c r="Z566" s="54">
        <v>0</v>
      </c>
      <c r="AA566" s="54">
        <v>137055769</v>
      </c>
      <c r="AB566" s="54">
        <v>1461160256</v>
      </c>
      <c r="AC566" s="54">
        <v>0</v>
      </c>
      <c r="AD566" s="54">
        <v>0</v>
      </c>
      <c r="AE566" s="54">
        <v>0</v>
      </c>
      <c r="AF566" s="54">
        <v>0</v>
      </c>
    </row>
    <row r="567" spans="1:32" ht="33.75">
      <c r="A567" s="51" t="s">
        <v>417</v>
      </c>
      <c r="B567" s="51" t="s">
        <v>545</v>
      </c>
      <c r="C567" s="51" t="s">
        <v>563</v>
      </c>
      <c r="D567" s="52" t="s">
        <v>418</v>
      </c>
      <c r="E567" s="53" t="s">
        <v>239</v>
      </c>
      <c r="F567" s="53" t="str">
        <f t="shared" si="10"/>
        <v>C-4102-1500-3</v>
      </c>
      <c r="G567" s="53" t="s">
        <v>495</v>
      </c>
      <c r="H567" s="53" t="s">
        <v>493</v>
      </c>
      <c r="I567" s="53" t="s">
        <v>506</v>
      </c>
      <c r="J567" s="51" t="s">
        <v>53</v>
      </c>
      <c r="K567" s="51" t="s">
        <v>209</v>
      </c>
      <c r="L567" s="51" t="s">
        <v>55</v>
      </c>
      <c r="M567" s="51" t="s">
        <v>38</v>
      </c>
      <c r="N567" s="51" t="s">
        <v>37</v>
      </c>
      <c r="O567" s="51" t="s">
        <v>240</v>
      </c>
      <c r="P567" s="51"/>
      <c r="Q567" s="51"/>
      <c r="R567" s="51" t="s">
        <v>40</v>
      </c>
      <c r="S567" s="51" t="s">
        <v>41</v>
      </c>
      <c r="T567" s="51" t="s">
        <v>42</v>
      </c>
      <c r="U567" s="52" t="s">
        <v>57</v>
      </c>
      <c r="V567" s="54">
        <v>274609000</v>
      </c>
      <c r="W567" s="54">
        <v>0</v>
      </c>
      <c r="X567" s="54">
        <v>0</v>
      </c>
      <c r="Y567" s="54">
        <v>274609000</v>
      </c>
      <c r="Z567" s="54">
        <v>0</v>
      </c>
      <c r="AA567" s="54">
        <v>0</v>
      </c>
      <c r="AB567" s="54">
        <v>274609000</v>
      </c>
      <c r="AC567" s="54">
        <v>0</v>
      </c>
      <c r="AD567" s="54">
        <v>0</v>
      </c>
      <c r="AE567" s="54">
        <v>0</v>
      </c>
      <c r="AF567" s="54">
        <v>0</v>
      </c>
    </row>
    <row r="568" spans="1:32" ht="56.25">
      <c r="A568" s="51" t="s">
        <v>417</v>
      </c>
      <c r="B568" s="51" t="s">
        <v>545</v>
      </c>
      <c r="C568" s="51" t="s">
        <v>563</v>
      </c>
      <c r="D568" s="52" t="s">
        <v>418</v>
      </c>
      <c r="E568" s="53" t="s">
        <v>379</v>
      </c>
      <c r="F568" s="53" t="str">
        <f t="shared" si="10"/>
        <v>C-4102-1500-3</v>
      </c>
      <c r="G568" s="53" t="s">
        <v>495</v>
      </c>
      <c r="H568" s="53" t="s">
        <v>496</v>
      </c>
      <c r="I568" s="53" t="s">
        <v>497</v>
      </c>
      <c r="J568" s="51" t="s">
        <v>53</v>
      </c>
      <c r="K568" s="51" t="s">
        <v>209</v>
      </c>
      <c r="L568" s="51" t="s">
        <v>55</v>
      </c>
      <c r="M568" s="51" t="s">
        <v>38</v>
      </c>
      <c r="N568" s="51" t="s">
        <v>37</v>
      </c>
      <c r="O568" s="51" t="s">
        <v>380</v>
      </c>
      <c r="P568" s="51"/>
      <c r="Q568" s="51"/>
      <c r="R568" s="51" t="s">
        <v>40</v>
      </c>
      <c r="S568" s="51" t="s">
        <v>41</v>
      </c>
      <c r="T568" s="51" t="s">
        <v>42</v>
      </c>
      <c r="U568" s="52" t="s">
        <v>381</v>
      </c>
      <c r="V568" s="54">
        <v>418000</v>
      </c>
      <c r="W568" s="54">
        <v>0</v>
      </c>
      <c r="X568" s="54">
        <v>0</v>
      </c>
      <c r="Y568" s="54">
        <v>418000</v>
      </c>
      <c r="Z568" s="54">
        <v>0</v>
      </c>
      <c r="AA568" s="54">
        <v>0</v>
      </c>
      <c r="AB568" s="54">
        <v>418000</v>
      </c>
      <c r="AC568" s="54">
        <v>0</v>
      </c>
      <c r="AD568" s="54">
        <v>0</v>
      </c>
      <c r="AE568" s="54">
        <v>0</v>
      </c>
      <c r="AF568" s="54">
        <v>0</v>
      </c>
    </row>
    <row r="569" spans="1:32" ht="22.5">
      <c r="A569" s="51" t="s">
        <v>417</v>
      </c>
      <c r="B569" s="51" t="s">
        <v>545</v>
      </c>
      <c r="C569" s="51" t="s">
        <v>563</v>
      </c>
      <c r="D569" s="52" t="s">
        <v>418</v>
      </c>
      <c r="E569" s="53" t="s">
        <v>254</v>
      </c>
      <c r="F569" s="53" t="str">
        <f t="shared" si="10"/>
        <v>C-4102-1500-4</v>
      </c>
      <c r="G569" s="53" t="s">
        <v>514</v>
      </c>
      <c r="H569" s="53" t="s">
        <v>515</v>
      </c>
      <c r="I569" s="53" t="s">
        <v>516</v>
      </c>
      <c r="J569" s="51" t="s">
        <v>53</v>
      </c>
      <c r="K569" s="51" t="s">
        <v>209</v>
      </c>
      <c r="L569" s="51" t="s">
        <v>55</v>
      </c>
      <c r="M569" s="51" t="s">
        <v>45</v>
      </c>
      <c r="N569" s="51" t="s">
        <v>37</v>
      </c>
      <c r="O569" s="51" t="s">
        <v>210</v>
      </c>
      <c r="P569" s="51"/>
      <c r="Q569" s="51"/>
      <c r="R569" s="51" t="s">
        <v>230</v>
      </c>
      <c r="S569" s="51" t="s">
        <v>243</v>
      </c>
      <c r="T569" s="51" t="s">
        <v>42</v>
      </c>
      <c r="U569" s="52" t="s">
        <v>255</v>
      </c>
      <c r="V569" s="54">
        <v>108488781706</v>
      </c>
      <c r="W569" s="54">
        <v>0</v>
      </c>
      <c r="X569" s="54">
        <v>0</v>
      </c>
      <c r="Y569" s="54">
        <v>108488781706</v>
      </c>
      <c r="Z569" s="54">
        <v>0</v>
      </c>
      <c r="AA569" s="54">
        <v>0</v>
      </c>
      <c r="AB569" s="54">
        <v>108488781706</v>
      </c>
      <c r="AC569" s="54">
        <v>0</v>
      </c>
      <c r="AD569" s="54">
        <v>0</v>
      </c>
      <c r="AE569" s="54">
        <v>0</v>
      </c>
      <c r="AF569" s="54">
        <v>0</v>
      </c>
    </row>
    <row r="570" spans="1:32" ht="22.5">
      <c r="A570" s="51" t="s">
        <v>417</v>
      </c>
      <c r="B570" s="51" t="s">
        <v>545</v>
      </c>
      <c r="C570" s="51" t="s">
        <v>563</v>
      </c>
      <c r="D570" s="52" t="s">
        <v>418</v>
      </c>
      <c r="E570" s="53" t="s">
        <v>256</v>
      </c>
      <c r="F570" s="53" t="str">
        <f t="shared" si="10"/>
        <v>C-4102-1500-4</v>
      </c>
      <c r="G570" s="53" t="s">
        <v>514</v>
      </c>
      <c r="H570" s="53" t="s">
        <v>515</v>
      </c>
      <c r="I570" s="53" t="s">
        <v>516</v>
      </c>
      <c r="J570" s="51" t="s">
        <v>53</v>
      </c>
      <c r="K570" s="51" t="s">
        <v>209</v>
      </c>
      <c r="L570" s="51" t="s">
        <v>55</v>
      </c>
      <c r="M570" s="51" t="s">
        <v>45</v>
      </c>
      <c r="N570" s="51" t="s">
        <v>37</v>
      </c>
      <c r="O570" s="51" t="s">
        <v>257</v>
      </c>
      <c r="P570" s="51"/>
      <c r="Q570" s="51"/>
      <c r="R570" s="51" t="s">
        <v>230</v>
      </c>
      <c r="S570" s="51" t="s">
        <v>243</v>
      </c>
      <c r="T570" s="51" t="s">
        <v>42</v>
      </c>
      <c r="U570" s="52" t="s">
        <v>258</v>
      </c>
      <c r="V570" s="54">
        <v>79689197956</v>
      </c>
      <c r="W570" s="54">
        <v>0</v>
      </c>
      <c r="X570" s="54">
        <v>0</v>
      </c>
      <c r="Y570" s="54">
        <v>79689197956</v>
      </c>
      <c r="Z570" s="54">
        <v>0</v>
      </c>
      <c r="AA570" s="54">
        <v>12164152400</v>
      </c>
      <c r="AB570" s="54">
        <v>67525045556</v>
      </c>
      <c r="AC570" s="54">
        <v>12164152400</v>
      </c>
      <c r="AD570" s="54">
        <v>0</v>
      </c>
      <c r="AE570" s="54">
        <v>0</v>
      </c>
      <c r="AF570" s="54">
        <v>0</v>
      </c>
    </row>
    <row r="571" spans="1:32" ht="22.5">
      <c r="A571" s="51" t="s">
        <v>417</v>
      </c>
      <c r="B571" s="51" t="s">
        <v>545</v>
      </c>
      <c r="C571" s="51" t="s">
        <v>563</v>
      </c>
      <c r="D571" s="52" t="s">
        <v>418</v>
      </c>
      <c r="E571" s="53" t="s">
        <v>269</v>
      </c>
      <c r="F571" s="53" t="str">
        <f t="shared" si="10"/>
        <v>C-4102-1500-5</v>
      </c>
      <c r="G571" s="53" t="s">
        <v>517</v>
      </c>
      <c r="H571" s="53" t="s">
        <v>518</v>
      </c>
      <c r="I571" s="53" t="s">
        <v>519</v>
      </c>
      <c r="J571" s="51" t="s">
        <v>53</v>
      </c>
      <c r="K571" s="51" t="s">
        <v>209</v>
      </c>
      <c r="L571" s="51" t="s">
        <v>55</v>
      </c>
      <c r="M571" s="51" t="s">
        <v>46</v>
      </c>
      <c r="N571" s="51" t="s">
        <v>37</v>
      </c>
      <c r="O571" s="51" t="s">
        <v>210</v>
      </c>
      <c r="P571" s="51"/>
      <c r="Q571" s="51"/>
      <c r="R571" s="51" t="s">
        <v>40</v>
      </c>
      <c r="S571" s="51" t="s">
        <v>41</v>
      </c>
      <c r="T571" s="51" t="s">
        <v>42</v>
      </c>
      <c r="U571" s="52" t="s">
        <v>270</v>
      </c>
      <c r="V571" s="54">
        <v>1317962880</v>
      </c>
      <c r="W571" s="54">
        <v>0</v>
      </c>
      <c r="X571" s="54">
        <v>0</v>
      </c>
      <c r="Y571" s="54">
        <v>1317962880</v>
      </c>
      <c r="Z571" s="54">
        <v>0</v>
      </c>
      <c r="AA571" s="54">
        <v>0</v>
      </c>
      <c r="AB571" s="54">
        <v>1317962880</v>
      </c>
      <c r="AC571" s="54">
        <v>0</v>
      </c>
      <c r="AD571" s="54">
        <v>0</v>
      </c>
      <c r="AE571" s="54">
        <v>0</v>
      </c>
      <c r="AF571" s="54">
        <v>0</v>
      </c>
    </row>
    <row r="572" spans="1:32" ht="22.5">
      <c r="A572" s="51" t="s">
        <v>417</v>
      </c>
      <c r="B572" s="51" t="s">
        <v>545</v>
      </c>
      <c r="C572" s="51" t="s">
        <v>563</v>
      </c>
      <c r="D572" s="52" t="s">
        <v>418</v>
      </c>
      <c r="E572" s="53" t="s">
        <v>271</v>
      </c>
      <c r="F572" s="53" t="str">
        <f t="shared" si="10"/>
        <v>C-4102-1500-5</v>
      </c>
      <c r="G572" s="53" t="s">
        <v>517</v>
      </c>
      <c r="H572" s="53" t="s">
        <v>518</v>
      </c>
      <c r="I572" s="53" t="s">
        <v>519</v>
      </c>
      <c r="J572" s="51" t="s">
        <v>53</v>
      </c>
      <c r="K572" s="51" t="s">
        <v>209</v>
      </c>
      <c r="L572" s="51" t="s">
        <v>55</v>
      </c>
      <c r="M572" s="51" t="s">
        <v>46</v>
      </c>
      <c r="N572" s="51" t="s">
        <v>37</v>
      </c>
      <c r="O572" s="51" t="s">
        <v>257</v>
      </c>
      <c r="P572" s="51"/>
      <c r="Q572" s="51"/>
      <c r="R572" s="51" t="s">
        <v>40</v>
      </c>
      <c r="S572" s="51" t="s">
        <v>41</v>
      </c>
      <c r="T572" s="51" t="s">
        <v>42</v>
      </c>
      <c r="U572" s="52" t="s">
        <v>272</v>
      </c>
      <c r="V572" s="54">
        <v>1044574764</v>
      </c>
      <c r="W572" s="54">
        <v>0</v>
      </c>
      <c r="X572" s="54">
        <v>0</v>
      </c>
      <c r="Y572" s="54">
        <v>1044574764</v>
      </c>
      <c r="Z572" s="54">
        <v>0</v>
      </c>
      <c r="AA572" s="54">
        <v>0</v>
      </c>
      <c r="AB572" s="54">
        <v>1044574764</v>
      </c>
      <c r="AC572" s="54">
        <v>0</v>
      </c>
      <c r="AD572" s="54">
        <v>0</v>
      </c>
      <c r="AE572" s="54">
        <v>0</v>
      </c>
      <c r="AF572" s="54">
        <v>0</v>
      </c>
    </row>
    <row r="573" spans="1:32" ht="33.75">
      <c r="A573" s="51" t="s">
        <v>417</v>
      </c>
      <c r="B573" s="51" t="s">
        <v>545</v>
      </c>
      <c r="C573" s="51" t="s">
        <v>563</v>
      </c>
      <c r="D573" s="52" t="s">
        <v>418</v>
      </c>
      <c r="E573" s="53" t="s">
        <v>275</v>
      </c>
      <c r="F573" s="53" t="str">
        <f t="shared" si="10"/>
        <v>C-4102-1500-5</v>
      </c>
      <c r="G573" s="53" t="s">
        <v>517</v>
      </c>
      <c r="H573" s="53" t="s">
        <v>493</v>
      </c>
      <c r="I573" s="53" t="s">
        <v>512</v>
      </c>
      <c r="J573" s="51" t="s">
        <v>53</v>
      </c>
      <c r="K573" s="51" t="s">
        <v>209</v>
      </c>
      <c r="L573" s="51" t="s">
        <v>55</v>
      </c>
      <c r="M573" s="51" t="s">
        <v>46</v>
      </c>
      <c r="N573" s="51" t="s">
        <v>37</v>
      </c>
      <c r="O573" s="51" t="s">
        <v>218</v>
      </c>
      <c r="P573" s="51"/>
      <c r="Q573" s="51"/>
      <c r="R573" s="51" t="s">
        <v>40</v>
      </c>
      <c r="S573" s="51" t="s">
        <v>41</v>
      </c>
      <c r="T573" s="51" t="s">
        <v>42</v>
      </c>
      <c r="U573" s="52" t="s">
        <v>222</v>
      </c>
      <c r="V573" s="54">
        <v>32791000</v>
      </c>
      <c r="W573" s="54">
        <v>0</v>
      </c>
      <c r="X573" s="54">
        <v>0</v>
      </c>
      <c r="Y573" s="54">
        <v>32791000</v>
      </c>
      <c r="Z573" s="54">
        <v>0</v>
      </c>
      <c r="AA573" s="54">
        <v>32791000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</row>
    <row r="574" spans="1:32" ht="33.75">
      <c r="A574" s="51" t="s">
        <v>417</v>
      </c>
      <c r="B574" s="51" t="s">
        <v>545</v>
      </c>
      <c r="C574" s="51" t="s">
        <v>563</v>
      </c>
      <c r="D574" s="52" t="s">
        <v>418</v>
      </c>
      <c r="E574" s="53" t="s">
        <v>276</v>
      </c>
      <c r="F574" s="53" t="str">
        <f t="shared" si="10"/>
        <v>C-4102-1500-5</v>
      </c>
      <c r="G574" s="53" t="s">
        <v>517</v>
      </c>
      <c r="H574" s="53" t="s">
        <v>493</v>
      </c>
      <c r="I574" s="53" t="s">
        <v>506</v>
      </c>
      <c r="J574" s="51" t="s">
        <v>53</v>
      </c>
      <c r="K574" s="51" t="s">
        <v>209</v>
      </c>
      <c r="L574" s="51" t="s">
        <v>55</v>
      </c>
      <c r="M574" s="51" t="s">
        <v>46</v>
      </c>
      <c r="N574" s="51" t="s">
        <v>37</v>
      </c>
      <c r="O574" s="51" t="s">
        <v>221</v>
      </c>
      <c r="P574" s="51"/>
      <c r="Q574" s="51"/>
      <c r="R574" s="51" t="s">
        <v>40</v>
      </c>
      <c r="S574" s="51" t="s">
        <v>41</v>
      </c>
      <c r="T574" s="51" t="s">
        <v>42</v>
      </c>
      <c r="U574" s="52" t="s">
        <v>57</v>
      </c>
      <c r="V574" s="54">
        <v>20409741</v>
      </c>
      <c r="W574" s="54">
        <v>0</v>
      </c>
      <c r="X574" s="54">
        <v>0</v>
      </c>
      <c r="Y574" s="54">
        <v>20409741</v>
      </c>
      <c r="Z574" s="54">
        <v>0</v>
      </c>
      <c r="AA574" s="54">
        <v>0</v>
      </c>
      <c r="AB574" s="54">
        <v>20409741</v>
      </c>
      <c r="AC574" s="54">
        <v>0</v>
      </c>
      <c r="AD574" s="54">
        <v>0</v>
      </c>
      <c r="AE574" s="54">
        <v>0</v>
      </c>
      <c r="AF574" s="54">
        <v>0</v>
      </c>
    </row>
    <row r="575" spans="1:32" ht="33.75">
      <c r="A575" s="51" t="s">
        <v>417</v>
      </c>
      <c r="B575" s="51" t="s">
        <v>545</v>
      </c>
      <c r="C575" s="51" t="s">
        <v>563</v>
      </c>
      <c r="D575" s="52" t="s">
        <v>418</v>
      </c>
      <c r="E575" s="53" t="s">
        <v>277</v>
      </c>
      <c r="F575" s="53" t="str">
        <f t="shared" si="10"/>
        <v>C-4102-1500-6</v>
      </c>
      <c r="G575" s="53" t="s">
        <v>498</v>
      </c>
      <c r="H575" s="53" t="s">
        <v>499</v>
      </c>
      <c r="I575" s="53" t="s">
        <v>500</v>
      </c>
      <c r="J575" s="51" t="s">
        <v>53</v>
      </c>
      <c r="K575" s="51" t="s">
        <v>209</v>
      </c>
      <c r="L575" s="51" t="s">
        <v>55</v>
      </c>
      <c r="M575" s="51" t="s">
        <v>113</v>
      </c>
      <c r="N575" s="51" t="s">
        <v>37</v>
      </c>
      <c r="O575" s="51" t="s">
        <v>210</v>
      </c>
      <c r="P575" s="51"/>
      <c r="Q575" s="51"/>
      <c r="R575" s="51" t="s">
        <v>40</v>
      </c>
      <c r="S575" s="51" t="s">
        <v>41</v>
      </c>
      <c r="T575" s="51" t="s">
        <v>42</v>
      </c>
      <c r="U575" s="52" t="s">
        <v>278</v>
      </c>
      <c r="V575" s="54">
        <v>2039184150</v>
      </c>
      <c r="W575" s="54">
        <v>0</v>
      </c>
      <c r="X575" s="54">
        <v>0</v>
      </c>
      <c r="Y575" s="54">
        <v>2039184150</v>
      </c>
      <c r="Z575" s="54">
        <v>0</v>
      </c>
      <c r="AA575" s="54">
        <v>0</v>
      </c>
      <c r="AB575" s="54">
        <v>2039184150</v>
      </c>
      <c r="AC575" s="54">
        <v>0</v>
      </c>
      <c r="AD575" s="54">
        <v>0</v>
      </c>
      <c r="AE575" s="54">
        <v>0</v>
      </c>
      <c r="AF575" s="54">
        <v>0</v>
      </c>
    </row>
    <row r="576" spans="1:32" ht="33.75">
      <c r="A576" s="51" t="s">
        <v>417</v>
      </c>
      <c r="B576" s="51" t="s">
        <v>545</v>
      </c>
      <c r="C576" s="51" t="s">
        <v>563</v>
      </c>
      <c r="D576" s="52" t="s">
        <v>418</v>
      </c>
      <c r="E576" s="53" t="s">
        <v>385</v>
      </c>
      <c r="F576" s="53" t="str">
        <f t="shared" si="10"/>
        <v>C-4102-1500-6</v>
      </c>
      <c r="G576" s="53" t="s">
        <v>498</v>
      </c>
      <c r="H576" s="53" t="s">
        <v>499</v>
      </c>
      <c r="I576" s="53" t="s">
        <v>500</v>
      </c>
      <c r="J576" s="51" t="s">
        <v>53</v>
      </c>
      <c r="K576" s="51" t="s">
        <v>209</v>
      </c>
      <c r="L576" s="51" t="s">
        <v>55</v>
      </c>
      <c r="M576" s="51" t="s">
        <v>113</v>
      </c>
      <c r="N576" s="51" t="s">
        <v>37</v>
      </c>
      <c r="O576" s="51" t="s">
        <v>257</v>
      </c>
      <c r="P576" s="51"/>
      <c r="Q576" s="51"/>
      <c r="R576" s="51" t="s">
        <v>40</v>
      </c>
      <c r="S576" s="51" t="s">
        <v>41</v>
      </c>
      <c r="T576" s="51" t="s">
        <v>42</v>
      </c>
      <c r="U576" s="52" t="s">
        <v>386</v>
      </c>
      <c r="V576" s="54">
        <v>407731250</v>
      </c>
      <c r="W576" s="54">
        <v>0</v>
      </c>
      <c r="X576" s="54">
        <v>0</v>
      </c>
      <c r="Y576" s="54">
        <v>407731250</v>
      </c>
      <c r="Z576" s="54">
        <v>0</v>
      </c>
      <c r="AA576" s="54">
        <v>0</v>
      </c>
      <c r="AB576" s="54">
        <v>407731250</v>
      </c>
      <c r="AC576" s="54">
        <v>0</v>
      </c>
      <c r="AD576" s="54">
        <v>0</v>
      </c>
      <c r="AE576" s="54">
        <v>0</v>
      </c>
      <c r="AF576" s="54">
        <v>0</v>
      </c>
    </row>
    <row r="577" spans="1:32" ht="33.75">
      <c r="A577" s="51" t="s">
        <v>417</v>
      </c>
      <c r="B577" s="51" t="s">
        <v>545</v>
      </c>
      <c r="C577" s="51" t="s">
        <v>563</v>
      </c>
      <c r="D577" s="52" t="s">
        <v>418</v>
      </c>
      <c r="E577" s="53" t="s">
        <v>290</v>
      </c>
      <c r="F577" s="53" t="str">
        <f t="shared" si="10"/>
        <v>C-4102-1500-7</v>
      </c>
      <c r="G577" s="53" t="s">
        <v>520</v>
      </c>
      <c r="H577" s="53" t="s">
        <v>493</v>
      </c>
      <c r="I577" s="53" t="s">
        <v>512</v>
      </c>
      <c r="J577" s="51" t="s">
        <v>53</v>
      </c>
      <c r="K577" s="51" t="s">
        <v>209</v>
      </c>
      <c r="L577" s="51" t="s">
        <v>55</v>
      </c>
      <c r="M577" s="51" t="s">
        <v>116</v>
      </c>
      <c r="N577" s="51" t="s">
        <v>37</v>
      </c>
      <c r="O577" s="51" t="s">
        <v>257</v>
      </c>
      <c r="P577" s="51"/>
      <c r="Q577" s="51"/>
      <c r="R577" s="51" t="s">
        <v>40</v>
      </c>
      <c r="S577" s="51" t="s">
        <v>41</v>
      </c>
      <c r="T577" s="51" t="s">
        <v>42</v>
      </c>
      <c r="U577" s="52" t="s">
        <v>222</v>
      </c>
      <c r="V577" s="54">
        <v>97415340</v>
      </c>
      <c r="W577" s="54">
        <v>0</v>
      </c>
      <c r="X577" s="54">
        <v>0</v>
      </c>
      <c r="Y577" s="54">
        <v>97415340</v>
      </c>
      <c r="Z577" s="54">
        <v>0</v>
      </c>
      <c r="AA577" s="54">
        <v>62601000</v>
      </c>
      <c r="AB577" s="54">
        <v>34814340</v>
      </c>
      <c r="AC577" s="54">
        <v>0</v>
      </c>
      <c r="AD577" s="54">
        <v>0</v>
      </c>
      <c r="AE577" s="54">
        <v>0</v>
      </c>
      <c r="AF577" s="54">
        <v>0</v>
      </c>
    </row>
    <row r="578" spans="1:32" ht="33.75">
      <c r="A578" s="51" t="s">
        <v>417</v>
      </c>
      <c r="B578" s="51" t="s">
        <v>545</v>
      </c>
      <c r="C578" s="51" t="s">
        <v>563</v>
      </c>
      <c r="D578" s="52" t="s">
        <v>418</v>
      </c>
      <c r="E578" s="53" t="s">
        <v>291</v>
      </c>
      <c r="F578" s="53" t="str">
        <f t="shared" si="10"/>
        <v>C-4102-1500-7</v>
      </c>
      <c r="G578" s="53" t="s">
        <v>520</v>
      </c>
      <c r="H578" s="53" t="s">
        <v>493</v>
      </c>
      <c r="I578" s="53" t="s">
        <v>506</v>
      </c>
      <c r="J578" s="51" t="s">
        <v>53</v>
      </c>
      <c r="K578" s="51" t="s">
        <v>209</v>
      </c>
      <c r="L578" s="51" t="s">
        <v>55</v>
      </c>
      <c r="M578" s="51" t="s">
        <v>116</v>
      </c>
      <c r="N578" s="51" t="s">
        <v>37</v>
      </c>
      <c r="O578" s="51" t="s">
        <v>213</v>
      </c>
      <c r="P578" s="51"/>
      <c r="Q578" s="51"/>
      <c r="R578" s="51" t="s">
        <v>40</v>
      </c>
      <c r="S578" s="51" t="s">
        <v>41</v>
      </c>
      <c r="T578" s="51" t="s">
        <v>42</v>
      </c>
      <c r="U578" s="52" t="s">
        <v>57</v>
      </c>
      <c r="V578" s="54">
        <v>28179726</v>
      </c>
      <c r="W578" s="54">
        <v>0</v>
      </c>
      <c r="X578" s="54">
        <v>0</v>
      </c>
      <c r="Y578" s="54">
        <v>28179726</v>
      </c>
      <c r="Z578" s="54">
        <v>0</v>
      </c>
      <c r="AA578" s="54">
        <v>0</v>
      </c>
      <c r="AB578" s="54">
        <v>28179726</v>
      </c>
      <c r="AC578" s="54">
        <v>0</v>
      </c>
      <c r="AD578" s="54">
        <v>0</v>
      </c>
      <c r="AE578" s="54">
        <v>0</v>
      </c>
      <c r="AF578" s="54">
        <v>0</v>
      </c>
    </row>
    <row r="579" spans="1:32" ht="33.75">
      <c r="A579" s="51" t="s">
        <v>417</v>
      </c>
      <c r="B579" s="51" t="s">
        <v>545</v>
      </c>
      <c r="C579" s="51" t="s">
        <v>563</v>
      </c>
      <c r="D579" s="52" t="s">
        <v>418</v>
      </c>
      <c r="E579" s="53" t="s">
        <v>295</v>
      </c>
      <c r="F579" s="53" t="str">
        <f t="shared" si="10"/>
        <v>C-4199-1500-1</v>
      </c>
      <c r="G579" s="53" t="s">
        <v>522</v>
      </c>
      <c r="H579" s="53" t="s">
        <v>493</v>
      </c>
      <c r="I579" s="53" t="s">
        <v>512</v>
      </c>
      <c r="J579" s="51" t="s">
        <v>53</v>
      </c>
      <c r="K579" s="51" t="s">
        <v>54</v>
      </c>
      <c r="L579" s="51" t="s">
        <v>55</v>
      </c>
      <c r="M579" s="51" t="s">
        <v>61</v>
      </c>
      <c r="N579" s="51" t="s">
        <v>37</v>
      </c>
      <c r="O579" s="51" t="s">
        <v>257</v>
      </c>
      <c r="P579" s="51"/>
      <c r="Q579" s="51"/>
      <c r="R579" s="51" t="s">
        <v>40</v>
      </c>
      <c r="S579" s="51" t="s">
        <v>41</v>
      </c>
      <c r="T579" s="51" t="s">
        <v>42</v>
      </c>
      <c r="U579" s="52" t="s">
        <v>222</v>
      </c>
      <c r="V579" s="54">
        <v>127061315</v>
      </c>
      <c r="W579" s="54">
        <v>0</v>
      </c>
      <c r="X579" s="54">
        <v>0</v>
      </c>
      <c r="Y579" s="54">
        <v>127061315</v>
      </c>
      <c r="Z579" s="54">
        <v>0</v>
      </c>
      <c r="AA579" s="54">
        <v>127012600</v>
      </c>
      <c r="AB579" s="54">
        <v>48715</v>
      </c>
      <c r="AC579" s="54">
        <v>0</v>
      </c>
      <c r="AD579" s="54">
        <v>0</v>
      </c>
      <c r="AE579" s="54">
        <v>0</v>
      </c>
      <c r="AF579" s="54">
        <v>0</v>
      </c>
    </row>
    <row r="580" spans="1:32" ht="33.75">
      <c r="A580" s="51" t="s">
        <v>417</v>
      </c>
      <c r="B580" s="51" t="s">
        <v>545</v>
      </c>
      <c r="C580" s="51" t="s">
        <v>563</v>
      </c>
      <c r="D580" s="52" t="s">
        <v>418</v>
      </c>
      <c r="E580" s="53" t="s">
        <v>296</v>
      </c>
      <c r="F580" s="53" t="str">
        <f t="shared" si="10"/>
        <v>C-4199-1500-1</v>
      </c>
      <c r="G580" s="53" t="s">
        <v>522</v>
      </c>
      <c r="H580" s="53" t="s">
        <v>493</v>
      </c>
      <c r="I580" s="53" t="s">
        <v>506</v>
      </c>
      <c r="J580" s="51" t="s">
        <v>53</v>
      </c>
      <c r="K580" s="51" t="s">
        <v>54</v>
      </c>
      <c r="L580" s="51" t="s">
        <v>55</v>
      </c>
      <c r="M580" s="51" t="s">
        <v>61</v>
      </c>
      <c r="N580" s="51" t="s">
        <v>37</v>
      </c>
      <c r="O580" s="51" t="s">
        <v>213</v>
      </c>
      <c r="P580" s="51"/>
      <c r="Q580" s="51"/>
      <c r="R580" s="51" t="s">
        <v>40</v>
      </c>
      <c r="S580" s="51" t="s">
        <v>41</v>
      </c>
      <c r="T580" s="51" t="s">
        <v>42</v>
      </c>
      <c r="U580" s="52" t="s">
        <v>57</v>
      </c>
      <c r="V580" s="54">
        <v>14387519</v>
      </c>
      <c r="W580" s="54">
        <v>0</v>
      </c>
      <c r="X580" s="54">
        <v>0</v>
      </c>
      <c r="Y580" s="54">
        <v>14387519</v>
      </c>
      <c r="Z580" s="54">
        <v>0</v>
      </c>
      <c r="AA580" s="54">
        <v>0</v>
      </c>
      <c r="AB580" s="54">
        <v>14387519</v>
      </c>
      <c r="AC580" s="54">
        <v>0</v>
      </c>
      <c r="AD580" s="54">
        <v>0</v>
      </c>
      <c r="AE580" s="54">
        <v>0</v>
      </c>
      <c r="AF580" s="54">
        <v>0</v>
      </c>
    </row>
    <row r="581" spans="1:32" ht="33.75">
      <c r="A581" s="51" t="s">
        <v>417</v>
      </c>
      <c r="B581" s="51" t="s">
        <v>545</v>
      </c>
      <c r="C581" s="51" t="s">
        <v>563</v>
      </c>
      <c r="D581" s="52" t="s">
        <v>418</v>
      </c>
      <c r="E581" s="53" t="s">
        <v>299</v>
      </c>
      <c r="F581" s="53" t="str">
        <f t="shared" si="10"/>
        <v>C-4199-1500-2</v>
      </c>
      <c r="G581" s="53" t="s">
        <v>505</v>
      </c>
      <c r="H581" s="53" t="s">
        <v>493</v>
      </c>
      <c r="I581" s="53" t="s">
        <v>512</v>
      </c>
      <c r="J581" s="51" t="s">
        <v>53</v>
      </c>
      <c r="K581" s="51" t="s">
        <v>54</v>
      </c>
      <c r="L581" s="51" t="s">
        <v>55</v>
      </c>
      <c r="M581" s="51" t="s">
        <v>36</v>
      </c>
      <c r="N581" s="51" t="s">
        <v>37</v>
      </c>
      <c r="O581" s="51" t="s">
        <v>213</v>
      </c>
      <c r="P581" s="51"/>
      <c r="Q581" s="51"/>
      <c r="R581" s="51" t="s">
        <v>40</v>
      </c>
      <c r="S581" s="51" t="s">
        <v>41</v>
      </c>
      <c r="T581" s="51" t="s">
        <v>42</v>
      </c>
      <c r="U581" s="52" t="s">
        <v>222</v>
      </c>
      <c r="V581" s="54">
        <v>680512111</v>
      </c>
      <c r="W581" s="54">
        <v>0</v>
      </c>
      <c r="X581" s="54">
        <v>0</v>
      </c>
      <c r="Y581" s="54">
        <v>680512111</v>
      </c>
      <c r="Z581" s="54">
        <v>0</v>
      </c>
      <c r="AA581" s="54">
        <v>608278000</v>
      </c>
      <c r="AB581" s="54">
        <v>72234111</v>
      </c>
      <c r="AC581" s="54">
        <v>0</v>
      </c>
      <c r="AD581" s="54">
        <v>0</v>
      </c>
      <c r="AE581" s="54">
        <v>0</v>
      </c>
      <c r="AF581" s="54">
        <v>0</v>
      </c>
    </row>
    <row r="582" spans="1:32" ht="22.5">
      <c r="A582" s="51" t="s">
        <v>417</v>
      </c>
      <c r="B582" s="51" t="s">
        <v>545</v>
      </c>
      <c r="C582" s="51" t="s">
        <v>563</v>
      </c>
      <c r="D582" s="52" t="s">
        <v>418</v>
      </c>
      <c r="E582" s="53" t="s">
        <v>387</v>
      </c>
      <c r="F582" s="53" t="str">
        <f t="shared" si="10"/>
        <v>C-4199-1500-2</v>
      </c>
      <c r="G582" s="53" t="s">
        <v>505</v>
      </c>
      <c r="H582" s="53" t="s">
        <v>503</v>
      </c>
      <c r="I582" s="53" t="s">
        <v>504</v>
      </c>
      <c r="J582" s="51" t="s">
        <v>53</v>
      </c>
      <c r="K582" s="51" t="s">
        <v>54</v>
      </c>
      <c r="L582" s="51" t="s">
        <v>55</v>
      </c>
      <c r="M582" s="51" t="s">
        <v>36</v>
      </c>
      <c r="N582" s="51" t="s">
        <v>37</v>
      </c>
      <c r="O582" s="51" t="s">
        <v>238</v>
      </c>
      <c r="P582" s="51"/>
      <c r="Q582" s="51"/>
      <c r="R582" s="51" t="s">
        <v>40</v>
      </c>
      <c r="S582" s="51" t="s">
        <v>41</v>
      </c>
      <c r="T582" s="51" t="s">
        <v>42</v>
      </c>
      <c r="U582" s="52" t="s">
        <v>388</v>
      </c>
      <c r="V582" s="54">
        <v>22943500</v>
      </c>
      <c r="W582" s="54">
        <v>0</v>
      </c>
      <c r="X582" s="54">
        <v>0</v>
      </c>
      <c r="Y582" s="54">
        <v>22943500</v>
      </c>
      <c r="Z582" s="54">
        <v>0</v>
      </c>
      <c r="AA582" s="54">
        <v>0</v>
      </c>
      <c r="AB582" s="54">
        <v>22943500</v>
      </c>
      <c r="AC582" s="54">
        <v>0</v>
      </c>
      <c r="AD582" s="54">
        <v>0</v>
      </c>
      <c r="AE582" s="54">
        <v>0</v>
      </c>
      <c r="AF582" s="54">
        <v>0</v>
      </c>
    </row>
    <row r="583" spans="1:32" ht="45">
      <c r="A583" s="51" t="s">
        <v>417</v>
      </c>
      <c r="B583" s="51" t="s">
        <v>545</v>
      </c>
      <c r="C583" s="51" t="s">
        <v>563</v>
      </c>
      <c r="D583" s="52" t="s">
        <v>418</v>
      </c>
      <c r="E583" s="53" t="s">
        <v>310</v>
      </c>
      <c r="F583" s="53" t="str">
        <f t="shared" si="10"/>
        <v>C-4199-1500-2</v>
      </c>
      <c r="G583" s="53" t="s">
        <v>505</v>
      </c>
      <c r="H583" s="53" t="s">
        <v>493</v>
      </c>
      <c r="I583" s="53" t="s">
        <v>512</v>
      </c>
      <c r="J583" s="51" t="s">
        <v>53</v>
      </c>
      <c r="K583" s="51" t="s">
        <v>54</v>
      </c>
      <c r="L583" s="51" t="s">
        <v>55</v>
      </c>
      <c r="M583" s="51" t="s">
        <v>36</v>
      </c>
      <c r="N583" s="51" t="s">
        <v>37</v>
      </c>
      <c r="O583" s="51" t="s">
        <v>240</v>
      </c>
      <c r="P583" s="51"/>
      <c r="Q583" s="51"/>
      <c r="R583" s="51" t="s">
        <v>40</v>
      </c>
      <c r="S583" s="51" t="s">
        <v>41</v>
      </c>
      <c r="T583" s="51" t="s">
        <v>42</v>
      </c>
      <c r="U583" s="52" t="s">
        <v>311</v>
      </c>
      <c r="V583" s="54">
        <v>32088236</v>
      </c>
      <c r="W583" s="54">
        <v>0</v>
      </c>
      <c r="X583" s="54">
        <v>0</v>
      </c>
      <c r="Y583" s="54">
        <v>32088236</v>
      </c>
      <c r="Z583" s="54">
        <v>0</v>
      </c>
      <c r="AA583" s="54">
        <v>29810000</v>
      </c>
      <c r="AB583" s="54">
        <v>2278236</v>
      </c>
      <c r="AC583" s="54">
        <v>0</v>
      </c>
      <c r="AD583" s="54">
        <v>0</v>
      </c>
      <c r="AE583" s="54">
        <v>0</v>
      </c>
      <c r="AF583" s="54">
        <v>0</v>
      </c>
    </row>
    <row r="584" spans="1:32" ht="33.75">
      <c r="A584" s="51" t="s">
        <v>417</v>
      </c>
      <c r="B584" s="51" t="s">
        <v>545</v>
      </c>
      <c r="C584" s="51" t="s">
        <v>563</v>
      </c>
      <c r="D584" s="52" t="s">
        <v>418</v>
      </c>
      <c r="E584" s="53" t="s">
        <v>312</v>
      </c>
      <c r="F584" s="53" t="str">
        <f t="shared" si="10"/>
        <v>C-4199-1500-2</v>
      </c>
      <c r="G584" s="53" t="s">
        <v>505</v>
      </c>
      <c r="H584" s="53" t="s">
        <v>501</v>
      </c>
      <c r="I584" s="53" t="s">
        <v>525</v>
      </c>
      <c r="J584" s="51" t="s">
        <v>53</v>
      </c>
      <c r="K584" s="51" t="s">
        <v>54</v>
      </c>
      <c r="L584" s="51" t="s">
        <v>55</v>
      </c>
      <c r="M584" s="51" t="s">
        <v>36</v>
      </c>
      <c r="N584" s="51" t="s">
        <v>37</v>
      </c>
      <c r="O584" s="51" t="s">
        <v>313</v>
      </c>
      <c r="P584" s="51"/>
      <c r="Q584" s="51"/>
      <c r="R584" s="51" t="s">
        <v>40</v>
      </c>
      <c r="S584" s="51" t="s">
        <v>41</v>
      </c>
      <c r="T584" s="51" t="s">
        <v>42</v>
      </c>
      <c r="U584" s="52" t="s">
        <v>314</v>
      </c>
      <c r="V584" s="54">
        <v>25947024</v>
      </c>
      <c r="W584" s="54">
        <v>0</v>
      </c>
      <c r="X584" s="54">
        <v>0</v>
      </c>
      <c r="Y584" s="54">
        <v>25947024</v>
      </c>
      <c r="Z584" s="54">
        <v>0</v>
      </c>
      <c r="AA584" s="54">
        <v>0</v>
      </c>
      <c r="AB584" s="54">
        <v>25947024</v>
      </c>
      <c r="AC584" s="54">
        <v>0</v>
      </c>
      <c r="AD584" s="54">
        <v>0</v>
      </c>
      <c r="AE584" s="54">
        <v>0</v>
      </c>
      <c r="AF584" s="54">
        <v>0</v>
      </c>
    </row>
    <row r="585" spans="1:32" ht="22.5">
      <c r="A585" s="51" t="s">
        <v>417</v>
      </c>
      <c r="B585" s="51" t="s">
        <v>545</v>
      </c>
      <c r="C585" s="51" t="s">
        <v>563</v>
      </c>
      <c r="D585" s="52" t="s">
        <v>418</v>
      </c>
      <c r="E585" s="53" t="s">
        <v>315</v>
      </c>
      <c r="F585" s="53" t="str">
        <f t="shared" si="10"/>
        <v>C-4199-1500-2</v>
      </c>
      <c r="G585" s="53" t="s">
        <v>505</v>
      </c>
      <c r="H585" s="53" t="s">
        <v>501</v>
      </c>
      <c r="I585" s="53" t="s">
        <v>525</v>
      </c>
      <c r="J585" s="51" t="s">
        <v>53</v>
      </c>
      <c r="K585" s="51" t="s">
        <v>54</v>
      </c>
      <c r="L585" s="51" t="s">
        <v>55</v>
      </c>
      <c r="M585" s="51" t="s">
        <v>36</v>
      </c>
      <c r="N585" s="51" t="s">
        <v>37</v>
      </c>
      <c r="O585" s="51" t="s">
        <v>316</v>
      </c>
      <c r="P585" s="51"/>
      <c r="Q585" s="51"/>
      <c r="R585" s="51" t="s">
        <v>40</v>
      </c>
      <c r="S585" s="51" t="s">
        <v>41</v>
      </c>
      <c r="T585" s="51" t="s">
        <v>42</v>
      </c>
      <c r="U585" s="52" t="s">
        <v>317</v>
      </c>
      <c r="V585" s="54">
        <v>256920756</v>
      </c>
      <c r="W585" s="54">
        <v>0</v>
      </c>
      <c r="X585" s="54">
        <v>0</v>
      </c>
      <c r="Y585" s="54">
        <v>256920756</v>
      </c>
      <c r="Z585" s="54">
        <v>0</v>
      </c>
      <c r="AA585" s="54">
        <v>0</v>
      </c>
      <c r="AB585" s="54">
        <v>256920756</v>
      </c>
      <c r="AC585" s="54">
        <v>0</v>
      </c>
      <c r="AD585" s="54">
        <v>0</v>
      </c>
      <c r="AE585" s="54">
        <v>0</v>
      </c>
      <c r="AF585" s="54">
        <v>0</v>
      </c>
    </row>
    <row r="586" spans="1:32" ht="33.75">
      <c r="A586" s="51" t="s">
        <v>417</v>
      </c>
      <c r="B586" s="51" t="s">
        <v>545</v>
      </c>
      <c r="C586" s="51" t="s">
        <v>563</v>
      </c>
      <c r="D586" s="52" t="s">
        <v>418</v>
      </c>
      <c r="E586" s="53" t="s">
        <v>352</v>
      </c>
      <c r="F586" s="53" t="str">
        <f t="shared" si="10"/>
        <v>C-4199-1500-2</v>
      </c>
      <c r="G586" s="53" t="s">
        <v>505</v>
      </c>
      <c r="H586" s="53" t="s">
        <v>493</v>
      </c>
      <c r="I586" s="53" t="s">
        <v>506</v>
      </c>
      <c r="J586" s="51" t="s">
        <v>53</v>
      </c>
      <c r="K586" s="51" t="s">
        <v>54</v>
      </c>
      <c r="L586" s="51" t="s">
        <v>55</v>
      </c>
      <c r="M586" s="51" t="s">
        <v>36</v>
      </c>
      <c r="N586" s="51" t="s">
        <v>37</v>
      </c>
      <c r="O586" s="51" t="s">
        <v>353</v>
      </c>
      <c r="P586" s="51"/>
      <c r="Q586" s="51"/>
      <c r="R586" s="51" t="s">
        <v>40</v>
      </c>
      <c r="S586" s="51" t="s">
        <v>41</v>
      </c>
      <c r="T586" s="51" t="s">
        <v>42</v>
      </c>
      <c r="U586" s="52" t="s">
        <v>354</v>
      </c>
      <c r="V586" s="54">
        <v>4080000</v>
      </c>
      <c r="W586" s="54">
        <v>0</v>
      </c>
      <c r="X586" s="54">
        <v>0</v>
      </c>
      <c r="Y586" s="54">
        <v>4080000</v>
      </c>
      <c r="Z586" s="54">
        <v>0</v>
      </c>
      <c r="AA586" s="54">
        <v>0</v>
      </c>
      <c r="AB586" s="54">
        <v>4080000</v>
      </c>
      <c r="AC586" s="54">
        <v>0</v>
      </c>
      <c r="AD586" s="54">
        <v>0</v>
      </c>
      <c r="AE586" s="54">
        <v>0</v>
      </c>
      <c r="AF586" s="54">
        <v>0</v>
      </c>
    </row>
    <row r="587" spans="1:32" ht="22.5">
      <c r="A587" s="51" t="s">
        <v>417</v>
      </c>
      <c r="B587" s="51" t="s">
        <v>545</v>
      </c>
      <c r="C587" s="51" t="s">
        <v>563</v>
      </c>
      <c r="D587" s="52" t="s">
        <v>418</v>
      </c>
      <c r="E587" s="53" t="s">
        <v>358</v>
      </c>
      <c r="F587" s="53" t="str">
        <f t="shared" ref="F587:F650" si="11">+J587&amp;"-"&amp;K587&amp;"-"&amp;L587&amp;"-"&amp;M587</f>
        <v>C-4199-1500-2</v>
      </c>
      <c r="G587" s="53" t="s">
        <v>505</v>
      </c>
      <c r="H587" s="53" t="s">
        <v>536</v>
      </c>
      <c r="I587" s="53" t="s">
        <v>537</v>
      </c>
      <c r="J587" s="51" t="s">
        <v>53</v>
      </c>
      <c r="K587" s="51" t="s">
        <v>54</v>
      </c>
      <c r="L587" s="51" t="s">
        <v>55</v>
      </c>
      <c r="M587" s="51" t="s">
        <v>36</v>
      </c>
      <c r="N587" s="51" t="s">
        <v>37</v>
      </c>
      <c r="O587" s="51" t="s">
        <v>252</v>
      </c>
      <c r="P587" s="51"/>
      <c r="Q587" s="51"/>
      <c r="R587" s="51" t="s">
        <v>40</v>
      </c>
      <c r="S587" s="51" t="s">
        <v>41</v>
      </c>
      <c r="T587" s="51" t="s">
        <v>42</v>
      </c>
      <c r="U587" s="52" t="s">
        <v>253</v>
      </c>
      <c r="V587" s="54">
        <v>408997</v>
      </c>
      <c r="W587" s="54">
        <v>0</v>
      </c>
      <c r="X587" s="54">
        <v>0</v>
      </c>
      <c r="Y587" s="54">
        <v>408997</v>
      </c>
      <c r="Z587" s="54">
        <v>0</v>
      </c>
      <c r="AA587" s="54">
        <v>0</v>
      </c>
      <c r="AB587" s="54">
        <v>408997</v>
      </c>
      <c r="AC587" s="54">
        <v>0</v>
      </c>
      <c r="AD587" s="54">
        <v>0</v>
      </c>
      <c r="AE587" s="54">
        <v>0</v>
      </c>
      <c r="AF587" s="54">
        <v>0</v>
      </c>
    </row>
    <row r="588" spans="1:32" ht="22.5">
      <c r="A588" s="51" t="s">
        <v>417</v>
      </c>
      <c r="B588" s="51" t="s">
        <v>545</v>
      </c>
      <c r="C588" s="51" t="s">
        <v>563</v>
      </c>
      <c r="D588" s="52" t="s">
        <v>418</v>
      </c>
      <c r="E588" s="53" t="s">
        <v>367</v>
      </c>
      <c r="F588" s="53" t="str">
        <f t="shared" si="11"/>
        <v>C-4199-1500-5</v>
      </c>
      <c r="G588" s="53" t="s">
        <v>543</v>
      </c>
      <c r="H588" s="53" t="s">
        <v>501</v>
      </c>
      <c r="I588" s="53" t="s">
        <v>544</v>
      </c>
      <c r="J588" s="51" t="s">
        <v>53</v>
      </c>
      <c r="K588" s="51" t="s">
        <v>54</v>
      </c>
      <c r="L588" s="51" t="s">
        <v>55</v>
      </c>
      <c r="M588" s="51" t="s">
        <v>46</v>
      </c>
      <c r="N588" s="51" t="s">
        <v>37</v>
      </c>
      <c r="O588" s="51" t="s">
        <v>257</v>
      </c>
      <c r="P588" s="51"/>
      <c r="Q588" s="51"/>
      <c r="R588" s="51" t="s">
        <v>40</v>
      </c>
      <c r="S588" s="51" t="s">
        <v>150</v>
      </c>
      <c r="T588" s="51" t="s">
        <v>42</v>
      </c>
      <c r="U588" s="52" t="s">
        <v>368</v>
      </c>
      <c r="V588" s="54">
        <v>165000000</v>
      </c>
      <c r="W588" s="54">
        <v>0</v>
      </c>
      <c r="X588" s="54">
        <v>0</v>
      </c>
      <c r="Y588" s="54">
        <v>165000000</v>
      </c>
      <c r="Z588" s="54">
        <v>0</v>
      </c>
      <c r="AA588" s="54">
        <v>0</v>
      </c>
      <c r="AB588" s="54">
        <v>165000000</v>
      </c>
      <c r="AC588" s="54">
        <v>0</v>
      </c>
      <c r="AD588" s="54">
        <v>0</v>
      </c>
      <c r="AE588" s="54">
        <v>0</v>
      </c>
      <c r="AF588" s="54">
        <v>0</v>
      </c>
    </row>
    <row r="589" spans="1:32" ht="22.5">
      <c r="A589" s="51" t="s">
        <v>417</v>
      </c>
      <c r="B589" s="51" t="s">
        <v>545</v>
      </c>
      <c r="C589" s="51" t="s">
        <v>563</v>
      </c>
      <c r="D589" s="52" t="s">
        <v>418</v>
      </c>
      <c r="E589" s="53" t="s">
        <v>389</v>
      </c>
      <c r="F589" s="53" t="str">
        <f t="shared" si="11"/>
        <v>C-4199-1500-5</v>
      </c>
      <c r="G589" s="53" t="s">
        <v>543</v>
      </c>
      <c r="H589" s="53" t="s">
        <v>501</v>
      </c>
      <c r="I589" s="53" t="s">
        <v>544</v>
      </c>
      <c r="J589" s="51" t="s">
        <v>53</v>
      </c>
      <c r="K589" s="51" t="s">
        <v>54</v>
      </c>
      <c r="L589" s="51" t="s">
        <v>55</v>
      </c>
      <c r="M589" s="51" t="s">
        <v>46</v>
      </c>
      <c r="N589" s="51" t="s">
        <v>37</v>
      </c>
      <c r="O589" s="51" t="s">
        <v>56</v>
      </c>
      <c r="P589" s="51"/>
      <c r="Q589" s="51"/>
      <c r="R589" s="51" t="s">
        <v>40</v>
      </c>
      <c r="S589" s="51" t="s">
        <v>150</v>
      </c>
      <c r="T589" s="51" t="s">
        <v>42</v>
      </c>
      <c r="U589" s="52" t="s">
        <v>390</v>
      </c>
      <c r="V589" s="54">
        <v>30000000</v>
      </c>
      <c r="W589" s="54">
        <v>0</v>
      </c>
      <c r="X589" s="54">
        <v>0</v>
      </c>
      <c r="Y589" s="54">
        <v>30000000</v>
      </c>
      <c r="Z589" s="54">
        <v>0</v>
      </c>
      <c r="AA589" s="54">
        <v>0</v>
      </c>
      <c r="AB589" s="54">
        <v>30000000</v>
      </c>
      <c r="AC589" s="54">
        <v>0</v>
      </c>
      <c r="AD589" s="54">
        <v>0</v>
      </c>
      <c r="AE589" s="54">
        <v>0</v>
      </c>
      <c r="AF589" s="54">
        <v>0</v>
      </c>
    </row>
    <row r="590" spans="1:32" ht="33.75">
      <c r="A590" s="51" t="s">
        <v>417</v>
      </c>
      <c r="B590" s="51" t="s">
        <v>545</v>
      </c>
      <c r="C590" s="51" t="s">
        <v>563</v>
      </c>
      <c r="D590" s="52" t="s">
        <v>418</v>
      </c>
      <c r="E590" s="53" t="s">
        <v>371</v>
      </c>
      <c r="F590" s="53" t="str">
        <f t="shared" si="11"/>
        <v>C-4199-1500-5</v>
      </c>
      <c r="G590" s="53" t="s">
        <v>543</v>
      </c>
      <c r="H590" s="53" t="s">
        <v>493</v>
      </c>
      <c r="I590" s="53" t="s">
        <v>512</v>
      </c>
      <c r="J590" s="51" t="s">
        <v>53</v>
      </c>
      <c r="K590" s="51" t="s">
        <v>54</v>
      </c>
      <c r="L590" s="51" t="s">
        <v>55</v>
      </c>
      <c r="M590" s="51" t="s">
        <v>46</v>
      </c>
      <c r="N590" s="51" t="s">
        <v>37</v>
      </c>
      <c r="O590" s="51" t="s">
        <v>218</v>
      </c>
      <c r="P590" s="51"/>
      <c r="Q590" s="51"/>
      <c r="R590" s="51" t="s">
        <v>40</v>
      </c>
      <c r="S590" s="51" t="s">
        <v>150</v>
      </c>
      <c r="T590" s="51" t="s">
        <v>42</v>
      </c>
      <c r="U590" s="52" t="s">
        <v>222</v>
      </c>
      <c r="V590" s="54">
        <v>56281000</v>
      </c>
      <c r="W590" s="54">
        <v>0</v>
      </c>
      <c r="X590" s="54">
        <v>0</v>
      </c>
      <c r="Y590" s="54">
        <v>56281000</v>
      </c>
      <c r="Z590" s="54">
        <v>0</v>
      </c>
      <c r="AA590" s="54">
        <v>56281000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</row>
    <row r="591" spans="1:32" ht="33.75">
      <c r="A591" s="51" t="s">
        <v>417</v>
      </c>
      <c r="B591" s="51" t="s">
        <v>545</v>
      </c>
      <c r="C591" s="51" t="s">
        <v>563</v>
      </c>
      <c r="D591" s="52" t="s">
        <v>418</v>
      </c>
      <c r="E591" s="53" t="s">
        <v>372</v>
      </c>
      <c r="F591" s="53" t="str">
        <f t="shared" si="11"/>
        <v>C-4199-1500-5</v>
      </c>
      <c r="G591" s="53" t="s">
        <v>543</v>
      </c>
      <c r="H591" s="53" t="s">
        <v>493</v>
      </c>
      <c r="I591" s="53" t="s">
        <v>506</v>
      </c>
      <c r="J591" s="51" t="s">
        <v>53</v>
      </c>
      <c r="K591" s="51" t="s">
        <v>54</v>
      </c>
      <c r="L591" s="51" t="s">
        <v>55</v>
      </c>
      <c r="M591" s="51" t="s">
        <v>46</v>
      </c>
      <c r="N591" s="51" t="s">
        <v>37</v>
      </c>
      <c r="O591" s="51" t="s">
        <v>221</v>
      </c>
      <c r="P591" s="51"/>
      <c r="Q591" s="51"/>
      <c r="R591" s="51" t="s">
        <v>40</v>
      </c>
      <c r="S591" s="51" t="s">
        <v>150</v>
      </c>
      <c r="T591" s="51" t="s">
        <v>42</v>
      </c>
      <c r="U591" s="52" t="s">
        <v>57</v>
      </c>
      <c r="V591" s="54">
        <v>12705000</v>
      </c>
      <c r="W591" s="54">
        <v>0</v>
      </c>
      <c r="X591" s="54">
        <v>0</v>
      </c>
      <c r="Y591" s="54">
        <v>12705000</v>
      </c>
      <c r="Z591" s="54">
        <v>0</v>
      </c>
      <c r="AA591" s="54">
        <v>0</v>
      </c>
      <c r="AB591" s="54">
        <v>12705000</v>
      </c>
      <c r="AC591" s="54">
        <v>0</v>
      </c>
      <c r="AD591" s="54">
        <v>0</v>
      </c>
      <c r="AE591" s="54">
        <v>0</v>
      </c>
      <c r="AF591" s="54">
        <v>0</v>
      </c>
    </row>
    <row r="592" spans="1:32" ht="33.75">
      <c r="A592" s="51" t="s">
        <v>419</v>
      </c>
      <c r="B592" s="51" t="s">
        <v>545</v>
      </c>
      <c r="C592" s="51" t="s">
        <v>555</v>
      </c>
      <c r="D592" s="52" t="s">
        <v>420</v>
      </c>
      <c r="E592" s="53" t="s">
        <v>120</v>
      </c>
      <c r="F592" s="53" t="str">
        <f t="shared" si="11"/>
        <v>A-2-0-3</v>
      </c>
      <c r="G592" s="53" t="s">
        <v>492</v>
      </c>
      <c r="H592" s="53" t="s">
        <v>501</v>
      </c>
      <c r="I592" s="53" t="s">
        <v>502</v>
      </c>
      <c r="J592" s="51" t="s">
        <v>35</v>
      </c>
      <c r="K592" s="51" t="s">
        <v>36</v>
      </c>
      <c r="L592" s="51" t="s">
        <v>37</v>
      </c>
      <c r="M592" s="51" t="s">
        <v>38</v>
      </c>
      <c r="N592" s="51" t="s">
        <v>121</v>
      </c>
      <c r="O592" s="51" t="s">
        <v>36</v>
      </c>
      <c r="P592" s="51"/>
      <c r="Q592" s="51"/>
      <c r="R592" s="51" t="s">
        <v>40</v>
      </c>
      <c r="S592" s="51" t="s">
        <v>41</v>
      </c>
      <c r="T592" s="51" t="s">
        <v>42</v>
      </c>
      <c r="U592" s="52" t="s">
        <v>122</v>
      </c>
      <c r="V592" s="54">
        <v>185000</v>
      </c>
      <c r="W592" s="54">
        <v>0</v>
      </c>
      <c r="X592" s="54">
        <v>0</v>
      </c>
      <c r="Y592" s="54">
        <v>185000</v>
      </c>
      <c r="Z592" s="54">
        <v>0</v>
      </c>
      <c r="AA592" s="54">
        <v>0</v>
      </c>
      <c r="AB592" s="54">
        <v>185000</v>
      </c>
      <c r="AC592" s="54">
        <v>0</v>
      </c>
      <c r="AD592" s="54">
        <v>0</v>
      </c>
      <c r="AE592" s="54">
        <v>0</v>
      </c>
      <c r="AF592" s="54">
        <v>0</v>
      </c>
    </row>
    <row r="593" spans="1:32" ht="33.75">
      <c r="A593" s="51" t="s">
        <v>419</v>
      </c>
      <c r="B593" s="51" t="s">
        <v>545</v>
      </c>
      <c r="C593" s="51" t="s">
        <v>555</v>
      </c>
      <c r="D593" s="52" t="s">
        <v>420</v>
      </c>
      <c r="E593" s="53" t="s">
        <v>123</v>
      </c>
      <c r="F593" s="53" t="str">
        <f t="shared" si="11"/>
        <v>A-2-0-3</v>
      </c>
      <c r="G593" s="53" t="s">
        <v>492</v>
      </c>
      <c r="H593" s="53" t="s">
        <v>501</v>
      </c>
      <c r="I593" s="53" t="s">
        <v>502</v>
      </c>
      <c r="J593" s="51" t="s">
        <v>35</v>
      </c>
      <c r="K593" s="51" t="s">
        <v>36</v>
      </c>
      <c r="L593" s="51" t="s">
        <v>37</v>
      </c>
      <c r="M593" s="51" t="s">
        <v>38</v>
      </c>
      <c r="N593" s="51" t="s">
        <v>121</v>
      </c>
      <c r="O593" s="51" t="s">
        <v>38</v>
      </c>
      <c r="P593" s="51"/>
      <c r="Q593" s="51"/>
      <c r="R593" s="51" t="s">
        <v>40</v>
      </c>
      <c r="S593" s="51" t="s">
        <v>41</v>
      </c>
      <c r="T593" s="51" t="s">
        <v>42</v>
      </c>
      <c r="U593" s="52" t="s">
        <v>124</v>
      </c>
      <c r="V593" s="54">
        <v>22000000</v>
      </c>
      <c r="W593" s="54">
        <v>0</v>
      </c>
      <c r="X593" s="54">
        <v>0</v>
      </c>
      <c r="Y593" s="54">
        <v>22000000</v>
      </c>
      <c r="Z593" s="54">
        <v>0</v>
      </c>
      <c r="AA593" s="54">
        <v>0</v>
      </c>
      <c r="AB593" s="54">
        <v>22000000</v>
      </c>
      <c r="AC593" s="54">
        <v>0</v>
      </c>
      <c r="AD593" s="54">
        <v>0</v>
      </c>
      <c r="AE593" s="54">
        <v>0</v>
      </c>
      <c r="AF593" s="54">
        <v>0</v>
      </c>
    </row>
    <row r="594" spans="1:32" ht="33.75">
      <c r="A594" s="51" t="s">
        <v>419</v>
      </c>
      <c r="B594" s="51" t="s">
        <v>545</v>
      </c>
      <c r="C594" s="51" t="s">
        <v>555</v>
      </c>
      <c r="D594" s="52" t="s">
        <v>420</v>
      </c>
      <c r="E594" s="53" t="s">
        <v>125</v>
      </c>
      <c r="F594" s="53" t="str">
        <f t="shared" si="11"/>
        <v>A-2-0-3</v>
      </c>
      <c r="G594" s="53" t="s">
        <v>492</v>
      </c>
      <c r="H594" s="53" t="s">
        <v>501</v>
      </c>
      <c r="I594" s="53" t="s">
        <v>502</v>
      </c>
      <c r="J594" s="51" t="s">
        <v>35</v>
      </c>
      <c r="K594" s="51" t="s">
        <v>36</v>
      </c>
      <c r="L594" s="51" t="s">
        <v>37</v>
      </c>
      <c r="M594" s="51" t="s">
        <v>38</v>
      </c>
      <c r="N594" s="51" t="s">
        <v>121</v>
      </c>
      <c r="O594" s="51" t="s">
        <v>46</v>
      </c>
      <c r="P594" s="51"/>
      <c r="Q594" s="51"/>
      <c r="R594" s="51" t="s">
        <v>40</v>
      </c>
      <c r="S594" s="51" t="s">
        <v>41</v>
      </c>
      <c r="T594" s="51" t="s">
        <v>42</v>
      </c>
      <c r="U594" s="52" t="s">
        <v>126</v>
      </c>
      <c r="V594" s="54">
        <v>1500000</v>
      </c>
      <c r="W594" s="54">
        <v>0</v>
      </c>
      <c r="X594" s="54">
        <v>0</v>
      </c>
      <c r="Y594" s="54">
        <v>1500000</v>
      </c>
      <c r="Z594" s="54">
        <v>0</v>
      </c>
      <c r="AA594" s="54">
        <v>0</v>
      </c>
      <c r="AB594" s="54">
        <v>1500000</v>
      </c>
      <c r="AC594" s="54">
        <v>0</v>
      </c>
      <c r="AD594" s="54">
        <v>0</v>
      </c>
      <c r="AE594" s="54">
        <v>0</v>
      </c>
      <c r="AF594" s="54">
        <v>0</v>
      </c>
    </row>
    <row r="595" spans="1:32" ht="33.75">
      <c r="A595" s="51" t="s">
        <v>419</v>
      </c>
      <c r="B595" s="51" t="s">
        <v>545</v>
      </c>
      <c r="C595" s="51" t="s">
        <v>555</v>
      </c>
      <c r="D595" s="52" t="s">
        <v>420</v>
      </c>
      <c r="E595" s="53" t="s">
        <v>127</v>
      </c>
      <c r="F595" s="53" t="str">
        <f t="shared" si="11"/>
        <v>A-2-0-3</v>
      </c>
      <c r="G595" s="53" t="s">
        <v>492</v>
      </c>
      <c r="H595" s="53" t="s">
        <v>501</v>
      </c>
      <c r="I595" s="53" t="s">
        <v>502</v>
      </c>
      <c r="J595" s="51" t="s">
        <v>35</v>
      </c>
      <c r="K595" s="51" t="s">
        <v>36</v>
      </c>
      <c r="L595" s="51" t="s">
        <v>37</v>
      </c>
      <c r="M595" s="51" t="s">
        <v>38</v>
      </c>
      <c r="N595" s="51" t="s">
        <v>121</v>
      </c>
      <c r="O595" s="51" t="s">
        <v>128</v>
      </c>
      <c r="P595" s="51"/>
      <c r="Q595" s="51"/>
      <c r="R595" s="51" t="s">
        <v>40</v>
      </c>
      <c r="S595" s="51" t="s">
        <v>41</v>
      </c>
      <c r="T595" s="51" t="s">
        <v>42</v>
      </c>
      <c r="U595" s="52" t="s">
        <v>129</v>
      </c>
      <c r="V595" s="54">
        <v>147000</v>
      </c>
      <c r="W595" s="54">
        <v>0</v>
      </c>
      <c r="X595" s="54">
        <v>0</v>
      </c>
      <c r="Y595" s="54">
        <v>147000</v>
      </c>
      <c r="Z595" s="54">
        <v>0</v>
      </c>
      <c r="AA595" s="54">
        <v>0</v>
      </c>
      <c r="AB595" s="54">
        <v>147000</v>
      </c>
      <c r="AC595" s="54">
        <v>0</v>
      </c>
      <c r="AD595" s="54">
        <v>0</v>
      </c>
      <c r="AE595" s="54">
        <v>0</v>
      </c>
      <c r="AF595" s="54">
        <v>0</v>
      </c>
    </row>
    <row r="596" spans="1:32" ht="33.75">
      <c r="A596" s="51" t="s">
        <v>419</v>
      </c>
      <c r="B596" s="51" t="s">
        <v>545</v>
      </c>
      <c r="C596" s="51" t="s">
        <v>555</v>
      </c>
      <c r="D596" s="52" t="s">
        <v>420</v>
      </c>
      <c r="E596" s="53" t="s">
        <v>133</v>
      </c>
      <c r="F596" s="53" t="str">
        <f t="shared" si="11"/>
        <v>A-2-0-4</v>
      </c>
      <c r="G596" s="53" t="s">
        <v>492</v>
      </c>
      <c r="H596" s="53" t="s">
        <v>501</v>
      </c>
      <c r="I596" s="53" t="s">
        <v>502</v>
      </c>
      <c r="J596" s="51" t="s">
        <v>35</v>
      </c>
      <c r="K596" s="51" t="s">
        <v>36</v>
      </c>
      <c r="L596" s="51" t="s">
        <v>37</v>
      </c>
      <c r="M596" s="51" t="s">
        <v>45</v>
      </c>
      <c r="N596" s="51" t="s">
        <v>45</v>
      </c>
      <c r="O596" s="51" t="s">
        <v>61</v>
      </c>
      <c r="P596" s="51"/>
      <c r="Q596" s="51"/>
      <c r="R596" s="51" t="s">
        <v>40</v>
      </c>
      <c r="S596" s="51" t="s">
        <v>41</v>
      </c>
      <c r="T596" s="51" t="s">
        <v>42</v>
      </c>
      <c r="U596" s="52" t="s">
        <v>134</v>
      </c>
      <c r="V596" s="54">
        <v>1100000</v>
      </c>
      <c r="W596" s="54">
        <v>0</v>
      </c>
      <c r="X596" s="54">
        <v>0</v>
      </c>
      <c r="Y596" s="54">
        <v>1100000</v>
      </c>
      <c r="Z596" s="54">
        <v>0</v>
      </c>
      <c r="AA596" s="54">
        <v>0</v>
      </c>
      <c r="AB596" s="54">
        <v>1100000</v>
      </c>
      <c r="AC596" s="54">
        <v>0</v>
      </c>
      <c r="AD596" s="54">
        <v>0</v>
      </c>
      <c r="AE596" s="54">
        <v>0</v>
      </c>
      <c r="AF596" s="54">
        <v>0</v>
      </c>
    </row>
    <row r="597" spans="1:32" ht="33.75">
      <c r="A597" s="51" t="s">
        <v>419</v>
      </c>
      <c r="B597" s="51" t="s">
        <v>545</v>
      </c>
      <c r="C597" s="51" t="s">
        <v>555</v>
      </c>
      <c r="D597" s="52" t="s">
        <v>420</v>
      </c>
      <c r="E597" s="53" t="s">
        <v>135</v>
      </c>
      <c r="F597" s="53" t="str">
        <f t="shared" si="11"/>
        <v>A-2-0-4</v>
      </c>
      <c r="G597" s="53" t="s">
        <v>492</v>
      </c>
      <c r="H597" s="53" t="s">
        <v>501</v>
      </c>
      <c r="I597" s="53" t="s">
        <v>502</v>
      </c>
      <c r="J597" s="51" t="s">
        <v>35</v>
      </c>
      <c r="K597" s="51" t="s">
        <v>36</v>
      </c>
      <c r="L597" s="51" t="s">
        <v>37</v>
      </c>
      <c r="M597" s="51" t="s">
        <v>45</v>
      </c>
      <c r="N597" s="51" t="s">
        <v>45</v>
      </c>
      <c r="O597" s="51" t="s">
        <v>36</v>
      </c>
      <c r="P597" s="51"/>
      <c r="Q597" s="51"/>
      <c r="R597" s="51" t="s">
        <v>40</v>
      </c>
      <c r="S597" s="51" t="s">
        <v>41</v>
      </c>
      <c r="T597" s="51" t="s">
        <v>42</v>
      </c>
      <c r="U597" s="52" t="s">
        <v>136</v>
      </c>
      <c r="V597" s="54">
        <v>25500000</v>
      </c>
      <c r="W597" s="54">
        <v>0</v>
      </c>
      <c r="X597" s="54">
        <v>0</v>
      </c>
      <c r="Y597" s="54">
        <v>25500000</v>
      </c>
      <c r="Z597" s="54">
        <v>0</v>
      </c>
      <c r="AA597" s="54">
        <v>0</v>
      </c>
      <c r="AB597" s="54">
        <v>25500000</v>
      </c>
      <c r="AC597" s="54">
        <v>0</v>
      </c>
      <c r="AD597" s="54">
        <v>0</v>
      </c>
      <c r="AE597" s="54">
        <v>0</v>
      </c>
      <c r="AF597" s="54">
        <v>0</v>
      </c>
    </row>
    <row r="598" spans="1:32" ht="33.75">
      <c r="A598" s="51" t="s">
        <v>419</v>
      </c>
      <c r="B598" s="51" t="s">
        <v>545</v>
      </c>
      <c r="C598" s="51" t="s">
        <v>555</v>
      </c>
      <c r="D598" s="52" t="s">
        <v>420</v>
      </c>
      <c r="E598" s="53" t="s">
        <v>155</v>
      </c>
      <c r="F598" s="53" t="str">
        <f t="shared" si="11"/>
        <v>A-2-0-4</v>
      </c>
      <c r="G598" s="53" t="s">
        <v>492</v>
      </c>
      <c r="H598" s="53" t="s">
        <v>501</v>
      </c>
      <c r="I598" s="53" t="s">
        <v>502</v>
      </c>
      <c r="J598" s="51" t="s">
        <v>35</v>
      </c>
      <c r="K598" s="51" t="s">
        <v>36</v>
      </c>
      <c r="L598" s="51" t="s">
        <v>37</v>
      </c>
      <c r="M598" s="51" t="s">
        <v>45</v>
      </c>
      <c r="N598" s="51" t="s">
        <v>46</v>
      </c>
      <c r="O598" s="51" t="s">
        <v>36</v>
      </c>
      <c r="P598" s="51"/>
      <c r="Q598" s="51"/>
      <c r="R598" s="51" t="s">
        <v>40</v>
      </c>
      <c r="S598" s="51" t="s">
        <v>41</v>
      </c>
      <c r="T598" s="51" t="s">
        <v>42</v>
      </c>
      <c r="U598" s="52" t="s">
        <v>156</v>
      </c>
      <c r="V598" s="54">
        <v>1200000</v>
      </c>
      <c r="W598" s="54">
        <v>0</v>
      </c>
      <c r="X598" s="54">
        <v>0</v>
      </c>
      <c r="Y598" s="54">
        <v>1200000</v>
      </c>
      <c r="Z598" s="54">
        <v>0</v>
      </c>
      <c r="AA598" s="54">
        <v>0</v>
      </c>
      <c r="AB598" s="54">
        <v>1200000</v>
      </c>
      <c r="AC598" s="54">
        <v>0</v>
      </c>
      <c r="AD598" s="54">
        <v>0</v>
      </c>
      <c r="AE598" s="54">
        <v>0</v>
      </c>
      <c r="AF598" s="54">
        <v>0</v>
      </c>
    </row>
    <row r="599" spans="1:32" ht="33.75">
      <c r="A599" s="51" t="s">
        <v>419</v>
      </c>
      <c r="B599" s="51" t="s">
        <v>545</v>
      </c>
      <c r="C599" s="51" t="s">
        <v>555</v>
      </c>
      <c r="D599" s="52" t="s">
        <v>420</v>
      </c>
      <c r="E599" s="53" t="s">
        <v>160</v>
      </c>
      <c r="F599" s="53" t="str">
        <f t="shared" si="11"/>
        <v>A-2-0-4</v>
      </c>
      <c r="G599" s="53" t="s">
        <v>492</v>
      </c>
      <c r="H599" s="53" t="s">
        <v>501</v>
      </c>
      <c r="I599" s="53" t="s">
        <v>502</v>
      </c>
      <c r="J599" s="51" t="s">
        <v>35</v>
      </c>
      <c r="K599" s="51" t="s">
        <v>36</v>
      </c>
      <c r="L599" s="51" t="s">
        <v>37</v>
      </c>
      <c r="M599" s="51" t="s">
        <v>45</v>
      </c>
      <c r="N599" s="51" t="s">
        <v>46</v>
      </c>
      <c r="O599" s="51" t="s">
        <v>93</v>
      </c>
      <c r="P599" s="51"/>
      <c r="Q599" s="51"/>
      <c r="R599" s="51" t="s">
        <v>40</v>
      </c>
      <c r="S599" s="51" t="s">
        <v>41</v>
      </c>
      <c r="T599" s="51" t="s">
        <v>42</v>
      </c>
      <c r="U599" s="52" t="s">
        <v>161</v>
      </c>
      <c r="V599" s="54">
        <v>50000000</v>
      </c>
      <c r="W599" s="54">
        <v>0</v>
      </c>
      <c r="X599" s="54">
        <v>0</v>
      </c>
      <c r="Y599" s="54">
        <v>50000000</v>
      </c>
      <c r="Z599" s="54">
        <v>0</v>
      </c>
      <c r="AA599" s="54">
        <v>0</v>
      </c>
      <c r="AB599" s="54">
        <v>50000000</v>
      </c>
      <c r="AC599" s="54">
        <v>0</v>
      </c>
      <c r="AD599" s="54">
        <v>0</v>
      </c>
      <c r="AE599" s="54">
        <v>0</v>
      </c>
      <c r="AF599" s="54">
        <v>0</v>
      </c>
    </row>
    <row r="600" spans="1:32" ht="33.75">
      <c r="A600" s="51" t="s">
        <v>419</v>
      </c>
      <c r="B600" s="51" t="s">
        <v>545</v>
      </c>
      <c r="C600" s="51" t="s">
        <v>555</v>
      </c>
      <c r="D600" s="52" t="s">
        <v>420</v>
      </c>
      <c r="E600" s="53" t="s">
        <v>44</v>
      </c>
      <c r="F600" s="53" t="str">
        <f t="shared" si="11"/>
        <v>A-2-0-4</v>
      </c>
      <c r="G600" s="53" t="s">
        <v>492</v>
      </c>
      <c r="H600" s="53" t="s">
        <v>501</v>
      </c>
      <c r="I600" s="53" t="s">
        <v>502</v>
      </c>
      <c r="J600" s="51" t="s">
        <v>35</v>
      </c>
      <c r="K600" s="51" t="s">
        <v>36</v>
      </c>
      <c r="L600" s="51" t="s">
        <v>37</v>
      </c>
      <c r="M600" s="51" t="s">
        <v>45</v>
      </c>
      <c r="N600" s="51" t="s">
        <v>46</v>
      </c>
      <c r="O600" s="51" t="s">
        <v>47</v>
      </c>
      <c r="P600" s="51"/>
      <c r="Q600" s="51"/>
      <c r="R600" s="51" t="s">
        <v>40</v>
      </c>
      <c r="S600" s="51" t="s">
        <v>41</v>
      </c>
      <c r="T600" s="51" t="s">
        <v>42</v>
      </c>
      <c r="U600" s="52" t="s">
        <v>48</v>
      </c>
      <c r="V600" s="54">
        <v>10500000</v>
      </c>
      <c r="W600" s="54">
        <v>0</v>
      </c>
      <c r="X600" s="54">
        <v>0</v>
      </c>
      <c r="Y600" s="54">
        <v>10500000</v>
      </c>
      <c r="Z600" s="54">
        <v>0</v>
      </c>
      <c r="AA600" s="54">
        <v>0</v>
      </c>
      <c r="AB600" s="54">
        <v>10500000</v>
      </c>
      <c r="AC600" s="54">
        <v>0</v>
      </c>
      <c r="AD600" s="54">
        <v>0</v>
      </c>
      <c r="AE600" s="54">
        <v>0</v>
      </c>
      <c r="AF600" s="54">
        <v>0</v>
      </c>
    </row>
    <row r="601" spans="1:32" ht="33.75">
      <c r="A601" s="51" t="s">
        <v>419</v>
      </c>
      <c r="B601" s="51" t="s">
        <v>545</v>
      </c>
      <c r="C601" s="51" t="s">
        <v>555</v>
      </c>
      <c r="D601" s="52" t="s">
        <v>420</v>
      </c>
      <c r="E601" s="53" t="s">
        <v>179</v>
      </c>
      <c r="F601" s="53" t="str">
        <f t="shared" si="11"/>
        <v>A-2-0-4</v>
      </c>
      <c r="G601" s="53" t="s">
        <v>492</v>
      </c>
      <c r="H601" s="53" t="s">
        <v>501</v>
      </c>
      <c r="I601" s="53" t="s">
        <v>502</v>
      </c>
      <c r="J601" s="51" t="s">
        <v>35</v>
      </c>
      <c r="K601" s="51" t="s">
        <v>36</v>
      </c>
      <c r="L601" s="51" t="s">
        <v>37</v>
      </c>
      <c r="M601" s="51" t="s">
        <v>45</v>
      </c>
      <c r="N601" s="51" t="s">
        <v>158</v>
      </c>
      <c r="O601" s="51" t="s">
        <v>61</v>
      </c>
      <c r="P601" s="51"/>
      <c r="Q601" s="51"/>
      <c r="R601" s="51" t="s">
        <v>40</v>
      </c>
      <c r="S601" s="51" t="s">
        <v>41</v>
      </c>
      <c r="T601" s="51" t="s">
        <v>42</v>
      </c>
      <c r="U601" s="52" t="s">
        <v>180</v>
      </c>
      <c r="V601" s="54">
        <v>17500000</v>
      </c>
      <c r="W601" s="54">
        <v>0</v>
      </c>
      <c r="X601" s="54">
        <v>0</v>
      </c>
      <c r="Y601" s="54">
        <v>17500000</v>
      </c>
      <c r="Z601" s="54">
        <v>0</v>
      </c>
      <c r="AA601" s="54">
        <v>0</v>
      </c>
      <c r="AB601" s="54">
        <v>17500000</v>
      </c>
      <c r="AC601" s="54">
        <v>0</v>
      </c>
      <c r="AD601" s="54">
        <v>0</v>
      </c>
      <c r="AE601" s="54">
        <v>0</v>
      </c>
      <c r="AF601" s="54">
        <v>0</v>
      </c>
    </row>
    <row r="602" spans="1:32" ht="33.75">
      <c r="A602" s="51" t="s">
        <v>419</v>
      </c>
      <c r="B602" s="51" t="s">
        <v>545</v>
      </c>
      <c r="C602" s="51" t="s">
        <v>555</v>
      </c>
      <c r="D602" s="52" t="s">
        <v>420</v>
      </c>
      <c r="E602" s="53" t="s">
        <v>181</v>
      </c>
      <c r="F602" s="53" t="str">
        <f t="shared" si="11"/>
        <v>A-2-0-4</v>
      </c>
      <c r="G602" s="53" t="s">
        <v>492</v>
      </c>
      <c r="H602" s="53" t="s">
        <v>501</v>
      </c>
      <c r="I602" s="53" t="s">
        <v>502</v>
      </c>
      <c r="J602" s="51" t="s">
        <v>35</v>
      </c>
      <c r="K602" s="51" t="s">
        <v>36</v>
      </c>
      <c r="L602" s="51" t="s">
        <v>37</v>
      </c>
      <c r="M602" s="51" t="s">
        <v>45</v>
      </c>
      <c r="N602" s="51" t="s">
        <v>158</v>
      </c>
      <c r="O602" s="51" t="s">
        <v>36</v>
      </c>
      <c r="P602" s="51"/>
      <c r="Q602" s="51"/>
      <c r="R602" s="51" t="s">
        <v>40</v>
      </c>
      <c r="S602" s="51" t="s">
        <v>41</v>
      </c>
      <c r="T602" s="51" t="s">
        <v>42</v>
      </c>
      <c r="U602" s="52" t="s">
        <v>182</v>
      </c>
      <c r="V602" s="54">
        <v>95000000</v>
      </c>
      <c r="W602" s="54">
        <v>0</v>
      </c>
      <c r="X602" s="54">
        <v>0</v>
      </c>
      <c r="Y602" s="54">
        <v>95000000</v>
      </c>
      <c r="Z602" s="54">
        <v>0</v>
      </c>
      <c r="AA602" s="54">
        <v>0</v>
      </c>
      <c r="AB602" s="54">
        <v>95000000</v>
      </c>
      <c r="AC602" s="54">
        <v>0</v>
      </c>
      <c r="AD602" s="54">
        <v>0</v>
      </c>
      <c r="AE602" s="54">
        <v>0</v>
      </c>
      <c r="AF602" s="54">
        <v>0</v>
      </c>
    </row>
    <row r="603" spans="1:32" ht="33.75">
      <c r="A603" s="51" t="s">
        <v>419</v>
      </c>
      <c r="B603" s="51" t="s">
        <v>545</v>
      </c>
      <c r="C603" s="51" t="s">
        <v>555</v>
      </c>
      <c r="D603" s="52" t="s">
        <v>420</v>
      </c>
      <c r="E603" s="53" t="s">
        <v>394</v>
      </c>
      <c r="F603" s="53" t="str">
        <f t="shared" si="11"/>
        <v>A-2-0-4</v>
      </c>
      <c r="G603" s="53" t="s">
        <v>492</v>
      </c>
      <c r="H603" s="53" t="s">
        <v>501</v>
      </c>
      <c r="I603" s="53" t="s">
        <v>502</v>
      </c>
      <c r="J603" s="51" t="s">
        <v>35</v>
      </c>
      <c r="K603" s="51" t="s">
        <v>36</v>
      </c>
      <c r="L603" s="51" t="s">
        <v>37</v>
      </c>
      <c r="M603" s="51" t="s">
        <v>45</v>
      </c>
      <c r="N603" s="51" t="s">
        <v>158</v>
      </c>
      <c r="O603" s="51" t="s">
        <v>38</v>
      </c>
      <c r="P603" s="51"/>
      <c r="Q603" s="51"/>
      <c r="R603" s="51" t="s">
        <v>40</v>
      </c>
      <c r="S603" s="51" t="s">
        <v>41</v>
      </c>
      <c r="T603" s="51" t="s">
        <v>42</v>
      </c>
      <c r="U603" s="52" t="s">
        <v>395</v>
      </c>
      <c r="V603" s="54">
        <v>450000</v>
      </c>
      <c r="W603" s="54">
        <v>0</v>
      </c>
      <c r="X603" s="54">
        <v>0</v>
      </c>
      <c r="Y603" s="54">
        <v>450000</v>
      </c>
      <c r="Z603" s="54">
        <v>0</v>
      </c>
      <c r="AA603" s="54">
        <v>0</v>
      </c>
      <c r="AB603" s="54">
        <v>450000</v>
      </c>
      <c r="AC603" s="54">
        <v>0</v>
      </c>
      <c r="AD603" s="54">
        <v>0</v>
      </c>
      <c r="AE603" s="54">
        <v>0</v>
      </c>
      <c r="AF603" s="54">
        <v>0</v>
      </c>
    </row>
    <row r="604" spans="1:32" ht="33.75">
      <c r="A604" s="51" t="s">
        <v>419</v>
      </c>
      <c r="B604" s="51" t="s">
        <v>545</v>
      </c>
      <c r="C604" s="51" t="s">
        <v>555</v>
      </c>
      <c r="D604" s="52" t="s">
        <v>420</v>
      </c>
      <c r="E604" s="53" t="s">
        <v>185</v>
      </c>
      <c r="F604" s="53" t="str">
        <f t="shared" si="11"/>
        <v>A-2-0-4</v>
      </c>
      <c r="G604" s="53" t="s">
        <v>492</v>
      </c>
      <c r="H604" s="53" t="s">
        <v>501</v>
      </c>
      <c r="I604" s="53" t="s">
        <v>502</v>
      </c>
      <c r="J604" s="51" t="s">
        <v>35</v>
      </c>
      <c r="K604" s="51" t="s">
        <v>36</v>
      </c>
      <c r="L604" s="51" t="s">
        <v>37</v>
      </c>
      <c r="M604" s="51" t="s">
        <v>45</v>
      </c>
      <c r="N604" s="51" t="s">
        <v>158</v>
      </c>
      <c r="O604" s="51" t="s">
        <v>116</v>
      </c>
      <c r="P604" s="51"/>
      <c r="Q604" s="51"/>
      <c r="R604" s="51" t="s">
        <v>40</v>
      </c>
      <c r="S604" s="51" t="s">
        <v>41</v>
      </c>
      <c r="T604" s="51" t="s">
        <v>42</v>
      </c>
      <c r="U604" s="52" t="s">
        <v>186</v>
      </c>
      <c r="V604" s="54">
        <v>13000000</v>
      </c>
      <c r="W604" s="54">
        <v>0</v>
      </c>
      <c r="X604" s="54">
        <v>0</v>
      </c>
      <c r="Y604" s="54">
        <v>13000000</v>
      </c>
      <c r="Z604" s="54">
        <v>0</v>
      </c>
      <c r="AA604" s="54">
        <v>0</v>
      </c>
      <c r="AB604" s="54">
        <v>13000000</v>
      </c>
      <c r="AC604" s="54">
        <v>0</v>
      </c>
      <c r="AD604" s="54">
        <v>0</v>
      </c>
      <c r="AE604" s="54">
        <v>0</v>
      </c>
      <c r="AF604" s="54">
        <v>0</v>
      </c>
    </row>
    <row r="605" spans="1:32" ht="33.75">
      <c r="A605" s="51" t="s">
        <v>419</v>
      </c>
      <c r="B605" s="51" t="s">
        <v>545</v>
      </c>
      <c r="C605" s="51" t="s">
        <v>555</v>
      </c>
      <c r="D605" s="52" t="s">
        <v>420</v>
      </c>
      <c r="E605" s="53" t="s">
        <v>49</v>
      </c>
      <c r="F605" s="53" t="str">
        <f t="shared" si="11"/>
        <v>A-2-0-4</v>
      </c>
      <c r="G605" s="53" t="s">
        <v>492</v>
      </c>
      <c r="H605" s="53" t="s">
        <v>493</v>
      </c>
      <c r="I605" s="53" t="s">
        <v>494</v>
      </c>
      <c r="J605" s="51" t="s">
        <v>35</v>
      </c>
      <c r="K605" s="51" t="s">
        <v>36</v>
      </c>
      <c r="L605" s="51" t="s">
        <v>37</v>
      </c>
      <c r="M605" s="51" t="s">
        <v>45</v>
      </c>
      <c r="N605" s="51" t="s">
        <v>50</v>
      </c>
      <c r="O605" s="51" t="s">
        <v>36</v>
      </c>
      <c r="P605" s="51"/>
      <c r="Q605" s="51"/>
      <c r="R605" s="51" t="s">
        <v>40</v>
      </c>
      <c r="S605" s="51" t="s">
        <v>41</v>
      </c>
      <c r="T605" s="51" t="s">
        <v>42</v>
      </c>
      <c r="U605" s="52" t="s">
        <v>51</v>
      </c>
      <c r="V605" s="54">
        <v>45000000</v>
      </c>
      <c r="W605" s="54">
        <v>0</v>
      </c>
      <c r="X605" s="54">
        <v>0</v>
      </c>
      <c r="Y605" s="54">
        <v>45000000</v>
      </c>
      <c r="Z605" s="54">
        <v>0</v>
      </c>
      <c r="AA605" s="54">
        <v>0</v>
      </c>
      <c r="AB605" s="54">
        <v>45000000</v>
      </c>
      <c r="AC605" s="54">
        <v>0</v>
      </c>
      <c r="AD605" s="54">
        <v>0</v>
      </c>
      <c r="AE605" s="54">
        <v>0</v>
      </c>
      <c r="AF605" s="54">
        <v>0</v>
      </c>
    </row>
    <row r="606" spans="1:32" ht="33.75">
      <c r="A606" s="51" t="s">
        <v>419</v>
      </c>
      <c r="B606" s="51" t="s">
        <v>545</v>
      </c>
      <c r="C606" s="51" t="s">
        <v>555</v>
      </c>
      <c r="D606" s="52" t="s">
        <v>420</v>
      </c>
      <c r="E606" s="53" t="s">
        <v>193</v>
      </c>
      <c r="F606" s="53" t="str">
        <f t="shared" si="11"/>
        <v>A-2-0-4</v>
      </c>
      <c r="G606" s="53" t="s">
        <v>492</v>
      </c>
      <c r="H606" s="53" t="s">
        <v>493</v>
      </c>
      <c r="I606" s="53" t="s">
        <v>494</v>
      </c>
      <c r="J606" s="51" t="s">
        <v>35</v>
      </c>
      <c r="K606" s="51" t="s">
        <v>36</v>
      </c>
      <c r="L606" s="51" t="s">
        <v>37</v>
      </c>
      <c r="M606" s="51" t="s">
        <v>45</v>
      </c>
      <c r="N606" s="51" t="s">
        <v>150</v>
      </c>
      <c r="O606" s="51" t="s">
        <v>45</v>
      </c>
      <c r="P606" s="51"/>
      <c r="Q606" s="51"/>
      <c r="R606" s="51" t="s">
        <v>40</v>
      </c>
      <c r="S606" s="51" t="s">
        <v>41</v>
      </c>
      <c r="T606" s="51" t="s">
        <v>42</v>
      </c>
      <c r="U606" s="52" t="s">
        <v>194</v>
      </c>
      <c r="V606" s="54">
        <v>150002801</v>
      </c>
      <c r="W606" s="54">
        <v>0</v>
      </c>
      <c r="X606" s="54">
        <v>0</v>
      </c>
      <c r="Y606" s="54">
        <v>150002801</v>
      </c>
      <c r="Z606" s="54">
        <v>0</v>
      </c>
      <c r="AA606" s="54">
        <v>0</v>
      </c>
      <c r="AB606" s="54">
        <v>150002801</v>
      </c>
      <c r="AC606" s="54">
        <v>0</v>
      </c>
      <c r="AD606" s="54">
        <v>0</v>
      </c>
      <c r="AE606" s="54">
        <v>0</v>
      </c>
      <c r="AF606" s="54">
        <v>0</v>
      </c>
    </row>
    <row r="607" spans="1:32" ht="33.75">
      <c r="A607" s="51" t="s">
        <v>419</v>
      </c>
      <c r="B607" s="51" t="s">
        <v>545</v>
      </c>
      <c r="C607" s="51" t="s">
        <v>555</v>
      </c>
      <c r="D607" s="52" t="s">
        <v>420</v>
      </c>
      <c r="E607" s="53" t="s">
        <v>208</v>
      </c>
      <c r="F607" s="53" t="str">
        <f t="shared" si="11"/>
        <v>C-4102-1500-1</v>
      </c>
      <c r="G607" s="53" t="s">
        <v>509</v>
      </c>
      <c r="H607" s="53" t="s">
        <v>510</v>
      </c>
      <c r="I607" s="53" t="s">
        <v>511</v>
      </c>
      <c r="J607" s="51" t="s">
        <v>53</v>
      </c>
      <c r="K607" s="51" t="s">
        <v>209</v>
      </c>
      <c r="L607" s="51" t="s">
        <v>55</v>
      </c>
      <c r="M607" s="51" t="s">
        <v>61</v>
      </c>
      <c r="N607" s="51" t="s">
        <v>37</v>
      </c>
      <c r="O607" s="51" t="s">
        <v>210</v>
      </c>
      <c r="P607" s="51"/>
      <c r="Q607" s="51"/>
      <c r="R607" s="51" t="s">
        <v>40</v>
      </c>
      <c r="S607" s="51" t="s">
        <v>41</v>
      </c>
      <c r="T607" s="51" t="s">
        <v>42</v>
      </c>
      <c r="U607" s="52" t="s">
        <v>211</v>
      </c>
      <c r="V607" s="54">
        <v>1255962720</v>
      </c>
      <c r="W607" s="54">
        <v>0</v>
      </c>
      <c r="X607" s="54">
        <v>0</v>
      </c>
      <c r="Y607" s="54">
        <v>1255962720</v>
      </c>
      <c r="Z607" s="54">
        <v>0</v>
      </c>
      <c r="AA607" s="54">
        <v>0</v>
      </c>
      <c r="AB607" s="54">
        <v>1255962720</v>
      </c>
      <c r="AC607" s="54">
        <v>0</v>
      </c>
      <c r="AD607" s="54">
        <v>0</v>
      </c>
      <c r="AE607" s="54">
        <v>0</v>
      </c>
      <c r="AF607" s="54">
        <v>0</v>
      </c>
    </row>
    <row r="608" spans="1:32" ht="33.75">
      <c r="A608" s="51" t="s">
        <v>419</v>
      </c>
      <c r="B608" s="51" t="s">
        <v>545</v>
      </c>
      <c r="C608" s="51" t="s">
        <v>555</v>
      </c>
      <c r="D608" s="52" t="s">
        <v>420</v>
      </c>
      <c r="E608" s="53" t="s">
        <v>220</v>
      </c>
      <c r="F608" s="53" t="str">
        <f t="shared" si="11"/>
        <v>C-4102-1500-1</v>
      </c>
      <c r="G608" s="53" t="s">
        <v>509</v>
      </c>
      <c r="H608" s="53" t="s">
        <v>493</v>
      </c>
      <c r="I608" s="53" t="s">
        <v>512</v>
      </c>
      <c r="J608" s="51" t="s">
        <v>53</v>
      </c>
      <c r="K608" s="51" t="s">
        <v>209</v>
      </c>
      <c r="L608" s="51" t="s">
        <v>55</v>
      </c>
      <c r="M608" s="51" t="s">
        <v>61</v>
      </c>
      <c r="N608" s="51" t="s">
        <v>37</v>
      </c>
      <c r="O608" s="51" t="s">
        <v>221</v>
      </c>
      <c r="P608" s="51"/>
      <c r="Q608" s="51"/>
      <c r="R608" s="51" t="s">
        <v>40</v>
      </c>
      <c r="S608" s="51" t="s">
        <v>41</v>
      </c>
      <c r="T608" s="51" t="s">
        <v>42</v>
      </c>
      <c r="U608" s="52" t="s">
        <v>222</v>
      </c>
      <c r="V608" s="54">
        <v>124112593</v>
      </c>
      <c r="W608" s="54">
        <v>0</v>
      </c>
      <c r="X608" s="54">
        <v>0</v>
      </c>
      <c r="Y608" s="54">
        <v>124112593</v>
      </c>
      <c r="Z608" s="54">
        <v>0</v>
      </c>
      <c r="AA608" s="54">
        <v>0</v>
      </c>
      <c r="AB608" s="54">
        <v>124112593</v>
      </c>
      <c r="AC608" s="54">
        <v>0</v>
      </c>
      <c r="AD608" s="54">
        <v>0</v>
      </c>
      <c r="AE608" s="54">
        <v>0</v>
      </c>
      <c r="AF608" s="54">
        <v>0</v>
      </c>
    </row>
    <row r="609" spans="1:32" ht="33.75">
      <c r="A609" s="51" t="s">
        <v>419</v>
      </c>
      <c r="B609" s="51" t="s">
        <v>545</v>
      </c>
      <c r="C609" s="51" t="s">
        <v>555</v>
      </c>
      <c r="D609" s="52" t="s">
        <v>420</v>
      </c>
      <c r="E609" s="53" t="s">
        <v>223</v>
      </c>
      <c r="F609" s="53" t="str">
        <f t="shared" si="11"/>
        <v>C-4102-1500-1</v>
      </c>
      <c r="G609" s="53" t="s">
        <v>509</v>
      </c>
      <c r="H609" s="53" t="s">
        <v>493</v>
      </c>
      <c r="I609" s="53" t="s">
        <v>506</v>
      </c>
      <c r="J609" s="51" t="s">
        <v>53</v>
      </c>
      <c r="K609" s="51" t="s">
        <v>209</v>
      </c>
      <c r="L609" s="51" t="s">
        <v>55</v>
      </c>
      <c r="M609" s="51" t="s">
        <v>61</v>
      </c>
      <c r="N609" s="51" t="s">
        <v>37</v>
      </c>
      <c r="O609" s="51" t="s">
        <v>224</v>
      </c>
      <c r="P609" s="51"/>
      <c r="Q609" s="51"/>
      <c r="R609" s="51" t="s">
        <v>40</v>
      </c>
      <c r="S609" s="51" t="s">
        <v>41</v>
      </c>
      <c r="T609" s="51" t="s">
        <v>42</v>
      </c>
      <c r="U609" s="52" t="s">
        <v>57</v>
      </c>
      <c r="V609" s="54">
        <v>3195793</v>
      </c>
      <c r="W609" s="54">
        <v>0</v>
      </c>
      <c r="X609" s="54">
        <v>0</v>
      </c>
      <c r="Y609" s="54">
        <v>3195793</v>
      </c>
      <c r="Z609" s="54">
        <v>0</v>
      </c>
      <c r="AA609" s="54">
        <v>0</v>
      </c>
      <c r="AB609" s="54">
        <v>3195793</v>
      </c>
      <c r="AC609" s="54">
        <v>0</v>
      </c>
      <c r="AD609" s="54">
        <v>0</v>
      </c>
      <c r="AE609" s="54">
        <v>0</v>
      </c>
      <c r="AF609" s="54">
        <v>0</v>
      </c>
    </row>
    <row r="610" spans="1:32" ht="33.75">
      <c r="A610" s="51" t="s">
        <v>419</v>
      </c>
      <c r="B610" s="51" t="s">
        <v>545</v>
      </c>
      <c r="C610" s="51" t="s">
        <v>555</v>
      </c>
      <c r="D610" s="52" t="s">
        <v>420</v>
      </c>
      <c r="E610" s="53" t="s">
        <v>402</v>
      </c>
      <c r="F610" s="53" t="str">
        <f t="shared" si="11"/>
        <v>C-4102-1500-3</v>
      </c>
      <c r="G610" s="53" t="s">
        <v>495</v>
      </c>
      <c r="H610" s="53" t="s">
        <v>496</v>
      </c>
      <c r="I610" s="53" t="s">
        <v>497</v>
      </c>
      <c r="J610" s="51" t="s">
        <v>53</v>
      </c>
      <c r="K610" s="51" t="s">
        <v>209</v>
      </c>
      <c r="L610" s="51" t="s">
        <v>55</v>
      </c>
      <c r="M610" s="51" t="s">
        <v>38</v>
      </c>
      <c r="N610" s="51" t="s">
        <v>37</v>
      </c>
      <c r="O610" s="51" t="s">
        <v>210</v>
      </c>
      <c r="P610" s="51"/>
      <c r="Q610" s="51"/>
      <c r="R610" s="51" t="s">
        <v>40</v>
      </c>
      <c r="S610" s="51" t="s">
        <v>41</v>
      </c>
      <c r="T610" s="51" t="s">
        <v>42</v>
      </c>
      <c r="U610" s="52" t="s">
        <v>403</v>
      </c>
      <c r="V610" s="54">
        <v>502027350</v>
      </c>
      <c r="W610" s="54">
        <v>0</v>
      </c>
      <c r="X610" s="54">
        <v>0</v>
      </c>
      <c r="Y610" s="54">
        <v>502027350</v>
      </c>
      <c r="Z610" s="54">
        <v>0</v>
      </c>
      <c r="AA610" s="54">
        <v>0</v>
      </c>
      <c r="AB610" s="54">
        <v>502027350</v>
      </c>
      <c r="AC610" s="54">
        <v>0</v>
      </c>
      <c r="AD610" s="54">
        <v>0</v>
      </c>
      <c r="AE610" s="54">
        <v>0</v>
      </c>
      <c r="AF610" s="54">
        <v>0</v>
      </c>
    </row>
    <row r="611" spans="1:32" ht="33.75">
      <c r="A611" s="51" t="s">
        <v>419</v>
      </c>
      <c r="B611" s="51" t="s">
        <v>545</v>
      </c>
      <c r="C611" s="51" t="s">
        <v>555</v>
      </c>
      <c r="D611" s="52" t="s">
        <v>420</v>
      </c>
      <c r="E611" s="53" t="s">
        <v>375</v>
      </c>
      <c r="F611" s="53" t="str">
        <f t="shared" si="11"/>
        <v>C-4102-1500-3</v>
      </c>
      <c r="G611" s="53" t="s">
        <v>495</v>
      </c>
      <c r="H611" s="53" t="s">
        <v>496</v>
      </c>
      <c r="I611" s="53" t="s">
        <v>497</v>
      </c>
      <c r="J611" s="51" t="s">
        <v>53</v>
      </c>
      <c r="K611" s="51" t="s">
        <v>209</v>
      </c>
      <c r="L611" s="51" t="s">
        <v>55</v>
      </c>
      <c r="M611" s="51" t="s">
        <v>38</v>
      </c>
      <c r="N611" s="51" t="s">
        <v>37</v>
      </c>
      <c r="O611" s="51" t="s">
        <v>257</v>
      </c>
      <c r="P611" s="51"/>
      <c r="Q611" s="51"/>
      <c r="R611" s="51" t="s">
        <v>40</v>
      </c>
      <c r="S611" s="51" t="s">
        <v>41</v>
      </c>
      <c r="T611" s="51" t="s">
        <v>42</v>
      </c>
      <c r="U611" s="52" t="s">
        <v>376</v>
      </c>
      <c r="V611" s="54">
        <v>2648838258</v>
      </c>
      <c r="W611" s="54">
        <v>0</v>
      </c>
      <c r="X611" s="54">
        <v>0</v>
      </c>
      <c r="Y611" s="54">
        <v>2648838258</v>
      </c>
      <c r="Z611" s="54">
        <v>0</v>
      </c>
      <c r="AA611" s="54">
        <v>1990414338</v>
      </c>
      <c r="AB611" s="54">
        <v>658423920</v>
      </c>
      <c r="AC611" s="54">
        <v>1990414338</v>
      </c>
      <c r="AD611" s="54">
        <v>0</v>
      </c>
      <c r="AE611" s="54">
        <v>0</v>
      </c>
      <c r="AF611" s="54">
        <v>0</v>
      </c>
    </row>
    <row r="612" spans="1:32" ht="33.75">
      <c r="A612" s="51" t="s">
        <v>419</v>
      </c>
      <c r="B612" s="51" t="s">
        <v>545</v>
      </c>
      <c r="C612" s="51" t="s">
        <v>555</v>
      </c>
      <c r="D612" s="52" t="s">
        <v>420</v>
      </c>
      <c r="E612" s="53" t="s">
        <v>225</v>
      </c>
      <c r="F612" s="53" t="str">
        <f t="shared" si="11"/>
        <v>C-4102-1500-3</v>
      </c>
      <c r="G612" s="53" t="s">
        <v>495</v>
      </c>
      <c r="H612" s="53" t="s">
        <v>496</v>
      </c>
      <c r="I612" s="53" t="s">
        <v>497</v>
      </c>
      <c r="J612" s="51" t="s">
        <v>53</v>
      </c>
      <c r="K612" s="51" t="s">
        <v>209</v>
      </c>
      <c r="L612" s="51" t="s">
        <v>55</v>
      </c>
      <c r="M612" s="51" t="s">
        <v>38</v>
      </c>
      <c r="N612" s="51" t="s">
        <v>37</v>
      </c>
      <c r="O612" s="51" t="s">
        <v>213</v>
      </c>
      <c r="P612" s="51"/>
      <c r="Q612" s="51"/>
      <c r="R612" s="51" t="s">
        <v>230</v>
      </c>
      <c r="S612" s="51" t="s">
        <v>243</v>
      </c>
      <c r="T612" s="51" t="s">
        <v>42</v>
      </c>
      <c r="U612" s="52" t="s">
        <v>226</v>
      </c>
      <c r="V612" s="54">
        <v>1917583469</v>
      </c>
      <c r="W612" s="54">
        <v>0</v>
      </c>
      <c r="X612" s="54">
        <v>0</v>
      </c>
      <c r="Y612" s="54">
        <v>1917583469</v>
      </c>
      <c r="Z612" s="54">
        <v>0</v>
      </c>
      <c r="AA612" s="54">
        <v>1902330332</v>
      </c>
      <c r="AB612" s="54">
        <v>15253137</v>
      </c>
      <c r="AC612" s="54">
        <v>1902330332</v>
      </c>
      <c r="AD612" s="54">
        <v>0</v>
      </c>
      <c r="AE612" s="54">
        <v>0</v>
      </c>
      <c r="AF612" s="54">
        <v>0</v>
      </c>
    </row>
    <row r="613" spans="1:32" ht="33.75">
      <c r="A613" s="51" t="s">
        <v>419</v>
      </c>
      <c r="B613" s="51" t="s">
        <v>545</v>
      </c>
      <c r="C613" s="51" t="s">
        <v>555</v>
      </c>
      <c r="D613" s="52" t="s">
        <v>420</v>
      </c>
      <c r="E613" s="53" t="s">
        <v>225</v>
      </c>
      <c r="F613" s="53" t="str">
        <f t="shared" si="11"/>
        <v>C-4102-1500-3</v>
      </c>
      <c r="G613" s="53" t="s">
        <v>495</v>
      </c>
      <c r="H613" s="53" t="s">
        <v>496</v>
      </c>
      <c r="I613" s="53" t="s">
        <v>497</v>
      </c>
      <c r="J613" s="51" t="s">
        <v>53</v>
      </c>
      <c r="K613" s="51" t="s">
        <v>209</v>
      </c>
      <c r="L613" s="51" t="s">
        <v>55</v>
      </c>
      <c r="M613" s="51" t="s">
        <v>38</v>
      </c>
      <c r="N613" s="51" t="s">
        <v>37</v>
      </c>
      <c r="O613" s="51" t="s">
        <v>213</v>
      </c>
      <c r="P613" s="51"/>
      <c r="Q613" s="51"/>
      <c r="R613" s="51" t="s">
        <v>40</v>
      </c>
      <c r="S613" s="51" t="s">
        <v>41</v>
      </c>
      <c r="T613" s="51" t="s">
        <v>42</v>
      </c>
      <c r="U613" s="52" t="s">
        <v>226</v>
      </c>
      <c r="V613" s="54">
        <v>30882806846</v>
      </c>
      <c r="W613" s="54">
        <v>0</v>
      </c>
      <c r="X613" s="54">
        <v>0</v>
      </c>
      <c r="Y613" s="54">
        <v>30882806846</v>
      </c>
      <c r="Z613" s="54">
        <v>0</v>
      </c>
      <c r="AA613" s="54">
        <v>29314872437</v>
      </c>
      <c r="AB613" s="54">
        <v>1567934409</v>
      </c>
      <c r="AC613" s="54">
        <v>29314872437</v>
      </c>
      <c r="AD613" s="54">
        <v>0</v>
      </c>
      <c r="AE613" s="54">
        <v>0</v>
      </c>
      <c r="AF613" s="54">
        <v>0</v>
      </c>
    </row>
    <row r="614" spans="1:32" ht="33.75">
      <c r="A614" s="51" t="s">
        <v>419</v>
      </c>
      <c r="B614" s="51" t="s">
        <v>545</v>
      </c>
      <c r="C614" s="51" t="s">
        <v>555</v>
      </c>
      <c r="D614" s="52" t="s">
        <v>420</v>
      </c>
      <c r="E614" s="53" t="s">
        <v>377</v>
      </c>
      <c r="F614" s="53" t="str">
        <f t="shared" si="11"/>
        <v>C-4102-1500-3</v>
      </c>
      <c r="G614" s="53" t="s">
        <v>495</v>
      </c>
      <c r="H614" s="53" t="s">
        <v>496</v>
      </c>
      <c r="I614" s="53" t="s">
        <v>497</v>
      </c>
      <c r="J614" s="51" t="s">
        <v>53</v>
      </c>
      <c r="K614" s="51" t="s">
        <v>209</v>
      </c>
      <c r="L614" s="51" t="s">
        <v>55</v>
      </c>
      <c r="M614" s="51" t="s">
        <v>38</v>
      </c>
      <c r="N614" s="51" t="s">
        <v>37</v>
      </c>
      <c r="O614" s="51" t="s">
        <v>56</v>
      </c>
      <c r="P614" s="51"/>
      <c r="Q614" s="51"/>
      <c r="R614" s="51" t="s">
        <v>40</v>
      </c>
      <c r="S614" s="51" t="s">
        <v>41</v>
      </c>
      <c r="T614" s="51" t="s">
        <v>42</v>
      </c>
      <c r="U614" s="52" t="s">
        <v>378</v>
      </c>
      <c r="V614" s="54">
        <v>2289287</v>
      </c>
      <c r="W614" s="54">
        <v>0</v>
      </c>
      <c r="X614" s="54">
        <v>0</v>
      </c>
      <c r="Y614" s="54">
        <v>2289287</v>
      </c>
      <c r="Z614" s="54">
        <v>0</v>
      </c>
      <c r="AA614" s="54">
        <v>0</v>
      </c>
      <c r="AB614" s="54">
        <v>2289287</v>
      </c>
      <c r="AC614" s="54">
        <v>0</v>
      </c>
      <c r="AD614" s="54">
        <v>0</v>
      </c>
      <c r="AE614" s="54">
        <v>0</v>
      </c>
      <c r="AF614" s="54">
        <v>0</v>
      </c>
    </row>
    <row r="615" spans="1:32" ht="33.75">
      <c r="A615" s="51" t="s">
        <v>419</v>
      </c>
      <c r="B615" s="51" t="s">
        <v>545</v>
      </c>
      <c r="C615" s="51" t="s">
        <v>555</v>
      </c>
      <c r="D615" s="52" t="s">
        <v>420</v>
      </c>
      <c r="E615" s="53" t="s">
        <v>227</v>
      </c>
      <c r="F615" s="53" t="str">
        <f t="shared" si="11"/>
        <v>C-4102-1500-3</v>
      </c>
      <c r="G615" s="53" t="s">
        <v>495</v>
      </c>
      <c r="H615" s="53" t="s">
        <v>496</v>
      </c>
      <c r="I615" s="53" t="s">
        <v>497</v>
      </c>
      <c r="J615" s="51" t="s">
        <v>53</v>
      </c>
      <c r="K615" s="51" t="s">
        <v>209</v>
      </c>
      <c r="L615" s="51" t="s">
        <v>55</v>
      </c>
      <c r="M615" s="51" t="s">
        <v>38</v>
      </c>
      <c r="N615" s="51" t="s">
        <v>37</v>
      </c>
      <c r="O615" s="51" t="s">
        <v>218</v>
      </c>
      <c r="P615" s="51"/>
      <c r="Q615" s="51"/>
      <c r="R615" s="51" t="s">
        <v>230</v>
      </c>
      <c r="S615" s="51" t="s">
        <v>243</v>
      </c>
      <c r="T615" s="51" t="s">
        <v>42</v>
      </c>
      <c r="U615" s="52" t="s">
        <v>228</v>
      </c>
      <c r="V615" s="54">
        <v>4677957680</v>
      </c>
      <c r="W615" s="54">
        <v>0</v>
      </c>
      <c r="X615" s="54">
        <v>0</v>
      </c>
      <c r="Y615" s="54">
        <v>4677957680</v>
      </c>
      <c r="Z615" s="54">
        <v>0</v>
      </c>
      <c r="AA615" s="54">
        <v>4677957680</v>
      </c>
      <c r="AB615" s="54">
        <v>0</v>
      </c>
      <c r="AC615" s="54">
        <v>4677957680</v>
      </c>
      <c r="AD615" s="54">
        <v>0</v>
      </c>
      <c r="AE615" s="54">
        <v>0</v>
      </c>
      <c r="AF615" s="54">
        <v>0</v>
      </c>
    </row>
    <row r="616" spans="1:32" ht="33.75">
      <c r="A616" s="51" t="s">
        <v>419</v>
      </c>
      <c r="B616" s="51" t="s">
        <v>545</v>
      </c>
      <c r="C616" s="51" t="s">
        <v>555</v>
      </c>
      <c r="D616" s="52" t="s">
        <v>420</v>
      </c>
      <c r="E616" s="53" t="s">
        <v>227</v>
      </c>
      <c r="F616" s="53" t="str">
        <f t="shared" si="11"/>
        <v>C-4102-1500-3</v>
      </c>
      <c r="G616" s="53" t="s">
        <v>495</v>
      </c>
      <c r="H616" s="53" t="s">
        <v>496</v>
      </c>
      <c r="I616" s="53" t="s">
        <v>497</v>
      </c>
      <c r="J616" s="51" t="s">
        <v>53</v>
      </c>
      <c r="K616" s="51" t="s">
        <v>209</v>
      </c>
      <c r="L616" s="51" t="s">
        <v>55</v>
      </c>
      <c r="M616" s="51" t="s">
        <v>38</v>
      </c>
      <c r="N616" s="51" t="s">
        <v>37</v>
      </c>
      <c r="O616" s="51" t="s">
        <v>218</v>
      </c>
      <c r="P616" s="51"/>
      <c r="Q616" s="51"/>
      <c r="R616" s="51" t="s">
        <v>40</v>
      </c>
      <c r="S616" s="51" t="s">
        <v>41</v>
      </c>
      <c r="T616" s="51" t="s">
        <v>42</v>
      </c>
      <c r="U616" s="52" t="s">
        <v>228</v>
      </c>
      <c r="V616" s="54">
        <v>61055940</v>
      </c>
      <c r="W616" s="54">
        <v>0</v>
      </c>
      <c r="X616" s="54">
        <v>0</v>
      </c>
      <c r="Y616" s="54">
        <v>61055940</v>
      </c>
      <c r="Z616" s="54">
        <v>0</v>
      </c>
      <c r="AA616" s="54">
        <v>61055940</v>
      </c>
      <c r="AB616" s="54">
        <v>0</v>
      </c>
      <c r="AC616" s="54">
        <v>61055940</v>
      </c>
      <c r="AD616" s="54">
        <v>0</v>
      </c>
      <c r="AE616" s="54">
        <v>0</v>
      </c>
      <c r="AF616" s="54">
        <v>0</v>
      </c>
    </row>
    <row r="617" spans="1:32" ht="33.75">
      <c r="A617" s="51" t="s">
        <v>419</v>
      </c>
      <c r="B617" s="51" t="s">
        <v>545</v>
      </c>
      <c r="C617" s="51" t="s">
        <v>555</v>
      </c>
      <c r="D617" s="52" t="s">
        <v>420</v>
      </c>
      <c r="E617" s="53" t="s">
        <v>237</v>
      </c>
      <c r="F617" s="53" t="str">
        <f t="shared" si="11"/>
        <v>C-4102-1500-3</v>
      </c>
      <c r="G617" s="53" t="s">
        <v>495</v>
      </c>
      <c r="H617" s="53" t="s">
        <v>493</v>
      </c>
      <c r="I617" s="53" t="s">
        <v>512</v>
      </c>
      <c r="J617" s="51" t="s">
        <v>53</v>
      </c>
      <c r="K617" s="51" t="s">
        <v>209</v>
      </c>
      <c r="L617" s="51" t="s">
        <v>55</v>
      </c>
      <c r="M617" s="51" t="s">
        <v>38</v>
      </c>
      <c r="N617" s="51" t="s">
        <v>37</v>
      </c>
      <c r="O617" s="51" t="s">
        <v>238</v>
      </c>
      <c r="P617" s="51"/>
      <c r="Q617" s="51"/>
      <c r="R617" s="51" t="s">
        <v>40</v>
      </c>
      <c r="S617" s="51" t="s">
        <v>41</v>
      </c>
      <c r="T617" s="51" t="s">
        <v>42</v>
      </c>
      <c r="U617" s="52" t="s">
        <v>222</v>
      </c>
      <c r="V617" s="54">
        <v>3946655303</v>
      </c>
      <c r="W617" s="54">
        <v>0</v>
      </c>
      <c r="X617" s="54">
        <v>0</v>
      </c>
      <c r="Y617" s="54">
        <v>3946655303</v>
      </c>
      <c r="Z617" s="54">
        <v>0</v>
      </c>
      <c r="AA617" s="54">
        <v>173622401</v>
      </c>
      <c r="AB617" s="54">
        <v>3773032902</v>
      </c>
      <c r="AC617" s="54">
        <v>135600901</v>
      </c>
      <c r="AD617" s="54">
        <v>0</v>
      </c>
      <c r="AE617" s="54">
        <v>0</v>
      </c>
      <c r="AF617" s="54">
        <v>0</v>
      </c>
    </row>
    <row r="618" spans="1:32" ht="33.75">
      <c r="A618" s="51" t="s">
        <v>419</v>
      </c>
      <c r="B618" s="51" t="s">
        <v>545</v>
      </c>
      <c r="C618" s="51" t="s">
        <v>555</v>
      </c>
      <c r="D618" s="52" t="s">
        <v>420</v>
      </c>
      <c r="E618" s="53" t="s">
        <v>239</v>
      </c>
      <c r="F618" s="53" t="str">
        <f t="shared" si="11"/>
        <v>C-4102-1500-3</v>
      </c>
      <c r="G618" s="53" t="s">
        <v>495</v>
      </c>
      <c r="H618" s="53" t="s">
        <v>493</v>
      </c>
      <c r="I618" s="53" t="s">
        <v>506</v>
      </c>
      <c r="J618" s="51" t="s">
        <v>53</v>
      </c>
      <c r="K618" s="51" t="s">
        <v>209</v>
      </c>
      <c r="L618" s="51" t="s">
        <v>55</v>
      </c>
      <c r="M618" s="51" t="s">
        <v>38</v>
      </c>
      <c r="N618" s="51" t="s">
        <v>37</v>
      </c>
      <c r="O618" s="51" t="s">
        <v>240</v>
      </c>
      <c r="P618" s="51"/>
      <c r="Q618" s="51"/>
      <c r="R618" s="51" t="s">
        <v>40</v>
      </c>
      <c r="S618" s="51" t="s">
        <v>41</v>
      </c>
      <c r="T618" s="51" t="s">
        <v>42</v>
      </c>
      <c r="U618" s="52" t="s">
        <v>57</v>
      </c>
      <c r="V618" s="54">
        <v>227053000</v>
      </c>
      <c r="W618" s="54">
        <v>0</v>
      </c>
      <c r="X618" s="54">
        <v>0</v>
      </c>
      <c r="Y618" s="54">
        <v>227053000</v>
      </c>
      <c r="Z618" s="54">
        <v>0</v>
      </c>
      <c r="AA618" s="54">
        <v>0</v>
      </c>
      <c r="AB618" s="54">
        <v>227053000</v>
      </c>
      <c r="AC618" s="54">
        <v>0</v>
      </c>
      <c r="AD618" s="54">
        <v>0</v>
      </c>
      <c r="AE618" s="54">
        <v>0</v>
      </c>
      <c r="AF618" s="54">
        <v>0</v>
      </c>
    </row>
    <row r="619" spans="1:32" ht="56.25">
      <c r="A619" s="51" t="s">
        <v>419</v>
      </c>
      <c r="B619" s="51" t="s">
        <v>545</v>
      </c>
      <c r="C619" s="51" t="s">
        <v>555</v>
      </c>
      <c r="D619" s="52" t="s">
        <v>420</v>
      </c>
      <c r="E619" s="53" t="s">
        <v>379</v>
      </c>
      <c r="F619" s="53" t="str">
        <f t="shared" si="11"/>
        <v>C-4102-1500-3</v>
      </c>
      <c r="G619" s="53" t="s">
        <v>495</v>
      </c>
      <c r="H619" s="53" t="s">
        <v>496</v>
      </c>
      <c r="I619" s="53" t="s">
        <v>497</v>
      </c>
      <c r="J619" s="51" t="s">
        <v>53</v>
      </c>
      <c r="K619" s="51" t="s">
        <v>209</v>
      </c>
      <c r="L619" s="51" t="s">
        <v>55</v>
      </c>
      <c r="M619" s="51" t="s">
        <v>38</v>
      </c>
      <c r="N619" s="51" t="s">
        <v>37</v>
      </c>
      <c r="O619" s="51" t="s">
        <v>380</v>
      </c>
      <c r="P619" s="51"/>
      <c r="Q619" s="51"/>
      <c r="R619" s="51" t="s">
        <v>40</v>
      </c>
      <c r="S619" s="51" t="s">
        <v>41</v>
      </c>
      <c r="T619" s="51" t="s">
        <v>42</v>
      </c>
      <c r="U619" s="52" t="s">
        <v>381</v>
      </c>
      <c r="V619" s="54">
        <v>60354000</v>
      </c>
      <c r="W619" s="54">
        <v>0</v>
      </c>
      <c r="X619" s="54">
        <v>0</v>
      </c>
      <c r="Y619" s="54">
        <v>60354000</v>
      </c>
      <c r="Z619" s="54">
        <v>0</v>
      </c>
      <c r="AA619" s="54">
        <v>0</v>
      </c>
      <c r="AB619" s="54">
        <v>60354000</v>
      </c>
      <c r="AC619" s="54">
        <v>0</v>
      </c>
      <c r="AD619" s="54">
        <v>0</v>
      </c>
      <c r="AE619" s="54">
        <v>0</v>
      </c>
      <c r="AF619" s="54">
        <v>0</v>
      </c>
    </row>
    <row r="620" spans="1:32" ht="33.75">
      <c r="A620" s="51" t="s">
        <v>419</v>
      </c>
      <c r="B620" s="51" t="s">
        <v>545</v>
      </c>
      <c r="C620" s="51" t="s">
        <v>555</v>
      </c>
      <c r="D620" s="52" t="s">
        <v>420</v>
      </c>
      <c r="E620" s="53" t="s">
        <v>254</v>
      </c>
      <c r="F620" s="53" t="str">
        <f t="shared" si="11"/>
        <v>C-4102-1500-4</v>
      </c>
      <c r="G620" s="53" t="s">
        <v>514</v>
      </c>
      <c r="H620" s="53" t="s">
        <v>515</v>
      </c>
      <c r="I620" s="53" t="s">
        <v>516</v>
      </c>
      <c r="J620" s="51" t="s">
        <v>53</v>
      </c>
      <c r="K620" s="51" t="s">
        <v>209</v>
      </c>
      <c r="L620" s="51" t="s">
        <v>55</v>
      </c>
      <c r="M620" s="51" t="s">
        <v>45</v>
      </c>
      <c r="N620" s="51" t="s">
        <v>37</v>
      </c>
      <c r="O620" s="51" t="s">
        <v>210</v>
      </c>
      <c r="P620" s="51"/>
      <c r="Q620" s="51"/>
      <c r="R620" s="51" t="s">
        <v>230</v>
      </c>
      <c r="S620" s="51" t="s">
        <v>243</v>
      </c>
      <c r="T620" s="51" t="s">
        <v>42</v>
      </c>
      <c r="U620" s="52" t="s">
        <v>255</v>
      </c>
      <c r="V620" s="54">
        <v>85653500843</v>
      </c>
      <c r="W620" s="54">
        <v>0</v>
      </c>
      <c r="X620" s="54">
        <v>0</v>
      </c>
      <c r="Y620" s="54">
        <v>85653500843</v>
      </c>
      <c r="Z620" s="54">
        <v>0</v>
      </c>
      <c r="AA620" s="54">
        <v>85597295100</v>
      </c>
      <c r="AB620" s="54">
        <v>56205743</v>
      </c>
      <c r="AC620" s="54">
        <v>85597295100</v>
      </c>
      <c r="AD620" s="54">
        <v>0</v>
      </c>
      <c r="AE620" s="54">
        <v>0</v>
      </c>
      <c r="AF620" s="54">
        <v>0</v>
      </c>
    </row>
    <row r="621" spans="1:32" ht="33.75">
      <c r="A621" s="51" t="s">
        <v>419</v>
      </c>
      <c r="B621" s="51" t="s">
        <v>545</v>
      </c>
      <c r="C621" s="51" t="s">
        <v>555</v>
      </c>
      <c r="D621" s="52" t="s">
        <v>420</v>
      </c>
      <c r="E621" s="53" t="s">
        <v>256</v>
      </c>
      <c r="F621" s="53" t="str">
        <f t="shared" si="11"/>
        <v>C-4102-1500-4</v>
      </c>
      <c r="G621" s="53" t="s">
        <v>514</v>
      </c>
      <c r="H621" s="53" t="s">
        <v>515</v>
      </c>
      <c r="I621" s="53" t="s">
        <v>516</v>
      </c>
      <c r="J621" s="51" t="s">
        <v>53</v>
      </c>
      <c r="K621" s="51" t="s">
        <v>209</v>
      </c>
      <c r="L621" s="51" t="s">
        <v>55</v>
      </c>
      <c r="M621" s="51" t="s">
        <v>45</v>
      </c>
      <c r="N621" s="51" t="s">
        <v>37</v>
      </c>
      <c r="O621" s="51" t="s">
        <v>257</v>
      </c>
      <c r="P621" s="51"/>
      <c r="Q621" s="51"/>
      <c r="R621" s="51" t="s">
        <v>230</v>
      </c>
      <c r="S621" s="51" t="s">
        <v>243</v>
      </c>
      <c r="T621" s="51" t="s">
        <v>42</v>
      </c>
      <c r="U621" s="52" t="s">
        <v>258</v>
      </c>
      <c r="V621" s="54">
        <v>30291556887</v>
      </c>
      <c r="W621" s="54">
        <v>0</v>
      </c>
      <c r="X621" s="54">
        <v>0</v>
      </c>
      <c r="Y621" s="54">
        <v>30291556887</v>
      </c>
      <c r="Z621" s="54">
        <v>0</v>
      </c>
      <c r="AA621" s="54">
        <v>30233264538</v>
      </c>
      <c r="AB621" s="54">
        <v>58292349</v>
      </c>
      <c r="AC621" s="54">
        <v>30233264538</v>
      </c>
      <c r="AD621" s="54">
        <v>0</v>
      </c>
      <c r="AE621" s="54">
        <v>0</v>
      </c>
      <c r="AF621" s="54">
        <v>0</v>
      </c>
    </row>
    <row r="622" spans="1:32" ht="33.75">
      <c r="A622" s="51" t="s">
        <v>419</v>
      </c>
      <c r="B622" s="51" t="s">
        <v>545</v>
      </c>
      <c r="C622" s="51" t="s">
        <v>555</v>
      </c>
      <c r="D622" s="52" t="s">
        <v>420</v>
      </c>
      <c r="E622" s="53" t="s">
        <v>269</v>
      </c>
      <c r="F622" s="53" t="str">
        <f t="shared" si="11"/>
        <v>C-4102-1500-5</v>
      </c>
      <c r="G622" s="53" t="s">
        <v>517</v>
      </c>
      <c r="H622" s="53" t="s">
        <v>518</v>
      </c>
      <c r="I622" s="53" t="s">
        <v>519</v>
      </c>
      <c r="J622" s="51" t="s">
        <v>53</v>
      </c>
      <c r="K622" s="51" t="s">
        <v>209</v>
      </c>
      <c r="L622" s="51" t="s">
        <v>55</v>
      </c>
      <c r="M622" s="51" t="s">
        <v>46</v>
      </c>
      <c r="N622" s="51" t="s">
        <v>37</v>
      </c>
      <c r="O622" s="51" t="s">
        <v>210</v>
      </c>
      <c r="P622" s="51"/>
      <c r="Q622" s="51"/>
      <c r="R622" s="51" t="s">
        <v>40</v>
      </c>
      <c r="S622" s="51" t="s">
        <v>41</v>
      </c>
      <c r="T622" s="51" t="s">
        <v>42</v>
      </c>
      <c r="U622" s="52" t="s">
        <v>270</v>
      </c>
      <c r="V622" s="54">
        <v>3345598080</v>
      </c>
      <c r="W622" s="54">
        <v>0</v>
      </c>
      <c r="X622" s="54">
        <v>0</v>
      </c>
      <c r="Y622" s="54">
        <v>3345598080</v>
      </c>
      <c r="Z622" s="54">
        <v>0</v>
      </c>
      <c r="AA622" s="54">
        <v>0</v>
      </c>
      <c r="AB622" s="54">
        <v>3345598080</v>
      </c>
      <c r="AC622" s="54">
        <v>0</v>
      </c>
      <c r="AD622" s="54">
        <v>0</v>
      </c>
      <c r="AE622" s="54">
        <v>0</v>
      </c>
      <c r="AF622" s="54">
        <v>0</v>
      </c>
    </row>
    <row r="623" spans="1:32" ht="33.75">
      <c r="A623" s="51" t="s">
        <v>419</v>
      </c>
      <c r="B623" s="51" t="s">
        <v>545</v>
      </c>
      <c r="C623" s="51" t="s">
        <v>555</v>
      </c>
      <c r="D623" s="52" t="s">
        <v>420</v>
      </c>
      <c r="E623" s="53" t="s">
        <v>271</v>
      </c>
      <c r="F623" s="53" t="str">
        <f t="shared" si="11"/>
        <v>C-4102-1500-5</v>
      </c>
      <c r="G623" s="53" t="s">
        <v>517</v>
      </c>
      <c r="H623" s="53" t="s">
        <v>518</v>
      </c>
      <c r="I623" s="53" t="s">
        <v>519</v>
      </c>
      <c r="J623" s="51" t="s">
        <v>53</v>
      </c>
      <c r="K623" s="51" t="s">
        <v>209</v>
      </c>
      <c r="L623" s="51" t="s">
        <v>55</v>
      </c>
      <c r="M623" s="51" t="s">
        <v>46</v>
      </c>
      <c r="N623" s="51" t="s">
        <v>37</v>
      </c>
      <c r="O623" s="51" t="s">
        <v>257</v>
      </c>
      <c r="P623" s="51"/>
      <c r="Q623" s="51"/>
      <c r="R623" s="51" t="s">
        <v>40</v>
      </c>
      <c r="S623" s="51" t="s">
        <v>41</v>
      </c>
      <c r="T623" s="51" t="s">
        <v>42</v>
      </c>
      <c r="U623" s="52" t="s">
        <v>272</v>
      </c>
      <c r="V623" s="54">
        <v>46796390</v>
      </c>
      <c r="W623" s="54">
        <v>0</v>
      </c>
      <c r="X623" s="54">
        <v>0</v>
      </c>
      <c r="Y623" s="54">
        <v>46796390</v>
      </c>
      <c r="Z623" s="54">
        <v>0</v>
      </c>
      <c r="AA623" s="54">
        <v>0</v>
      </c>
      <c r="AB623" s="54">
        <v>46796390</v>
      </c>
      <c r="AC623" s="54">
        <v>0</v>
      </c>
      <c r="AD623" s="54">
        <v>0</v>
      </c>
      <c r="AE623" s="54">
        <v>0</v>
      </c>
      <c r="AF623" s="54">
        <v>0</v>
      </c>
    </row>
    <row r="624" spans="1:32" ht="33.75">
      <c r="A624" s="51" t="s">
        <v>419</v>
      </c>
      <c r="B624" s="51" t="s">
        <v>545</v>
      </c>
      <c r="C624" s="51" t="s">
        <v>555</v>
      </c>
      <c r="D624" s="52" t="s">
        <v>420</v>
      </c>
      <c r="E624" s="53" t="s">
        <v>275</v>
      </c>
      <c r="F624" s="53" t="str">
        <f t="shared" si="11"/>
        <v>C-4102-1500-5</v>
      </c>
      <c r="G624" s="53" t="s">
        <v>517</v>
      </c>
      <c r="H624" s="53" t="s">
        <v>493</v>
      </c>
      <c r="I624" s="53" t="s">
        <v>512</v>
      </c>
      <c r="J624" s="51" t="s">
        <v>53</v>
      </c>
      <c r="K624" s="51" t="s">
        <v>209</v>
      </c>
      <c r="L624" s="51" t="s">
        <v>55</v>
      </c>
      <c r="M624" s="51" t="s">
        <v>46</v>
      </c>
      <c r="N624" s="51" t="s">
        <v>37</v>
      </c>
      <c r="O624" s="51" t="s">
        <v>218</v>
      </c>
      <c r="P624" s="51"/>
      <c r="Q624" s="51"/>
      <c r="R624" s="51" t="s">
        <v>40</v>
      </c>
      <c r="S624" s="51" t="s">
        <v>41</v>
      </c>
      <c r="T624" s="51" t="s">
        <v>42</v>
      </c>
      <c r="U624" s="52" t="s">
        <v>222</v>
      </c>
      <c r="V624" s="54">
        <v>32791000</v>
      </c>
      <c r="W624" s="54">
        <v>0</v>
      </c>
      <c r="X624" s="54">
        <v>0</v>
      </c>
      <c r="Y624" s="54">
        <v>32791000</v>
      </c>
      <c r="Z624" s="54">
        <v>0</v>
      </c>
      <c r="AA624" s="54">
        <v>0</v>
      </c>
      <c r="AB624" s="54">
        <v>32791000</v>
      </c>
      <c r="AC624" s="54">
        <v>0</v>
      </c>
      <c r="AD624" s="54">
        <v>0</v>
      </c>
      <c r="AE624" s="54">
        <v>0</v>
      </c>
      <c r="AF624" s="54">
        <v>0</v>
      </c>
    </row>
    <row r="625" spans="1:32" ht="33.75">
      <c r="A625" s="51" t="s">
        <v>419</v>
      </c>
      <c r="B625" s="51" t="s">
        <v>545</v>
      </c>
      <c r="C625" s="51" t="s">
        <v>555</v>
      </c>
      <c r="D625" s="52" t="s">
        <v>420</v>
      </c>
      <c r="E625" s="53" t="s">
        <v>276</v>
      </c>
      <c r="F625" s="53" t="str">
        <f t="shared" si="11"/>
        <v>C-4102-1500-5</v>
      </c>
      <c r="G625" s="53" t="s">
        <v>517</v>
      </c>
      <c r="H625" s="53" t="s">
        <v>493</v>
      </c>
      <c r="I625" s="53" t="s">
        <v>506</v>
      </c>
      <c r="J625" s="51" t="s">
        <v>53</v>
      </c>
      <c r="K625" s="51" t="s">
        <v>209</v>
      </c>
      <c r="L625" s="51" t="s">
        <v>55</v>
      </c>
      <c r="M625" s="51" t="s">
        <v>46</v>
      </c>
      <c r="N625" s="51" t="s">
        <v>37</v>
      </c>
      <c r="O625" s="51" t="s">
        <v>221</v>
      </c>
      <c r="P625" s="51"/>
      <c r="Q625" s="51"/>
      <c r="R625" s="51" t="s">
        <v>40</v>
      </c>
      <c r="S625" s="51" t="s">
        <v>41</v>
      </c>
      <c r="T625" s="51" t="s">
        <v>42</v>
      </c>
      <c r="U625" s="52" t="s">
        <v>57</v>
      </c>
      <c r="V625" s="54">
        <v>9582038</v>
      </c>
      <c r="W625" s="54">
        <v>0</v>
      </c>
      <c r="X625" s="54">
        <v>0</v>
      </c>
      <c r="Y625" s="54">
        <v>9582038</v>
      </c>
      <c r="Z625" s="54">
        <v>0</v>
      </c>
      <c r="AA625" s="54">
        <v>0</v>
      </c>
      <c r="AB625" s="54">
        <v>9582038</v>
      </c>
      <c r="AC625" s="54">
        <v>0</v>
      </c>
      <c r="AD625" s="54">
        <v>0</v>
      </c>
      <c r="AE625" s="54">
        <v>0</v>
      </c>
      <c r="AF625" s="54">
        <v>0</v>
      </c>
    </row>
    <row r="626" spans="1:32" ht="33.75">
      <c r="A626" s="51" t="s">
        <v>419</v>
      </c>
      <c r="B626" s="51" t="s">
        <v>545</v>
      </c>
      <c r="C626" s="51" t="s">
        <v>555</v>
      </c>
      <c r="D626" s="52" t="s">
        <v>420</v>
      </c>
      <c r="E626" s="53" t="s">
        <v>277</v>
      </c>
      <c r="F626" s="53" t="str">
        <f t="shared" si="11"/>
        <v>C-4102-1500-6</v>
      </c>
      <c r="G626" s="53" t="s">
        <v>498</v>
      </c>
      <c r="H626" s="53" t="s">
        <v>499</v>
      </c>
      <c r="I626" s="53" t="s">
        <v>500</v>
      </c>
      <c r="J626" s="51" t="s">
        <v>53</v>
      </c>
      <c r="K626" s="51" t="s">
        <v>209</v>
      </c>
      <c r="L626" s="51" t="s">
        <v>55</v>
      </c>
      <c r="M626" s="51" t="s">
        <v>113</v>
      </c>
      <c r="N626" s="51" t="s">
        <v>37</v>
      </c>
      <c r="O626" s="51" t="s">
        <v>210</v>
      </c>
      <c r="P626" s="51"/>
      <c r="Q626" s="51"/>
      <c r="R626" s="51" t="s">
        <v>40</v>
      </c>
      <c r="S626" s="51" t="s">
        <v>41</v>
      </c>
      <c r="T626" s="51" t="s">
        <v>42</v>
      </c>
      <c r="U626" s="52" t="s">
        <v>278</v>
      </c>
      <c r="V626" s="54">
        <v>1001453125</v>
      </c>
      <c r="W626" s="54">
        <v>0</v>
      </c>
      <c r="X626" s="54">
        <v>0</v>
      </c>
      <c r="Y626" s="54">
        <v>1001453125</v>
      </c>
      <c r="Z626" s="54">
        <v>0</v>
      </c>
      <c r="AA626" s="54">
        <v>0</v>
      </c>
      <c r="AB626" s="54">
        <v>1001453125</v>
      </c>
      <c r="AC626" s="54">
        <v>0</v>
      </c>
      <c r="AD626" s="54">
        <v>0</v>
      </c>
      <c r="AE626" s="54">
        <v>0</v>
      </c>
      <c r="AF626" s="54">
        <v>0</v>
      </c>
    </row>
    <row r="627" spans="1:32" ht="33.75">
      <c r="A627" s="51" t="s">
        <v>419</v>
      </c>
      <c r="B627" s="51" t="s">
        <v>545</v>
      </c>
      <c r="C627" s="51" t="s">
        <v>555</v>
      </c>
      <c r="D627" s="52" t="s">
        <v>420</v>
      </c>
      <c r="E627" s="53" t="s">
        <v>385</v>
      </c>
      <c r="F627" s="53" t="str">
        <f t="shared" si="11"/>
        <v>C-4102-1500-6</v>
      </c>
      <c r="G627" s="53" t="s">
        <v>498</v>
      </c>
      <c r="H627" s="53" t="s">
        <v>499</v>
      </c>
      <c r="I627" s="53" t="s">
        <v>500</v>
      </c>
      <c r="J627" s="51" t="s">
        <v>53</v>
      </c>
      <c r="K627" s="51" t="s">
        <v>209</v>
      </c>
      <c r="L627" s="51" t="s">
        <v>55</v>
      </c>
      <c r="M627" s="51" t="s">
        <v>113</v>
      </c>
      <c r="N627" s="51" t="s">
        <v>37</v>
      </c>
      <c r="O627" s="51" t="s">
        <v>257</v>
      </c>
      <c r="P627" s="51"/>
      <c r="Q627" s="51"/>
      <c r="R627" s="51" t="s">
        <v>40</v>
      </c>
      <c r="S627" s="51" t="s">
        <v>41</v>
      </c>
      <c r="T627" s="51" t="s">
        <v>42</v>
      </c>
      <c r="U627" s="52" t="s">
        <v>386</v>
      </c>
      <c r="V627" s="54">
        <v>88127875</v>
      </c>
      <c r="W627" s="54">
        <v>0</v>
      </c>
      <c r="X627" s="54">
        <v>0</v>
      </c>
      <c r="Y627" s="54">
        <v>88127875</v>
      </c>
      <c r="Z627" s="54">
        <v>0</v>
      </c>
      <c r="AA627" s="54">
        <v>0</v>
      </c>
      <c r="AB627" s="54">
        <v>88127875</v>
      </c>
      <c r="AC627" s="54">
        <v>0</v>
      </c>
      <c r="AD627" s="54">
        <v>0</v>
      </c>
      <c r="AE627" s="54">
        <v>0</v>
      </c>
      <c r="AF627" s="54">
        <v>0</v>
      </c>
    </row>
    <row r="628" spans="1:32" ht="33.75">
      <c r="A628" s="51" t="s">
        <v>419</v>
      </c>
      <c r="B628" s="51" t="s">
        <v>545</v>
      </c>
      <c r="C628" s="51" t="s">
        <v>555</v>
      </c>
      <c r="D628" s="52" t="s">
        <v>420</v>
      </c>
      <c r="E628" s="53" t="s">
        <v>290</v>
      </c>
      <c r="F628" s="53" t="str">
        <f t="shared" si="11"/>
        <v>C-4102-1500-7</v>
      </c>
      <c r="G628" s="53" t="s">
        <v>520</v>
      </c>
      <c r="H628" s="53" t="s">
        <v>493</v>
      </c>
      <c r="I628" s="53" t="s">
        <v>512</v>
      </c>
      <c r="J628" s="51" t="s">
        <v>53</v>
      </c>
      <c r="K628" s="51" t="s">
        <v>209</v>
      </c>
      <c r="L628" s="51" t="s">
        <v>55</v>
      </c>
      <c r="M628" s="51" t="s">
        <v>116</v>
      </c>
      <c r="N628" s="51" t="s">
        <v>37</v>
      </c>
      <c r="O628" s="51" t="s">
        <v>257</v>
      </c>
      <c r="P628" s="51"/>
      <c r="Q628" s="51"/>
      <c r="R628" s="51" t="s">
        <v>40</v>
      </c>
      <c r="S628" s="51" t="s">
        <v>41</v>
      </c>
      <c r="T628" s="51" t="s">
        <v>42</v>
      </c>
      <c r="U628" s="52" t="s">
        <v>222</v>
      </c>
      <c r="V628" s="54">
        <v>308702460</v>
      </c>
      <c r="W628" s="54">
        <v>0</v>
      </c>
      <c r="X628" s="54">
        <v>0</v>
      </c>
      <c r="Y628" s="54">
        <v>308702460</v>
      </c>
      <c r="Z628" s="54">
        <v>0</v>
      </c>
      <c r="AA628" s="54">
        <v>0</v>
      </c>
      <c r="AB628" s="54">
        <v>308702460</v>
      </c>
      <c r="AC628" s="54">
        <v>0</v>
      </c>
      <c r="AD628" s="54">
        <v>0</v>
      </c>
      <c r="AE628" s="54">
        <v>0</v>
      </c>
      <c r="AF628" s="54">
        <v>0</v>
      </c>
    </row>
    <row r="629" spans="1:32" ht="33.75">
      <c r="A629" s="51" t="s">
        <v>419</v>
      </c>
      <c r="B629" s="51" t="s">
        <v>545</v>
      </c>
      <c r="C629" s="51" t="s">
        <v>555</v>
      </c>
      <c r="D629" s="52" t="s">
        <v>420</v>
      </c>
      <c r="E629" s="53" t="s">
        <v>291</v>
      </c>
      <c r="F629" s="53" t="str">
        <f t="shared" si="11"/>
        <v>C-4102-1500-7</v>
      </c>
      <c r="G629" s="53" t="s">
        <v>520</v>
      </c>
      <c r="H629" s="53" t="s">
        <v>493</v>
      </c>
      <c r="I629" s="53" t="s">
        <v>506</v>
      </c>
      <c r="J629" s="51" t="s">
        <v>53</v>
      </c>
      <c r="K629" s="51" t="s">
        <v>209</v>
      </c>
      <c r="L629" s="51" t="s">
        <v>55</v>
      </c>
      <c r="M629" s="51" t="s">
        <v>116</v>
      </c>
      <c r="N629" s="51" t="s">
        <v>37</v>
      </c>
      <c r="O629" s="51" t="s">
        <v>213</v>
      </c>
      <c r="P629" s="51"/>
      <c r="Q629" s="51"/>
      <c r="R629" s="51" t="s">
        <v>40</v>
      </c>
      <c r="S629" s="51" t="s">
        <v>41</v>
      </c>
      <c r="T629" s="51" t="s">
        <v>42</v>
      </c>
      <c r="U629" s="52" t="s">
        <v>57</v>
      </c>
      <c r="V629" s="54">
        <v>72189847</v>
      </c>
      <c r="W629" s="54">
        <v>0</v>
      </c>
      <c r="X629" s="54">
        <v>0</v>
      </c>
      <c r="Y629" s="54">
        <v>72189847</v>
      </c>
      <c r="Z629" s="54">
        <v>0</v>
      </c>
      <c r="AA629" s="54">
        <v>0</v>
      </c>
      <c r="AB629" s="54">
        <v>72189847</v>
      </c>
      <c r="AC629" s="54">
        <v>0</v>
      </c>
      <c r="AD629" s="54">
        <v>0</v>
      </c>
      <c r="AE629" s="54">
        <v>0</v>
      </c>
      <c r="AF629" s="54">
        <v>0</v>
      </c>
    </row>
    <row r="630" spans="1:32" ht="33.75">
      <c r="A630" s="51" t="s">
        <v>419</v>
      </c>
      <c r="B630" s="51" t="s">
        <v>545</v>
      </c>
      <c r="C630" s="51" t="s">
        <v>555</v>
      </c>
      <c r="D630" s="52" t="s">
        <v>420</v>
      </c>
      <c r="E630" s="53" t="s">
        <v>295</v>
      </c>
      <c r="F630" s="53" t="str">
        <f t="shared" si="11"/>
        <v>C-4199-1500-1</v>
      </c>
      <c r="G630" s="53" t="s">
        <v>522</v>
      </c>
      <c r="H630" s="53" t="s">
        <v>493</v>
      </c>
      <c r="I630" s="53" t="s">
        <v>512</v>
      </c>
      <c r="J630" s="51" t="s">
        <v>53</v>
      </c>
      <c r="K630" s="51" t="s">
        <v>54</v>
      </c>
      <c r="L630" s="51" t="s">
        <v>55</v>
      </c>
      <c r="M630" s="51" t="s">
        <v>61</v>
      </c>
      <c r="N630" s="51" t="s">
        <v>37</v>
      </c>
      <c r="O630" s="51" t="s">
        <v>257</v>
      </c>
      <c r="P630" s="51"/>
      <c r="Q630" s="51"/>
      <c r="R630" s="51" t="s">
        <v>40</v>
      </c>
      <c r="S630" s="51" t="s">
        <v>41</v>
      </c>
      <c r="T630" s="51" t="s">
        <v>42</v>
      </c>
      <c r="U630" s="52" t="s">
        <v>222</v>
      </c>
      <c r="V630" s="54">
        <v>83021605</v>
      </c>
      <c r="W630" s="54">
        <v>0</v>
      </c>
      <c r="X630" s="54">
        <v>0</v>
      </c>
      <c r="Y630" s="54">
        <v>83021605</v>
      </c>
      <c r="Z630" s="54">
        <v>0</v>
      </c>
      <c r="AA630" s="54">
        <v>47817000</v>
      </c>
      <c r="AB630" s="54">
        <v>35204605</v>
      </c>
      <c r="AC630" s="54">
        <v>47817000</v>
      </c>
      <c r="AD630" s="54">
        <v>0</v>
      </c>
      <c r="AE630" s="54">
        <v>0</v>
      </c>
      <c r="AF630" s="54">
        <v>0</v>
      </c>
    </row>
    <row r="631" spans="1:32" ht="33.75">
      <c r="A631" s="51" t="s">
        <v>419</v>
      </c>
      <c r="B631" s="51" t="s">
        <v>545</v>
      </c>
      <c r="C631" s="51" t="s">
        <v>555</v>
      </c>
      <c r="D631" s="52" t="s">
        <v>420</v>
      </c>
      <c r="E631" s="53" t="s">
        <v>296</v>
      </c>
      <c r="F631" s="53" t="str">
        <f t="shared" si="11"/>
        <v>C-4199-1500-1</v>
      </c>
      <c r="G631" s="53" t="s">
        <v>522</v>
      </c>
      <c r="H631" s="53" t="s">
        <v>493</v>
      </c>
      <c r="I631" s="53" t="s">
        <v>506</v>
      </c>
      <c r="J631" s="51" t="s">
        <v>53</v>
      </c>
      <c r="K631" s="51" t="s">
        <v>54</v>
      </c>
      <c r="L631" s="51" t="s">
        <v>55</v>
      </c>
      <c r="M631" s="51" t="s">
        <v>61</v>
      </c>
      <c r="N631" s="51" t="s">
        <v>37</v>
      </c>
      <c r="O631" s="51" t="s">
        <v>213</v>
      </c>
      <c r="P631" s="51"/>
      <c r="Q631" s="51"/>
      <c r="R631" s="51" t="s">
        <v>40</v>
      </c>
      <c r="S631" s="51" t="s">
        <v>41</v>
      </c>
      <c r="T631" s="51" t="s">
        <v>42</v>
      </c>
      <c r="U631" s="52" t="s">
        <v>57</v>
      </c>
      <c r="V631" s="54">
        <v>9476238</v>
      </c>
      <c r="W631" s="54">
        <v>0</v>
      </c>
      <c r="X631" s="54">
        <v>0</v>
      </c>
      <c r="Y631" s="54">
        <v>9476238</v>
      </c>
      <c r="Z631" s="54">
        <v>0</v>
      </c>
      <c r="AA631" s="54">
        <v>0</v>
      </c>
      <c r="AB631" s="54">
        <v>9476238</v>
      </c>
      <c r="AC631" s="54">
        <v>0</v>
      </c>
      <c r="AD631" s="54">
        <v>0</v>
      </c>
      <c r="AE631" s="54">
        <v>0</v>
      </c>
      <c r="AF631" s="54">
        <v>0</v>
      </c>
    </row>
    <row r="632" spans="1:32" ht="33.75">
      <c r="A632" s="51" t="s">
        <v>419</v>
      </c>
      <c r="B632" s="51" t="s">
        <v>545</v>
      </c>
      <c r="C632" s="51" t="s">
        <v>555</v>
      </c>
      <c r="D632" s="52" t="s">
        <v>420</v>
      </c>
      <c r="E632" s="53" t="s">
        <v>299</v>
      </c>
      <c r="F632" s="53" t="str">
        <f t="shared" si="11"/>
        <v>C-4199-1500-2</v>
      </c>
      <c r="G632" s="53" t="s">
        <v>505</v>
      </c>
      <c r="H632" s="53" t="s">
        <v>493</v>
      </c>
      <c r="I632" s="53" t="s">
        <v>512</v>
      </c>
      <c r="J632" s="51" t="s">
        <v>53</v>
      </c>
      <c r="K632" s="51" t="s">
        <v>54</v>
      </c>
      <c r="L632" s="51" t="s">
        <v>55</v>
      </c>
      <c r="M632" s="51" t="s">
        <v>36</v>
      </c>
      <c r="N632" s="51" t="s">
        <v>37</v>
      </c>
      <c r="O632" s="51" t="s">
        <v>213</v>
      </c>
      <c r="P632" s="51"/>
      <c r="Q632" s="51"/>
      <c r="R632" s="51" t="s">
        <v>40</v>
      </c>
      <c r="S632" s="51" t="s">
        <v>41</v>
      </c>
      <c r="T632" s="51" t="s">
        <v>42</v>
      </c>
      <c r="U632" s="52" t="s">
        <v>222</v>
      </c>
      <c r="V632" s="54">
        <v>1006638296</v>
      </c>
      <c r="W632" s="54">
        <v>0</v>
      </c>
      <c r="X632" s="54">
        <v>0</v>
      </c>
      <c r="Y632" s="54">
        <v>1006638296</v>
      </c>
      <c r="Z632" s="54">
        <v>0</v>
      </c>
      <c r="AA632" s="54">
        <v>256404933</v>
      </c>
      <c r="AB632" s="54">
        <v>750233363</v>
      </c>
      <c r="AC632" s="54">
        <v>256404933</v>
      </c>
      <c r="AD632" s="54">
        <v>0</v>
      </c>
      <c r="AE632" s="54">
        <v>0</v>
      </c>
      <c r="AF632" s="54">
        <v>0</v>
      </c>
    </row>
    <row r="633" spans="1:32" ht="33.75">
      <c r="A633" s="51" t="s">
        <v>419</v>
      </c>
      <c r="B633" s="51" t="s">
        <v>545</v>
      </c>
      <c r="C633" s="51" t="s">
        <v>555</v>
      </c>
      <c r="D633" s="52" t="s">
        <v>420</v>
      </c>
      <c r="E633" s="53" t="s">
        <v>387</v>
      </c>
      <c r="F633" s="53" t="str">
        <f t="shared" si="11"/>
        <v>C-4199-1500-2</v>
      </c>
      <c r="G633" s="53" t="s">
        <v>505</v>
      </c>
      <c r="H633" s="53" t="s">
        <v>503</v>
      </c>
      <c r="I633" s="53" t="s">
        <v>504</v>
      </c>
      <c r="J633" s="51" t="s">
        <v>53</v>
      </c>
      <c r="K633" s="51" t="s">
        <v>54</v>
      </c>
      <c r="L633" s="51" t="s">
        <v>55</v>
      </c>
      <c r="M633" s="51" t="s">
        <v>36</v>
      </c>
      <c r="N633" s="51" t="s">
        <v>37</v>
      </c>
      <c r="O633" s="51" t="s">
        <v>238</v>
      </c>
      <c r="P633" s="51"/>
      <c r="Q633" s="51"/>
      <c r="R633" s="51" t="s">
        <v>40</v>
      </c>
      <c r="S633" s="51" t="s">
        <v>41</v>
      </c>
      <c r="T633" s="51" t="s">
        <v>42</v>
      </c>
      <c r="U633" s="52" t="s">
        <v>388</v>
      </c>
      <c r="V633" s="54">
        <v>4453400</v>
      </c>
      <c r="W633" s="54">
        <v>0</v>
      </c>
      <c r="X633" s="54">
        <v>0</v>
      </c>
      <c r="Y633" s="54">
        <v>4453400</v>
      </c>
      <c r="Z633" s="54">
        <v>0</v>
      </c>
      <c r="AA633" s="54">
        <v>0</v>
      </c>
      <c r="AB633" s="54">
        <v>4453400</v>
      </c>
      <c r="AC633" s="54">
        <v>0</v>
      </c>
      <c r="AD633" s="54">
        <v>0</v>
      </c>
      <c r="AE633" s="54">
        <v>0</v>
      </c>
      <c r="AF633" s="54">
        <v>0</v>
      </c>
    </row>
    <row r="634" spans="1:32" ht="45">
      <c r="A634" s="51" t="s">
        <v>419</v>
      </c>
      <c r="B634" s="51" t="s">
        <v>545</v>
      </c>
      <c r="C634" s="51" t="s">
        <v>555</v>
      </c>
      <c r="D634" s="52" t="s">
        <v>420</v>
      </c>
      <c r="E634" s="53" t="s">
        <v>310</v>
      </c>
      <c r="F634" s="53" t="str">
        <f t="shared" si="11"/>
        <v>C-4199-1500-2</v>
      </c>
      <c r="G634" s="53" t="s">
        <v>505</v>
      </c>
      <c r="H634" s="53" t="s">
        <v>493</v>
      </c>
      <c r="I634" s="53" t="s">
        <v>512</v>
      </c>
      <c r="J634" s="51" t="s">
        <v>53</v>
      </c>
      <c r="K634" s="51" t="s">
        <v>54</v>
      </c>
      <c r="L634" s="51" t="s">
        <v>55</v>
      </c>
      <c r="M634" s="51" t="s">
        <v>36</v>
      </c>
      <c r="N634" s="51" t="s">
        <v>37</v>
      </c>
      <c r="O634" s="51" t="s">
        <v>240</v>
      </c>
      <c r="P634" s="51"/>
      <c r="Q634" s="51"/>
      <c r="R634" s="51" t="s">
        <v>40</v>
      </c>
      <c r="S634" s="51" t="s">
        <v>41</v>
      </c>
      <c r="T634" s="51" t="s">
        <v>42</v>
      </c>
      <c r="U634" s="52" t="s">
        <v>311</v>
      </c>
      <c r="V634" s="54">
        <v>32088236</v>
      </c>
      <c r="W634" s="54">
        <v>0</v>
      </c>
      <c r="X634" s="54">
        <v>0</v>
      </c>
      <c r="Y634" s="54">
        <v>32088236</v>
      </c>
      <c r="Z634" s="54">
        <v>0</v>
      </c>
      <c r="AA634" s="54">
        <v>0</v>
      </c>
      <c r="AB634" s="54">
        <v>32088236</v>
      </c>
      <c r="AC634" s="54">
        <v>0</v>
      </c>
      <c r="AD634" s="54">
        <v>0</v>
      </c>
      <c r="AE634" s="54">
        <v>0</v>
      </c>
      <c r="AF634" s="54">
        <v>0</v>
      </c>
    </row>
    <row r="635" spans="1:32" ht="33.75">
      <c r="A635" s="51" t="s">
        <v>419</v>
      </c>
      <c r="B635" s="51" t="s">
        <v>545</v>
      </c>
      <c r="C635" s="51" t="s">
        <v>555</v>
      </c>
      <c r="D635" s="52" t="s">
        <v>420</v>
      </c>
      <c r="E635" s="53" t="s">
        <v>315</v>
      </c>
      <c r="F635" s="53" t="str">
        <f t="shared" si="11"/>
        <v>C-4199-1500-2</v>
      </c>
      <c r="G635" s="53" t="s">
        <v>505</v>
      </c>
      <c r="H635" s="53" t="s">
        <v>501</v>
      </c>
      <c r="I635" s="53" t="s">
        <v>525</v>
      </c>
      <c r="J635" s="51" t="s">
        <v>53</v>
      </c>
      <c r="K635" s="51" t="s">
        <v>54</v>
      </c>
      <c r="L635" s="51" t="s">
        <v>55</v>
      </c>
      <c r="M635" s="51" t="s">
        <v>36</v>
      </c>
      <c r="N635" s="51" t="s">
        <v>37</v>
      </c>
      <c r="O635" s="51" t="s">
        <v>316</v>
      </c>
      <c r="P635" s="51"/>
      <c r="Q635" s="51"/>
      <c r="R635" s="51" t="s">
        <v>40</v>
      </c>
      <c r="S635" s="51" t="s">
        <v>41</v>
      </c>
      <c r="T635" s="51" t="s">
        <v>42</v>
      </c>
      <c r="U635" s="52" t="s">
        <v>317</v>
      </c>
      <c r="V635" s="54">
        <v>586425267</v>
      </c>
      <c r="W635" s="54">
        <v>0</v>
      </c>
      <c r="X635" s="54">
        <v>0</v>
      </c>
      <c r="Y635" s="54">
        <v>586425267</v>
      </c>
      <c r="Z635" s="54">
        <v>0</v>
      </c>
      <c r="AA635" s="54">
        <v>585991376</v>
      </c>
      <c r="AB635" s="54">
        <v>433891</v>
      </c>
      <c r="AC635" s="54">
        <v>585991376</v>
      </c>
      <c r="AD635" s="54">
        <v>0</v>
      </c>
      <c r="AE635" s="54">
        <v>0</v>
      </c>
      <c r="AF635" s="54">
        <v>0</v>
      </c>
    </row>
    <row r="636" spans="1:32" ht="33.75">
      <c r="A636" s="51" t="s">
        <v>419</v>
      </c>
      <c r="B636" s="51" t="s">
        <v>545</v>
      </c>
      <c r="C636" s="51" t="s">
        <v>555</v>
      </c>
      <c r="D636" s="52" t="s">
        <v>420</v>
      </c>
      <c r="E636" s="53" t="s">
        <v>352</v>
      </c>
      <c r="F636" s="53" t="str">
        <f t="shared" si="11"/>
        <v>C-4199-1500-2</v>
      </c>
      <c r="G636" s="53" t="s">
        <v>505</v>
      </c>
      <c r="H636" s="53" t="s">
        <v>493</v>
      </c>
      <c r="I636" s="53" t="s">
        <v>506</v>
      </c>
      <c r="J636" s="51" t="s">
        <v>53</v>
      </c>
      <c r="K636" s="51" t="s">
        <v>54</v>
      </c>
      <c r="L636" s="51" t="s">
        <v>55</v>
      </c>
      <c r="M636" s="51" t="s">
        <v>36</v>
      </c>
      <c r="N636" s="51" t="s">
        <v>37</v>
      </c>
      <c r="O636" s="51" t="s">
        <v>353</v>
      </c>
      <c r="P636" s="51"/>
      <c r="Q636" s="51"/>
      <c r="R636" s="51" t="s">
        <v>40</v>
      </c>
      <c r="S636" s="51" t="s">
        <v>41</v>
      </c>
      <c r="T636" s="51" t="s">
        <v>42</v>
      </c>
      <c r="U636" s="52" t="s">
        <v>354</v>
      </c>
      <c r="V636" s="54">
        <v>5400000</v>
      </c>
      <c r="W636" s="54">
        <v>0</v>
      </c>
      <c r="X636" s="54">
        <v>0</v>
      </c>
      <c r="Y636" s="54">
        <v>5400000</v>
      </c>
      <c r="Z636" s="54">
        <v>0</v>
      </c>
      <c r="AA636" s="54">
        <v>0</v>
      </c>
      <c r="AB636" s="54">
        <v>5400000</v>
      </c>
      <c r="AC636" s="54">
        <v>0</v>
      </c>
      <c r="AD636" s="54">
        <v>0</v>
      </c>
      <c r="AE636" s="54">
        <v>0</v>
      </c>
      <c r="AF636" s="54">
        <v>0</v>
      </c>
    </row>
    <row r="637" spans="1:32" ht="33.75">
      <c r="A637" s="51" t="s">
        <v>419</v>
      </c>
      <c r="B637" s="51" t="s">
        <v>545</v>
      </c>
      <c r="C637" s="51" t="s">
        <v>555</v>
      </c>
      <c r="D637" s="52" t="s">
        <v>420</v>
      </c>
      <c r="E637" s="53" t="s">
        <v>358</v>
      </c>
      <c r="F637" s="53" t="str">
        <f t="shared" si="11"/>
        <v>C-4199-1500-2</v>
      </c>
      <c r="G637" s="53" t="s">
        <v>505</v>
      </c>
      <c r="H637" s="53" t="s">
        <v>536</v>
      </c>
      <c r="I637" s="53" t="s">
        <v>537</v>
      </c>
      <c r="J637" s="51" t="s">
        <v>53</v>
      </c>
      <c r="K637" s="51" t="s">
        <v>54</v>
      </c>
      <c r="L637" s="51" t="s">
        <v>55</v>
      </c>
      <c r="M637" s="51" t="s">
        <v>36</v>
      </c>
      <c r="N637" s="51" t="s">
        <v>37</v>
      </c>
      <c r="O637" s="51" t="s">
        <v>252</v>
      </c>
      <c r="P637" s="51"/>
      <c r="Q637" s="51"/>
      <c r="R637" s="51" t="s">
        <v>40</v>
      </c>
      <c r="S637" s="51" t="s">
        <v>41</v>
      </c>
      <c r="T637" s="51" t="s">
        <v>42</v>
      </c>
      <c r="U637" s="52" t="s">
        <v>253</v>
      </c>
      <c r="V637" s="54">
        <v>1447182</v>
      </c>
      <c r="W637" s="54">
        <v>0</v>
      </c>
      <c r="X637" s="54">
        <v>0</v>
      </c>
      <c r="Y637" s="54">
        <v>1447182</v>
      </c>
      <c r="Z637" s="54">
        <v>0</v>
      </c>
      <c r="AA637" s="54">
        <v>0</v>
      </c>
      <c r="AB637" s="54">
        <v>1447182</v>
      </c>
      <c r="AC637" s="54">
        <v>0</v>
      </c>
      <c r="AD637" s="54">
        <v>0</v>
      </c>
      <c r="AE637" s="54">
        <v>0</v>
      </c>
      <c r="AF637" s="54">
        <v>0</v>
      </c>
    </row>
    <row r="638" spans="1:32" ht="33.75">
      <c r="A638" s="51" t="s">
        <v>419</v>
      </c>
      <c r="B638" s="51" t="s">
        <v>545</v>
      </c>
      <c r="C638" s="51" t="s">
        <v>555</v>
      </c>
      <c r="D638" s="52" t="s">
        <v>420</v>
      </c>
      <c r="E638" s="53" t="s">
        <v>367</v>
      </c>
      <c r="F638" s="53" t="str">
        <f t="shared" si="11"/>
        <v>C-4199-1500-5</v>
      </c>
      <c r="G638" s="53" t="s">
        <v>543</v>
      </c>
      <c r="H638" s="53" t="s">
        <v>501</v>
      </c>
      <c r="I638" s="53" t="s">
        <v>544</v>
      </c>
      <c r="J638" s="51" t="s">
        <v>53</v>
      </c>
      <c r="K638" s="51" t="s">
        <v>54</v>
      </c>
      <c r="L638" s="51" t="s">
        <v>55</v>
      </c>
      <c r="M638" s="51" t="s">
        <v>46</v>
      </c>
      <c r="N638" s="51" t="s">
        <v>37</v>
      </c>
      <c r="O638" s="51" t="s">
        <v>257</v>
      </c>
      <c r="P638" s="51"/>
      <c r="Q638" s="51"/>
      <c r="R638" s="51" t="s">
        <v>40</v>
      </c>
      <c r="S638" s="51" t="s">
        <v>150</v>
      </c>
      <c r="T638" s="51" t="s">
        <v>42</v>
      </c>
      <c r="U638" s="52" t="s">
        <v>368</v>
      </c>
      <c r="V638" s="54">
        <v>100000000</v>
      </c>
      <c r="W638" s="54">
        <v>0</v>
      </c>
      <c r="X638" s="54">
        <v>0</v>
      </c>
      <c r="Y638" s="54">
        <v>100000000</v>
      </c>
      <c r="Z638" s="54">
        <v>0</v>
      </c>
      <c r="AA638" s="54">
        <v>0</v>
      </c>
      <c r="AB638" s="54">
        <v>100000000</v>
      </c>
      <c r="AC638" s="54">
        <v>0</v>
      </c>
      <c r="AD638" s="54">
        <v>0</v>
      </c>
      <c r="AE638" s="54">
        <v>0</v>
      </c>
      <c r="AF638" s="54">
        <v>0</v>
      </c>
    </row>
    <row r="639" spans="1:32" ht="33.75">
      <c r="A639" s="51" t="s">
        <v>419</v>
      </c>
      <c r="B639" s="51" t="s">
        <v>545</v>
      </c>
      <c r="C639" s="51" t="s">
        <v>555</v>
      </c>
      <c r="D639" s="52" t="s">
        <v>420</v>
      </c>
      <c r="E639" s="53" t="s">
        <v>389</v>
      </c>
      <c r="F639" s="53" t="str">
        <f t="shared" si="11"/>
        <v>C-4199-1500-5</v>
      </c>
      <c r="G639" s="53" t="s">
        <v>543</v>
      </c>
      <c r="H639" s="53" t="s">
        <v>501</v>
      </c>
      <c r="I639" s="53" t="s">
        <v>544</v>
      </c>
      <c r="J639" s="51" t="s">
        <v>53</v>
      </c>
      <c r="K639" s="51" t="s">
        <v>54</v>
      </c>
      <c r="L639" s="51" t="s">
        <v>55</v>
      </c>
      <c r="M639" s="51" t="s">
        <v>46</v>
      </c>
      <c r="N639" s="51" t="s">
        <v>37</v>
      </c>
      <c r="O639" s="51" t="s">
        <v>56</v>
      </c>
      <c r="P639" s="51"/>
      <c r="Q639" s="51"/>
      <c r="R639" s="51" t="s">
        <v>40</v>
      </c>
      <c r="S639" s="51" t="s">
        <v>150</v>
      </c>
      <c r="T639" s="51" t="s">
        <v>42</v>
      </c>
      <c r="U639" s="52" t="s">
        <v>390</v>
      </c>
      <c r="V639" s="54">
        <v>3800000</v>
      </c>
      <c r="W639" s="54">
        <v>0</v>
      </c>
      <c r="X639" s="54">
        <v>0</v>
      </c>
      <c r="Y639" s="54">
        <v>3800000</v>
      </c>
      <c r="Z639" s="54">
        <v>0</v>
      </c>
      <c r="AA639" s="54">
        <v>0</v>
      </c>
      <c r="AB639" s="54">
        <v>3800000</v>
      </c>
      <c r="AC639" s="54">
        <v>0</v>
      </c>
      <c r="AD639" s="54">
        <v>0</v>
      </c>
      <c r="AE639" s="54">
        <v>0</v>
      </c>
      <c r="AF639" s="54">
        <v>0</v>
      </c>
    </row>
    <row r="640" spans="1:32" ht="33.75">
      <c r="A640" s="51" t="s">
        <v>419</v>
      </c>
      <c r="B640" s="51" t="s">
        <v>545</v>
      </c>
      <c r="C640" s="51" t="s">
        <v>555</v>
      </c>
      <c r="D640" s="52" t="s">
        <v>420</v>
      </c>
      <c r="E640" s="53" t="s">
        <v>371</v>
      </c>
      <c r="F640" s="53" t="str">
        <f t="shared" si="11"/>
        <v>C-4199-1500-5</v>
      </c>
      <c r="G640" s="53" t="s">
        <v>543</v>
      </c>
      <c r="H640" s="53" t="s">
        <v>493</v>
      </c>
      <c r="I640" s="53" t="s">
        <v>512</v>
      </c>
      <c r="J640" s="51" t="s">
        <v>53</v>
      </c>
      <c r="K640" s="51" t="s">
        <v>54</v>
      </c>
      <c r="L640" s="51" t="s">
        <v>55</v>
      </c>
      <c r="M640" s="51" t="s">
        <v>46</v>
      </c>
      <c r="N640" s="51" t="s">
        <v>37</v>
      </c>
      <c r="O640" s="51" t="s">
        <v>218</v>
      </c>
      <c r="P640" s="51"/>
      <c r="Q640" s="51"/>
      <c r="R640" s="51" t="s">
        <v>40</v>
      </c>
      <c r="S640" s="51" t="s">
        <v>150</v>
      </c>
      <c r="T640" s="51" t="s">
        <v>42</v>
      </c>
      <c r="U640" s="52" t="s">
        <v>222</v>
      </c>
      <c r="V640" s="54">
        <v>100280000</v>
      </c>
      <c r="W640" s="54">
        <v>0</v>
      </c>
      <c r="X640" s="54">
        <v>0</v>
      </c>
      <c r="Y640" s="54">
        <v>100280000</v>
      </c>
      <c r="Z640" s="54">
        <v>0</v>
      </c>
      <c r="AA640" s="54">
        <v>65998500</v>
      </c>
      <c r="AB640" s="54">
        <v>34281500</v>
      </c>
      <c r="AC640" s="54">
        <v>43999000</v>
      </c>
      <c r="AD640" s="54">
        <v>0</v>
      </c>
      <c r="AE640" s="54">
        <v>0</v>
      </c>
      <c r="AF640" s="54">
        <v>0</v>
      </c>
    </row>
    <row r="641" spans="1:32" ht="33.75">
      <c r="A641" s="51" t="s">
        <v>419</v>
      </c>
      <c r="B641" s="51" t="s">
        <v>545</v>
      </c>
      <c r="C641" s="51" t="s">
        <v>555</v>
      </c>
      <c r="D641" s="52" t="s">
        <v>420</v>
      </c>
      <c r="E641" s="53" t="s">
        <v>372</v>
      </c>
      <c r="F641" s="53" t="str">
        <f t="shared" si="11"/>
        <v>C-4199-1500-5</v>
      </c>
      <c r="G641" s="53" t="s">
        <v>543</v>
      </c>
      <c r="H641" s="53" t="s">
        <v>493</v>
      </c>
      <c r="I641" s="53" t="s">
        <v>506</v>
      </c>
      <c r="J641" s="51" t="s">
        <v>53</v>
      </c>
      <c r="K641" s="51" t="s">
        <v>54</v>
      </c>
      <c r="L641" s="51" t="s">
        <v>55</v>
      </c>
      <c r="M641" s="51" t="s">
        <v>46</v>
      </c>
      <c r="N641" s="51" t="s">
        <v>37</v>
      </c>
      <c r="O641" s="51" t="s">
        <v>221</v>
      </c>
      <c r="P641" s="51"/>
      <c r="Q641" s="51"/>
      <c r="R641" s="51" t="s">
        <v>40</v>
      </c>
      <c r="S641" s="51" t="s">
        <v>150</v>
      </c>
      <c r="T641" s="51" t="s">
        <v>42</v>
      </c>
      <c r="U641" s="52" t="s">
        <v>57</v>
      </c>
      <c r="V641" s="54">
        <v>4762000</v>
      </c>
      <c r="W641" s="54">
        <v>0</v>
      </c>
      <c r="X641" s="54">
        <v>0</v>
      </c>
      <c r="Y641" s="54">
        <v>4762000</v>
      </c>
      <c r="Z641" s="54">
        <v>0</v>
      </c>
      <c r="AA641" s="54">
        <v>0</v>
      </c>
      <c r="AB641" s="54">
        <v>4762000</v>
      </c>
      <c r="AC641" s="54">
        <v>0</v>
      </c>
      <c r="AD641" s="54">
        <v>0</v>
      </c>
      <c r="AE641" s="54">
        <v>0</v>
      </c>
      <c r="AF641" s="54">
        <v>0</v>
      </c>
    </row>
    <row r="642" spans="1:32" ht="22.5">
      <c r="A642" s="51" t="s">
        <v>421</v>
      </c>
      <c r="B642" s="51" t="s">
        <v>545</v>
      </c>
      <c r="C642" s="51" t="s">
        <v>564</v>
      </c>
      <c r="D642" s="52" t="s">
        <v>422</v>
      </c>
      <c r="E642" s="53" t="s">
        <v>123</v>
      </c>
      <c r="F642" s="53" t="str">
        <f t="shared" si="11"/>
        <v>A-2-0-3</v>
      </c>
      <c r="G642" s="53" t="s">
        <v>492</v>
      </c>
      <c r="H642" s="53" t="s">
        <v>501</v>
      </c>
      <c r="I642" s="53" t="s">
        <v>502</v>
      </c>
      <c r="J642" s="51" t="s">
        <v>35</v>
      </c>
      <c r="K642" s="51" t="s">
        <v>36</v>
      </c>
      <c r="L642" s="51" t="s">
        <v>37</v>
      </c>
      <c r="M642" s="51" t="s">
        <v>38</v>
      </c>
      <c r="N642" s="51" t="s">
        <v>121</v>
      </c>
      <c r="O642" s="51" t="s">
        <v>38</v>
      </c>
      <c r="P642" s="51"/>
      <c r="Q642" s="51"/>
      <c r="R642" s="51" t="s">
        <v>40</v>
      </c>
      <c r="S642" s="51" t="s">
        <v>41</v>
      </c>
      <c r="T642" s="51" t="s">
        <v>42</v>
      </c>
      <c r="U642" s="52" t="s">
        <v>124</v>
      </c>
      <c r="V642" s="54">
        <v>32000000</v>
      </c>
      <c r="W642" s="54">
        <v>0</v>
      </c>
      <c r="X642" s="54">
        <v>0</v>
      </c>
      <c r="Y642" s="54">
        <v>32000000</v>
      </c>
      <c r="Z642" s="54">
        <v>0</v>
      </c>
      <c r="AA642" s="54">
        <v>0</v>
      </c>
      <c r="AB642" s="54">
        <v>32000000</v>
      </c>
      <c r="AC642" s="54">
        <v>0</v>
      </c>
      <c r="AD642" s="54">
        <v>0</v>
      </c>
      <c r="AE642" s="54">
        <v>0</v>
      </c>
      <c r="AF642" s="54">
        <v>0</v>
      </c>
    </row>
    <row r="643" spans="1:32" ht="22.5">
      <c r="A643" s="51" t="s">
        <v>421</v>
      </c>
      <c r="B643" s="51" t="s">
        <v>545</v>
      </c>
      <c r="C643" s="51" t="s">
        <v>564</v>
      </c>
      <c r="D643" s="52" t="s">
        <v>422</v>
      </c>
      <c r="E643" s="53" t="s">
        <v>133</v>
      </c>
      <c r="F643" s="53" t="str">
        <f t="shared" si="11"/>
        <v>A-2-0-4</v>
      </c>
      <c r="G643" s="53" t="s">
        <v>492</v>
      </c>
      <c r="H643" s="53" t="s">
        <v>501</v>
      </c>
      <c r="I643" s="53" t="s">
        <v>502</v>
      </c>
      <c r="J643" s="51" t="s">
        <v>35</v>
      </c>
      <c r="K643" s="51" t="s">
        <v>36</v>
      </c>
      <c r="L643" s="51" t="s">
        <v>37</v>
      </c>
      <c r="M643" s="51" t="s">
        <v>45</v>
      </c>
      <c r="N643" s="51" t="s">
        <v>45</v>
      </c>
      <c r="O643" s="51" t="s">
        <v>61</v>
      </c>
      <c r="P643" s="51"/>
      <c r="Q643" s="51"/>
      <c r="R643" s="51" t="s">
        <v>40</v>
      </c>
      <c r="S643" s="51" t="s">
        <v>41</v>
      </c>
      <c r="T643" s="51" t="s">
        <v>42</v>
      </c>
      <c r="U643" s="52" t="s">
        <v>134</v>
      </c>
      <c r="V643" s="54">
        <v>10450000</v>
      </c>
      <c r="W643" s="54">
        <v>0</v>
      </c>
      <c r="X643" s="54">
        <v>0</v>
      </c>
      <c r="Y643" s="54">
        <v>10450000</v>
      </c>
      <c r="Z643" s="54">
        <v>0</v>
      </c>
      <c r="AA643" s="54">
        <v>9878200</v>
      </c>
      <c r="AB643" s="54">
        <v>571800</v>
      </c>
      <c r="AC643" s="54">
        <v>9878200</v>
      </c>
      <c r="AD643" s="54">
        <v>0</v>
      </c>
      <c r="AE643" s="54">
        <v>0</v>
      </c>
      <c r="AF643" s="54">
        <v>0</v>
      </c>
    </row>
    <row r="644" spans="1:32" ht="22.5">
      <c r="A644" s="51" t="s">
        <v>421</v>
      </c>
      <c r="B644" s="51" t="s">
        <v>545</v>
      </c>
      <c r="C644" s="51" t="s">
        <v>564</v>
      </c>
      <c r="D644" s="52" t="s">
        <v>422</v>
      </c>
      <c r="E644" s="53" t="s">
        <v>135</v>
      </c>
      <c r="F644" s="53" t="str">
        <f t="shared" si="11"/>
        <v>A-2-0-4</v>
      </c>
      <c r="G644" s="53" t="s">
        <v>492</v>
      </c>
      <c r="H644" s="53" t="s">
        <v>501</v>
      </c>
      <c r="I644" s="53" t="s">
        <v>502</v>
      </c>
      <c r="J644" s="51" t="s">
        <v>35</v>
      </c>
      <c r="K644" s="51" t="s">
        <v>36</v>
      </c>
      <c r="L644" s="51" t="s">
        <v>37</v>
      </c>
      <c r="M644" s="51" t="s">
        <v>45</v>
      </c>
      <c r="N644" s="51" t="s">
        <v>45</v>
      </c>
      <c r="O644" s="51" t="s">
        <v>36</v>
      </c>
      <c r="P644" s="51"/>
      <c r="Q644" s="51"/>
      <c r="R644" s="51" t="s">
        <v>40</v>
      </c>
      <c r="S644" s="51" t="s">
        <v>41</v>
      </c>
      <c r="T644" s="51" t="s">
        <v>42</v>
      </c>
      <c r="U644" s="52" t="s">
        <v>136</v>
      </c>
      <c r="V644" s="54">
        <v>20500000</v>
      </c>
      <c r="W644" s="54">
        <v>0</v>
      </c>
      <c r="X644" s="54">
        <v>0</v>
      </c>
      <c r="Y644" s="54">
        <v>20500000</v>
      </c>
      <c r="Z644" s="54">
        <v>0</v>
      </c>
      <c r="AA644" s="54">
        <v>0</v>
      </c>
      <c r="AB644" s="54">
        <v>20500000</v>
      </c>
      <c r="AC644" s="54">
        <v>0</v>
      </c>
      <c r="AD644" s="54">
        <v>0</v>
      </c>
      <c r="AE644" s="54">
        <v>0</v>
      </c>
      <c r="AF644" s="54">
        <v>0</v>
      </c>
    </row>
    <row r="645" spans="1:32" ht="22.5">
      <c r="A645" s="51" t="s">
        <v>421</v>
      </c>
      <c r="B645" s="51" t="s">
        <v>545</v>
      </c>
      <c r="C645" s="51" t="s">
        <v>564</v>
      </c>
      <c r="D645" s="52" t="s">
        <v>422</v>
      </c>
      <c r="E645" s="53" t="s">
        <v>44</v>
      </c>
      <c r="F645" s="53" t="str">
        <f t="shared" si="11"/>
        <v>A-2-0-4</v>
      </c>
      <c r="G645" s="53" t="s">
        <v>492</v>
      </c>
      <c r="H645" s="53" t="s">
        <v>501</v>
      </c>
      <c r="I645" s="53" t="s">
        <v>502</v>
      </c>
      <c r="J645" s="51" t="s">
        <v>35</v>
      </c>
      <c r="K645" s="51" t="s">
        <v>36</v>
      </c>
      <c r="L645" s="51" t="s">
        <v>37</v>
      </c>
      <c r="M645" s="51" t="s">
        <v>45</v>
      </c>
      <c r="N645" s="51" t="s">
        <v>46</v>
      </c>
      <c r="O645" s="51" t="s">
        <v>47</v>
      </c>
      <c r="P645" s="51"/>
      <c r="Q645" s="51"/>
      <c r="R645" s="51" t="s">
        <v>40</v>
      </c>
      <c r="S645" s="51" t="s">
        <v>41</v>
      </c>
      <c r="T645" s="51" t="s">
        <v>42</v>
      </c>
      <c r="U645" s="52" t="s">
        <v>48</v>
      </c>
      <c r="V645" s="54">
        <v>13000000</v>
      </c>
      <c r="W645" s="54">
        <v>0</v>
      </c>
      <c r="X645" s="54">
        <v>0</v>
      </c>
      <c r="Y645" s="54">
        <v>13000000</v>
      </c>
      <c r="Z645" s="54">
        <v>0</v>
      </c>
      <c r="AA645" s="54">
        <v>0</v>
      </c>
      <c r="AB645" s="54">
        <v>13000000</v>
      </c>
      <c r="AC645" s="54">
        <v>0</v>
      </c>
      <c r="AD645" s="54">
        <v>0</v>
      </c>
      <c r="AE645" s="54">
        <v>0</v>
      </c>
      <c r="AF645" s="54">
        <v>0</v>
      </c>
    </row>
    <row r="646" spans="1:32" ht="22.5">
      <c r="A646" s="51" t="s">
        <v>421</v>
      </c>
      <c r="B646" s="51" t="s">
        <v>545</v>
      </c>
      <c r="C646" s="51" t="s">
        <v>564</v>
      </c>
      <c r="D646" s="52" t="s">
        <v>422</v>
      </c>
      <c r="E646" s="53" t="s">
        <v>179</v>
      </c>
      <c r="F646" s="53" t="str">
        <f t="shared" si="11"/>
        <v>A-2-0-4</v>
      </c>
      <c r="G646" s="53" t="s">
        <v>492</v>
      </c>
      <c r="H646" s="53" t="s">
        <v>501</v>
      </c>
      <c r="I646" s="53" t="s">
        <v>502</v>
      </c>
      <c r="J646" s="51" t="s">
        <v>35</v>
      </c>
      <c r="K646" s="51" t="s">
        <v>36</v>
      </c>
      <c r="L646" s="51" t="s">
        <v>37</v>
      </c>
      <c r="M646" s="51" t="s">
        <v>45</v>
      </c>
      <c r="N646" s="51" t="s">
        <v>158</v>
      </c>
      <c r="O646" s="51" t="s">
        <v>61</v>
      </c>
      <c r="P646" s="51"/>
      <c r="Q646" s="51"/>
      <c r="R646" s="51" t="s">
        <v>40</v>
      </c>
      <c r="S646" s="51" t="s">
        <v>41</v>
      </c>
      <c r="T646" s="51" t="s">
        <v>42</v>
      </c>
      <c r="U646" s="52" t="s">
        <v>180</v>
      </c>
      <c r="V646" s="54">
        <v>2500000</v>
      </c>
      <c r="W646" s="54">
        <v>0</v>
      </c>
      <c r="X646" s="54">
        <v>0</v>
      </c>
      <c r="Y646" s="54">
        <v>2500000</v>
      </c>
      <c r="Z646" s="54">
        <v>0</v>
      </c>
      <c r="AA646" s="54">
        <v>0</v>
      </c>
      <c r="AB646" s="54">
        <v>2500000</v>
      </c>
      <c r="AC646" s="54">
        <v>0</v>
      </c>
      <c r="AD646" s="54">
        <v>0</v>
      </c>
      <c r="AE646" s="54">
        <v>0</v>
      </c>
      <c r="AF646" s="54">
        <v>0</v>
      </c>
    </row>
    <row r="647" spans="1:32" ht="22.5">
      <c r="A647" s="51" t="s">
        <v>421</v>
      </c>
      <c r="B647" s="51" t="s">
        <v>545</v>
      </c>
      <c r="C647" s="51" t="s">
        <v>564</v>
      </c>
      <c r="D647" s="52" t="s">
        <v>422</v>
      </c>
      <c r="E647" s="53" t="s">
        <v>181</v>
      </c>
      <c r="F647" s="53" t="str">
        <f t="shared" si="11"/>
        <v>A-2-0-4</v>
      </c>
      <c r="G647" s="53" t="s">
        <v>492</v>
      </c>
      <c r="H647" s="53" t="s">
        <v>501</v>
      </c>
      <c r="I647" s="53" t="s">
        <v>502</v>
      </c>
      <c r="J647" s="51" t="s">
        <v>35</v>
      </c>
      <c r="K647" s="51" t="s">
        <v>36</v>
      </c>
      <c r="L647" s="51" t="s">
        <v>37</v>
      </c>
      <c r="M647" s="51" t="s">
        <v>45</v>
      </c>
      <c r="N647" s="51" t="s">
        <v>158</v>
      </c>
      <c r="O647" s="51" t="s">
        <v>36</v>
      </c>
      <c r="P647" s="51"/>
      <c r="Q647" s="51"/>
      <c r="R647" s="51" t="s">
        <v>40</v>
      </c>
      <c r="S647" s="51" t="s">
        <v>41</v>
      </c>
      <c r="T647" s="51" t="s">
        <v>42</v>
      </c>
      <c r="U647" s="52" t="s">
        <v>182</v>
      </c>
      <c r="V647" s="54">
        <v>107000000</v>
      </c>
      <c r="W647" s="54">
        <v>0</v>
      </c>
      <c r="X647" s="54">
        <v>0</v>
      </c>
      <c r="Y647" s="54">
        <v>107000000</v>
      </c>
      <c r="Z647" s="54">
        <v>0</v>
      </c>
      <c r="AA647" s="54">
        <v>0</v>
      </c>
      <c r="AB647" s="54">
        <v>107000000</v>
      </c>
      <c r="AC647" s="54">
        <v>0</v>
      </c>
      <c r="AD647" s="54">
        <v>0</v>
      </c>
      <c r="AE647" s="54">
        <v>0</v>
      </c>
      <c r="AF647" s="54">
        <v>0</v>
      </c>
    </row>
    <row r="648" spans="1:32" ht="22.5">
      <c r="A648" s="51" t="s">
        <v>421</v>
      </c>
      <c r="B648" s="51" t="s">
        <v>545</v>
      </c>
      <c r="C648" s="51" t="s">
        <v>564</v>
      </c>
      <c r="D648" s="52" t="s">
        <v>422</v>
      </c>
      <c r="E648" s="53" t="s">
        <v>185</v>
      </c>
      <c r="F648" s="53" t="str">
        <f t="shared" si="11"/>
        <v>A-2-0-4</v>
      </c>
      <c r="G648" s="53" t="s">
        <v>492</v>
      </c>
      <c r="H648" s="53" t="s">
        <v>501</v>
      </c>
      <c r="I648" s="53" t="s">
        <v>502</v>
      </c>
      <c r="J648" s="51" t="s">
        <v>35</v>
      </c>
      <c r="K648" s="51" t="s">
        <v>36</v>
      </c>
      <c r="L648" s="51" t="s">
        <v>37</v>
      </c>
      <c r="M648" s="51" t="s">
        <v>45</v>
      </c>
      <c r="N648" s="51" t="s">
        <v>158</v>
      </c>
      <c r="O648" s="51" t="s">
        <v>116</v>
      </c>
      <c r="P648" s="51"/>
      <c r="Q648" s="51"/>
      <c r="R648" s="51" t="s">
        <v>40</v>
      </c>
      <c r="S648" s="51" t="s">
        <v>41</v>
      </c>
      <c r="T648" s="51" t="s">
        <v>42</v>
      </c>
      <c r="U648" s="52" t="s">
        <v>186</v>
      </c>
      <c r="V648" s="54">
        <v>7000000</v>
      </c>
      <c r="W648" s="54">
        <v>0</v>
      </c>
      <c r="X648" s="54">
        <v>0</v>
      </c>
      <c r="Y648" s="54">
        <v>7000000</v>
      </c>
      <c r="Z648" s="54">
        <v>0</v>
      </c>
      <c r="AA648" s="54">
        <v>0</v>
      </c>
      <c r="AB648" s="54">
        <v>7000000</v>
      </c>
      <c r="AC648" s="54">
        <v>0</v>
      </c>
      <c r="AD648" s="54">
        <v>0</v>
      </c>
      <c r="AE648" s="54">
        <v>0</v>
      </c>
      <c r="AF648" s="54">
        <v>0</v>
      </c>
    </row>
    <row r="649" spans="1:32" ht="22.5">
      <c r="A649" s="51" t="s">
        <v>421</v>
      </c>
      <c r="B649" s="51" t="s">
        <v>545</v>
      </c>
      <c r="C649" s="51" t="s">
        <v>564</v>
      </c>
      <c r="D649" s="52" t="s">
        <v>422</v>
      </c>
      <c r="E649" s="53" t="s">
        <v>49</v>
      </c>
      <c r="F649" s="53" t="str">
        <f t="shared" si="11"/>
        <v>A-2-0-4</v>
      </c>
      <c r="G649" s="53" t="s">
        <v>492</v>
      </c>
      <c r="H649" s="53" t="s">
        <v>493</v>
      </c>
      <c r="I649" s="53" t="s">
        <v>494</v>
      </c>
      <c r="J649" s="51" t="s">
        <v>35</v>
      </c>
      <c r="K649" s="51" t="s">
        <v>36</v>
      </c>
      <c r="L649" s="51" t="s">
        <v>37</v>
      </c>
      <c r="M649" s="51" t="s">
        <v>45</v>
      </c>
      <c r="N649" s="51" t="s">
        <v>50</v>
      </c>
      <c r="O649" s="51" t="s">
        <v>36</v>
      </c>
      <c r="P649" s="51"/>
      <c r="Q649" s="51"/>
      <c r="R649" s="51" t="s">
        <v>40</v>
      </c>
      <c r="S649" s="51" t="s">
        <v>41</v>
      </c>
      <c r="T649" s="51" t="s">
        <v>42</v>
      </c>
      <c r="U649" s="52" t="s">
        <v>51</v>
      </c>
      <c r="V649" s="54">
        <v>14000000</v>
      </c>
      <c r="W649" s="54">
        <v>0</v>
      </c>
      <c r="X649" s="54">
        <v>0</v>
      </c>
      <c r="Y649" s="54">
        <v>14000000</v>
      </c>
      <c r="Z649" s="54">
        <v>0</v>
      </c>
      <c r="AA649" s="54">
        <v>0</v>
      </c>
      <c r="AB649" s="54">
        <v>14000000</v>
      </c>
      <c r="AC649" s="54">
        <v>0</v>
      </c>
      <c r="AD649" s="54">
        <v>0</v>
      </c>
      <c r="AE649" s="54">
        <v>0</v>
      </c>
      <c r="AF649" s="54">
        <v>0</v>
      </c>
    </row>
    <row r="650" spans="1:32" ht="22.5">
      <c r="A650" s="51" t="s">
        <v>421</v>
      </c>
      <c r="B650" s="51" t="s">
        <v>545</v>
      </c>
      <c r="C650" s="51" t="s">
        <v>564</v>
      </c>
      <c r="D650" s="52" t="s">
        <v>422</v>
      </c>
      <c r="E650" s="53" t="s">
        <v>193</v>
      </c>
      <c r="F650" s="53" t="str">
        <f t="shared" si="11"/>
        <v>A-2-0-4</v>
      </c>
      <c r="G650" s="53" t="s">
        <v>492</v>
      </c>
      <c r="H650" s="53" t="s">
        <v>493</v>
      </c>
      <c r="I650" s="53" t="s">
        <v>494</v>
      </c>
      <c r="J650" s="51" t="s">
        <v>35</v>
      </c>
      <c r="K650" s="51" t="s">
        <v>36</v>
      </c>
      <c r="L650" s="51" t="s">
        <v>37</v>
      </c>
      <c r="M650" s="51" t="s">
        <v>45</v>
      </c>
      <c r="N650" s="51" t="s">
        <v>150</v>
      </c>
      <c r="O650" s="51" t="s">
        <v>45</v>
      </c>
      <c r="P650" s="51"/>
      <c r="Q650" s="51"/>
      <c r="R650" s="51" t="s">
        <v>40</v>
      </c>
      <c r="S650" s="51" t="s">
        <v>41</v>
      </c>
      <c r="T650" s="51" t="s">
        <v>42</v>
      </c>
      <c r="U650" s="52" t="s">
        <v>194</v>
      </c>
      <c r="V650" s="54">
        <v>57124354</v>
      </c>
      <c r="W650" s="54">
        <v>0</v>
      </c>
      <c r="X650" s="54">
        <v>0</v>
      </c>
      <c r="Y650" s="54">
        <v>57124354</v>
      </c>
      <c r="Z650" s="54">
        <v>0</v>
      </c>
      <c r="AA650" s="54">
        <v>0</v>
      </c>
      <c r="AB650" s="54">
        <v>57124354</v>
      </c>
      <c r="AC650" s="54">
        <v>0</v>
      </c>
      <c r="AD650" s="54">
        <v>0</v>
      </c>
      <c r="AE650" s="54">
        <v>0</v>
      </c>
      <c r="AF650" s="54">
        <v>0</v>
      </c>
    </row>
    <row r="651" spans="1:32" ht="22.5">
      <c r="A651" s="51" t="s">
        <v>421</v>
      </c>
      <c r="B651" s="51" t="s">
        <v>545</v>
      </c>
      <c r="C651" s="51" t="s">
        <v>564</v>
      </c>
      <c r="D651" s="52" t="s">
        <v>422</v>
      </c>
      <c r="E651" s="53" t="s">
        <v>208</v>
      </c>
      <c r="F651" s="53" t="str">
        <f t="shared" ref="F651:F714" si="12">+J651&amp;"-"&amp;K651&amp;"-"&amp;L651&amp;"-"&amp;M651</f>
        <v>C-4102-1500-1</v>
      </c>
      <c r="G651" s="53" t="s">
        <v>509</v>
      </c>
      <c r="H651" s="53" t="s">
        <v>510</v>
      </c>
      <c r="I651" s="53" t="s">
        <v>511</v>
      </c>
      <c r="J651" s="51" t="s">
        <v>53</v>
      </c>
      <c r="K651" s="51" t="s">
        <v>209</v>
      </c>
      <c r="L651" s="51" t="s">
        <v>55</v>
      </c>
      <c r="M651" s="51" t="s">
        <v>61</v>
      </c>
      <c r="N651" s="51" t="s">
        <v>37</v>
      </c>
      <c r="O651" s="51" t="s">
        <v>210</v>
      </c>
      <c r="P651" s="51"/>
      <c r="Q651" s="51"/>
      <c r="R651" s="51" t="s">
        <v>40</v>
      </c>
      <c r="S651" s="51" t="s">
        <v>41</v>
      </c>
      <c r="T651" s="51" t="s">
        <v>42</v>
      </c>
      <c r="U651" s="52" t="s">
        <v>211</v>
      </c>
      <c r="V651" s="54">
        <v>6743866640</v>
      </c>
      <c r="W651" s="54">
        <v>0</v>
      </c>
      <c r="X651" s="54">
        <v>0</v>
      </c>
      <c r="Y651" s="54">
        <v>6743866640</v>
      </c>
      <c r="Z651" s="54">
        <v>0</v>
      </c>
      <c r="AA651" s="54">
        <v>1507332240</v>
      </c>
      <c r="AB651" s="54">
        <v>5236534400</v>
      </c>
      <c r="AC651" s="54">
        <v>1507332240</v>
      </c>
      <c r="AD651" s="54">
        <v>0</v>
      </c>
      <c r="AE651" s="54">
        <v>0</v>
      </c>
      <c r="AF651" s="54">
        <v>0</v>
      </c>
    </row>
    <row r="652" spans="1:32" ht="33.75">
      <c r="A652" s="51" t="s">
        <v>421</v>
      </c>
      <c r="B652" s="51" t="s">
        <v>545</v>
      </c>
      <c r="C652" s="51" t="s">
        <v>564</v>
      </c>
      <c r="D652" s="52" t="s">
        <v>422</v>
      </c>
      <c r="E652" s="53" t="s">
        <v>220</v>
      </c>
      <c r="F652" s="53" t="str">
        <f t="shared" si="12"/>
        <v>C-4102-1500-1</v>
      </c>
      <c r="G652" s="53" t="s">
        <v>509</v>
      </c>
      <c r="H652" s="53" t="s">
        <v>493</v>
      </c>
      <c r="I652" s="53" t="s">
        <v>512</v>
      </c>
      <c r="J652" s="51" t="s">
        <v>53</v>
      </c>
      <c r="K652" s="51" t="s">
        <v>209</v>
      </c>
      <c r="L652" s="51" t="s">
        <v>55</v>
      </c>
      <c r="M652" s="51" t="s">
        <v>61</v>
      </c>
      <c r="N652" s="51" t="s">
        <v>37</v>
      </c>
      <c r="O652" s="51" t="s">
        <v>221</v>
      </c>
      <c r="P652" s="51"/>
      <c r="Q652" s="51"/>
      <c r="R652" s="51" t="s">
        <v>40</v>
      </c>
      <c r="S652" s="51" t="s">
        <v>41</v>
      </c>
      <c r="T652" s="51" t="s">
        <v>42</v>
      </c>
      <c r="U652" s="52" t="s">
        <v>222</v>
      </c>
      <c r="V652" s="54">
        <v>53539210</v>
      </c>
      <c r="W652" s="54">
        <v>0</v>
      </c>
      <c r="X652" s="54">
        <v>0</v>
      </c>
      <c r="Y652" s="54">
        <v>53539210</v>
      </c>
      <c r="Z652" s="54">
        <v>0</v>
      </c>
      <c r="AA652" s="54">
        <v>0</v>
      </c>
      <c r="AB652" s="54">
        <v>53539210</v>
      </c>
      <c r="AC652" s="54">
        <v>0</v>
      </c>
      <c r="AD652" s="54">
        <v>0</v>
      </c>
      <c r="AE652" s="54">
        <v>0</v>
      </c>
      <c r="AF652" s="54">
        <v>0</v>
      </c>
    </row>
    <row r="653" spans="1:32" ht="33.75">
      <c r="A653" s="51" t="s">
        <v>421</v>
      </c>
      <c r="B653" s="51" t="s">
        <v>545</v>
      </c>
      <c r="C653" s="51" t="s">
        <v>564</v>
      </c>
      <c r="D653" s="52" t="s">
        <v>422</v>
      </c>
      <c r="E653" s="53" t="s">
        <v>223</v>
      </c>
      <c r="F653" s="53" t="str">
        <f t="shared" si="12"/>
        <v>C-4102-1500-1</v>
      </c>
      <c r="G653" s="53" t="s">
        <v>509</v>
      </c>
      <c r="H653" s="53" t="s">
        <v>493</v>
      </c>
      <c r="I653" s="53" t="s">
        <v>506</v>
      </c>
      <c r="J653" s="51" t="s">
        <v>53</v>
      </c>
      <c r="K653" s="51" t="s">
        <v>209</v>
      </c>
      <c r="L653" s="51" t="s">
        <v>55</v>
      </c>
      <c r="M653" s="51" t="s">
        <v>61</v>
      </c>
      <c r="N653" s="51" t="s">
        <v>37</v>
      </c>
      <c r="O653" s="51" t="s">
        <v>224</v>
      </c>
      <c r="P653" s="51"/>
      <c r="Q653" s="51"/>
      <c r="R653" s="51" t="s">
        <v>40</v>
      </c>
      <c r="S653" s="51" t="s">
        <v>41</v>
      </c>
      <c r="T653" s="51" t="s">
        <v>42</v>
      </c>
      <c r="U653" s="52" t="s">
        <v>57</v>
      </c>
      <c r="V653" s="54">
        <v>20765718</v>
      </c>
      <c r="W653" s="54">
        <v>0</v>
      </c>
      <c r="X653" s="54">
        <v>0</v>
      </c>
      <c r="Y653" s="54">
        <v>20765718</v>
      </c>
      <c r="Z653" s="54">
        <v>0</v>
      </c>
      <c r="AA653" s="54">
        <v>0</v>
      </c>
      <c r="AB653" s="54">
        <v>20765718</v>
      </c>
      <c r="AC653" s="54">
        <v>0</v>
      </c>
      <c r="AD653" s="54">
        <v>0</v>
      </c>
      <c r="AE653" s="54">
        <v>0</v>
      </c>
      <c r="AF653" s="54">
        <v>0</v>
      </c>
    </row>
    <row r="654" spans="1:32" ht="22.5">
      <c r="A654" s="51" t="s">
        <v>421</v>
      </c>
      <c r="B654" s="51" t="s">
        <v>545</v>
      </c>
      <c r="C654" s="51" t="s">
        <v>564</v>
      </c>
      <c r="D654" s="52" t="s">
        <v>422</v>
      </c>
      <c r="E654" s="53" t="s">
        <v>375</v>
      </c>
      <c r="F654" s="53" t="str">
        <f t="shared" si="12"/>
        <v>C-4102-1500-3</v>
      </c>
      <c r="G654" s="53" t="s">
        <v>495</v>
      </c>
      <c r="H654" s="53" t="s">
        <v>496</v>
      </c>
      <c r="I654" s="53" t="s">
        <v>497</v>
      </c>
      <c r="J654" s="51" t="s">
        <v>53</v>
      </c>
      <c r="K654" s="51" t="s">
        <v>209</v>
      </c>
      <c r="L654" s="51" t="s">
        <v>55</v>
      </c>
      <c r="M654" s="51" t="s">
        <v>38</v>
      </c>
      <c r="N654" s="51" t="s">
        <v>37</v>
      </c>
      <c r="O654" s="51" t="s">
        <v>257</v>
      </c>
      <c r="P654" s="51"/>
      <c r="Q654" s="51"/>
      <c r="R654" s="51" t="s">
        <v>40</v>
      </c>
      <c r="S654" s="51" t="s">
        <v>41</v>
      </c>
      <c r="T654" s="51" t="s">
        <v>42</v>
      </c>
      <c r="U654" s="52" t="s">
        <v>376</v>
      </c>
      <c r="V654" s="54">
        <v>224128300</v>
      </c>
      <c r="W654" s="54">
        <v>0</v>
      </c>
      <c r="X654" s="54">
        <v>0</v>
      </c>
      <c r="Y654" s="54">
        <v>224128300</v>
      </c>
      <c r="Z654" s="54">
        <v>0</v>
      </c>
      <c r="AA654" s="54">
        <v>224128300</v>
      </c>
      <c r="AB654" s="54">
        <v>0</v>
      </c>
      <c r="AC654" s="54">
        <v>224128300</v>
      </c>
      <c r="AD654" s="54">
        <v>0</v>
      </c>
      <c r="AE654" s="54">
        <v>0</v>
      </c>
      <c r="AF654" s="54">
        <v>0</v>
      </c>
    </row>
    <row r="655" spans="1:32" ht="22.5">
      <c r="A655" s="51" t="s">
        <v>421</v>
      </c>
      <c r="B655" s="51" t="s">
        <v>545</v>
      </c>
      <c r="C655" s="51" t="s">
        <v>564</v>
      </c>
      <c r="D655" s="52" t="s">
        <v>422</v>
      </c>
      <c r="E655" s="53" t="s">
        <v>225</v>
      </c>
      <c r="F655" s="53" t="str">
        <f t="shared" si="12"/>
        <v>C-4102-1500-3</v>
      </c>
      <c r="G655" s="53" t="s">
        <v>495</v>
      </c>
      <c r="H655" s="53" t="s">
        <v>496</v>
      </c>
      <c r="I655" s="53" t="s">
        <v>497</v>
      </c>
      <c r="J655" s="51" t="s">
        <v>53</v>
      </c>
      <c r="K655" s="51" t="s">
        <v>209</v>
      </c>
      <c r="L655" s="51" t="s">
        <v>55</v>
      </c>
      <c r="M655" s="51" t="s">
        <v>38</v>
      </c>
      <c r="N655" s="51" t="s">
        <v>37</v>
      </c>
      <c r="O655" s="51" t="s">
        <v>213</v>
      </c>
      <c r="P655" s="51"/>
      <c r="Q655" s="51"/>
      <c r="R655" s="51" t="s">
        <v>40</v>
      </c>
      <c r="S655" s="51" t="s">
        <v>41</v>
      </c>
      <c r="T655" s="51" t="s">
        <v>42</v>
      </c>
      <c r="U655" s="52" t="s">
        <v>226</v>
      </c>
      <c r="V655" s="54">
        <v>2616997460</v>
      </c>
      <c r="W655" s="54">
        <v>0</v>
      </c>
      <c r="X655" s="54">
        <v>0</v>
      </c>
      <c r="Y655" s="54">
        <v>2616997460</v>
      </c>
      <c r="Z655" s="54">
        <v>0</v>
      </c>
      <c r="AA655" s="54">
        <v>2017866290</v>
      </c>
      <c r="AB655" s="54">
        <v>599131170</v>
      </c>
      <c r="AC655" s="54">
        <v>2017866290</v>
      </c>
      <c r="AD655" s="54">
        <v>0</v>
      </c>
      <c r="AE655" s="54">
        <v>0</v>
      </c>
      <c r="AF655" s="54">
        <v>0</v>
      </c>
    </row>
    <row r="656" spans="1:32" ht="22.5">
      <c r="A656" s="51" t="s">
        <v>421</v>
      </c>
      <c r="B656" s="51" t="s">
        <v>545</v>
      </c>
      <c r="C656" s="51" t="s">
        <v>564</v>
      </c>
      <c r="D656" s="52" t="s">
        <v>422</v>
      </c>
      <c r="E656" s="53" t="s">
        <v>377</v>
      </c>
      <c r="F656" s="53" t="str">
        <f t="shared" si="12"/>
        <v>C-4102-1500-3</v>
      </c>
      <c r="G656" s="53" t="s">
        <v>495</v>
      </c>
      <c r="H656" s="53" t="s">
        <v>496</v>
      </c>
      <c r="I656" s="53" t="s">
        <v>497</v>
      </c>
      <c r="J656" s="51" t="s">
        <v>53</v>
      </c>
      <c r="K656" s="51" t="s">
        <v>209</v>
      </c>
      <c r="L656" s="51" t="s">
        <v>55</v>
      </c>
      <c r="M656" s="51" t="s">
        <v>38</v>
      </c>
      <c r="N656" s="51" t="s">
        <v>37</v>
      </c>
      <c r="O656" s="51" t="s">
        <v>56</v>
      </c>
      <c r="P656" s="51"/>
      <c r="Q656" s="51"/>
      <c r="R656" s="51" t="s">
        <v>40</v>
      </c>
      <c r="S656" s="51" t="s">
        <v>41</v>
      </c>
      <c r="T656" s="51" t="s">
        <v>42</v>
      </c>
      <c r="U656" s="52" t="s">
        <v>378</v>
      </c>
      <c r="V656" s="54">
        <v>226037108</v>
      </c>
      <c r="W656" s="54">
        <v>0</v>
      </c>
      <c r="X656" s="54">
        <v>0</v>
      </c>
      <c r="Y656" s="54">
        <v>226037108</v>
      </c>
      <c r="Z656" s="54">
        <v>0</v>
      </c>
      <c r="AA656" s="54">
        <v>0</v>
      </c>
      <c r="AB656" s="54">
        <v>226037108</v>
      </c>
      <c r="AC656" s="54">
        <v>0</v>
      </c>
      <c r="AD656" s="54">
        <v>0</v>
      </c>
      <c r="AE656" s="54">
        <v>0</v>
      </c>
      <c r="AF656" s="54">
        <v>0</v>
      </c>
    </row>
    <row r="657" spans="1:32" ht="22.5">
      <c r="A657" s="51" t="s">
        <v>421</v>
      </c>
      <c r="B657" s="51" t="s">
        <v>545</v>
      </c>
      <c r="C657" s="51" t="s">
        <v>564</v>
      </c>
      <c r="D657" s="52" t="s">
        <v>422</v>
      </c>
      <c r="E657" s="53" t="s">
        <v>227</v>
      </c>
      <c r="F657" s="53" t="str">
        <f t="shared" si="12"/>
        <v>C-4102-1500-3</v>
      </c>
      <c r="G657" s="53" t="s">
        <v>495</v>
      </c>
      <c r="H657" s="53" t="s">
        <v>496</v>
      </c>
      <c r="I657" s="53" t="s">
        <v>497</v>
      </c>
      <c r="J657" s="51" t="s">
        <v>53</v>
      </c>
      <c r="K657" s="51" t="s">
        <v>209</v>
      </c>
      <c r="L657" s="51" t="s">
        <v>55</v>
      </c>
      <c r="M657" s="51" t="s">
        <v>38</v>
      </c>
      <c r="N657" s="51" t="s">
        <v>37</v>
      </c>
      <c r="O657" s="51" t="s">
        <v>218</v>
      </c>
      <c r="P657" s="51"/>
      <c r="Q657" s="51"/>
      <c r="R657" s="51" t="s">
        <v>40</v>
      </c>
      <c r="S657" s="51" t="s">
        <v>41</v>
      </c>
      <c r="T657" s="51" t="s">
        <v>42</v>
      </c>
      <c r="U657" s="52" t="s">
        <v>228</v>
      </c>
      <c r="V657" s="54">
        <v>371761830</v>
      </c>
      <c r="W657" s="54">
        <v>0</v>
      </c>
      <c r="X657" s="54">
        <v>0</v>
      </c>
      <c r="Y657" s="54">
        <v>371761830</v>
      </c>
      <c r="Z657" s="54">
        <v>0</v>
      </c>
      <c r="AA657" s="54">
        <v>0</v>
      </c>
      <c r="AB657" s="54">
        <v>371761830</v>
      </c>
      <c r="AC657" s="54">
        <v>0</v>
      </c>
      <c r="AD657" s="54">
        <v>0</v>
      </c>
      <c r="AE657" s="54">
        <v>0</v>
      </c>
      <c r="AF657" s="54">
        <v>0</v>
      </c>
    </row>
    <row r="658" spans="1:32" ht="33.75">
      <c r="A658" s="51" t="s">
        <v>421</v>
      </c>
      <c r="B658" s="51" t="s">
        <v>545</v>
      </c>
      <c r="C658" s="51" t="s">
        <v>564</v>
      </c>
      <c r="D658" s="52" t="s">
        <v>422</v>
      </c>
      <c r="E658" s="53" t="s">
        <v>237</v>
      </c>
      <c r="F658" s="53" t="str">
        <f t="shared" si="12"/>
        <v>C-4102-1500-3</v>
      </c>
      <c r="G658" s="53" t="s">
        <v>495</v>
      </c>
      <c r="H658" s="53" t="s">
        <v>493</v>
      </c>
      <c r="I658" s="53" t="s">
        <v>512</v>
      </c>
      <c r="J658" s="51" t="s">
        <v>53</v>
      </c>
      <c r="K658" s="51" t="s">
        <v>209</v>
      </c>
      <c r="L658" s="51" t="s">
        <v>55</v>
      </c>
      <c r="M658" s="51" t="s">
        <v>38</v>
      </c>
      <c r="N658" s="51" t="s">
        <v>37</v>
      </c>
      <c r="O658" s="51" t="s">
        <v>238</v>
      </c>
      <c r="P658" s="51"/>
      <c r="Q658" s="51"/>
      <c r="R658" s="51" t="s">
        <v>40</v>
      </c>
      <c r="S658" s="51" t="s">
        <v>41</v>
      </c>
      <c r="T658" s="51" t="s">
        <v>42</v>
      </c>
      <c r="U658" s="52" t="s">
        <v>222</v>
      </c>
      <c r="V658" s="54">
        <v>857502446</v>
      </c>
      <c r="W658" s="54">
        <v>0</v>
      </c>
      <c r="X658" s="54">
        <v>0</v>
      </c>
      <c r="Y658" s="54">
        <v>857502446</v>
      </c>
      <c r="Z658" s="54">
        <v>0</v>
      </c>
      <c r="AA658" s="54">
        <v>0</v>
      </c>
      <c r="AB658" s="54">
        <v>857502446</v>
      </c>
      <c r="AC658" s="54">
        <v>0</v>
      </c>
      <c r="AD658" s="54">
        <v>0</v>
      </c>
      <c r="AE658" s="54">
        <v>0</v>
      </c>
      <c r="AF658" s="54">
        <v>0</v>
      </c>
    </row>
    <row r="659" spans="1:32" ht="33.75">
      <c r="A659" s="51" t="s">
        <v>421</v>
      </c>
      <c r="B659" s="51" t="s">
        <v>545</v>
      </c>
      <c r="C659" s="51" t="s">
        <v>564</v>
      </c>
      <c r="D659" s="52" t="s">
        <v>422</v>
      </c>
      <c r="E659" s="53" t="s">
        <v>239</v>
      </c>
      <c r="F659" s="53" t="str">
        <f t="shared" si="12"/>
        <v>C-4102-1500-3</v>
      </c>
      <c r="G659" s="53" t="s">
        <v>495</v>
      </c>
      <c r="H659" s="53" t="s">
        <v>493</v>
      </c>
      <c r="I659" s="53" t="s">
        <v>506</v>
      </c>
      <c r="J659" s="51" t="s">
        <v>53</v>
      </c>
      <c r="K659" s="51" t="s">
        <v>209</v>
      </c>
      <c r="L659" s="51" t="s">
        <v>55</v>
      </c>
      <c r="M659" s="51" t="s">
        <v>38</v>
      </c>
      <c r="N659" s="51" t="s">
        <v>37</v>
      </c>
      <c r="O659" s="51" t="s">
        <v>240</v>
      </c>
      <c r="P659" s="51"/>
      <c r="Q659" s="51"/>
      <c r="R659" s="51" t="s">
        <v>40</v>
      </c>
      <c r="S659" s="51" t="s">
        <v>41</v>
      </c>
      <c r="T659" s="51" t="s">
        <v>42</v>
      </c>
      <c r="U659" s="52" t="s">
        <v>57</v>
      </c>
      <c r="V659" s="54">
        <v>255108000</v>
      </c>
      <c r="W659" s="54">
        <v>0</v>
      </c>
      <c r="X659" s="54">
        <v>0</v>
      </c>
      <c r="Y659" s="54">
        <v>255108000</v>
      </c>
      <c r="Z659" s="54">
        <v>0</v>
      </c>
      <c r="AA659" s="54">
        <v>0</v>
      </c>
      <c r="AB659" s="54">
        <v>255108000</v>
      </c>
      <c r="AC659" s="54">
        <v>0</v>
      </c>
      <c r="AD659" s="54">
        <v>0</v>
      </c>
      <c r="AE659" s="54">
        <v>0</v>
      </c>
      <c r="AF659" s="54">
        <v>0</v>
      </c>
    </row>
    <row r="660" spans="1:32" ht="56.25">
      <c r="A660" s="51" t="s">
        <v>421</v>
      </c>
      <c r="B660" s="51" t="s">
        <v>545</v>
      </c>
      <c r="C660" s="51" t="s">
        <v>564</v>
      </c>
      <c r="D660" s="52" t="s">
        <v>422</v>
      </c>
      <c r="E660" s="53" t="s">
        <v>379</v>
      </c>
      <c r="F660" s="53" t="str">
        <f t="shared" si="12"/>
        <v>C-4102-1500-3</v>
      </c>
      <c r="G660" s="53" t="s">
        <v>495</v>
      </c>
      <c r="H660" s="53" t="s">
        <v>496</v>
      </c>
      <c r="I660" s="53" t="s">
        <v>497</v>
      </c>
      <c r="J660" s="51" t="s">
        <v>53</v>
      </c>
      <c r="K660" s="51" t="s">
        <v>209</v>
      </c>
      <c r="L660" s="51" t="s">
        <v>55</v>
      </c>
      <c r="M660" s="51" t="s">
        <v>38</v>
      </c>
      <c r="N660" s="51" t="s">
        <v>37</v>
      </c>
      <c r="O660" s="51" t="s">
        <v>380</v>
      </c>
      <c r="P660" s="51"/>
      <c r="Q660" s="51"/>
      <c r="R660" s="51" t="s">
        <v>40</v>
      </c>
      <c r="S660" s="51" t="s">
        <v>41</v>
      </c>
      <c r="T660" s="51" t="s">
        <v>42</v>
      </c>
      <c r="U660" s="52" t="s">
        <v>381</v>
      </c>
      <c r="V660" s="54">
        <v>36051000</v>
      </c>
      <c r="W660" s="54">
        <v>0</v>
      </c>
      <c r="X660" s="54">
        <v>0</v>
      </c>
      <c r="Y660" s="54">
        <v>36051000</v>
      </c>
      <c r="Z660" s="54">
        <v>0</v>
      </c>
      <c r="AA660" s="54">
        <v>0</v>
      </c>
      <c r="AB660" s="54">
        <v>36051000</v>
      </c>
      <c r="AC660" s="54">
        <v>0</v>
      </c>
      <c r="AD660" s="54">
        <v>0</v>
      </c>
      <c r="AE660" s="54">
        <v>0</v>
      </c>
      <c r="AF660" s="54">
        <v>0</v>
      </c>
    </row>
    <row r="661" spans="1:32" ht="22.5">
      <c r="A661" s="51" t="s">
        <v>421</v>
      </c>
      <c r="B661" s="51" t="s">
        <v>545</v>
      </c>
      <c r="C661" s="51" t="s">
        <v>564</v>
      </c>
      <c r="D661" s="52" t="s">
        <v>422</v>
      </c>
      <c r="E661" s="53" t="s">
        <v>254</v>
      </c>
      <c r="F661" s="53" t="str">
        <f t="shared" si="12"/>
        <v>C-4102-1500-4</v>
      </c>
      <c r="G661" s="53" t="s">
        <v>514</v>
      </c>
      <c r="H661" s="53" t="s">
        <v>515</v>
      </c>
      <c r="I661" s="53" t="s">
        <v>516</v>
      </c>
      <c r="J661" s="51" t="s">
        <v>53</v>
      </c>
      <c r="K661" s="51" t="s">
        <v>209</v>
      </c>
      <c r="L661" s="51" t="s">
        <v>55</v>
      </c>
      <c r="M661" s="51" t="s">
        <v>45</v>
      </c>
      <c r="N661" s="51" t="s">
        <v>37</v>
      </c>
      <c r="O661" s="51" t="s">
        <v>210</v>
      </c>
      <c r="P661" s="51"/>
      <c r="Q661" s="51"/>
      <c r="R661" s="51" t="s">
        <v>230</v>
      </c>
      <c r="S661" s="51" t="s">
        <v>243</v>
      </c>
      <c r="T661" s="51" t="s">
        <v>42</v>
      </c>
      <c r="U661" s="52" t="s">
        <v>255</v>
      </c>
      <c r="V661" s="54">
        <v>83732833732</v>
      </c>
      <c r="W661" s="54">
        <v>0</v>
      </c>
      <c r="X661" s="54">
        <v>0</v>
      </c>
      <c r="Y661" s="54">
        <v>83732833732</v>
      </c>
      <c r="Z661" s="54">
        <v>0</v>
      </c>
      <c r="AA661" s="54">
        <v>78307217107</v>
      </c>
      <c r="AB661" s="54">
        <v>5425616625</v>
      </c>
      <c r="AC661" s="54">
        <v>78307217107</v>
      </c>
      <c r="AD661" s="54">
        <v>0</v>
      </c>
      <c r="AE661" s="54">
        <v>0</v>
      </c>
      <c r="AF661" s="54">
        <v>0</v>
      </c>
    </row>
    <row r="662" spans="1:32" ht="22.5">
      <c r="A662" s="51" t="s">
        <v>421</v>
      </c>
      <c r="B662" s="51" t="s">
        <v>545</v>
      </c>
      <c r="C662" s="51" t="s">
        <v>564</v>
      </c>
      <c r="D662" s="52" t="s">
        <v>422</v>
      </c>
      <c r="E662" s="53" t="s">
        <v>256</v>
      </c>
      <c r="F662" s="53" t="str">
        <f t="shared" si="12"/>
        <v>C-4102-1500-4</v>
      </c>
      <c r="G662" s="53" t="s">
        <v>514</v>
      </c>
      <c r="H662" s="53" t="s">
        <v>515</v>
      </c>
      <c r="I662" s="53" t="s">
        <v>516</v>
      </c>
      <c r="J662" s="51" t="s">
        <v>53</v>
      </c>
      <c r="K662" s="51" t="s">
        <v>209</v>
      </c>
      <c r="L662" s="51" t="s">
        <v>55</v>
      </c>
      <c r="M662" s="51" t="s">
        <v>45</v>
      </c>
      <c r="N662" s="51" t="s">
        <v>37</v>
      </c>
      <c r="O662" s="51" t="s">
        <v>257</v>
      </c>
      <c r="P662" s="51"/>
      <c r="Q662" s="51"/>
      <c r="R662" s="51" t="s">
        <v>230</v>
      </c>
      <c r="S662" s="51" t="s">
        <v>243</v>
      </c>
      <c r="T662" s="51" t="s">
        <v>42</v>
      </c>
      <c r="U662" s="52" t="s">
        <v>258</v>
      </c>
      <c r="V662" s="54">
        <v>24955295789</v>
      </c>
      <c r="W662" s="54">
        <v>0</v>
      </c>
      <c r="X662" s="54">
        <v>0</v>
      </c>
      <c r="Y662" s="54">
        <v>24955295789</v>
      </c>
      <c r="Z662" s="54">
        <v>0</v>
      </c>
      <c r="AA662" s="54">
        <v>24955295789</v>
      </c>
      <c r="AB662" s="54">
        <v>0</v>
      </c>
      <c r="AC662" s="54">
        <v>24955295789</v>
      </c>
      <c r="AD662" s="54">
        <v>0</v>
      </c>
      <c r="AE662" s="54">
        <v>0</v>
      </c>
      <c r="AF662" s="54">
        <v>0</v>
      </c>
    </row>
    <row r="663" spans="1:32" ht="22.5">
      <c r="A663" s="51" t="s">
        <v>421</v>
      </c>
      <c r="B663" s="51" t="s">
        <v>545</v>
      </c>
      <c r="C663" s="51" t="s">
        <v>564</v>
      </c>
      <c r="D663" s="52" t="s">
        <v>422</v>
      </c>
      <c r="E663" s="53" t="s">
        <v>269</v>
      </c>
      <c r="F663" s="53" t="str">
        <f t="shared" si="12"/>
        <v>C-4102-1500-5</v>
      </c>
      <c r="G663" s="53" t="s">
        <v>517</v>
      </c>
      <c r="H663" s="53" t="s">
        <v>518</v>
      </c>
      <c r="I663" s="53" t="s">
        <v>519</v>
      </c>
      <c r="J663" s="51" t="s">
        <v>53</v>
      </c>
      <c r="K663" s="51" t="s">
        <v>209</v>
      </c>
      <c r="L663" s="51" t="s">
        <v>55</v>
      </c>
      <c r="M663" s="51" t="s">
        <v>46</v>
      </c>
      <c r="N663" s="51" t="s">
        <v>37</v>
      </c>
      <c r="O663" s="51" t="s">
        <v>210</v>
      </c>
      <c r="P663" s="51"/>
      <c r="Q663" s="51"/>
      <c r="R663" s="51" t="s">
        <v>40</v>
      </c>
      <c r="S663" s="51" t="s">
        <v>41</v>
      </c>
      <c r="T663" s="51" t="s">
        <v>42</v>
      </c>
      <c r="U663" s="52" t="s">
        <v>270</v>
      </c>
      <c r="V663" s="54">
        <v>1723489920</v>
      </c>
      <c r="W663" s="54">
        <v>0</v>
      </c>
      <c r="X663" s="54">
        <v>0</v>
      </c>
      <c r="Y663" s="54">
        <v>1723489920</v>
      </c>
      <c r="Z663" s="54">
        <v>0</v>
      </c>
      <c r="AA663" s="54">
        <v>0</v>
      </c>
      <c r="AB663" s="54">
        <v>1723489920</v>
      </c>
      <c r="AC663" s="54">
        <v>0</v>
      </c>
      <c r="AD663" s="54">
        <v>0</v>
      </c>
      <c r="AE663" s="54">
        <v>0</v>
      </c>
      <c r="AF663" s="54">
        <v>0</v>
      </c>
    </row>
    <row r="664" spans="1:32" ht="22.5">
      <c r="A664" s="51" t="s">
        <v>421</v>
      </c>
      <c r="B664" s="51" t="s">
        <v>545</v>
      </c>
      <c r="C664" s="51" t="s">
        <v>564</v>
      </c>
      <c r="D664" s="52" t="s">
        <v>422</v>
      </c>
      <c r="E664" s="53" t="s">
        <v>271</v>
      </c>
      <c r="F664" s="53" t="str">
        <f t="shared" si="12"/>
        <v>C-4102-1500-5</v>
      </c>
      <c r="G664" s="53" t="s">
        <v>517</v>
      </c>
      <c r="H664" s="53" t="s">
        <v>518</v>
      </c>
      <c r="I664" s="53" t="s">
        <v>519</v>
      </c>
      <c r="J664" s="51" t="s">
        <v>53</v>
      </c>
      <c r="K664" s="51" t="s">
        <v>209</v>
      </c>
      <c r="L664" s="51" t="s">
        <v>55</v>
      </c>
      <c r="M664" s="51" t="s">
        <v>46</v>
      </c>
      <c r="N664" s="51" t="s">
        <v>37</v>
      </c>
      <c r="O664" s="51" t="s">
        <v>257</v>
      </c>
      <c r="P664" s="51"/>
      <c r="Q664" s="51"/>
      <c r="R664" s="51" t="s">
        <v>40</v>
      </c>
      <c r="S664" s="51" t="s">
        <v>41</v>
      </c>
      <c r="T664" s="51" t="s">
        <v>42</v>
      </c>
      <c r="U664" s="52" t="s">
        <v>272</v>
      </c>
      <c r="V664" s="54">
        <v>1563309911</v>
      </c>
      <c r="W664" s="54">
        <v>0</v>
      </c>
      <c r="X664" s="54">
        <v>0</v>
      </c>
      <c r="Y664" s="54">
        <v>1563309911</v>
      </c>
      <c r="Z664" s="54">
        <v>0</v>
      </c>
      <c r="AA664" s="54">
        <v>0</v>
      </c>
      <c r="AB664" s="54">
        <v>1563309911</v>
      </c>
      <c r="AC664" s="54">
        <v>0</v>
      </c>
      <c r="AD664" s="54">
        <v>0</v>
      </c>
      <c r="AE664" s="54">
        <v>0</v>
      </c>
      <c r="AF664" s="54">
        <v>0</v>
      </c>
    </row>
    <row r="665" spans="1:32" ht="33.75">
      <c r="A665" s="51" t="s">
        <v>421</v>
      </c>
      <c r="B665" s="51" t="s">
        <v>545</v>
      </c>
      <c r="C665" s="51" t="s">
        <v>564</v>
      </c>
      <c r="D665" s="52" t="s">
        <v>422</v>
      </c>
      <c r="E665" s="53" t="s">
        <v>275</v>
      </c>
      <c r="F665" s="53" t="str">
        <f t="shared" si="12"/>
        <v>C-4102-1500-5</v>
      </c>
      <c r="G665" s="53" t="s">
        <v>517</v>
      </c>
      <c r="H665" s="53" t="s">
        <v>493</v>
      </c>
      <c r="I665" s="53" t="s">
        <v>512</v>
      </c>
      <c r="J665" s="51" t="s">
        <v>53</v>
      </c>
      <c r="K665" s="51" t="s">
        <v>209</v>
      </c>
      <c r="L665" s="51" t="s">
        <v>55</v>
      </c>
      <c r="M665" s="51" t="s">
        <v>46</v>
      </c>
      <c r="N665" s="51" t="s">
        <v>37</v>
      </c>
      <c r="O665" s="51" t="s">
        <v>218</v>
      </c>
      <c r="P665" s="51"/>
      <c r="Q665" s="51"/>
      <c r="R665" s="51" t="s">
        <v>40</v>
      </c>
      <c r="S665" s="51" t="s">
        <v>41</v>
      </c>
      <c r="T665" s="51" t="s">
        <v>42</v>
      </c>
      <c r="U665" s="52" t="s">
        <v>222</v>
      </c>
      <c r="V665" s="54">
        <v>32791000</v>
      </c>
      <c r="W665" s="54">
        <v>0</v>
      </c>
      <c r="X665" s="54">
        <v>0</v>
      </c>
      <c r="Y665" s="54">
        <v>32791000</v>
      </c>
      <c r="Z665" s="54">
        <v>0</v>
      </c>
      <c r="AA665" s="54">
        <v>0</v>
      </c>
      <c r="AB665" s="54">
        <v>32791000</v>
      </c>
      <c r="AC665" s="54">
        <v>0</v>
      </c>
      <c r="AD665" s="54">
        <v>0</v>
      </c>
      <c r="AE665" s="54">
        <v>0</v>
      </c>
      <c r="AF665" s="54">
        <v>0</v>
      </c>
    </row>
    <row r="666" spans="1:32" ht="33.75">
      <c r="A666" s="51" t="s">
        <v>421</v>
      </c>
      <c r="B666" s="51" t="s">
        <v>545</v>
      </c>
      <c r="C666" s="51" t="s">
        <v>564</v>
      </c>
      <c r="D666" s="52" t="s">
        <v>422</v>
      </c>
      <c r="E666" s="53" t="s">
        <v>276</v>
      </c>
      <c r="F666" s="53" t="str">
        <f t="shared" si="12"/>
        <v>C-4102-1500-5</v>
      </c>
      <c r="G666" s="53" t="s">
        <v>517</v>
      </c>
      <c r="H666" s="53" t="s">
        <v>493</v>
      </c>
      <c r="I666" s="53" t="s">
        <v>506</v>
      </c>
      <c r="J666" s="51" t="s">
        <v>53</v>
      </c>
      <c r="K666" s="51" t="s">
        <v>209</v>
      </c>
      <c r="L666" s="51" t="s">
        <v>55</v>
      </c>
      <c r="M666" s="51" t="s">
        <v>46</v>
      </c>
      <c r="N666" s="51" t="s">
        <v>37</v>
      </c>
      <c r="O666" s="51" t="s">
        <v>221</v>
      </c>
      <c r="P666" s="51"/>
      <c r="Q666" s="51"/>
      <c r="R666" s="51" t="s">
        <v>40</v>
      </c>
      <c r="S666" s="51" t="s">
        <v>41</v>
      </c>
      <c r="T666" s="51" t="s">
        <v>42</v>
      </c>
      <c r="U666" s="52" t="s">
        <v>57</v>
      </c>
      <c r="V666" s="54">
        <v>16289465</v>
      </c>
      <c r="W666" s="54">
        <v>0</v>
      </c>
      <c r="X666" s="54">
        <v>0</v>
      </c>
      <c r="Y666" s="54">
        <v>16289465</v>
      </c>
      <c r="Z666" s="54">
        <v>0</v>
      </c>
      <c r="AA666" s="54">
        <v>0</v>
      </c>
      <c r="AB666" s="54">
        <v>16289465</v>
      </c>
      <c r="AC666" s="54">
        <v>0</v>
      </c>
      <c r="AD666" s="54">
        <v>0</v>
      </c>
      <c r="AE666" s="54">
        <v>0</v>
      </c>
      <c r="AF666" s="54">
        <v>0</v>
      </c>
    </row>
    <row r="667" spans="1:32" ht="33.75">
      <c r="A667" s="51" t="s">
        <v>421</v>
      </c>
      <c r="B667" s="51" t="s">
        <v>545</v>
      </c>
      <c r="C667" s="51" t="s">
        <v>564</v>
      </c>
      <c r="D667" s="52" t="s">
        <v>422</v>
      </c>
      <c r="E667" s="53" t="s">
        <v>277</v>
      </c>
      <c r="F667" s="53" t="str">
        <f t="shared" si="12"/>
        <v>C-4102-1500-6</v>
      </c>
      <c r="G667" s="53" t="s">
        <v>498</v>
      </c>
      <c r="H667" s="53" t="s">
        <v>499</v>
      </c>
      <c r="I667" s="53" t="s">
        <v>500</v>
      </c>
      <c r="J667" s="51" t="s">
        <v>53</v>
      </c>
      <c r="K667" s="51" t="s">
        <v>209</v>
      </c>
      <c r="L667" s="51" t="s">
        <v>55</v>
      </c>
      <c r="M667" s="51" t="s">
        <v>113</v>
      </c>
      <c r="N667" s="51" t="s">
        <v>37</v>
      </c>
      <c r="O667" s="51" t="s">
        <v>210</v>
      </c>
      <c r="P667" s="51"/>
      <c r="Q667" s="51"/>
      <c r="R667" s="51" t="s">
        <v>40</v>
      </c>
      <c r="S667" s="51" t="s">
        <v>41</v>
      </c>
      <c r="T667" s="51" t="s">
        <v>42</v>
      </c>
      <c r="U667" s="52" t="s">
        <v>278</v>
      </c>
      <c r="V667" s="54">
        <v>3865507200</v>
      </c>
      <c r="W667" s="54">
        <v>0</v>
      </c>
      <c r="X667" s="54">
        <v>0</v>
      </c>
      <c r="Y667" s="54">
        <v>3865507200</v>
      </c>
      <c r="Z667" s="54">
        <v>0</v>
      </c>
      <c r="AA667" s="54">
        <v>0</v>
      </c>
      <c r="AB667" s="54">
        <v>3865507200</v>
      </c>
      <c r="AC667" s="54">
        <v>0</v>
      </c>
      <c r="AD667" s="54">
        <v>0</v>
      </c>
      <c r="AE667" s="54">
        <v>0</v>
      </c>
      <c r="AF667" s="54">
        <v>0</v>
      </c>
    </row>
    <row r="668" spans="1:32" ht="33.75">
      <c r="A668" s="51" t="s">
        <v>421</v>
      </c>
      <c r="B668" s="51" t="s">
        <v>545</v>
      </c>
      <c r="C668" s="51" t="s">
        <v>564</v>
      </c>
      <c r="D668" s="52" t="s">
        <v>422</v>
      </c>
      <c r="E668" s="53" t="s">
        <v>385</v>
      </c>
      <c r="F668" s="53" t="str">
        <f t="shared" si="12"/>
        <v>C-4102-1500-6</v>
      </c>
      <c r="G668" s="53" t="s">
        <v>498</v>
      </c>
      <c r="H668" s="53" t="s">
        <v>499</v>
      </c>
      <c r="I668" s="53" t="s">
        <v>500</v>
      </c>
      <c r="J668" s="51" t="s">
        <v>53</v>
      </c>
      <c r="K668" s="51" t="s">
        <v>209</v>
      </c>
      <c r="L668" s="51" t="s">
        <v>55</v>
      </c>
      <c r="M668" s="51" t="s">
        <v>113</v>
      </c>
      <c r="N668" s="51" t="s">
        <v>37</v>
      </c>
      <c r="O668" s="51" t="s">
        <v>257</v>
      </c>
      <c r="P668" s="51"/>
      <c r="Q668" s="51"/>
      <c r="R668" s="51" t="s">
        <v>40</v>
      </c>
      <c r="S668" s="51" t="s">
        <v>41</v>
      </c>
      <c r="T668" s="51" t="s">
        <v>42</v>
      </c>
      <c r="U668" s="52" t="s">
        <v>386</v>
      </c>
      <c r="V668" s="54">
        <v>1207956000</v>
      </c>
      <c r="W668" s="54">
        <v>0</v>
      </c>
      <c r="X668" s="54">
        <v>0</v>
      </c>
      <c r="Y668" s="54">
        <v>1207956000</v>
      </c>
      <c r="Z668" s="54">
        <v>0</v>
      </c>
      <c r="AA668" s="54">
        <v>0</v>
      </c>
      <c r="AB668" s="54">
        <v>1207956000</v>
      </c>
      <c r="AC668" s="54">
        <v>0</v>
      </c>
      <c r="AD668" s="54">
        <v>0</v>
      </c>
      <c r="AE668" s="54">
        <v>0</v>
      </c>
      <c r="AF668" s="54">
        <v>0</v>
      </c>
    </row>
    <row r="669" spans="1:32" ht="33.75">
      <c r="A669" s="51" t="s">
        <v>421</v>
      </c>
      <c r="B669" s="51" t="s">
        <v>545</v>
      </c>
      <c r="C669" s="51" t="s">
        <v>564</v>
      </c>
      <c r="D669" s="52" t="s">
        <v>422</v>
      </c>
      <c r="E669" s="53" t="s">
        <v>290</v>
      </c>
      <c r="F669" s="53" t="str">
        <f t="shared" si="12"/>
        <v>C-4102-1500-7</v>
      </c>
      <c r="G669" s="53" t="s">
        <v>520</v>
      </c>
      <c r="H669" s="53" t="s">
        <v>493</v>
      </c>
      <c r="I669" s="53" t="s">
        <v>512</v>
      </c>
      <c r="J669" s="51" t="s">
        <v>53</v>
      </c>
      <c r="K669" s="51" t="s">
        <v>209</v>
      </c>
      <c r="L669" s="51" t="s">
        <v>55</v>
      </c>
      <c r="M669" s="51" t="s">
        <v>116</v>
      </c>
      <c r="N669" s="51" t="s">
        <v>37</v>
      </c>
      <c r="O669" s="51" t="s">
        <v>257</v>
      </c>
      <c r="P669" s="51"/>
      <c r="Q669" s="51"/>
      <c r="R669" s="51" t="s">
        <v>40</v>
      </c>
      <c r="S669" s="51" t="s">
        <v>41</v>
      </c>
      <c r="T669" s="51" t="s">
        <v>42</v>
      </c>
      <c r="U669" s="52" t="s">
        <v>222</v>
      </c>
      <c r="V669" s="54">
        <v>129887120</v>
      </c>
      <c r="W669" s="54">
        <v>0</v>
      </c>
      <c r="X669" s="54">
        <v>0</v>
      </c>
      <c r="Y669" s="54">
        <v>129887120</v>
      </c>
      <c r="Z669" s="54">
        <v>0</v>
      </c>
      <c r="AA669" s="54">
        <v>0</v>
      </c>
      <c r="AB669" s="54">
        <v>129887120</v>
      </c>
      <c r="AC669" s="54">
        <v>0</v>
      </c>
      <c r="AD669" s="54">
        <v>0</v>
      </c>
      <c r="AE669" s="54">
        <v>0</v>
      </c>
      <c r="AF669" s="54">
        <v>0</v>
      </c>
    </row>
    <row r="670" spans="1:32" ht="33.75">
      <c r="A670" s="51" t="s">
        <v>421</v>
      </c>
      <c r="B670" s="51" t="s">
        <v>545</v>
      </c>
      <c r="C670" s="51" t="s">
        <v>564</v>
      </c>
      <c r="D670" s="52" t="s">
        <v>422</v>
      </c>
      <c r="E670" s="53" t="s">
        <v>291</v>
      </c>
      <c r="F670" s="53" t="str">
        <f t="shared" si="12"/>
        <v>C-4102-1500-7</v>
      </c>
      <c r="G670" s="53" t="s">
        <v>520</v>
      </c>
      <c r="H670" s="53" t="s">
        <v>493</v>
      </c>
      <c r="I670" s="53" t="s">
        <v>506</v>
      </c>
      <c r="J670" s="51" t="s">
        <v>53</v>
      </c>
      <c r="K670" s="51" t="s">
        <v>209</v>
      </c>
      <c r="L670" s="51" t="s">
        <v>55</v>
      </c>
      <c r="M670" s="51" t="s">
        <v>116</v>
      </c>
      <c r="N670" s="51" t="s">
        <v>37</v>
      </c>
      <c r="O670" s="51" t="s">
        <v>213</v>
      </c>
      <c r="P670" s="51"/>
      <c r="Q670" s="51"/>
      <c r="R670" s="51" t="s">
        <v>40</v>
      </c>
      <c r="S670" s="51" t="s">
        <v>41</v>
      </c>
      <c r="T670" s="51" t="s">
        <v>42</v>
      </c>
      <c r="U670" s="52" t="s">
        <v>57</v>
      </c>
      <c r="V670" s="54">
        <v>34287372</v>
      </c>
      <c r="W670" s="54">
        <v>0</v>
      </c>
      <c r="X670" s="54">
        <v>0</v>
      </c>
      <c r="Y670" s="54">
        <v>34287372</v>
      </c>
      <c r="Z670" s="54">
        <v>0</v>
      </c>
      <c r="AA670" s="54">
        <v>0</v>
      </c>
      <c r="AB670" s="54">
        <v>34287372</v>
      </c>
      <c r="AC670" s="54">
        <v>0</v>
      </c>
      <c r="AD670" s="54">
        <v>0</v>
      </c>
      <c r="AE670" s="54">
        <v>0</v>
      </c>
      <c r="AF670" s="54">
        <v>0</v>
      </c>
    </row>
    <row r="671" spans="1:32" ht="33.75">
      <c r="A671" s="51" t="s">
        <v>421</v>
      </c>
      <c r="B671" s="51" t="s">
        <v>545</v>
      </c>
      <c r="C671" s="51" t="s">
        <v>564</v>
      </c>
      <c r="D671" s="52" t="s">
        <v>422</v>
      </c>
      <c r="E671" s="53" t="s">
        <v>295</v>
      </c>
      <c r="F671" s="53" t="str">
        <f t="shared" si="12"/>
        <v>C-4199-1500-1</v>
      </c>
      <c r="G671" s="53" t="s">
        <v>522</v>
      </c>
      <c r="H671" s="53" t="s">
        <v>493</v>
      </c>
      <c r="I671" s="53" t="s">
        <v>512</v>
      </c>
      <c r="J671" s="51" t="s">
        <v>53</v>
      </c>
      <c r="K671" s="51" t="s">
        <v>54</v>
      </c>
      <c r="L671" s="51" t="s">
        <v>55</v>
      </c>
      <c r="M671" s="51" t="s">
        <v>61</v>
      </c>
      <c r="N671" s="51" t="s">
        <v>37</v>
      </c>
      <c r="O671" s="51" t="s">
        <v>257</v>
      </c>
      <c r="P671" s="51"/>
      <c r="Q671" s="51"/>
      <c r="R671" s="51" t="s">
        <v>40</v>
      </c>
      <c r="S671" s="51" t="s">
        <v>41</v>
      </c>
      <c r="T671" s="51" t="s">
        <v>42</v>
      </c>
      <c r="U671" s="52" t="s">
        <v>222</v>
      </c>
      <c r="V671" s="54">
        <v>83021605</v>
      </c>
      <c r="W671" s="54">
        <v>0</v>
      </c>
      <c r="X671" s="54">
        <v>0</v>
      </c>
      <c r="Y671" s="54">
        <v>83021605</v>
      </c>
      <c r="Z671" s="54">
        <v>0</v>
      </c>
      <c r="AA671" s="54">
        <v>0</v>
      </c>
      <c r="AB671" s="54">
        <v>83021605</v>
      </c>
      <c r="AC671" s="54">
        <v>0</v>
      </c>
      <c r="AD671" s="54">
        <v>0</v>
      </c>
      <c r="AE671" s="54">
        <v>0</v>
      </c>
      <c r="AF671" s="54">
        <v>0</v>
      </c>
    </row>
    <row r="672" spans="1:32" ht="33.75">
      <c r="A672" s="51" t="s">
        <v>421</v>
      </c>
      <c r="B672" s="51" t="s">
        <v>545</v>
      </c>
      <c r="C672" s="51" t="s">
        <v>564</v>
      </c>
      <c r="D672" s="52" t="s">
        <v>422</v>
      </c>
      <c r="E672" s="53" t="s">
        <v>296</v>
      </c>
      <c r="F672" s="53" t="str">
        <f t="shared" si="12"/>
        <v>C-4199-1500-1</v>
      </c>
      <c r="G672" s="53" t="s">
        <v>522</v>
      </c>
      <c r="H672" s="53" t="s">
        <v>493</v>
      </c>
      <c r="I672" s="53" t="s">
        <v>506</v>
      </c>
      <c r="J672" s="51" t="s">
        <v>53</v>
      </c>
      <c r="K672" s="51" t="s">
        <v>54</v>
      </c>
      <c r="L672" s="51" t="s">
        <v>55</v>
      </c>
      <c r="M672" s="51" t="s">
        <v>61</v>
      </c>
      <c r="N672" s="51" t="s">
        <v>37</v>
      </c>
      <c r="O672" s="51" t="s">
        <v>213</v>
      </c>
      <c r="P672" s="51"/>
      <c r="Q672" s="51"/>
      <c r="R672" s="51" t="s">
        <v>40</v>
      </c>
      <c r="S672" s="51" t="s">
        <v>41</v>
      </c>
      <c r="T672" s="51" t="s">
        <v>42</v>
      </c>
      <c r="U672" s="52" t="s">
        <v>57</v>
      </c>
      <c r="V672" s="54">
        <v>7875012</v>
      </c>
      <c r="W672" s="54">
        <v>0</v>
      </c>
      <c r="X672" s="54">
        <v>0</v>
      </c>
      <c r="Y672" s="54">
        <v>7875012</v>
      </c>
      <c r="Z672" s="54">
        <v>0</v>
      </c>
      <c r="AA672" s="54">
        <v>0</v>
      </c>
      <c r="AB672" s="54">
        <v>7875012</v>
      </c>
      <c r="AC672" s="54">
        <v>0</v>
      </c>
      <c r="AD672" s="54">
        <v>0</v>
      </c>
      <c r="AE672" s="54">
        <v>0</v>
      </c>
      <c r="AF672" s="54">
        <v>0</v>
      </c>
    </row>
    <row r="673" spans="1:32" ht="33.75">
      <c r="A673" s="51" t="s">
        <v>421</v>
      </c>
      <c r="B673" s="51" t="s">
        <v>545</v>
      </c>
      <c r="C673" s="51" t="s">
        <v>564</v>
      </c>
      <c r="D673" s="52" t="s">
        <v>422</v>
      </c>
      <c r="E673" s="53" t="s">
        <v>299</v>
      </c>
      <c r="F673" s="53" t="str">
        <f t="shared" si="12"/>
        <v>C-4199-1500-2</v>
      </c>
      <c r="G673" s="53" t="s">
        <v>505</v>
      </c>
      <c r="H673" s="53" t="s">
        <v>493</v>
      </c>
      <c r="I673" s="53" t="s">
        <v>512</v>
      </c>
      <c r="J673" s="51" t="s">
        <v>53</v>
      </c>
      <c r="K673" s="51" t="s">
        <v>54</v>
      </c>
      <c r="L673" s="51" t="s">
        <v>55</v>
      </c>
      <c r="M673" s="51" t="s">
        <v>36</v>
      </c>
      <c r="N673" s="51" t="s">
        <v>37</v>
      </c>
      <c r="O673" s="51" t="s">
        <v>213</v>
      </c>
      <c r="P673" s="51"/>
      <c r="Q673" s="51"/>
      <c r="R673" s="51" t="s">
        <v>40</v>
      </c>
      <c r="S673" s="51" t="s">
        <v>41</v>
      </c>
      <c r="T673" s="51" t="s">
        <v>42</v>
      </c>
      <c r="U673" s="52" t="s">
        <v>222</v>
      </c>
      <c r="V673" s="54">
        <v>425219388</v>
      </c>
      <c r="W673" s="54">
        <v>0</v>
      </c>
      <c r="X673" s="54">
        <v>0</v>
      </c>
      <c r="Y673" s="54">
        <v>425219388</v>
      </c>
      <c r="Z673" s="54">
        <v>0</v>
      </c>
      <c r="AA673" s="54">
        <v>0</v>
      </c>
      <c r="AB673" s="54">
        <v>425219388</v>
      </c>
      <c r="AC673" s="54">
        <v>0</v>
      </c>
      <c r="AD673" s="54">
        <v>0</v>
      </c>
      <c r="AE673" s="54">
        <v>0</v>
      </c>
      <c r="AF673" s="54">
        <v>0</v>
      </c>
    </row>
    <row r="674" spans="1:32" ht="45">
      <c r="A674" s="51" t="s">
        <v>421</v>
      </c>
      <c r="B674" s="51" t="s">
        <v>545</v>
      </c>
      <c r="C674" s="51" t="s">
        <v>564</v>
      </c>
      <c r="D674" s="52" t="s">
        <v>422</v>
      </c>
      <c r="E674" s="53" t="s">
        <v>310</v>
      </c>
      <c r="F674" s="53" t="str">
        <f t="shared" si="12"/>
        <v>C-4199-1500-2</v>
      </c>
      <c r="G674" s="53" t="s">
        <v>505</v>
      </c>
      <c r="H674" s="53" t="s">
        <v>493</v>
      </c>
      <c r="I674" s="53" t="s">
        <v>512</v>
      </c>
      <c r="J674" s="51" t="s">
        <v>53</v>
      </c>
      <c r="K674" s="51" t="s">
        <v>54</v>
      </c>
      <c r="L674" s="51" t="s">
        <v>55</v>
      </c>
      <c r="M674" s="51" t="s">
        <v>36</v>
      </c>
      <c r="N674" s="51" t="s">
        <v>37</v>
      </c>
      <c r="O674" s="51" t="s">
        <v>240</v>
      </c>
      <c r="P674" s="51"/>
      <c r="Q674" s="51"/>
      <c r="R674" s="51" t="s">
        <v>40</v>
      </c>
      <c r="S674" s="51" t="s">
        <v>41</v>
      </c>
      <c r="T674" s="51" t="s">
        <v>42</v>
      </c>
      <c r="U674" s="52" t="s">
        <v>311</v>
      </c>
      <c r="V674" s="54">
        <v>32088235</v>
      </c>
      <c r="W674" s="54">
        <v>0</v>
      </c>
      <c r="X674" s="54">
        <v>0</v>
      </c>
      <c r="Y674" s="54">
        <v>32088235</v>
      </c>
      <c r="Z674" s="54">
        <v>0</v>
      </c>
      <c r="AA674" s="54">
        <v>0</v>
      </c>
      <c r="AB674" s="54">
        <v>32088235</v>
      </c>
      <c r="AC674" s="54">
        <v>0</v>
      </c>
      <c r="AD674" s="54">
        <v>0</v>
      </c>
      <c r="AE674" s="54">
        <v>0</v>
      </c>
      <c r="AF674" s="54">
        <v>0</v>
      </c>
    </row>
    <row r="675" spans="1:32" ht="33.75">
      <c r="A675" s="51" t="s">
        <v>421</v>
      </c>
      <c r="B675" s="51" t="s">
        <v>545</v>
      </c>
      <c r="C675" s="51" t="s">
        <v>564</v>
      </c>
      <c r="D675" s="52" t="s">
        <v>422</v>
      </c>
      <c r="E675" s="53" t="s">
        <v>312</v>
      </c>
      <c r="F675" s="53" t="str">
        <f t="shared" si="12"/>
        <v>C-4199-1500-2</v>
      </c>
      <c r="G675" s="53" t="s">
        <v>505</v>
      </c>
      <c r="H675" s="53" t="s">
        <v>501</v>
      </c>
      <c r="I675" s="53" t="s">
        <v>525</v>
      </c>
      <c r="J675" s="51" t="s">
        <v>53</v>
      </c>
      <c r="K675" s="51" t="s">
        <v>54</v>
      </c>
      <c r="L675" s="51" t="s">
        <v>55</v>
      </c>
      <c r="M675" s="51" t="s">
        <v>36</v>
      </c>
      <c r="N675" s="51" t="s">
        <v>37</v>
      </c>
      <c r="O675" s="51" t="s">
        <v>313</v>
      </c>
      <c r="P675" s="51"/>
      <c r="Q675" s="51"/>
      <c r="R675" s="51" t="s">
        <v>40</v>
      </c>
      <c r="S675" s="51" t="s">
        <v>41</v>
      </c>
      <c r="T675" s="51" t="s">
        <v>42</v>
      </c>
      <c r="U675" s="52" t="s">
        <v>314</v>
      </c>
      <c r="V675" s="54">
        <v>482130188</v>
      </c>
      <c r="W675" s="54">
        <v>0</v>
      </c>
      <c r="X675" s="54">
        <v>0</v>
      </c>
      <c r="Y675" s="54">
        <v>482130188</v>
      </c>
      <c r="Z675" s="54">
        <v>0</v>
      </c>
      <c r="AA675" s="54">
        <v>482130188</v>
      </c>
      <c r="AB675" s="54">
        <v>0</v>
      </c>
      <c r="AC675" s="54">
        <v>482130188</v>
      </c>
      <c r="AD675" s="54">
        <v>0</v>
      </c>
      <c r="AE675" s="54">
        <v>0</v>
      </c>
      <c r="AF675" s="54">
        <v>0</v>
      </c>
    </row>
    <row r="676" spans="1:32" ht="22.5">
      <c r="A676" s="51" t="s">
        <v>421</v>
      </c>
      <c r="B676" s="51" t="s">
        <v>545</v>
      </c>
      <c r="C676" s="51" t="s">
        <v>564</v>
      </c>
      <c r="D676" s="52" t="s">
        <v>422</v>
      </c>
      <c r="E676" s="53" t="s">
        <v>315</v>
      </c>
      <c r="F676" s="53" t="str">
        <f t="shared" si="12"/>
        <v>C-4199-1500-2</v>
      </c>
      <c r="G676" s="53" t="s">
        <v>505</v>
      </c>
      <c r="H676" s="53" t="s">
        <v>501</v>
      </c>
      <c r="I676" s="53" t="s">
        <v>525</v>
      </c>
      <c r="J676" s="51" t="s">
        <v>53</v>
      </c>
      <c r="K676" s="51" t="s">
        <v>54</v>
      </c>
      <c r="L676" s="51" t="s">
        <v>55</v>
      </c>
      <c r="M676" s="51" t="s">
        <v>36</v>
      </c>
      <c r="N676" s="51" t="s">
        <v>37</v>
      </c>
      <c r="O676" s="51" t="s">
        <v>316</v>
      </c>
      <c r="P676" s="51"/>
      <c r="Q676" s="51"/>
      <c r="R676" s="51" t="s">
        <v>40</v>
      </c>
      <c r="S676" s="51" t="s">
        <v>41</v>
      </c>
      <c r="T676" s="51" t="s">
        <v>42</v>
      </c>
      <c r="U676" s="52" t="s">
        <v>317</v>
      </c>
      <c r="V676" s="54">
        <v>218815416</v>
      </c>
      <c r="W676" s="54">
        <v>0</v>
      </c>
      <c r="X676" s="54">
        <v>0</v>
      </c>
      <c r="Y676" s="54">
        <v>218815416</v>
      </c>
      <c r="Z676" s="54">
        <v>0</v>
      </c>
      <c r="AA676" s="54">
        <v>218815416</v>
      </c>
      <c r="AB676" s="54">
        <v>0</v>
      </c>
      <c r="AC676" s="54">
        <v>218815416</v>
      </c>
      <c r="AD676" s="54">
        <v>0</v>
      </c>
      <c r="AE676" s="54">
        <v>0</v>
      </c>
      <c r="AF676" s="54">
        <v>0</v>
      </c>
    </row>
    <row r="677" spans="1:32" ht="33.75">
      <c r="A677" s="51" t="s">
        <v>421</v>
      </c>
      <c r="B677" s="51" t="s">
        <v>545</v>
      </c>
      <c r="C677" s="51" t="s">
        <v>564</v>
      </c>
      <c r="D677" s="52" t="s">
        <v>422</v>
      </c>
      <c r="E677" s="53" t="s">
        <v>352</v>
      </c>
      <c r="F677" s="53" t="str">
        <f t="shared" si="12"/>
        <v>C-4199-1500-2</v>
      </c>
      <c r="G677" s="53" t="s">
        <v>505</v>
      </c>
      <c r="H677" s="53" t="s">
        <v>493</v>
      </c>
      <c r="I677" s="53" t="s">
        <v>506</v>
      </c>
      <c r="J677" s="51" t="s">
        <v>53</v>
      </c>
      <c r="K677" s="51" t="s">
        <v>54</v>
      </c>
      <c r="L677" s="51" t="s">
        <v>55</v>
      </c>
      <c r="M677" s="51" t="s">
        <v>36</v>
      </c>
      <c r="N677" s="51" t="s">
        <v>37</v>
      </c>
      <c r="O677" s="51" t="s">
        <v>353</v>
      </c>
      <c r="P677" s="51"/>
      <c r="Q677" s="51"/>
      <c r="R677" s="51" t="s">
        <v>40</v>
      </c>
      <c r="S677" s="51" t="s">
        <v>41</v>
      </c>
      <c r="T677" s="51" t="s">
        <v>42</v>
      </c>
      <c r="U677" s="52" t="s">
        <v>354</v>
      </c>
      <c r="V677" s="54">
        <v>3000000</v>
      </c>
      <c r="W677" s="54">
        <v>0</v>
      </c>
      <c r="X677" s="54">
        <v>0</v>
      </c>
      <c r="Y677" s="54">
        <v>3000000</v>
      </c>
      <c r="Z677" s="54">
        <v>0</v>
      </c>
      <c r="AA677" s="54">
        <v>0</v>
      </c>
      <c r="AB677" s="54">
        <v>3000000</v>
      </c>
      <c r="AC677" s="54">
        <v>0</v>
      </c>
      <c r="AD677" s="54">
        <v>0</v>
      </c>
      <c r="AE677" s="54">
        <v>0</v>
      </c>
      <c r="AF677" s="54">
        <v>0</v>
      </c>
    </row>
    <row r="678" spans="1:32" ht="22.5">
      <c r="A678" s="51" t="s">
        <v>421</v>
      </c>
      <c r="B678" s="51" t="s">
        <v>545</v>
      </c>
      <c r="C678" s="51" t="s">
        <v>564</v>
      </c>
      <c r="D678" s="52" t="s">
        <v>422</v>
      </c>
      <c r="E678" s="53" t="s">
        <v>358</v>
      </c>
      <c r="F678" s="53" t="str">
        <f t="shared" si="12"/>
        <v>C-4199-1500-2</v>
      </c>
      <c r="G678" s="53" t="s">
        <v>505</v>
      </c>
      <c r="H678" s="53" t="s">
        <v>536</v>
      </c>
      <c r="I678" s="53" t="s">
        <v>537</v>
      </c>
      <c r="J678" s="51" t="s">
        <v>53</v>
      </c>
      <c r="K678" s="51" t="s">
        <v>54</v>
      </c>
      <c r="L678" s="51" t="s">
        <v>55</v>
      </c>
      <c r="M678" s="51" t="s">
        <v>36</v>
      </c>
      <c r="N678" s="51" t="s">
        <v>37</v>
      </c>
      <c r="O678" s="51" t="s">
        <v>252</v>
      </c>
      <c r="P678" s="51"/>
      <c r="Q678" s="51"/>
      <c r="R678" s="51" t="s">
        <v>40</v>
      </c>
      <c r="S678" s="51" t="s">
        <v>41</v>
      </c>
      <c r="T678" s="51" t="s">
        <v>42</v>
      </c>
      <c r="U678" s="52" t="s">
        <v>253</v>
      </c>
      <c r="V678" s="54">
        <v>464501</v>
      </c>
      <c r="W678" s="54">
        <v>0</v>
      </c>
      <c r="X678" s="54">
        <v>0</v>
      </c>
      <c r="Y678" s="54">
        <v>464501</v>
      </c>
      <c r="Z678" s="54">
        <v>0</v>
      </c>
      <c r="AA678" s="54">
        <v>0</v>
      </c>
      <c r="AB678" s="54">
        <v>464501</v>
      </c>
      <c r="AC678" s="54">
        <v>0</v>
      </c>
      <c r="AD678" s="54">
        <v>0</v>
      </c>
      <c r="AE678" s="54">
        <v>0</v>
      </c>
      <c r="AF678" s="54">
        <v>0</v>
      </c>
    </row>
    <row r="679" spans="1:32" ht="22.5">
      <c r="A679" s="51" t="s">
        <v>421</v>
      </c>
      <c r="B679" s="51" t="s">
        <v>545</v>
      </c>
      <c r="C679" s="51" t="s">
        <v>564</v>
      </c>
      <c r="D679" s="52" t="s">
        <v>422</v>
      </c>
      <c r="E679" s="53" t="s">
        <v>367</v>
      </c>
      <c r="F679" s="53" t="str">
        <f t="shared" si="12"/>
        <v>C-4199-1500-5</v>
      </c>
      <c r="G679" s="53" t="s">
        <v>543</v>
      </c>
      <c r="H679" s="53" t="s">
        <v>501</v>
      </c>
      <c r="I679" s="53" t="s">
        <v>544</v>
      </c>
      <c r="J679" s="51" t="s">
        <v>53</v>
      </c>
      <c r="K679" s="51" t="s">
        <v>54</v>
      </c>
      <c r="L679" s="51" t="s">
        <v>55</v>
      </c>
      <c r="M679" s="51" t="s">
        <v>46</v>
      </c>
      <c r="N679" s="51" t="s">
        <v>37</v>
      </c>
      <c r="O679" s="51" t="s">
        <v>257</v>
      </c>
      <c r="P679" s="51"/>
      <c r="Q679" s="51"/>
      <c r="R679" s="51" t="s">
        <v>40</v>
      </c>
      <c r="S679" s="51" t="s">
        <v>150</v>
      </c>
      <c r="T679" s="51" t="s">
        <v>42</v>
      </c>
      <c r="U679" s="52" t="s">
        <v>368</v>
      </c>
      <c r="V679" s="54">
        <v>108000000</v>
      </c>
      <c r="W679" s="54">
        <v>0</v>
      </c>
      <c r="X679" s="54">
        <v>0</v>
      </c>
      <c r="Y679" s="54">
        <v>108000000</v>
      </c>
      <c r="Z679" s="54">
        <v>0</v>
      </c>
      <c r="AA679" s="54">
        <v>0</v>
      </c>
      <c r="AB679" s="54">
        <v>108000000</v>
      </c>
      <c r="AC679" s="54">
        <v>0</v>
      </c>
      <c r="AD679" s="54">
        <v>0</v>
      </c>
      <c r="AE679" s="54">
        <v>0</v>
      </c>
      <c r="AF679" s="54">
        <v>0</v>
      </c>
    </row>
    <row r="680" spans="1:32" ht="22.5">
      <c r="A680" s="51" t="s">
        <v>421</v>
      </c>
      <c r="B680" s="51" t="s">
        <v>545</v>
      </c>
      <c r="C680" s="51" t="s">
        <v>564</v>
      </c>
      <c r="D680" s="52" t="s">
        <v>422</v>
      </c>
      <c r="E680" s="53" t="s">
        <v>389</v>
      </c>
      <c r="F680" s="53" t="str">
        <f t="shared" si="12"/>
        <v>C-4199-1500-5</v>
      </c>
      <c r="G680" s="53" t="s">
        <v>543</v>
      </c>
      <c r="H680" s="53" t="s">
        <v>501</v>
      </c>
      <c r="I680" s="53" t="s">
        <v>544</v>
      </c>
      <c r="J680" s="51" t="s">
        <v>53</v>
      </c>
      <c r="K680" s="51" t="s">
        <v>54</v>
      </c>
      <c r="L680" s="51" t="s">
        <v>55</v>
      </c>
      <c r="M680" s="51" t="s">
        <v>46</v>
      </c>
      <c r="N680" s="51" t="s">
        <v>37</v>
      </c>
      <c r="O680" s="51" t="s">
        <v>56</v>
      </c>
      <c r="P680" s="51"/>
      <c r="Q680" s="51"/>
      <c r="R680" s="51" t="s">
        <v>40</v>
      </c>
      <c r="S680" s="51" t="s">
        <v>150</v>
      </c>
      <c r="T680" s="51" t="s">
        <v>42</v>
      </c>
      <c r="U680" s="52" t="s">
        <v>390</v>
      </c>
      <c r="V680" s="54">
        <v>19000000</v>
      </c>
      <c r="W680" s="54">
        <v>0</v>
      </c>
      <c r="X680" s="54">
        <v>0</v>
      </c>
      <c r="Y680" s="54">
        <v>19000000</v>
      </c>
      <c r="Z680" s="54">
        <v>0</v>
      </c>
      <c r="AA680" s="54">
        <v>0</v>
      </c>
      <c r="AB680" s="54">
        <v>19000000</v>
      </c>
      <c r="AC680" s="54">
        <v>0</v>
      </c>
      <c r="AD680" s="54">
        <v>0</v>
      </c>
      <c r="AE680" s="54">
        <v>0</v>
      </c>
      <c r="AF680" s="54">
        <v>0</v>
      </c>
    </row>
    <row r="681" spans="1:32" ht="33.75">
      <c r="A681" s="51" t="s">
        <v>421</v>
      </c>
      <c r="B681" s="51" t="s">
        <v>545</v>
      </c>
      <c r="C681" s="51" t="s">
        <v>564</v>
      </c>
      <c r="D681" s="52" t="s">
        <v>422</v>
      </c>
      <c r="E681" s="53" t="s">
        <v>371</v>
      </c>
      <c r="F681" s="53" t="str">
        <f t="shared" si="12"/>
        <v>C-4199-1500-5</v>
      </c>
      <c r="G681" s="53" t="s">
        <v>543</v>
      </c>
      <c r="H681" s="53" t="s">
        <v>493</v>
      </c>
      <c r="I681" s="53" t="s">
        <v>512</v>
      </c>
      <c r="J681" s="51" t="s">
        <v>53</v>
      </c>
      <c r="K681" s="51" t="s">
        <v>54</v>
      </c>
      <c r="L681" s="51" t="s">
        <v>55</v>
      </c>
      <c r="M681" s="51" t="s">
        <v>46</v>
      </c>
      <c r="N681" s="51" t="s">
        <v>37</v>
      </c>
      <c r="O681" s="51" t="s">
        <v>218</v>
      </c>
      <c r="P681" s="51"/>
      <c r="Q681" s="51"/>
      <c r="R681" s="51" t="s">
        <v>40</v>
      </c>
      <c r="S681" s="51" t="s">
        <v>150</v>
      </c>
      <c r="T681" s="51" t="s">
        <v>42</v>
      </c>
      <c r="U681" s="52" t="s">
        <v>222</v>
      </c>
      <c r="V681" s="54">
        <v>56281000</v>
      </c>
      <c r="W681" s="54">
        <v>0</v>
      </c>
      <c r="X681" s="54">
        <v>0</v>
      </c>
      <c r="Y681" s="54">
        <v>56281000</v>
      </c>
      <c r="Z681" s="54">
        <v>0</v>
      </c>
      <c r="AA681" s="54">
        <v>0</v>
      </c>
      <c r="AB681" s="54">
        <v>56281000</v>
      </c>
      <c r="AC681" s="54">
        <v>0</v>
      </c>
      <c r="AD681" s="54">
        <v>0</v>
      </c>
      <c r="AE681" s="54">
        <v>0</v>
      </c>
      <c r="AF681" s="54">
        <v>0</v>
      </c>
    </row>
    <row r="682" spans="1:32" ht="33.75">
      <c r="A682" s="51" t="s">
        <v>421</v>
      </c>
      <c r="B682" s="51" t="s">
        <v>545</v>
      </c>
      <c r="C682" s="51" t="s">
        <v>564</v>
      </c>
      <c r="D682" s="52" t="s">
        <v>422</v>
      </c>
      <c r="E682" s="53" t="s">
        <v>372</v>
      </c>
      <c r="F682" s="53" t="str">
        <f t="shared" si="12"/>
        <v>C-4199-1500-5</v>
      </c>
      <c r="G682" s="53" t="s">
        <v>543</v>
      </c>
      <c r="H682" s="53" t="s">
        <v>493</v>
      </c>
      <c r="I682" s="53" t="s">
        <v>506</v>
      </c>
      <c r="J682" s="51" t="s">
        <v>53</v>
      </c>
      <c r="K682" s="51" t="s">
        <v>54</v>
      </c>
      <c r="L682" s="51" t="s">
        <v>55</v>
      </c>
      <c r="M682" s="51" t="s">
        <v>46</v>
      </c>
      <c r="N682" s="51" t="s">
        <v>37</v>
      </c>
      <c r="O682" s="51" t="s">
        <v>221</v>
      </c>
      <c r="P682" s="51"/>
      <c r="Q682" s="51"/>
      <c r="R682" s="51" t="s">
        <v>40</v>
      </c>
      <c r="S682" s="51" t="s">
        <v>150</v>
      </c>
      <c r="T682" s="51" t="s">
        <v>42</v>
      </c>
      <c r="U682" s="52" t="s">
        <v>57</v>
      </c>
      <c r="V682" s="54">
        <v>6651000</v>
      </c>
      <c r="W682" s="54">
        <v>0</v>
      </c>
      <c r="X682" s="54">
        <v>0</v>
      </c>
      <c r="Y682" s="54">
        <v>6651000</v>
      </c>
      <c r="Z682" s="54">
        <v>0</v>
      </c>
      <c r="AA682" s="54">
        <v>0</v>
      </c>
      <c r="AB682" s="54">
        <v>6651000</v>
      </c>
      <c r="AC682" s="54">
        <v>0</v>
      </c>
      <c r="AD682" s="54">
        <v>0</v>
      </c>
      <c r="AE682" s="54">
        <v>0</v>
      </c>
      <c r="AF682" s="54">
        <v>0</v>
      </c>
    </row>
    <row r="683" spans="1:32" ht="22.5">
      <c r="A683" s="51" t="s">
        <v>425</v>
      </c>
      <c r="B683" s="51" t="s">
        <v>545</v>
      </c>
      <c r="C683" s="51" t="s">
        <v>565</v>
      </c>
      <c r="D683" s="52" t="s">
        <v>426</v>
      </c>
      <c r="E683" s="53" t="s">
        <v>123</v>
      </c>
      <c r="F683" s="53" t="str">
        <f t="shared" si="12"/>
        <v>A-2-0-3</v>
      </c>
      <c r="G683" s="53" t="s">
        <v>492</v>
      </c>
      <c r="H683" s="53" t="s">
        <v>501</v>
      </c>
      <c r="I683" s="53" t="s">
        <v>502</v>
      </c>
      <c r="J683" s="51" t="s">
        <v>35</v>
      </c>
      <c r="K683" s="51" t="s">
        <v>36</v>
      </c>
      <c r="L683" s="51" t="s">
        <v>37</v>
      </c>
      <c r="M683" s="51" t="s">
        <v>38</v>
      </c>
      <c r="N683" s="51" t="s">
        <v>121</v>
      </c>
      <c r="O683" s="51" t="s">
        <v>38</v>
      </c>
      <c r="P683" s="51"/>
      <c r="Q683" s="51"/>
      <c r="R683" s="51" t="s">
        <v>40</v>
      </c>
      <c r="S683" s="51" t="s">
        <v>41</v>
      </c>
      <c r="T683" s="51" t="s">
        <v>42</v>
      </c>
      <c r="U683" s="52" t="s">
        <v>124</v>
      </c>
      <c r="V683" s="54">
        <v>29000000</v>
      </c>
      <c r="W683" s="54">
        <v>0</v>
      </c>
      <c r="X683" s="54">
        <v>0</v>
      </c>
      <c r="Y683" s="54">
        <v>29000000</v>
      </c>
      <c r="Z683" s="54">
        <v>0</v>
      </c>
      <c r="AA683" s="54">
        <v>0</v>
      </c>
      <c r="AB683" s="54">
        <v>29000000</v>
      </c>
      <c r="AC683" s="54">
        <v>0</v>
      </c>
      <c r="AD683" s="54">
        <v>0</v>
      </c>
      <c r="AE683" s="54">
        <v>0</v>
      </c>
      <c r="AF683" s="54">
        <v>0</v>
      </c>
    </row>
    <row r="684" spans="1:32" ht="22.5">
      <c r="A684" s="51" t="s">
        <v>425</v>
      </c>
      <c r="B684" s="51" t="s">
        <v>545</v>
      </c>
      <c r="C684" s="51" t="s">
        <v>565</v>
      </c>
      <c r="D684" s="52" t="s">
        <v>426</v>
      </c>
      <c r="E684" s="53" t="s">
        <v>125</v>
      </c>
      <c r="F684" s="53" t="str">
        <f t="shared" si="12"/>
        <v>A-2-0-3</v>
      </c>
      <c r="G684" s="53" t="s">
        <v>492</v>
      </c>
      <c r="H684" s="53" t="s">
        <v>501</v>
      </c>
      <c r="I684" s="53" t="s">
        <v>502</v>
      </c>
      <c r="J684" s="51" t="s">
        <v>35</v>
      </c>
      <c r="K684" s="51" t="s">
        <v>36</v>
      </c>
      <c r="L684" s="51" t="s">
        <v>37</v>
      </c>
      <c r="M684" s="51" t="s">
        <v>38</v>
      </c>
      <c r="N684" s="51" t="s">
        <v>121</v>
      </c>
      <c r="O684" s="51" t="s">
        <v>46</v>
      </c>
      <c r="P684" s="51"/>
      <c r="Q684" s="51"/>
      <c r="R684" s="51" t="s">
        <v>40</v>
      </c>
      <c r="S684" s="51" t="s">
        <v>41</v>
      </c>
      <c r="T684" s="51" t="s">
        <v>42</v>
      </c>
      <c r="U684" s="52" t="s">
        <v>126</v>
      </c>
      <c r="V684" s="54">
        <v>426000</v>
      </c>
      <c r="W684" s="54">
        <v>0</v>
      </c>
      <c r="X684" s="54">
        <v>0</v>
      </c>
      <c r="Y684" s="54">
        <v>426000</v>
      </c>
      <c r="Z684" s="54">
        <v>0</v>
      </c>
      <c r="AA684" s="54">
        <v>0</v>
      </c>
      <c r="AB684" s="54">
        <v>426000</v>
      </c>
      <c r="AC684" s="54">
        <v>0</v>
      </c>
      <c r="AD684" s="54">
        <v>0</v>
      </c>
      <c r="AE684" s="54">
        <v>0</v>
      </c>
      <c r="AF684" s="54">
        <v>0</v>
      </c>
    </row>
    <row r="685" spans="1:32" ht="22.5">
      <c r="A685" s="51" t="s">
        <v>425</v>
      </c>
      <c r="B685" s="51" t="s">
        <v>545</v>
      </c>
      <c r="C685" s="51" t="s">
        <v>565</v>
      </c>
      <c r="D685" s="52" t="s">
        <v>426</v>
      </c>
      <c r="E685" s="53" t="s">
        <v>133</v>
      </c>
      <c r="F685" s="53" t="str">
        <f t="shared" si="12"/>
        <v>A-2-0-4</v>
      </c>
      <c r="G685" s="53" t="s">
        <v>492</v>
      </c>
      <c r="H685" s="53" t="s">
        <v>501</v>
      </c>
      <c r="I685" s="53" t="s">
        <v>502</v>
      </c>
      <c r="J685" s="51" t="s">
        <v>35</v>
      </c>
      <c r="K685" s="51" t="s">
        <v>36</v>
      </c>
      <c r="L685" s="51" t="s">
        <v>37</v>
      </c>
      <c r="M685" s="51" t="s">
        <v>45</v>
      </c>
      <c r="N685" s="51" t="s">
        <v>45</v>
      </c>
      <c r="O685" s="51" t="s">
        <v>61</v>
      </c>
      <c r="P685" s="51"/>
      <c r="Q685" s="51"/>
      <c r="R685" s="51" t="s">
        <v>40</v>
      </c>
      <c r="S685" s="51" t="s">
        <v>41</v>
      </c>
      <c r="T685" s="51" t="s">
        <v>42</v>
      </c>
      <c r="U685" s="52" t="s">
        <v>134</v>
      </c>
      <c r="V685" s="54">
        <v>7000000</v>
      </c>
      <c r="W685" s="54">
        <v>0</v>
      </c>
      <c r="X685" s="54">
        <v>0</v>
      </c>
      <c r="Y685" s="54">
        <v>7000000</v>
      </c>
      <c r="Z685" s="54">
        <v>0</v>
      </c>
      <c r="AA685" s="54">
        <v>0</v>
      </c>
      <c r="AB685" s="54">
        <v>7000000</v>
      </c>
      <c r="AC685" s="54">
        <v>0</v>
      </c>
      <c r="AD685" s="54">
        <v>0</v>
      </c>
      <c r="AE685" s="54">
        <v>0</v>
      </c>
      <c r="AF685" s="54">
        <v>0</v>
      </c>
    </row>
    <row r="686" spans="1:32" ht="22.5">
      <c r="A686" s="51" t="s">
        <v>425</v>
      </c>
      <c r="B686" s="51" t="s">
        <v>545</v>
      </c>
      <c r="C686" s="51" t="s">
        <v>565</v>
      </c>
      <c r="D686" s="52" t="s">
        <v>426</v>
      </c>
      <c r="E686" s="53" t="s">
        <v>135</v>
      </c>
      <c r="F686" s="53" t="str">
        <f t="shared" si="12"/>
        <v>A-2-0-4</v>
      </c>
      <c r="G686" s="53" t="s">
        <v>492</v>
      </c>
      <c r="H686" s="53" t="s">
        <v>501</v>
      </c>
      <c r="I686" s="53" t="s">
        <v>502</v>
      </c>
      <c r="J686" s="51" t="s">
        <v>35</v>
      </c>
      <c r="K686" s="51" t="s">
        <v>36</v>
      </c>
      <c r="L686" s="51" t="s">
        <v>37</v>
      </c>
      <c r="M686" s="51" t="s">
        <v>45</v>
      </c>
      <c r="N686" s="51" t="s">
        <v>45</v>
      </c>
      <c r="O686" s="51" t="s">
        <v>36</v>
      </c>
      <c r="P686" s="51"/>
      <c r="Q686" s="51"/>
      <c r="R686" s="51" t="s">
        <v>40</v>
      </c>
      <c r="S686" s="51" t="s">
        <v>41</v>
      </c>
      <c r="T686" s="51" t="s">
        <v>42</v>
      </c>
      <c r="U686" s="52" t="s">
        <v>136</v>
      </c>
      <c r="V686" s="54">
        <v>28500000</v>
      </c>
      <c r="W686" s="54">
        <v>0</v>
      </c>
      <c r="X686" s="54">
        <v>0</v>
      </c>
      <c r="Y686" s="54">
        <v>28500000</v>
      </c>
      <c r="Z686" s="54">
        <v>0</v>
      </c>
      <c r="AA686" s="54">
        <v>0</v>
      </c>
      <c r="AB686" s="54">
        <v>28500000</v>
      </c>
      <c r="AC686" s="54">
        <v>0</v>
      </c>
      <c r="AD686" s="54">
        <v>0</v>
      </c>
      <c r="AE686" s="54">
        <v>0</v>
      </c>
      <c r="AF686" s="54">
        <v>0</v>
      </c>
    </row>
    <row r="687" spans="1:32" ht="22.5">
      <c r="A687" s="51" t="s">
        <v>425</v>
      </c>
      <c r="B687" s="51" t="s">
        <v>545</v>
      </c>
      <c r="C687" s="51" t="s">
        <v>565</v>
      </c>
      <c r="D687" s="52" t="s">
        <v>426</v>
      </c>
      <c r="E687" s="53" t="s">
        <v>160</v>
      </c>
      <c r="F687" s="53" t="str">
        <f t="shared" si="12"/>
        <v>A-2-0-4</v>
      </c>
      <c r="G687" s="53" t="s">
        <v>492</v>
      </c>
      <c r="H687" s="53" t="s">
        <v>501</v>
      </c>
      <c r="I687" s="53" t="s">
        <v>502</v>
      </c>
      <c r="J687" s="51" t="s">
        <v>35</v>
      </c>
      <c r="K687" s="51" t="s">
        <v>36</v>
      </c>
      <c r="L687" s="51" t="s">
        <v>37</v>
      </c>
      <c r="M687" s="51" t="s">
        <v>45</v>
      </c>
      <c r="N687" s="51" t="s">
        <v>46</v>
      </c>
      <c r="O687" s="51" t="s">
        <v>93</v>
      </c>
      <c r="P687" s="51"/>
      <c r="Q687" s="51"/>
      <c r="R687" s="51" t="s">
        <v>40</v>
      </c>
      <c r="S687" s="51" t="s">
        <v>41</v>
      </c>
      <c r="T687" s="51" t="s">
        <v>42</v>
      </c>
      <c r="U687" s="52" t="s">
        <v>161</v>
      </c>
      <c r="V687" s="54">
        <v>86652088</v>
      </c>
      <c r="W687" s="54">
        <v>0</v>
      </c>
      <c r="X687" s="54">
        <v>0</v>
      </c>
      <c r="Y687" s="54">
        <v>86652088</v>
      </c>
      <c r="Z687" s="54">
        <v>0</v>
      </c>
      <c r="AA687" s="54">
        <v>86652088</v>
      </c>
      <c r="AB687" s="54">
        <v>0</v>
      </c>
      <c r="AC687" s="54">
        <v>86652088</v>
      </c>
      <c r="AD687" s="54">
        <v>0</v>
      </c>
      <c r="AE687" s="54">
        <v>0</v>
      </c>
      <c r="AF687" s="54">
        <v>0</v>
      </c>
    </row>
    <row r="688" spans="1:32" ht="22.5">
      <c r="A688" s="51" t="s">
        <v>425</v>
      </c>
      <c r="B688" s="51" t="s">
        <v>545</v>
      </c>
      <c r="C688" s="51" t="s">
        <v>565</v>
      </c>
      <c r="D688" s="52" t="s">
        <v>426</v>
      </c>
      <c r="E688" s="53" t="s">
        <v>44</v>
      </c>
      <c r="F688" s="53" t="str">
        <f t="shared" si="12"/>
        <v>A-2-0-4</v>
      </c>
      <c r="G688" s="53" t="s">
        <v>492</v>
      </c>
      <c r="H688" s="53" t="s">
        <v>501</v>
      </c>
      <c r="I688" s="53" t="s">
        <v>502</v>
      </c>
      <c r="J688" s="51" t="s">
        <v>35</v>
      </c>
      <c r="K688" s="51" t="s">
        <v>36</v>
      </c>
      <c r="L688" s="51" t="s">
        <v>37</v>
      </c>
      <c r="M688" s="51" t="s">
        <v>45</v>
      </c>
      <c r="N688" s="51" t="s">
        <v>46</v>
      </c>
      <c r="O688" s="51" t="s">
        <v>47</v>
      </c>
      <c r="P688" s="51"/>
      <c r="Q688" s="51"/>
      <c r="R688" s="51" t="s">
        <v>40</v>
      </c>
      <c r="S688" s="51" t="s">
        <v>41</v>
      </c>
      <c r="T688" s="51" t="s">
        <v>42</v>
      </c>
      <c r="U688" s="52" t="s">
        <v>48</v>
      </c>
      <c r="V688" s="54">
        <v>7500000</v>
      </c>
      <c r="W688" s="54">
        <v>0</v>
      </c>
      <c r="X688" s="54">
        <v>0</v>
      </c>
      <c r="Y688" s="54">
        <v>7500000</v>
      </c>
      <c r="Z688" s="54">
        <v>0</v>
      </c>
      <c r="AA688" s="54">
        <v>0</v>
      </c>
      <c r="AB688" s="54">
        <v>7500000</v>
      </c>
      <c r="AC688" s="54">
        <v>0</v>
      </c>
      <c r="AD688" s="54">
        <v>0</v>
      </c>
      <c r="AE688" s="54">
        <v>0</v>
      </c>
      <c r="AF688" s="54">
        <v>0</v>
      </c>
    </row>
    <row r="689" spans="1:32" ht="22.5">
      <c r="A689" s="51" t="s">
        <v>425</v>
      </c>
      <c r="B689" s="51" t="s">
        <v>545</v>
      </c>
      <c r="C689" s="51" t="s">
        <v>565</v>
      </c>
      <c r="D689" s="52" t="s">
        <v>426</v>
      </c>
      <c r="E689" s="53" t="s">
        <v>179</v>
      </c>
      <c r="F689" s="53" t="str">
        <f t="shared" si="12"/>
        <v>A-2-0-4</v>
      </c>
      <c r="G689" s="53" t="s">
        <v>492</v>
      </c>
      <c r="H689" s="53" t="s">
        <v>501</v>
      </c>
      <c r="I689" s="53" t="s">
        <v>502</v>
      </c>
      <c r="J689" s="51" t="s">
        <v>35</v>
      </c>
      <c r="K689" s="51" t="s">
        <v>36</v>
      </c>
      <c r="L689" s="51" t="s">
        <v>37</v>
      </c>
      <c r="M689" s="51" t="s">
        <v>45</v>
      </c>
      <c r="N689" s="51" t="s">
        <v>158</v>
      </c>
      <c r="O689" s="51" t="s">
        <v>61</v>
      </c>
      <c r="P689" s="51"/>
      <c r="Q689" s="51"/>
      <c r="R689" s="51" t="s">
        <v>40</v>
      </c>
      <c r="S689" s="51" t="s">
        <v>41</v>
      </c>
      <c r="T689" s="51" t="s">
        <v>42</v>
      </c>
      <c r="U689" s="52" t="s">
        <v>180</v>
      </c>
      <c r="V689" s="54">
        <v>6700000</v>
      </c>
      <c r="W689" s="54">
        <v>0</v>
      </c>
      <c r="X689" s="54">
        <v>0</v>
      </c>
      <c r="Y689" s="54">
        <v>6700000</v>
      </c>
      <c r="Z689" s="54">
        <v>0</v>
      </c>
      <c r="AA689" s="54">
        <v>3700000</v>
      </c>
      <c r="AB689" s="54">
        <v>3000000</v>
      </c>
      <c r="AC689" s="54">
        <v>0</v>
      </c>
      <c r="AD689" s="54">
        <v>0</v>
      </c>
      <c r="AE689" s="54">
        <v>0</v>
      </c>
      <c r="AF689" s="54">
        <v>0</v>
      </c>
    </row>
    <row r="690" spans="1:32" ht="22.5">
      <c r="A690" s="51" t="s">
        <v>425</v>
      </c>
      <c r="B690" s="51" t="s">
        <v>545</v>
      </c>
      <c r="C690" s="51" t="s">
        <v>565</v>
      </c>
      <c r="D690" s="52" t="s">
        <v>426</v>
      </c>
      <c r="E690" s="53" t="s">
        <v>181</v>
      </c>
      <c r="F690" s="53" t="str">
        <f t="shared" si="12"/>
        <v>A-2-0-4</v>
      </c>
      <c r="G690" s="53" t="s">
        <v>492</v>
      </c>
      <c r="H690" s="53" t="s">
        <v>501</v>
      </c>
      <c r="I690" s="53" t="s">
        <v>502</v>
      </c>
      <c r="J690" s="51" t="s">
        <v>35</v>
      </c>
      <c r="K690" s="51" t="s">
        <v>36</v>
      </c>
      <c r="L690" s="51" t="s">
        <v>37</v>
      </c>
      <c r="M690" s="51" t="s">
        <v>45</v>
      </c>
      <c r="N690" s="51" t="s">
        <v>158</v>
      </c>
      <c r="O690" s="51" t="s">
        <v>36</v>
      </c>
      <c r="P690" s="51"/>
      <c r="Q690" s="51"/>
      <c r="R690" s="51" t="s">
        <v>40</v>
      </c>
      <c r="S690" s="51" t="s">
        <v>41</v>
      </c>
      <c r="T690" s="51" t="s">
        <v>42</v>
      </c>
      <c r="U690" s="52" t="s">
        <v>182</v>
      </c>
      <c r="V690" s="54">
        <v>126500000</v>
      </c>
      <c r="W690" s="54">
        <v>0</v>
      </c>
      <c r="X690" s="54">
        <v>0</v>
      </c>
      <c r="Y690" s="54">
        <v>126500000</v>
      </c>
      <c r="Z690" s="54">
        <v>0</v>
      </c>
      <c r="AA690" s="54">
        <v>65000000</v>
      </c>
      <c r="AB690" s="54">
        <v>61500000</v>
      </c>
      <c r="AC690" s="54">
        <v>0</v>
      </c>
      <c r="AD690" s="54">
        <v>0</v>
      </c>
      <c r="AE690" s="54">
        <v>0</v>
      </c>
      <c r="AF690" s="54">
        <v>0</v>
      </c>
    </row>
    <row r="691" spans="1:32" ht="22.5">
      <c r="A691" s="51" t="s">
        <v>425</v>
      </c>
      <c r="B691" s="51" t="s">
        <v>545</v>
      </c>
      <c r="C691" s="51" t="s">
        <v>565</v>
      </c>
      <c r="D691" s="52" t="s">
        <v>426</v>
      </c>
      <c r="E691" s="53" t="s">
        <v>185</v>
      </c>
      <c r="F691" s="53" t="str">
        <f t="shared" si="12"/>
        <v>A-2-0-4</v>
      </c>
      <c r="G691" s="53" t="s">
        <v>492</v>
      </c>
      <c r="H691" s="53" t="s">
        <v>501</v>
      </c>
      <c r="I691" s="53" t="s">
        <v>502</v>
      </c>
      <c r="J691" s="51" t="s">
        <v>35</v>
      </c>
      <c r="K691" s="51" t="s">
        <v>36</v>
      </c>
      <c r="L691" s="51" t="s">
        <v>37</v>
      </c>
      <c r="M691" s="51" t="s">
        <v>45</v>
      </c>
      <c r="N691" s="51" t="s">
        <v>158</v>
      </c>
      <c r="O691" s="51" t="s">
        <v>116</v>
      </c>
      <c r="P691" s="51"/>
      <c r="Q691" s="51"/>
      <c r="R691" s="51" t="s">
        <v>40</v>
      </c>
      <c r="S691" s="51" t="s">
        <v>41</v>
      </c>
      <c r="T691" s="51" t="s">
        <v>42</v>
      </c>
      <c r="U691" s="52" t="s">
        <v>186</v>
      </c>
      <c r="V691" s="54">
        <v>12000000</v>
      </c>
      <c r="W691" s="54">
        <v>0</v>
      </c>
      <c r="X691" s="54">
        <v>0</v>
      </c>
      <c r="Y691" s="54">
        <v>12000000</v>
      </c>
      <c r="Z691" s="54">
        <v>0</v>
      </c>
      <c r="AA691" s="54">
        <v>2035000</v>
      </c>
      <c r="AB691" s="54">
        <v>9965000</v>
      </c>
      <c r="AC691" s="54">
        <v>0</v>
      </c>
      <c r="AD691" s="54">
        <v>0</v>
      </c>
      <c r="AE691" s="54">
        <v>0</v>
      </c>
      <c r="AF691" s="54">
        <v>0</v>
      </c>
    </row>
    <row r="692" spans="1:32" ht="22.5">
      <c r="A692" s="51" t="s">
        <v>425</v>
      </c>
      <c r="B692" s="51" t="s">
        <v>545</v>
      </c>
      <c r="C692" s="51" t="s">
        <v>565</v>
      </c>
      <c r="D692" s="52" t="s">
        <v>426</v>
      </c>
      <c r="E692" s="53" t="s">
        <v>49</v>
      </c>
      <c r="F692" s="53" t="str">
        <f t="shared" si="12"/>
        <v>A-2-0-4</v>
      </c>
      <c r="G692" s="53" t="s">
        <v>492</v>
      </c>
      <c r="H692" s="53" t="s">
        <v>493</v>
      </c>
      <c r="I692" s="53" t="s">
        <v>494</v>
      </c>
      <c r="J692" s="51" t="s">
        <v>35</v>
      </c>
      <c r="K692" s="51" t="s">
        <v>36</v>
      </c>
      <c r="L692" s="51" t="s">
        <v>37</v>
      </c>
      <c r="M692" s="51" t="s">
        <v>45</v>
      </c>
      <c r="N692" s="51" t="s">
        <v>50</v>
      </c>
      <c r="O692" s="51" t="s">
        <v>36</v>
      </c>
      <c r="P692" s="51"/>
      <c r="Q692" s="51"/>
      <c r="R692" s="51" t="s">
        <v>40</v>
      </c>
      <c r="S692" s="51" t="s">
        <v>41</v>
      </c>
      <c r="T692" s="51" t="s">
        <v>42</v>
      </c>
      <c r="U692" s="52" t="s">
        <v>51</v>
      </c>
      <c r="V692" s="54">
        <v>25000000</v>
      </c>
      <c r="W692" s="54">
        <v>0</v>
      </c>
      <c r="X692" s="54">
        <v>0</v>
      </c>
      <c r="Y692" s="54">
        <v>25000000</v>
      </c>
      <c r="Z692" s="54">
        <v>0</v>
      </c>
      <c r="AA692" s="54">
        <v>0</v>
      </c>
      <c r="AB692" s="54">
        <v>25000000</v>
      </c>
      <c r="AC692" s="54">
        <v>0</v>
      </c>
      <c r="AD692" s="54">
        <v>0</v>
      </c>
      <c r="AE692" s="54">
        <v>0</v>
      </c>
      <c r="AF692" s="54">
        <v>0</v>
      </c>
    </row>
    <row r="693" spans="1:32" ht="22.5">
      <c r="A693" s="51" t="s">
        <v>425</v>
      </c>
      <c r="B693" s="51" t="s">
        <v>545</v>
      </c>
      <c r="C693" s="51" t="s">
        <v>565</v>
      </c>
      <c r="D693" s="52" t="s">
        <v>426</v>
      </c>
      <c r="E693" s="53" t="s">
        <v>193</v>
      </c>
      <c r="F693" s="53" t="str">
        <f t="shared" si="12"/>
        <v>A-2-0-4</v>
      </c>
      <c r="G693" s="53" t="s">
        <v>492</v>
      </c>
      <c r="H693" s="53" t="s">
        <v>493</v>
      </c>
      <c r="I693" s="53" t="s">
        <v>494</v>
      </c>
      <c r="J693" s="51" t="s">
        <v>35</v>
      </c>
      <c r="K693" s="51" t="s">
        <v>36</v>
      </c>
      <c r="L693" s="51" t="s">
        <v>37</v>
      </c>
      <c r="M693" s="51" t="s">
        <v>45</v>
      </c>
      <c r="N693" s="51" t="s">
        <v>150</v>
      </c>
      <c r="O693" s="51" t="s">
        <v>45</v>
      </c>
      <c r="P693" s="51"/>
      <c r="Q693" s="51"/>
      <c r="R693" s="51" t="s">
        <v>40</v>
      </c>
      <c r="S693" s="51" t="s">
        <v>41</v>
      </c>
      <c r="T693" s="51" t="s">
        <v>42</v>
      </c>
      <c r="U693" s="52" t="s">
        <v>194</v>
      </c>
      <c r="V693" s="54">
        <v>80960416</v>
      </c>
      <c r="W693" s="54">
        <v>0</v>
      </c>
      <c r="X693" s="54">
        <v>0</v>
      </c>
      <c r="Y693" s="54">
        <v>80960416</v>
      </c>
      <c r="Z693" s="54">
        <v>0</v>
      </c>
      <c r="AA693" s="54">
        <v>0</v>
      </c>
      <c r="AB693" s="54">
        <v>80960416</v>
      </c>
      <c r="AC693" s="54">
        <v>0</v>
      </c>
      <c r="AD693" s="54">
        <v>0</v>
      </c>
      <c r="AE693" s="54">
        <v>0</v>
      </c>
      <c r="AF693" s="54">
        <v>0</v>
      </c>
    </row>
    <row r="694" spans="1:32" ht="22.5">
      <c r="A694" s="51" t="s">
        <v>425</v>
      </c>
      <c r="B694" s="51" t="s">
        <v>545</v>
      </c>
      <c r="C694" s="51" t="s">
        <v>565</v>
      </c>
      <c r="D694" s="52" t="s">
        <v>426</v>
      </c>
      <c r="E694" s="53" t="s">
        <v>208</v>
      </c>
      <c r="F694" s="53" t="str">
        <f t="shared" si="12"/>
        <v>C-4102-1500-1</v>
      </c>
      <c r="G694" s="53" t="s">
        <v>509</v>
      </c>
      <c r="H694" s="53" t="s">
        <v>510</v>
      </c>
      <c r="I694" s="53" t="s">
        <v>511</v>
      </c>
      <c r="J694" s="51" t="s">
        <v>53</v>
      </c>
      <c r="K694" s="51" t="s">
        <v>209</v>
      </c>
      <c r="L694" s="51" t="s">
        <v>55</v>
      </c>
      <c r="M694" s="51" t="s">
        <v>61</v>
      </c>
      <c r="N694" s="51" t="s">
        <v>37</v>
      </c>
      <c r="O694" s="51" t="s">
        <v>210</v>
      </c>
      <c r="P694" s="51"/>
      <c r="Q694" s="51"/>
      <c r="R694" s="51" t="s">
        <v>40</v>
      </c>
      <c r="S694" s="51" t="s">
        <v>41</v>
      </c>
      <c r="T694" s="51" t="s">
        <v>42</v>
      </c>
      <c r="U694" s="52" t="s">
        <v>211</v>
      </c>
      <c r="V694" s="54">
        <v>835801600</v>
      </c>
      <c r="W694" s="54">
        <v>0</v>
      </c>
      <c r="X694" s="54">
        <v>0</v>
      </c>
      <c r="Y694" s="54">
        <v>835801600</v>
      </c>
      <c r="Z694" s="54">
        <v>0</v>
      </c>
      <c r="AA694" s="54">
        <v>0</v>
      </c>
      <c r="AB694" s="54">
        <v>835801600</v>
      </c>
      <c r="AC694" s="54">
        <v>0</v>
      </c>
      <c r="AD694" s="54">
        <v>0</v>
      </c>
      <c r="AE694" s="54">
        <v>0</v>
      </c>
      <c r="AF694" s="54">
        <v>0</v>
      </c>
    </row>
    <row r="695" spans="1:32" ht="33.75">
      <c r="A695" s="51" t="s">
        <v>425</v>
      </c>
      <c r="B695" s="51" t="s">
        <v>545</v>
      </c>
      <c r="C695" s="51" t="s">
        <v>565</v>
      </c>
      <c r="D695" s="52" t="s">
        <v>426</v>
      </c>
      <c r="E695" s="53" t="s">
        <v>217</v>
      </c>
      <c r="F695" s="53" t="str">
        <f t="shared" si="12"/>
        <v>C-4102-1500-1</v>
      </c>
      <c r="G695" s="53" t="s">
        <v>509</v>
      </c>
      <c r="H695" s="53" t="s">
        <v>510</v>
      </c>
      <c r="I695" s="53" t="s">
        <v>511</v>
      </c>
      <c r="J695" s="51" t="s">
        <v>53</v>
      </c>
      <c r="K695" s="51" t="s">
        <v>209</v>
      </c>
      <c r="L695" s="51" t="s">
        <v>55</v>
      </c>
      <c r="M695" s="51" t="s">
        <v>61</v>
      </c>
      <c r="N695" s="51" t="s">
        <v>37</v>
      </c>
      <c r="O695" s="51" t="s">
        <v>218</v>
      </c>
      <c r="P695" s="51"/>
      <c r="Q695" s="51"/>
      <c r="R695" s="51" t="s">
        <v>40</v>
      </c>
      <c r="S695" s="51" t="s">
        <v>41</v>
      </c>
      <c r="T695" s="51" t="s">
        <v>42</v>
      </c>
      <c r="U695" s="52" t="s">
        <v>219</v>
      </c>
      <c r="V695" s="54">
        <v>47768298</v>
      </c>
      <c r="W695" s="54">
        <v>0</v>
      </c>
      <c r="X695" s="54">
        <v>0</v>
      </c>
      <c r="Y695" s="54">
        <v>47768298</v>
      </c>
      <c r="Z695" s="54">
        <v>0</v>
      </c>
      <c r="AA695" s="54">
        <v>0</v>
      </c>
      <c r="AB695" s="54">
        <v>47768298</v>
      </c>
      <c r="AC695" s="54">
        <v>0</v>
      </c>
      <c r="AD695" s="54">
        <v>0</v>
      </c>
      <c r="AE695" s="54">
        <v>0</v>
      </c>
      <c r="AF695" s="54">
        <v>0</v>
      </c>
    </row>
    <row r="696" spans="1:32" ht="33.75">
      <c r="A696" s="51" t="s">
        <v>425</v>
      </c>
      <c r="B696" s="51" t="s">
        <v>545</v>
      </c>
      <c r="C696" s="51" t="s">
        <v>565</v>
      </c>
      <c r="D696" s="52" t="s">
        <v>426</v>
      </c>
      <c r="E696" s="53" t="s">
        <v>220</v>
      </c>
      <c r="F696" s="53" t="str">
        <f t="shared" si="12"/>
        <v>C-4102-1500-1</v>
      </c>
      <c r="G696" s="53" t="s">
        <v>509</v>
      </c>
      <c r="H696" s="53" t="s">
        <v>493</v>
      </c>
      <c r="I696" s="53" t="s">
        <v>512</v>
      </c>
      <c r="J696" s="51" t="s">
        <v>53</v>
      </c>
      <c r="K696" s="51" t="s">
        <v>209</v>
      </c>
      <c r="L696" s="51" t="s">
        <v>55</v>
      </c>
      <c r="M696" s="51" t="s">
        <v>61</v>
      </c>
      <c r="N696" s="51" t="s">
        <v>37</v>
      </c>
      <c r="O696" s="51" t="s">
        <v>221</v>
      </c>
      <c r="P696" s="51"/>
      <c r="Q696" s="51"/>
      <c r="R696" s="51" t="s">
        <v>40</v>
      </c>
      <c r="S696" s="51" t="s">
        <v>41</v>
      </c>
      <c r="T696" s="51" t="s">
        <v>42</v>
      </c>
      <c r="U696" s="52" t="s">
        <v>222</v>
      </c>
      <c r="V696" s="54">
        <v>18673584</v>
      </c>
      <c r="W696" s="54">
        <v>0</v>
      </c>
      <c r="X696" s="54">
        <v>0</v>
      </c>
      <c r="Y696" s="54">
        <v>18673584</v>
      </c>
      <c r="Z696" s="54">
        <v>0</v>
      </c>
      <c r="AA696" s="54">
        <v>0</v>
      </c>
      <c r="AB696" s="54">
        <v>18673584</v>
      </c>
      <c r="AC696" s="54">
        <v>0</v>
      </c>
      <c r="AD696" s="54">
        <v>0</v>
      </c>
      <c r="AE696" s="54">
        <v>0</v>
      </c>
      <c r="AF696" s="54">
        <v>0</v>
      </c>
    </row>
    <row r="697" spans="1:32" ht="33.75">
      <c r="A697" s="51" t="s">
        <v>425</v>
      </c>
      <c r="B697" s="51" t="s">
        <v>545</v>
      </c>
      <c r="C697" s="51" t="s">
        <v>565</v>
      </c>
      <c r="D697" s="52" t="s">
        <v>426</v>
      </c>
      <c r="E697" s="53" t="s">
        <v>223</v>
      </c>
      <c r="F697" s="53" t="str">
        <f t="shared" si="12"/>
        <v>C-4102-1500-1</v>
      </c>
      <c r="G697" s="53" t="s">
        <v>509</v>
      </c>
      <c r="H697" s="53" t="s">
        <v>493</v>
      </c>
      <c r="I697" s="53" t="s">
        <v>506</v>
      </c>
      <c r="J697" s="51" t="s">
        <v>53</v>
      </c>
      <c r="K697" s="51" t="s">
        <v>209</v>
      </c>
      <c r="L697" s="51" t="s">
        <v>55</v>
      </c>
      <c r="M697" s="51" t="s">
        <v>61</v>
      </c>
      <c r="N697" s="51" t="s">
        <v>37</v>
      </c>
      <c r="O697" s="51" t="s">
        <v>224</v>
      </c>
      <c r="P697" s="51"/>
      <c r="Q697" s="51"/>
      <c r="R697" s="51" t="s">
        <v>40</v>
      </c>
      <c r="S697" s="51" t="s">
        <v>41</v>
      </c>
      <c r="T697" s="51" t="s">
        <v>42</v>
      </c>
      <c r="U697" s="52" t="s">
        <v>57</v>
      </c>
      <c r="V697" s="54">
        <v>2624855</v>
      </c>
      <c r="W697" s="54">
        <v>0</v>
      </c>
      <c r="X697" s="54">
        <v>0</v>
      </c>
      <c r="Y697" s="54">
        <v>2624855</v>
      </c>
      <c r="Z697" s="54">
        <v>0</v>
      </c>
      <c r="AA697" s="54">
        <v>0</v>
      </c>
      <c r="AB697" s="54">
        <v>2624855</v>
      </c>
      <c r="AC697" s="54">
        <v>0</v>
      </c>
      <c r="AD697" s="54">
        <v>0</v>
      </c>
      <c r="AE697" s="54">
        <v>0</v>
      </c>
      <c r="AF697" s="54">
        <v>0</v>
      </c>
    </row>
    <row r="698" spans="1:32" ht="22.5">
      <c r="A698" s="51" t="s">
        <v>425</v>
      </c>
      <c r="B698" s="51" t="s">
        <v>545</v>
      </c>
      <c r="C698" s="51" t="s">
        <v>565</v>
      </c>
      <c r="D698" s="52" t="s">
        <v>426</v>
      </c>
      <c r="E698" s="53" t="s">
        <v>375</v>
      </c>
      <c r="F698" s="53" t="str">
        <f t="shared" si="12"/>
        <v>C-4102-1500-3</v>
      </c>
      <c r="G698" s="53" t="s">
        <v>495</v>
      </c>
      <c r="H698" s="53" t="s">
        <v>496</v>
      </c>
      <c r="I698" s="53" t="s">
        <v>497</v>
      </c>
      <c r="J698" s="51" t="s">
        <v>53</v>
      </c>
      <c r="K698" s="51" t="s">
        <v>209</v>
      </c>
      <c r="L698" s="51" t="s">
        <v>55</v>
      </c>
      <c r="M698" s="51" t="s">
        <v>38</v>
      </c>
      <c r="N698" s="51" t="s">
        <v>37</v>
      </c>
      <c r="O698" s="51" t="s">
        <v>257</v>
      </c>
      <c r="P698" s="51"/>
      <c r="Q698" s="51"/>
      <c r="R698" s="51" t="s">
        <v>40</v>
      </c>
      <c r="S698" s="51" t="s">
        <v>41</v>
      </c>
      <c r="T698" s="51" t="s">
        <v>42</v>
      </c>
      <c r="U698" s="52" t="s">
        <v>376</v>
      </c>
      <c r="V698" s="54">
        <v>1293171165</v>
      </c>
      <c r="W698" s="54">
        <v>0</v>
      </c>
      <c r="X698" s="54">
        <v>0</v>
      </c>
      <c r="Y698" s="54">
        <v>1293171165</v>
      </c>
      <c r="Z698" s="54">
        <v>0</v>
      </c>
      <c r="AA698" s="54">
        <v>1293171165</v>
      </c>
      <c r="AB698" s="54">
        <v>0</v>
      </c>
      <c r="AC698" s="54">
        <v>1293171165</v>
      </c>
      <c r="AD698" s="54">
        <v>0</v>
      </c>
      <c r="AE698" s="54">
        <v>0</v>
      </c>
      <c r="AF698" s="54">
        <v>0</v>
      </c>
    </row>
    <row r="699" spans="1:32" ht="22.5">
      <c r="A699" s="51" t="s">
        <v>425</v>
      </c>
      <c r="B699" s="51" t="s">
        <v>545</v>
      </c>
      <c r="C699" s="51" t="s">
        <v>565</v>
      </c>
      <c r="D699" s="52" t="s">
        <v>426</v>
      </c>
      <c r="E699" s="53" t="s">
        <v>225</v>
      </c>
      <c r="F699" s="53" t="str">
        <f t="shared" si="12"/>
        <v>C-4102-1500-3</v>
      </c>
      <c r="G699" s="53" t="s">
        <v>495</v>
      </c>
      <c r="H699" s="53" t="s">
        <v>496</v>
      </c>
      <c r="I699" s="53" t="s">
        <v>497</v>
      </c>
      <c r="J699" s="51" t="s">
        <v>53</v>
      </c>
      <c r="K699" s="51" t="s">
        <v>209</v>
      </c>
      <c r="L699" s="51" t="s">
        <v>55</v>
      </c>
      <c r="M699" s="51" t="s">
        <v>38</v>
      </c>
      <c r="N699" s="51" t="s">
        <v>37</v>
      </c>
      <c r="O699" s="51" t="s">
        <v>213</v>
      </c>
      <c r="P699" s="51"/>
      <c r="Q699" s="51"/>
      <c r="R699" s="51" t="s">
        <v>40</v>
      </c>
      <c r="S699" s="51" t="s">
        <v>41</v>
      </c>
      <c r="T699" s="51" t="s">
        <v>42</v>
      </c>
      <c r="U699" s="52" t="s">
        <v>226</v>
      </c>
      <c r="V699" s="54">
        <v>7381652498</v>
      </c>
      <c r="W699" s="54">
        <v>0</v>
      </c>
      <c r="X699" s="54">
        <v>0</v>
      </c>
      <c r="Y699" s="54">
        <v>7381652498</v>
      </c>
      <c r="Z699" s="54">
        <v>0</v>
      </c>
      <c r="AA699" s="54">
        <v>7381652498</v>
      </c>
      <c r="AB699" s="54">
        <v>0</v>
      </c>
      <c r="AC699" s="54">
        <v>6755110098</v>
      </c>
      <c r="AD699" s="54">
        <v>0</v>
      </c>
      <c r="AE699" s="54">
        <v>0</v>
      </c>
      <c r="AF699" s="54">
        <v>0</v>
      </c>
    </row>
    <row r="700" spans="1:32" ht="22.5">
      <c r="A700" s="51" t="s">
        <v>425</v>
      </c>
      <c r="B700" s="51" t="s">
        <v>545</v>
      </c>
      <c r="C700" s="51" t="s">
        <v>565</v>
      </c>
      <c r="D700" s="52" t="s">
        <v>426</v>
      </c>
      <c r="E700" s="53" t="s">
        <v>377</v>
      </c>
      <c r="F700" s="53" t="str">
        <f t="shared" si="12"/>
        <v>C-4102-1500-3</v>
      </c>
      <c r="G700" s="53" t="s">
        <v>495</v>
      </c>
      <c r="H700" s="53" t="s">
        <v>496</v>
      </c>
      <c r="I700" s="53" t="s">
        <v>497</v>
      </c>
      <c r="J700" s="51" t="s">
        <v>53</v>
      </c>
      <c r="K700" s="51" t="s">
        <v>209</v>
      </c>
      <c r="L700" s="51" t="s">
        <v>55</v>
      </c>
      <c r="M700" s="51" t="s">
        <v>38</v>
      </c>
      <c r="N700" s="51" t="s">
        <v>37</v>
      </c>
      <c r="O700" s="51" t="s">
        <v>56</v>
      </c>
      <c r="P700" s="51"/>
      <c r="Q700" s="51"/>
      <c r="R700" s="51" t="s">
        <v>40</v>
      </c>
      <c r="S700" s="51" t="s">
        <v>41</v>
      </c>
      <c r="T700" s="51" t="s">
        <v>42</v>
      </c>
      <c r="U700" s="52" t="s">
        <v>378</v>
      </c>
      <c r="V700" s="54">
        <v>89161765</v>
      </c>
      <c r="W700" s="54">
        <v>0</v>
      </c>
      <c r="X700" s="54">
        <v>0</v>
      </c>
      <c r="Y700" s="54">
        <v>89161765</v>
      </c>
      <c r="Z700" s="54">
        <v>0</v>
      </c>
      <c r="AA700" s="54">
        <v>89161765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</row>
    <row r="701" spans="1:32" ht="22.5">
      <c r="A701" s="51" t="s">
        <v>425</v>
      </c>
      <c r="B701" s="51" t="s">
        <v>545</v>
      </c>
      <c r="C701" s="51" t="s">
        <v>565</v>
      </c>
      <c r="D701" s="52" t="s">
        <v>426</v>
      </c>
      <c r="E701" s="53" t="s">
        <v>227</v>
      </c>
      <c r="F701" s="53" t="str">
        <f t="shared" si="12"/>
        <v>C-4102-1500-3</v>
      </c>
      <c r="G701" s="53" t="s">
        <v>495</v>
      </c>
      <c r="H701" s="53" t="s">
        <v>496</v>
      </c>
      <c r="I701" s="53" t="s">
        <v>497</v>
      </c>
      <c r="J701" s="51" t="s">
        <v>53</v>
      </c>
      <c r="K701" s="51" t="s">
        <v>209</v>
      </c>
      <c r="L701" s="51" t="s">
        <v>55</v>
      </c>
      <c r="M701" s="51" t="s">
        <v>38</v>
      </c>
      <c r="N701" s="51" t="s">
        <v>37</v>
      </c>
      <c r="O701" s="51" t="s">
        <v>218</v>
      </c>
      <c r="P701" s="51"/>
      <c r="Q701" s="51"/>
      <c r="R701" s="51" t="s">
        <v>230</v>
      </c>
      <c r="S701" s="51" t="s">
        <v>243</v>
      </c>
      <c r="T701" s="51" t="s">
        <v>42</v>
      </c>
      <c r="U701" s="52" t="s">
        <v>228</v>
      </c>
      <c r="V701" s="54">
        <v>2368460490</v>
      </c>
      <c r="W701" s="54">
        <v>0</v>
      </c>
      <c r="X701" s="54">
        <v>0</v>
      </c>
      <c r="Y701" s="54">
        <v>2368460490</v>
      </c>
      <c r="Z701" s="54">
        <v>0</v>
      </c>
      <c r="AA701" s="54">
        <v>2368460490</v>
      </c>
      <c r="AB701" s="54">
        <v>0</v>
      </c>
      <c r="AC701" s="54">
        <v>2368460490</v>
      </c>
      <c r="AD701" s="54">
        <v>0</v>
      </c>
      <c r="AE701" s="54">
        <v>0</v>
      </c>
      <c r="AF701" s="54">
        <v>0</v>
      </c>
    </row>
    <row r="702" spans="1:32" ht="33.75">
      <c r="A702" s="51" t="s">
        <v>425</v>
      </c>
      <c r="B702" s="51" t="s">
        <v>545</v>
      </c>
      <c r="C702" s="51" t="s">
        <v>565</v>
      </c>
      <c r="D702" s="52" t="s">
        <v>426</v>
      </c>
      <c r="E702" s="53" t="s">
        <v>237</v>
      </c>
      <c r="F702" s="53" t="str">
        <f t="shared" si="12"/>
        <v>C-4102-1500-3</v>
      </c>
      <c r="G702" s="53" t="s">
        <v>495</v>
      </c>
      <c r="H702" s="53" t="s">
        <v>493</v>
      </c>
      <c r="I702" s="53" t="s">
        <v>512</v>
      </c>
      <c r="J702" s="51" t="s">
        <v>53</v>
      </c>
      <c r="K702" s="51" t="s">
        <v>209</v>
      </c>
      <c r="L702" s="51" t="s">
        <v>55</v>
      </c>
      <c r="M702" s="51" t="s">
        <v>38</v>
      </c>
      <c r="N702" s="51" t="s">
        <v>37</v>
      </c>
      <c r="O702" s="51" t="s">
        <v>238</v>
      </c>
      <c r="P702" s="51"/>
      <c r="Q702" s="51"/>
      <c r="R702" s="51" t="s">
        <v>40</v>
      </c>
      <c r="S702" s="51" t="s">
        <v>41</v>
      </c>
      <c r="T702" s="51" t="s">
        <v>42</v>
      </c>
      <c r="U702" s="52" t="s">
        <v>222</v>
      </c>
      <c r="V702" s="54">
        <v>1633078937</v>
      </c>
      <c r="W702" s="54">
        <v>0</v>
      </c>
      <c r="X702" s="54">
        <v>0</v>
      </c>
      <c r="Y702" s="54">
        <v>1633078937</v>
      </c>
      <c r="Z702" s="54">
        <v>0</v>
      </c>
      <c r="AA702" s="54">
        <v>181097534</v>
      </c>
      <c r="AB702" s="54">
        <v>1451981403</v>
      </c>
      <c r="AC702" s="54">
        <v>81977500</v>
      </c>
      <c r="AD702" s="54">
        <v>0</v>
      </c>
      <c r="AE702" s="54">
        <v>0</v>
      </c>
      <c r="AF702" s="54">
        <v>0</v>
      </c>
    </row>
    <row r="703" spans="1:32" ht="33.75">
      <c r="A703" s="51" t="s">
        <v>425</v>
      </c>
      <c r="B703" s="51" t="s">
        <v>545</v>
      </c>
      <c r="C703" s="51" t="s">
        <v>565</v>
      </c>
      <c r="D703" s="52" t="s">
        <v>426</v>
      </c>
      <c r="E703" s="53" t="s">
        <v>239</v>
      </c>
      <c r="F703" s="53" t="str">
        <f t="shared" si="12"/>
        <v>C-4102-1500-3</v>
      </c>
      <c r="G703" s="53" t="s">
        <v>495</v>
      </c>
      <c r="H703" s="53" t="s">
        <v>493</v>
      </c>
      <c r="I703" s="53" t="s">
        <v>506</v>
      </c>
      <c r="J703" s="51" t="s">
        <v>53</v>
      </c>
      <c r="K703" s="51" t="s">
        <v>209</v>
      </c>
      <c r="L703" s="51" t="s">
        <v>55</v>
      </c>
      <c r="M703" s="51" t="s">
        <v>38</v>
      </c>
      <c r="N703" s="51" t="s">
        <v>37</v>
      </c>
      <c r="O703" s="51" t="s">
        <v>240</v>
      </c>
      <c r="P703" s="51"/>
      <c r="Q703" s="51"/>
      <c r="R703" s="51" t="s">
        <v>40</v>
      </c>
      <c r="S703" s="51" t="s">
        <v>41</v>
      </c>
      <c r="T703" s="51" t="s">
        <v>42</v>
      </c>
      <c r="U703" s="52" t="s">
        <v>57</v>
      </c>
      <c r="V703" s="54">
        <v>156377000</v>
      </c>
      <c r="W703" s="54">
        <v>0</v>
      </c>
      <c r="X703" s="54">
        <v>0</v>
      </c>
      <c r="Y703" s="54">
        <v>156377000</v>
      </c>
      <c r="Z703" s="54">
        <v>0</v>
      </c>
      <c r="AA703" s="54">
        <v>0</v>
      </c>
      <c r="AB703" s="54">
        <v>156377000</v>
      </c>
      <c r="AC703" s="54">
        <v>0</v>
      </c>
      <c r="AD703" s="54">
        <v>0</v>
      </c>
      <c r="AE703" s="54">
        <v>0</v>
      </c>
      <c r="AF703" s="54">
        <v>0</v>
      </c>
    </row>
    <row r="704" spans="1:32" ht="56.25">
      <c r="A704" s="51" t="s">
        <v>425</v>
      </c>
      <c r="B704" s="51" t="s">
        <v>545</v>
      </c>
      <c r="C704" s="51" t="s">
        <v>565</v>
      </c>
      <c r="D704" s="52" t="s">
        <v>426</v>
      </c>
      <c r="E704" s="53" t="s">
        <v>379</v>
      </c>
      <c r="F704" s="53" t="str">
        <f t="shared" si="12"/>
        <v>C-4102-1500-3</v>
      </c>
      <c r="G704" s="53" t="s">
        <v>495</v>
      </c>
      <c r="H704" s="53" t="s">
        <v>496</v>
      </c>
      <c r="I704" s="53" t="s">
        <v>497</v>
      </c>
      <c r="J704" s="51" t="s">
        <v>53</v>
      </c>
      <c r="K704" s="51" t="s">
        <v>209</v>
      </c>
      <c r="L704" s="51" t="s">
        <v>55</v>
      </c>
      <c r="M704" s="51" t="s">
        <v>38</v>
      </c>
      <c r="N704" s="51" t="s">
        <v>37</v>
      </c>
      <c r="O704" s="51" t="s">
        <v>380</v>
      </c>
      <c r="P704" s="51"/>
      <c r="Q704" s="51"/>
      <c r="R704" s="51" t="s">
        <v>40</v>
      </c>
      <c r="S704" s="51" t="s">
        <v>41</v>
      </c>
      <c r="T704" s="51" t="s">
        <v>42</v>
      </c>
      <c r="U704" s="52" t="s">
        <v>381</v>
      </c>
      <c r="V704" s="54">
        <v>109756000</v>
      </c>
      <c r="W704" s="54">
        <v>0</v>
      </c>
      <c r="X704" s="54">
        <v>0</v>
      </c>
      <c r="Y704" s="54">
        <v>109756000</v>
      </c>
      <c r="Z704" s="54">
        <v>0</v>
      </c>
      <c r="AA704" s="54">
        <v>0</v>
      </c>
      <c r="AB704" s="54">
        <v>109756000</v>
      </c>
      <c r="AC704" s="54">
        <v>0</v>
      </c>
      <c r="AD704" s="54">
        <v>0</v>
      </c>
      <c r="AE704" s="54">
        <v>0</v>
      </c>
      <c r="AF704" s="54">
        <v>0</v>
      </c>
    </row>
    <row r="705" spans="1:32" ht="22.5">
      <c r="A705" s="51" t="s">
        <v>425</v>
      </c>
      <c r="B705" s="51" t="s">
        <v>545</v>
      </c>
      <c r="C705" s="51" t="s">
        <v>565</v>
      </c>
      <c r="D705" s="52" t="s">
        <v>426</v>
      </c>
      <c r="E705" s="53" t="s">
        <v>254</v>
      </c>
      <c r="F705" s="53" t="str">
        <f t="shared" si="12"/>
        <v>C-4102-1500-4</v>
      </c>
      <c r="G705" s="53" t="s">
        <v>514</v>
      </c>
      <c r="H705" s="53" t="s">
        <v>515</v>
      </c>
      <c r="I705" s="53" t="s">
        <v>516</v>
      </c>
      <c r="J705" s="51" t="s">
        <v>53</v>
      </c>
      <c r="K705" s="51" t="s">
        <v>209</v>
      </c>
      <c r="L705" s="51" t="s">
        <v>55</v>
      </c>
      <c r="M705" s="51" t="s">
        <v>45</v>
      </c>
      <c r="N705" s="51" t="s">
        <v>37</v>
      </c>
      <c r="O705" s="51" t="s">
        <v>210</v>
      </c>
      <c r="P705" s="51"/>
      <c r="Q705" s="51"/>
      <c r="R705" s="51" t="s">
        <v>230</v>
      </c>
      <c r="S705" s="51" t="s">
        <v>243</v>
      </c>
      <c r="T705" s="51" t="s">
        <v>42</v>
      </c>
      <c r="U705" s="52" t="s">
        <v>255</v>
      </c>
      <c r="V705" s="54">
        <v>56001690241</v>
      </c>
      <c r="W705" s="54">
        <v>0</v>
      </c>
      <c r="X705" s="54">
        <v>0</v>
      </c>
      <c r="Y705" s="54">
        <v>56001690241</v>
      </c>
      <c r="Z705" s="54">
        <v>0</v>
      </c>
      <c r="AA705" s="54">
        <v>55528378721</v>
      </c>
      <c r="AB705" s="54">
        <v>473311520</v>
      </c>
      <c r="AC705" s="54">
        <v>53528106321</v>
      </c>
      <c r="AD705" s="54">
        <v>0</v>
      </c>
      <c r="AE705" s="54">
        <v>0</v>
      </c>
      <c r="AF705" s="54">
        <v>0</v>
      </c>
    </row>
    <row r="706" spans="1:32" ht="22.5">
      <c r="A706" s="51" t="s">
        <v>425</v>
      </c>
      <c r="B706" s="51" t="s">
        <v>545</v>
      </c>
      <c r="C706" s="51" t="s">
        <v>565</v>
      </c>
      <c r="D706" s="52" t="s">
        <v>426</v>
      </c>
      <c r="E706" s="53" t="s">
        <v>256</v>
      </c>
      <c r="F706" s="53" t="str">
        <f t="shared" si="12"/>
        <v>C-4102-1500-4</v>
      </c>
      <c r="G706" s="53" t="s">
        <v>514</v>
      </c>
      <c r="H706" s="53" t="s">
        <v>515</v>
      </c>
      <c r="I706" s="53" t="s">
        <v>516</v>
      </c>
      <c r="J706" s="51" t="s">
        <v>53</v>
      </c>
      <c r="K706" s="51" t="s">
        <v>209</v>
      </c>
      <c r="L706" s="51" t="s">
        <v>55</v>
      </c>
      <c r="M706" s="51" t="s">
        <v>45</v>
      </c>
      <c r="N706" s="51" t="s">
        <v>37</v>
      </c>
      <c r="O706" s="51" t="s">
        <v>257</v>
      </c>
      <c r="P706" s="51"/>
      <c r="Q706" s="51"/>
      <c r="R706" s="51" t="s">
        <v>230</v>
      </c>
      <c r="S706" s="51" t="s">
        <v>243</v>
      </c>
      <c r="T706" s="51" t="s">
        <v>42</v>
      </c>
      <c r="U706" s="52" t="s">
        <v>258</v>
      </c>
      <c r="V706" s="54">
        <v>40867112827</v>
      </c>
      <c r="W706" s="54">
        <v>0</v>
      </c>
      <c r="X706" s="54">
        <v>0</v>
      </c>
      <c r="Y706" s="54">
        <v>40867112827</v>
      </c>
      <c r="Z706" s="54">
        <v>0</v>
      </c>
      <c r="AA706" s="54">
        <v>40867112827</v>
      </c>
      <c r="AB706" s="54">
        <v>0</v>
      </c>
      <c r="AC706" s="54">
        <v>40867112827</v>
      </c>
      <c r="AD706" s="54">
        <v>0</v>
      </c>
      <c r="AE706" s="54">
        <v>0</v>
      </c>
      <c r="AF706" s="54">
        <v>0</v>
      </c>
    </row>
    <row r="707" spans="1:32" ht="22.5">
      <c r="A707" s="51" t="s">
        <v>425</v>
      </c>
      <c r="B707" s="51" t="s">
        <v>545</v>
      </c>
      <c r="C707" s="51" t="s">
        <v>565</v>
      </c>
      <c r="D707" s="52" t="s">
        <v>426</v>
      </c>
      <c r="E707" s="53" t="s">
        <v>269</v>
      </c>
      <c r="F707" s="53" t="str">
        <f t="shared" si="12"/>
        <v>C-4102-1500-5</v>
      </c>
      <c r="G707" s="53" t="s">
        <v>517</v>
      </c>
      <c r="H707" s="53" t="s">
        <v>518</v>
      </c>
      <c r="I707" s="53" t="s">
        <v>519</v>
      </c>
      <c r="J707" s="51" t="s">
        <v>53</v>
      </c>
      <c r="K707" s="51" t="s">
        <v>209</v>
      </c>
      <c r="L707" s="51" t="s">
        <v>55</v>
      </c>
      <c r="M707" s="51" t="s">
        <v>46</v>
      </c>
      <c r="N707" s="51" t="s">
        <v>37</v>
      </c>
      <c r="O707" s="51" t="s">
        <v>210</v>
      </c>
      <c r="P707" s="51"/>
      <c r="Q707" s="51"/>
      <c r="R707" s="51" t="s">
        <v>40</v>
      </c>
      <c r="S707" s="51" t="s">
        <v>41</v>
      </c>
      <c r="T707" s="51" t="s">
        <v>42</v>
      </c>
      <c r="U707" s="52" t="s">
        <v>270</v>
      </c>
      <c r="V707" s="54">
        <v>2737307520</v>
      </c>
      <c r="W707" s="54">
        <v>0</v>
      </c>
      <c r="X707" s="54">
        <v>0</v>
      </c>
      <c r="Y707" s="54">
        <v>2737307520</v>
      </c>
      <c r="Z707" s="54">
        <v>0</v>
      </c>
      <c r="AA707" s="54">
        <v>0</v>
      </c>
      <c r="AB707" s="54">
        <v>2737307520</v>
      </c>
      <c r="AC707" s="54">
        <v>0</v>
      </c>
      <c r="AD707" s="54">
        <v>0</v>
      </c>
      <c r="AE707" s="54">
        <v>0</v>
      </c>
      <c r="AF707" s="54">
        <v>0</v>
      </c>
    </row>
    <row r="708" spans="1:32" ht="22.5">
      <c r="A708" s="51" t="s">
        <v>425</v>
      </c>
      <c r="B708" s="51" t="s">
        <v>545</v>
      </c>
      <c r="C708" s="51" t="s">
        <v>565</v>
      </c>
      <c r="D708" s="52" t="s">
        <v>426</v>
      </c>
      <c r="E708" s="53" t="s">
        <v>271</v>
      </c>
      <c r="F708" s="53" t="str">
        <f t="shared" si="12"/>
        <v>C-4102-1500-5</v>
      </c>
      <c r="G708" s="53" t="s">
        <v>517</v>
      </c>
      <c r="H708" s="53" t="s">
        <v>518</v>
      </c>
      <c r="I708" s="53" t="s">
        <v>519</v>
      </c>
      <c r="J708" s="51" t="s">
        <v>53</v>
      </c>
      <c r="K708" s="51" t="s">
        <v>209</v>
      </c>
      <c r="L708" s="51" t="s">
        <v>55</v>
      </c>
      <c r="M708" s="51" t="s">
        <v>46</v>
      </c>
      <c r="N708" s="51" t="s">
        <v>37</v>
      </c>
      <c r="O708" s="51" t="s">
        <v>257</v>
      </c>
      <c r="P708" s="51"/>
      <c r="Q708" s="51"/>
      <c r="R708" s="51" t="s">
        <v>40</v>
      </c>
      <c r="S708" s="51" t="s">
        <v>41</v>
      </c>
      <c r="T708" s="51" t="s">
        <v>42</v>
      </c>
      <c r="U708" s="52" t="s">
        <v>272</v>
      </c>
      <c r="V708" s="54">
        <v>219180840</v>
      </c>
      <c r="W708" s="54">
        <v>0</v>
      </c>
      <c r="X708" s="54">
        <v>0</v>
      </c>
      <c r="Y708" s="54">
        <v>219180840</v>
      </c>
      <c r="Z708" s="54">
        <v>0</v>
      </c>
      <c r="AA708" s="54">
        <v>0</v>
      </c>
      <c r="AB708" s="54">
        <v>219180840</v>
      </c>
      <c r="AC708" s="54">
        <v>0</v>
      </c>
      <c r="AD708" s="54">
        <v>0</v>
      </c>
      <c r="AE708" s="54">
        <v>0</v>
      </c>
      <c r="AF708" s="54">
        <v>0</v>
      </c>
    </row>
    <row r="709" spans="1:32" ht="33.75">
      <c r="A709" s="51" t="s">
        <v>425</v>
      </c>
      <c r="B709" s="51" t="s">
        <v>545</v>
      </c>
      <c r="C709" s="51" t="s">
        <v>565</v>
      </c>
      <c r="D709" s="52" t="s">
        <v>426</v>
      </c>
      <c r="E709" s="53" t="s">
        <v>275</v>
      </c>
      <c r="F709" s="53" t="str">
        <f t="shared" si="12"/>
        <v>C-4102-1500-5</v>
      </c>
      <c r="G709" s="53" t="s">
        <v>517</v>
      </c>
      <c r="H709" s="53" t="s">
        <v>493</v>
      </c>
      <c r="I709" s="53" t="s">
        <v>512</v>
      </c>
      <c r="J709" s="51" t="s">
        <v>53</v>
      </c>
      <c r="K709" s="51" t="s">
        <v>209</v>
      </c>
      <c r="L709" s="51" t="s">
        <v>55</v>
      </c>
      <c r="M709" s="51" t="s">
        <v>46</v>
      </c>
      <c r="N709" s="51" t="s">
        <v>37</v>
      </c>
      <c r="O709" s="51" t="s">
        <v>218</v>
      </c>
      <c r="P709" s="51"/>
      <c r="Q709" s="51"/>
      <c r="R709" s="51" t="s">
        <v>40</v>
      </c>
      <c r="S709" s="51" t="s">
        <v>41</v>
      </c>
      <c r="T709" s="51" t="s">
        <v>42</v>
      </c>
      <c r="U709" s="52" t="s">
        <v>222</v>
      </c>
      <c r="V709" s="54">
        <v>32791000</v>
      </c>
      <c r="W709" s="54">
        <v>0</v>
      </c>
      <c r="X709" s="54">
        <v>0</v>
      </c>
      <c r="Y709" s="54">
        <v>32791000</v>
      </c>
      <c r="Z709" s="54">
        <v>0</v>
      </c>
      <c r="AA709" s="54">
        <v>0</v>
      </c>
      <c r="AB709" s="54">
        <v>32791000</v>
      </c>
      <c r="AC709" s="54">
        <v>0</v>
      </c>
      <c r="AD709" s="54">
        <v>0</v>
      </c>
      <c r="AE709" s="54">
        <v>0</v>
      </c>
      <c r="AF709" s="54">
        <v>0</v>
      </c>
    </row>
    <row r="710" spans="1:32" ht="33.75">
      <c r="A710" s="51" t="s">
        <v>425</v>
      </c>
      <c r="B710" s="51" t="s">
        <v>545</v>
      </c>
      <c r="C710" s="51" t="s">
        <v>565</v>
      </c>
      <c r="D710" s="52" t="s">
        <v>426</v>
      </c>
      <c r="E710" s="53" t="s">
        <v>276</v>
      </c>
      <c r="F710" s="53" t="str">
        <f t="shared" si="12"/>
        <v>C-4102-1500-5</v>
      </c>
      <c r="G710" s="53" t="s">
        <v>517</v>
      </c>
      <c r="H710" s="53" t="s">
        <v>493</v>
      </c>
      <c r="I710" s="53" t="s">
        <v>506</v>
      </c>
      <c r="J710" s="51" t="s">
        <v>53</v>
      </c>
      <c r="K710" s="51" t="s">
        <v>209</v>
      </c>
      <c r="L710" s="51" t="s">
        <v>55</v>
      </c>
      <c r="M710" s="51" t="s">
        <v>46</v>
      </c>
      <c r="N710" s="51" t="s">
        <v>37</v>
      </c>
      <c r="O710" s="51" t="s">
        <v>221</v>
      </c>
      <c r="P710" s="51"/>
      <c r="Q710" s="51"/>
      <c r="R710" s="51" t="s">
        <v>40</v>
      </c>
      <c r="S710" s="51" t="s">
        <v>41</v>
      </c>
      <c r="T710" s="51" t="s">
        <v>42</v>
      </c>
      <c r="U710" s="52" t="s">
        <v>57</v>
      </c>
      <c r="V710" s="54">
        <v>13659812</v>
      </c>
      <c r="W710" s="54">
        <v>0</v>
      </c>
      <c r="X710" s="54">
        <v>0</v>
      </c>
      <c r="Y710" s="54">
        <v>13659812</v>
      </c>
      <c r="Z710" s="54">
        <v>0</v>
      </c>
      <c r="AA710" s="54">
        <v>0</v>
      </c>
      <c r="AB710" s="54">
        <v>13659812</v>
      </c>
      <c r="AC710" s="54">
        <v>0</v>
      </c>
      <c r="AD710" s="54">
        <v>0</v>
      </c>
      <c r="AE710" s="54">
        <v>0</v>
      </c>
      <c r="AF710" s="54">
        <v>0</v>
      </c>
    </row>
    <row r="711" spans="1:32" ht="33.75">
      <c r="A711" s="51" t="s">
        <v>425</v>
      </c>
      <c r="B711" s="51" t="s">
        <v>545</v>
      </c>
      <c r="C711" s="51" t="s">
        <v>565</v>
      </c>
      <c r="D711" s="52" t="s">
        <v>426</v>
      </c>
      <c r="E711" s="53" t="s">
        <v>277</v>
      </c>
      <c r="F711" s="53" t="str">
        <f t="shared" si="12"/>
        <v>C-4102-1500-6</v>
      </c>
      <c r="G711" s="53" t="s">
        <v>498</v>
      </c>
      <c r="H711" s="53" t="s">
        <v>499</v>
      </c>
      <c r="I711" s="53" t="s">
        <v>500</v>
      </c>
      <c r="J711" s="51" t="s">
        <v>53</v>
      </c>
      <c r="K711" s="51" t="s">
        <v>209</v>
      </c>
      <c r="L711" s="51" t="s">
        <v>55</v>
      </c>
      <c r="M711" s="51" t="s">
        <v>113</v>
      </c>
      <c r="N711" s="51" t="s">
        <v>37</v>
      </c>
      <c r="O711" s="51" t="s">
        <v>210</v>
      </c>
      <c r="P711" s="51"/>
      <c r="Q711" s="51"/>
      <c r="R711" s="51" t="s">
        <v>40</v>
      </c>
      <c r="S711" s="51" t="s">
        <v>41</v>
      </c>
      <c r="T711" s="51" t="s">
        <v>42</v>
      </c>
      <c r="U711" s="52" t="s">
        <v>278</v>
      </c>
      <c r="V711" s="54">
        <v>1328007400</v>
      </c>
      <c r="W711" s="54">
        <v>0</v>
      </c>
      <c r="X711" s="54">
        <v>0</v>
      </c>
      <c r="Y711" s="54">
        <v>1328007400</v>
      </c>
      <c r="Z711" s="54">
        <v>0</v>
      </c>
      <c r="AA711" s="54">
        <v>0</v>
      </c>
      <c r="AB711" s="54">
        <v>1328007400</v>
      </c>
      <c r="AC711" s="54">
        <v>0</v>
      </c>
      <c r="AD711" s="54">
        <v>0</v>
      </c>
      <c r="AE711" s="54">
        <v>0</v>
      </c>
      <c r="AF711" s="54">
        <v>0</v>
      </c>
    </row>
    <row r="712" spans="1:32" ht="33.75">
      <c r="A712" s="51" t="s">
        <v>425</v>
      </c>
      <c r="B712" s="51" t="s">
        <v>545</v>
      </c>
      <c r="C712" s="51" t="s">
        <v>565</v>
      </c>
      <c r="D712" s="52" t="s">
        <v>426</v>
      </c>
      <c r="E712" s="53" t="s">
        <v>385</v>
      </c>
      <c r="F712" s="53" t="str">
        <f t="shared" si="12"/>
        <v>C-4102-1500-6</v>
      </c>
      <c r="G712" s="53" t="s">
        <v>498</v>
      </c>
      <c r="H712" s="53" t="s">
        <v>499</v>
      </c>
      <c r="I712" s="53" t="s">
        <v>500</v>
      </c>
      <c r="J712" s="51" t="s">
        <v>53</v>
      </c>
      <c r="K712" s="51" t="s">
        <v>209</v>
      </c>
      <c r="L712" s="51" t="s">
        <v>55</v>
      </c>
      <c r="M712" s="51" t="s">
        <v>113</v>
      </c>
      <c r="N712" s="51" t="s">
        <v>37</v>
      </c>
      <c r="O712" s="51" t="s">
        <v>257</v>
      </c>
      <c r="P712" s="51"/>
      <c r="Q712" s="51"/>
      <c r="R712" s="51" t="s">
        <v>40</v>
      </c>
      <c r="S712" s="51" t="s">
        <v>41</v>
      </c>
      <c r="T712" s="51" t="s">
        <v>42</v>
      </c>
      <c r="U712" s="52" t="s">
        <v>386</v>
      </c>
      <c r="V712" s="54">
        <v>71205200</v>
      </c>
      <c r="W712" s="54">
        <v>0</v>
      </c>
      <c r="X712" s="54">
        <v>0</v>
      </c>
      <c r="Y712" s="54">
        <v>71205200</v>
      </c>
      <c r="Z712" s="54">
        <v>0</v>
      </c>
      <c r="AA712" s="54">
        <v>0</v>
      </c>
      <c r="AB712" s="54">
        <v>71205200</v>
      </c>
      <c r="AC712" s="54">
        <v>0</v>
      </c>
      <c r="AD712" s="54">
        <v>0</v>
      </c>
      <c r="AE712" s="54">
        <v>0</v>
      </c>
      <c r="AF712" s="54">
        <v>0</v>
      </c>
    </row>
    <row r="713" spans="1:32" ht="33.75">
      <c r="A713" s="51" t="s">
        <v>425</v>
      </c>
      <c r="B713" s="51" t="s">
        <v>545</v>
      </c>
      <c r="C713" s="51" t="s">
        <v>565</v>
      </c>
      <c r="D713" s="52" t="s">
        <v>426</v>
      </c>
      <c r="E713" s="53" t="s">
        <v>290</v>
      </c>
      <c r="F713" s="53" t="str">
        <f t="shared" si="12"/>
        <v>C-4102-1500-7</v>
      </c>
      <c r="G713" s="53" t="s">
        <v>520</v>
      </c>
      <c r="H713" s="53" t="s">
        <v>493</v>
      </c>
      <c r="I713" s="53" t="s">
        <v>512</v>
      </c>
      <c r="J713" s="51" t="s">
        <v>53</v>
      </c>
      <c r="K713" s="51" t="s">
        <v>209</v>
      </c>
      <c r="L713" s="51" t="s">
        <v>55</v>
      </c>
      <c r="M713" s="51" t="s">
        <v>116</v>
      </c>
      <c r="N713" s="51" t="s">
        <v>37</v>
      </c>
      <c r="O713" s="51" t="s">
        <v>257</v>
      </c>
      <c r="P713" s="51"/>
      <c r="Q713" s="51"/>
      <c r="R713" s="51" t="s">
        <v>40</v>
      </c>
      <c r="S713" s="51" t="s">
        <v>41</v>
      </c>
      <c r="T713" s="51" t="s">
        <v>42</v>
      </c>
      <c r="U713" s="52" t="s">
        <v>222</v>
      </c>
      <c r="V713" s="54">
        <v>138115340</v>
      </c>
      <c r="W713" s="54">
        <v>0</v>
      </c>
      <c r="X713" s="54">
        <v>0</v>
      </c>
      <c r="Y713" s="54">
        <v>138115340</v>
      </c>
      <c r="Z713" s="54">
        <v>0</v>
      </c>
      <c r="AA713" s="54">
        <v>0</v>
      </c>
      <c r="AB713" s="54">
        <v>138115340</v>
      </c>
      <c r="AC713" s="54">
        <v>0</v>
      </c>
      <c r="AD713" s="54">
        <v>0</v>
      </c>
      <c r="AE713" s="54">
        <v>0</v>
      </c>
      <c r="AF713" s="54">
        <v>0</v>
      </c>
    </row>
    <row r="714" spans="1:32" ht="33.75">
      <c r="A714" s="51" t="s">
        <v>425</v>
      </c>
      <c r="B714" s="51" t="s">
        <v>545</v>
      </c>
      <c r="C714" s="51" t="s">
        <v>565</v>
      </c>
      <c r="D714" s="52" t="s">
        <v>426</v>
      </c>
      <c r="E714" s="53" t="s">
        <v>291</v>
      </c>
      <c r="F714" s="53" t="str">
        <f t="shared" si="12"/>
        <v>C-4102-1500-7</v>
      </c>
      <c r="G714" s="53" t="s">
        <v>520</v>
      </c>
      <c r="H714" s="53" t="s">
        <v>493</v>
      </c>
      <c r="I714" s="53" t="s">
        <v>506</v>
      </c>
      <c r="J714" s="51" t="s">
        <v>53</v>
      </c>
      <c r="K714" s="51" t="s">
        <v>209</v>
      </c>
      <c r="L714" s="51" t="s">
        <v>55</v>
      </c>
      <c r="M714" s="51" t="s">
        <v>116</v>
      </c>
      <c r="N714" s="51" t="s">
        <v>37</v>
      </c>
      <c r="O714" s="51" t="s">
        <v>213</v>
      </c>
      <c r="P714" s="51"/>
      <c r="Q714" s="51"/>
      <c r="R714" s="51" t="s">
        <v>40</v>
      </c>
      <c r="S714" s="51" t="s">
        <v>41</v>
      </c>
      <c r="T714" s="51" t="s">
        <v>42</v>
      </c>
      <c r="U714" s="52" t="s">
        <v>57</v>
      </c>
      <c r="V714" s="54">
        <v>31861846</v>
      </c>
      <c r="W714" s="54">
        <v>0</v>
      </c>
      <c r="X714" s="54">
        <v>0</v>
      </c>
      <c r="Y714" s="54">
        <v>31861846</v>
      </c>
      <c r="Z714" s="54">
        <v>0</v>
      </c>
      <c r="AA714" s="54">
        <v>0</v>
      </c>
      <c r="AB714" s="54">
        <v>31861846</v>
      </c>
      <c r="AC714" s="54">
        <v>0</v>
      </c>
      <c r="AD714" s="54">
        <v>0</v>
      </c>
      <c r="AE714" s="54">
        <v>0</v>
      </c>
      <c r="AF714" s="54">
        <v>0</v>
      </c>
    </row>
    <row r="715" spans="1:32" ht="33.75">
      <c r="A715" s="51" t="s">
        <v>425</v>
      </c>
      <c r="B715" s="51" t="s">
        <v>545</v>
      </c>
      <c r="C715" s="51" t="s">
        <v>565</v>
      </c>
      <c r="D715" s="52" t="s">
        <v>426</v>
      </c>
      <c r="E715" s="53" t="s">
        <v>295</v>
      </c>
      <c r="F715" s="53" t="str">
        <f t="shared" ref="F715:F778" si="13">+J715&amp;"-"&amp;K715&amp;"-"&amp;L715&amp;"-"&amp;M715</f>
        <v>C-4199-1500-1</v>
      </c>
      <c r="G715" s="53" t="s">
        <v>522</v>
      </c>
      <c r="H715" s="53" t="s">
        <v>493</v>
      </c>
      <c r="I715" s="53" t="s">
        <v>512</v>
      </c>
      <c r="J715" s="51" t="s">
        <v>53</v>
      </c>
      <c r="K715" s="51" t="s">
        <v>54</v>
      </c>
      <c r="L715" s="51" t="s">
        <v>55</v>
      </c>
      <c r="M715" s="51" t="s">
        <v>61</v>
      </c>
      <c r="N715" s="51" t="s">
        <v>37</v>
      </c>
      <c r="O715" s="51" t="s">
        <v>257</v>
      </c>
      <c r="P715" s="51"/>
      <c r="Q715" s="51"/>
      <c r="R715" s="51" t="s">
        <v>40</v>
      </c>
      <c r="S715" s="51" t="s">
        <v>41</v>
      </c>
      <c r="T715" s="51" t="s">
        <v>42</v>
      </c>
      <c r="U715" s="52" t="s">
        <v>222</v>
      </c>
      <c r="V715" s="54">
        <v>32348695</v>
      </c>
      <c r="W715" s="54">
        <v>0</v>
      </c>
      <c r="X715" s="54">
        <v>0</v>
      </c>
      <c r="Y715" s="54">
        <v>32348695</v>
      </c>
      <c r="Z715" s="54">
        <v>0</v>
      </c>
      <c r="AA715" s="54">
        <v>0</v>
      </c>
      <c r="AB715" s="54">
        <v>32348695</v>
      </c>
      <c r="AC715" s="54">
        <v>0</v>
      </c>
      <c r="AD715" s="54">
        <v>0</v>
      </c>
      <c r="AE715" s="54">
        <v>0</v>
      </c>
      <c r="AF715" s="54">
        <v>0</v>
      </c>
    </row>
    <row r="716" spans="1:32" ht="33.75">
      <c r="A716" s="51" t="s">
        <v>425</v>
      </c>
      <c r="B716" s="51" t="s">
        <v>545</v>
      </c>
      <c r="C716" s="51" t="s">
        <v>565</v>
      </c>
      <c r="D716" s="52" t="s">
        <v>426</v>
      </c>
      <c r="E716" s="53" t="s">
        <v>296</v>
      </c>
      <c r="F716" s="53" t="str">
        <f t="shared" si="13"/>
        <v>C-4199-1500-1</v>
      </c>
      <c r="G716" s="53" t="s">
        <v>522</v>
      </c>
      <c r="H716" s="53" t="s">
        <v>493</v>
      </c>
      <c r="I716" s="53" t="s">
        <v>506</v>
      </c>
      <c r="J716" s="51" t="s">
        <v>53</v>
      </c>
      <c r="K716" s="51" t="s">
        <v>54</v>
      </c>
      <c r="L716" s="51" t="s">
        <v>55</v>
      </c>
      <c r="M716" s="51" t="s">
        <v>61</v>
      </c>
      <c r="N716" s="51" t="s">
        <v>37</v>
      </c>
      <c r="O716" s="51" t="s">
        <v>213</v>
      </c>
      <c r="P716" s="51"/>
      <c r="Q716" s="51"/>
      <c r="R716" s="51" t="s">
        <v>40</v>
      </c>
      <c r="S716" s="51" t="s">
        <v>41</v>
      </c>
      <c r="T716" s="51" t="s">
        <v>42</v>
      </c>
      <c r="U716" s="52" t="s">
        <v>57</v>
      </c>
      <c r="V716" s="54">
        <v>4522788</v>
      </c>
      <c r="W716" s="54">
        <v>0</v>
      </c>
      <c r="X716" s="54">
        <v>0</v>
      </c>
      <c r="Y716" s="54">
        <v>4522788</v>
      </c>
      <c r="Z716" s="54">
        <v>0</v>
      </c>
      <c r="AA716" s="54">
        <v>0</v>
      </c>
      <c r="AB716" s="54">
        <v>4522788</v>
      </c>
      <c r="AC716" s="54">
        <v>0</v>
      </c>
      <c r="AD716" s="54">
        <v>0</v>
      </c>
      <c r="AE716" s="54">
        <v>0</v>
      </c>
      <c r="AF716" s="54">
        <v>0</v>
      </c>
    </row>
    <row r="717" spans="1:32" ht="33.75">
      <c r="A717" s="51" t="s">
        <v>425</v>
      </c>
      <c r="B717" s="51" t="s">
        <v>545</v>
      </c>
      <c r="C717" s="51" t="s">
        <v>565</v>
      </c>
      <c r="D717" s="52" t="s">
        <v>426</v>
      </c>
      <c r="E717" s="53" t="s">
        <v>299</v>
      </c>
      <c r="F717" s="53" t="str">
        <f t="shared" si="13"/>
        <v>C-4199-1500-2</v>
      </c>
      <c r="G717" s="53" t="s">
        <v>505</v>
      </c>
      <c r="H717" s="53" t="s">
        <v>493</v>
      </c>
      <c r="I717" s="53" t="s">
        <v>512</v>
      </c>
      <c r="J717" s="51" t="s">
        <v>53</v>
      </c>
      <c r="K717" s="51" t="s">
        <v>54</v>
      </c>
      <c r="L717" s="51" t="s">
        <v>55</v>
      </c>
      <c r="M717" s="51" t="s">
        <v>36</v>
      </c>
      <c r="N717" s="51" t="s">
        <v>37</v>
      </c>
      <c r="O717" s="51" t="s">
        <v>213</v>
      </c>
      <c r="P717" s="51"/>
      <c r="Q717" s="51"/>
      <c r="R717" s="51" t="s">
        <v>40</v>
      </c>
      <c r="S717" s="51" t="s">
        <v>41</v>
      </c>
      <c r="T717" s="51" t="s">
        <v>42</v>
      </c>
      <c r="U717" s="52" t="s">
        <v>222</v>
      </c>
      <c r="V717" s="54">
        <v>668085187</v>
      </c>
      <c r="W717" s="54">
        <v>0</v>
      </c>
      <c r="X717" s="54">
        <v>0</v>
      </c>
      <c r="Y717" s="54">
        <v>668085187</v>
      </c>
      <c r="Z717" s="54">
        <v>0</v>
      </c>
      <c r="AA717" s="54">
        <v>207260000</v>
      </c>
      <c r="AB717" s="54">
        <v>460825187</v>
      </c>
      <c r="AC717" s="54">
        <v>147640000</v>
      </c>
      <c r="AD717" s="54">
        <v>0</v>
      </c>
      <c r="AE717" s="54">
        <v>0</v>
      </c>
      <c r="AF717" s="54">
        <v>0</v>
      </c>
    </row>
    <row r="718" spans="1:32" ht="22.5">
      <c r="A718" s="51" t="s">
        <v>425</v>
      </c>
      <c r="B718" s="51" t="s">
        <v>545</v>
      </c>
      <c r="C718" s="51" t="s">
        <v>565</v>
      </c>
      <c r="D718" s="52" t="s">
        <v>426</v>
      </c>
      <c r="E718" s="53" t="s">
        <v>387</v>
      </c>
      <c r="F718" s="53" t="str">
        <f t="shared" si="13"/>
        <v>C-4199-1500-2</v>
      </c>
      <c r="G718" s="53" t="s">
        <v>505</v>
      </c>
      <c r="H718" s="53" t="s">
        <v>503</v>
      </c>
      <c r="I718" s="53" t="s">
        <v>504</v>
      </c>
      <c r="J718" s="51" t="s">
        <v>53</v>
      </c>
      <c r="K718" s="51" t="s">
        <v>54</v>
      </c>
      <c r="L718" s="51" t="s">
        <v>55</v>
      </c>
      <c r="M718" s="51" t="s">
        <v>36</v>
      </c>
      <c r="N718" s="51" t="s">
        <v>37</v>
      </c>
      <c r="O718" s="51" t="s">
        <v>238</v>
      </c>
      <c r="P718" s="51"/>
      <c r="Q718" s="51"/>
      <c r="R718" s="51" t="s">
        <v>40</v>
      </c>
      <c r="S718" s="51" t="s">
        <v>41</v>
      </c>
      <c r="T718" s="51" t="s">
        <v>42</v>
      </c>
      <c r="U718" s="52" t="s">
        <v>388</v>
      </c>
      <c r="V718" s="54">
        <v>1000000</v>
      </c>
      <c r="W718" s="54">
        <v>0</v>
      </c>
      <c r="X718" s="54">
        <v>0</v>
      </c>
      <c r="Y718" s="54">
        <v>1000000</v>
      </c>
      <c r="Z718" s="54">
        <v>0</v>
      </c>
      <c r="AA718" s="54">
        <v>0</v>
      </c>
      <c r="AB718" s="54">
        <v>1000000</v>
      </c>
      <c r="AC718" s="54">
        <v>0</v>
      </c>
      <c r="AD718" s="54">
        <v>0</v>
      </c>
      <c r="AE718" s="54">
        <v>0</v>
      </c>
      <c r="AF718" s="54">
        <v>0</v>
      </c>
    </row>
    <row r="719" spans="1:32" ht="45">
      <c r="A719" s="51" t="s">
        <v>425</v>
      </c>
      <c r="B719" s="51" t="s">
        <v>545</v>
      </c>
      <c r="C719" s="51" t="s">
        <v>565</v>
      </c>
      <c r="D719" s="52" t="s">
        <v>426</v>
      </c>
      <c r="E719" s="53" t="s">
        <v>310</v>
      </c>
      <c r="F719" s="53" t="str">
        <f t="shared" si="13"/>
        <v>C-4199-1500-2</v>
      </c>
      <c r="G719" s="53" t="s">
        <v>505</v>
      </c>
      <c r="H719" s="53" t="s">
        <v>493</v>
      </c>
      <c r="I719" s="53" t="s">
        <v>512</v>
      </c>
      <c r="J719" s="51" t="s">
        <v>53</v>
      </c>
      <c r="K719" s="51" t="s">
        <v>54</v>
      </c>
      <c r="L719" s="51" t="s">
        <v>55</v>
      </c>
      <c r="M719" s="51" t="s">
        <v>36</v>
      </c>
      <c r="N719" s="51" t="s">
        <v>37</v>
      </c>
      <c r="O719" s="51" t="s">
        <v>240</v>
      </c>
      <c r="P719" s="51"/>
      <c r="Q719" s="51"/>
      <c r="R719" s="51" t="s">
        <v>40</v>
      </c>
      <c r="S719" s="51" t="s">
        <v>41</v>
      </c>
      <c r="T719" s="51" t="s">
        <v>42</v>
      </c>
      <c r="U719" s="52" t="s">
        <v>311</v>
      </c>
      <c r="V719" s="54">
        <v>32088235</v>
      </c>
      <c r="W719" s="54">
        <v>0</v>
      </c>
      <c r="X719" s="54">
        <v>0</v>
      </c>
      <c r="Y719" s="54">
        <v>32088235</v>
      </c>
      <c r="Z719" s="54">
        <v>0</v>
      </c>
      <c r="AA719" s="54">
        <v>0</v>
      </c>
      <c r="AB719" s="54">
        <v>32088235</v>
      </c>
      <c r="AC719" s="54">
        <v>0</v>
      </c>
      <c r="AD719" s="54">
        <v>0</v>
      </c>
      <c r="AE719" s="54">
        <v>0</v>
      </c>
      <c r="AF719" s="54">
        <v>0</v>
      </c>
    </row>
    <row r="720" spans="1:32" ht="33.75">
      <c r="A720" s="51" t="s">
        <v>425</v>
      </c>
      <c r="B720" s="51" t="s">
        <v>545</v>
      </c>
      <c r="C720" s="51" t="s">
        <v>565</v>
      </c>
      <c r="D720" s="52" t="s">
        <v>426</v>
      </c>
      <c r="E720" s="53" t="s">
        <v>312</v>
      </c>
      <c r="F720" s="53" t="str">
        <f t="shared" si="13"/>
        <v>C-4199-1500-2</v>
      </c>
      <c r="G720" s="53" t="s">
        <v>505</v>
      </c>
      <c r="H720" s="53" t="s">
        <v>501</v>
      </c>
      <c r="I720" s="53" t="s">
        <v>525</v>
      </c>
      <c r="J720" s="51" t="s">
        <v>53</v>
      </c>
      <c r="K720" s="51" t="s">
        <v>54</v>
      </c>
      <c r="L720" s="51" t="s">
        <v>55</v>
      </c>
      <c r="M720" s="51" t="s">
        <v>36</v>
      </c>
      <c r="N720" s="51" t="s">
        <v>37</v>
      </c>
      <c r="O720" s="51" t="s">
        <v>313</v>
      </c>
      <c r="P720" s="51"/>
      <c r="Q720" s="51"/>
      <c r="R720" s="51" t="s">
        <v>40</v>
      </c>
      <c r="S720" s="51" t="s">
        <v>41</v>
      </c>
      <c r="T720" s="51" t="s">
        <v>42</v>
      </c>
      <c r="U720" s="52" t="s">
        <v>314</v>
      </c>
      <c r="V720" s="54">
        <v>29812594</v>
      </c>
      <c r="W720" s="54">
        <v>0</v>
      </c>
      <c r="X720" s="54">
        <v>0</v>
      </c>
      <c r="Y720" s="54">
        <v>29812594</v>
      </c>
      <c r="Z720" s="54">
        <v>0</v>
      </c>
      <c r="AA720" s="54">
        <v>29469660</v>
      </c>
      <c r="AB720" s="54">
        <v>342934</v>
      </c>
      <c r="AC720" s="54">
        <v>29469660</v>
      </c>
      <c r="AD720" s="54">
        <v>0</v>
      </c>
      <c r="AE720" s="54">
        <v>0</v>
      </c>
      <c r="AF720" s="54">
        <v>0</v>
      </c>
    </row>
    <row r="721" spans="1:32" ht="22.5">
      <c r="A721" s="51" t="s">
        <v>425</v>
      </c>
      <c r="B721" s="51" t="s">
        <v>545</v>
      </c>
      <c r="C721" s="51" t="s">
        <v>565</v>
      </c>
      <c r="D721" s="52" t="s">
        <v>426</v>
      </c>
      <c r="E721" s="53" t="s">
        <v>315</v>
      </c>
      <c r="F721" s="53" t="str">
        <f t="shared" si="13"/>
        <v>C-4199-1500-2</v>
      </c>
      <c r="G721" s="53" t="s">
        <v>505</v>
      </c>
      <c r="H721" s="53" t="s">
        <v>501</v>
      </c>
      <c r="I721" s="53" t="s">
        <v>525</v>
      </c>
      <c r="J721" s="51" t="s">
        <v>53</v>
      </c>
      <c r="K721" s="51" t="s">
        <v>54</v>
      </c>
      <c r="L721" s="51" t="s">
        <v>55</v>
      </c>
      <c r="M721" s="51" t="s">
        <v>36</v>
      </c>
      <c r="N721" s="51" t="s">
        <v>37</v>
      </c>
      <c r="O721" s="51" t="s">
        <v>316</v>
      </c>
      <c r="P721" s="51"/>
      <c r="Q721" s="51"/>
      <c r="R721" s="51" t="s">
        <v>40</v>
      </c>
      <c r="S721" s="51" t="s">
        <v>41</v>
      </c>
      <c r="T721" s="51" t="s">
        <v>42</v>
      </c>
      <c r="U721" s="52" t="s">
        <v>317</v>
      </c>
      <c r="V721" s="54">
        <v>294036057</v>
      </c>
      <c r="W721" s="54">
        <v>0</v>
      </c>
      <c r="X721" s="54">
        <v>0</v>
      </c>
      <c r="Y721" s="54">
        <v>294036057</v>
      </c>
      <c r="Z721" s="54">
        <v>0</v>
      </c>
      <c r="AA721" s="54">
        <v>294036057</v>
      </c>
      <c r="AB721" s="54">
        <v>0</v>
      </c>
      <c r="AC721" s="54">
        <v>294036057</v>
      </c>
      <c r="AD721" s="54">
        <v>0</v>
      </c>
      <c r="AE721" s="54">
        <v>0</v>
      </c>
      <c r="AF721" s="54">
        <v>0</v>
      </c>
    </row>
    <row r="722" spans="1:32" ht="33.75">
      <c r="A722" s="51" t="s">
        <v>425</v>
      </c>
      <c r="B722" s="51" t="s">
        <v>545</v>
      </c>
      <c r="C722" s="51" t="s">
        <v>565</v>
      </c>
      <c r="D722" s="52" t="s">
        <v>426</v>
      </c>
      <c r="E722" s="53" t="s">
        <v>352</v>
      </c>
      <c r="F722" s="53" t="str">
        <f t="shared" si="13"/>
        <v>C-4199-1500-2</v>
      </c>
      <c r="G722" s="53" t="s">
        <v>505</v>
      </c>
      <c r="H722" s="53" t="s">
        <v>493</v>
      </c>
      <c r="I722" s="53" t="s">
        <v>506</v>
      </c>
      <c r="J722" s="51" t="s">
        <v>53</v>
      </c>
      <c r="K722" s="51" t="s">
        <v>54</v>
      </c>
      <c r="L722" s="51" t="s">
        <v>55</v>
      </c>
      <c r="M722" s="51" t="s">
        <v>36</v>
      </c>
      <c r="N722" s="51" t="s">
        <v>37</v>
      </c>
      <c r="O722" s="51" t="s">
        <v>353</v>
      </c>
      <c r="P722" s="51"/>
      <c r="Q722" s="51"/>
      <c r="R722" s="51" t="s">
        <v>40</v>
      </c>
      <c r="S722" s="51" t="s">
        <v>41</v>
      </c>
      <c r="T722" s="51" t="s">
        <v>42</v>
      </c>
      <c r="U722" s="52" t="s">
        <v>354</v>
      </c>
      <c r="V722" s="54">
        <v>2000000</v>
      </c>
      <c r="W722" s="54">
        <v>0</v>
      </c>
      <c r="X722" s="54">
        <v>0</v>
      </c>
      <c r="Y722" s="54">
        <v>2000000</v>
      </c>
      <c r="Z722" s="54">
        <v>0</v>
      </c>
      <c r="AA722" s="54">
        <v>0</v>
      </c>
      <c r="AB722" s="54">
        <v>2000000</v>
      </c>
      <c r="AC722" s="54">
        <v>0</v>
      </c>
      <c r="AD722" s="54">
        <v>0</v>
      </c>
      <c r="AE722" s="54">
        <v>0</v>
      </c>
      <c r="AF722" s="54">
        <v>0</v>
      </c>
    </row>
    <row r="723" spans="1:32" ht="22.5">
      <c r="A723" s="51" t="s">
        <v>425</v>
      </c>
      <c r="B723" s="51" t="s">
        <v>545</v>
      </c>
      <c r="C723" s="51" t="s">
        <v>565</v>
      </c>
      <c r="D723" s="52" t="s">
        <v>426</v>
      </c>
      <c r="E723" s="53" t="s">
        <v>358</v>
      </c>
      <c r="F723" s="53" t="str">
        <f t="shared" si="13"/>
        <v>C-4199-1500-2</v>
      </c>
      <c r="G723" s="53" t="s">
        <v>505</v>
      </c>
      <c r="H723" s="53" t="s">
        <v>536</v>
      </c>
      <c r="I723" s="53" t="s">
        <v>537</v>
      </c>
      <c r="J723" s="51" t="s">
        <v>53</v>
      </c>
      <c r="K723" s="51" t="s">
        <v>54</v>
      </c>
      <c r="L723" s="51" t="s">
        <v>55</v>
      </c>
      <c r="M723" s="51" t="s">
        <v>36</v>
      </c>
      <c r="N723" s="51" t="s">
        <v>37</v>
      </c>
      <c r="O723" s="51" t="s">
        <v>252</v>
      </c>
      <c r="P723" s="51"/>
      <c r="Q723" s="51"/>
      <c r="R723" s="51" t="s">
        <v>40</v>
      </c>
      <c r="S723" s="51" t="s">
        <v>41</v>
      </c>
      <c r="T723" s="51" t="s">
        <v>42</v>
      </c>
      <c r="U723" s="52" t="s">
        <v>253</v>
      </c>
      <c r="V723" s="54">
        <v>410809</v>
      </c>
      <c r="W723" s="54">
        <v>0</v>
      </c>
      <c r="X723" s="54">
        <v>0</v>
      </c>
      <c r="Y723" s="54">
        <v>410809</v>
      </c>
      <c r="Z723" s="54">
        <v>0</v>
      </c>
      <c r="AA723" s="54">
        <v>0</v>
      </c>
      <c r="AB723" s="54">
        <v>410809</v>
      </c>
      <c r="AC723" s="54">
        <v>0</v>
      </c>
      <c r="AD723" s="54">
        <v>0</v>
      </c>
      <c r="AE723" s="54">
        <v>0</v>
      </c>
      <c r="AF723" s="54">
        <v>0</v>
      </c>
    </row>
    <row r="724" spans="1:32" ht="22.5">
      <c r="A724" s="51" t="s">
        <v>425</v>
      </c>
      <c r="B724" s="51" t="s">
        <v>545</v>
      </c>
      <c r="C724" s="51" t="s">
        <v>565</v>
      </c>
      <c r="D724" s="52" t="s">
        <v>426</v>
      </c>
      <c r="E724" s="53" t="s">
        <v>367</v>
      </c>
      <c r="F724" s="53" t="str">
        <f t="shared" si="13"/>
        <v>C-4199-1500-5</v>
      </c>
      <c r="G724" s="53" t="s">
        <v>543</v>
      </c>
      <c r="H724" s="53" t="s">
        <v>501</v>
      </c>
      <c r="I724" s="53" t="s">
        <v>544</v>
      </c>
      <c r="J724" s="51" t="s">
        <v>53</v>
      </c>
      <c r="K724" s="51" t="s">
        <v>54</v>
      </c>
      <c r="L724" s="51" t="s">
        <v>55</v>
      </c>
      <c r="M724" s="51" t="s">
        <v>46</v>
      </c>
      <c r="N724" s="51" t="s">
        <v>37</v>
      </c>
      <c r="O724" s="51" t="s">
        <v>257</v>
      </c>
      <c r="P724" s="51"/>
      <c r="Q724" s="51"/>
      <c r="R724" s="51" t="s">
        <v>40</v>
      </c>
      <c r="S724" s="51" t="s">
        <v>150</v>
      </c>
      <c r="T724" s="51" t="s">
        <v>42</v>
      </c>
      <c r="U724" s="52" t="s">
        <v>368</v>
      </c>
      <c r="V724" s="54">
        <v>64000000</v>
      </c>
      <c r="W724" s="54">
        <v>0</v>
      </c>
      <c r="X724" s="54">
        <v>0</v>
      </c>
      <c r="Y724" s="54">
        <v>64000000</v>
      </c>
      <c r="Z724" s="54">
        <v>0</v>
      </c>
      <c r="AA724" s="54">
        <v>0</v>
      </c>
      <c r="AB724" s="54">
        <v>64000000</v>
      </c>
      <c r="AC724" s="54">
        <v>0</v>
      </c>
      <c r="AD724" s="54">
        <v>0</v>
      </c>
      <c r="AE724" s="54">
        <v>0</v>
      </c>
      <c r="AF724" s="54">
        <v>0</v>
      </c>
    </row>
    <row r="725" spans="1:32" ht="22.5">
      <c r="A725" s="51" t="s">
        <v>425</v>
      </c>
      <c r="B725" s="51" t="s">
        <v>545</v>
      </c>
      <c r="C725" s="51" t="s">
        <v>565</v>
      </c>
      <c r="D725" s="52" t="s">
        <v>426</v>
      </c>
      <c r="E725" s="53" t="s">
        <v>389</v>
      </c>
      <c r="F725" s="53" t="str">
        <f t="shared" si="13"/>
        <v>C-4199-1500-5</v>
      </c>
      <c r="G725" s="53" t="s">
        <v>543</v>
      </c>
      <c r="H725" s="53" t="s">
        <v>501</v>
      </c>
      <c r="I725" s="53" t="s">
        <v>544</v>
      </c>
      <c r="J725" s="51" t="s">
        <v>53</v>
      </c>
      <c r="K725" s="51" t="s">
        <v>54</v>
      </c>
      <c r="L725" s="51" t="s">
        <v>55</v>
      </c>
      <c r="M725" s="51" t="s">
        <v>46</v>
      </c>
      <c r="N725" s="51" t="s">
        <v>37</v>
      </c>
      <c r="O725" s="51" t="s">
        <v>56</v>
      </c>
      <c r="P725" s="51"/>
      <c r="Q725" s="51"/>
      <c r="R725" s="51" t="s">
        <v>40</v>
      </c>
      <c r="S725" s="51" t="s">
        <v>150</v>
      </c>
      <c r="T725" s="51" t="s">
        <v>42</v>
      </c>
      <c r="U725" s="52" t="s">
        <v>390</v>
      </c>
      <c r="V725" s="54">
        <v>20000000</v>
      </c>
      <c r="W725" s="54">
        <v>0</v>
      </c>
      <c r="X725" s="54">
        <v>0</v>
      </c>
      <c r="Y725" s="54">
        <v>20000000</v>
      </c>
      <c r="Z725" s="54">
        <v>0</v>
      </c>
      <c r="AA725" s="54">
        <v>0</v>
      </c>
      <c r="AB725" s="54">
        <v>20000000</v>
      </c>
      <c r="AC725" s="54">
        <v>0</v>
      </c>
      <c r="AD725" s="54">
        <v>0</v>
      </c>
      <c r="AE725" s="54">
        <v>0</v>
      </c>
      <c r="AF725" s="54">
        <v>0</v>
      </c>
    </row>
    <row r="726" spans="1:32" ht="33.75">
      <c r="A726" s="51" t="s">
        <v>425</v>
      </c>
      <c r="B726" s="51" t="s">
        <v>545</v>
      </c>
      <c r="C726" s="51" t="s">
        <v>565</v>
      </c>
      <c r="D726" s="52" t="s">
        <v>426</v>
      </c>
      <c r="E726" s="53" t="s">
        <v>371</v>
      </c>
      <c r="F726" s="53" t="str">
        <f t="shared" si="13"/>
        <v>C-4199-1500-5</v>
      </c>
      <c r="G726" s="53" t="s">
        <v>543</v>
      </c>
      <c r="H726" s="53" t="s">
        <v>493</v>
      </c>
      <c r="I726" s="53" t="s">
        <v>512</v>
      </c>
      <c r="J726" s="51" t="s">
        <v>53</v>
      </c>
      <c r="K726" s="51" t="s">
        <v>54</v>
      </c>
      <c r="L726" s="51" t="s">
        <v>55</v>
      </c>
      <c r="M726" s="51" t="s">
        <v>46</v>
      </c>
      <c r="N726" s="51" t="s">
        <v>37</v>
      </c>
      <c r="O726" s="51" t="s">
        <v>218</v>
      </c>
      <c r="P726" s="51"/>
      <c r="Q726" s="51"/>
      <c r="R726" s="51" t="s">
        <v>40</v>
      </c>
      <c r="S726" s="51" t="s">
        <v>150</v>
      </c>
      <c r="T726" s="51" t="s">
        <v>42</v>
      </c>
      <c r="U726" s="52" t="s">
        <v>222</v>
      </c>
      <c r="V726" s="54">
        <v>56281000</v>
      </c>
      <c r="W726" s="54">
        <v>0</v>
      </c>
      <c r="X726" s="54">
        <v>0</v>
      </c>
      <c r="Y726" s="54">
        <v>56281000</v>
      </c>
      <c r="Z726" s="54">
        <v>0</v>
      </c>
      <c r="AA726" s="54">
        <v>0</v>
      </c>
      <c r="AB726" s="54">
        <v>56281000</v>
      </c>
      <c r="AC726" s="54">
        <v>0</v>
      </c>
      <c r="AD726" s="54">
        <v>0</v>
      </c>
      <c r="AE726" s="54">
        <v>0</v>
      </c>
      <c r="AF726" s="54">
        <v>0</v>
      </c>
    </row>
    <row r="727" spans="1:32" ht="33.75">
      <c r="A727" s="51" t="s">
        <v>425</v>
      </c>
      <c r="B727" s="51" t="s">
        <v>545</v>
      </c>
      <c r="C727" s="51" t="s">
        <v>565</v>
      </c>
      <c r="D727" s="52" t="s">
        <v>426</v>
      </c>
      <c r="E727" s="53" t="s">
        <v>372</v>
      </c>
      <c r="F727" s="53" t="str">
        <f t="shared" si="13"/>
        <v>C-4199-1500-5</v>
      </c>
      <c r="G727" s="53" t="s">
        <v>543</v>
      </c>
      <c r="H727" s="53" t="s">
        <v>493</v>
      </c>
      <c r="I727" s="53" t="s">
        <v>506</v>
      </c>
      <c r="J727" s="51" t="s">
        <v>53</v>
      </c>
      <c r="K727" s="51" t="s">
        <v>54</v>
      </c>
      <c r="L727" s="51" t="s">
        <v>55</v>
      </c>
      <c r="M727" s="51" t="s">
        <v>46</v>
      </c>
      <c r="N727" s="51" t="s">
        <v>37</v>
      </c>
      <c r="O727" s="51" t="s">
        <v>221</v>
      </c>
      <c r="P727" s="51"/>
      <c r="Q727" s="51"/>
      <c r="R727" s="51" t="s">
        <v>40</v>
      </c>
      <c r="S727" s="51" t="s">
        <v>150</v>
      </c>
      <c r="T727" s="51" t="s">
        <v>42</v>
      </c>
      <c r="U727" s="52" t="s">
        <v>57</v>
      </c>
      <c r="V727" s="54">
        <v>6771000</v>
      </c>
      <c r="W727" s="54">
        <v>0</v>
      </c>
      <c r="X727" s="54">
        <v>0</v>
      </c>
      <c r="Y727" s="54">
        <v>6771000</v>
      </c>
      <c r="Z727" s="54">
        <v>0</v>
      </c>
      <c r="AA727" s="54">
        <v>0</v>
      </c>
      <c r="AB727" s="54">
        <v>6771000</v>
      </c>
      <c r="AC727" s="54">
        <v>0</v>
      </c>
      <c r="AD727" s="54">
        <v>0</v>
      </c>
      <c r="AE727" s="54">
        <v>0</v>
      </c>
      <c r="AF727" s="54">
        <v>0</v>
      </c>
    </row>
    <row r="728" spans="1:32" ht="22.5">
      <c r="A728" s="51" t="s">
        <v>427</v>
      </c>
      <c r="B728" s="51" t="s">
        <v>545</v>
      </c>
      <c r="C728" s="51" t="s">
        <v>556</v>
      </c>
      <c r="D728" s="52" t="s">
        <v>428</v>
      </c>
      <c r="E728" s="53" t="s">
        <v>120</v>
      </c>
      <c r="F728" s="53" t="str">
        <f t="shared" si="13"/>
        <v>A-2-0-3</v>
      </c>
      <c r="G728" s="53" t="s">
        <v>492</v>
      </c>
      <c r="H728" s="53" t="s">
        <v>501</v>
      </c>
      <c r="I728" s="53" t="s">
        <v>502</v>
      </c>
      <c r="J728" s="51" t="s">
        <v>35</v>
      </c>
      <c r="K728" s="51" t="s">
        <v>36</v>
      </c>
      <c r="L728" s="51" t="s">
        <v>37</v>
      </c>
      <c r="M728" s="51" t="s">
        <v>38</v>
      </c>
      <c r="N728" s="51" t="s">
        <v>121</v>
      </c>
      <c r="O728" s="51" t="s">
        <v>36</v>
      </c>
      <c r="P728" s="51"/>
      <c r="Q728" s="51"/>
      <c r="R728" s="51" t="s">
        <v>40</v>
      </c>
      <c r="S728" s="51" t="s">
        <v>41</v>
      </c>
      <c r="T728" s="51" t="s">
        <v>42</v>
      </c>
      <c r="U728" s="52" t="s">
        <v>122</v>
      </c>
      <c r="V728" s="54">
        <v>90000</v>
      </c>
      <c r="W728" s="54">
        <v>0</v>
      </c>
      <c r="X728" s="54">
        <v>0</v>
      </c>
      <c r="Y728" s="54">
        <v>90000</v>
      </c>
      <c r="Z728" s="54">
        <v>0</v>
      </c>
      <c r="AA728" s="54">
        <v>0</v>
      </c>
      <c r="AB728" s="54">
        <v>90000</v>
      </c>
      <c r="AC728" s="54">
        <v>0</v>
      </c>
      <c r="AD728" s="54">
        <v>0</v>
      </c>
      <c r="AE728" s="54">
        <v>0</v>
      </c>
      <c r="AF728" s="54">
        <v>0</v>
      </c>
    </row>
    <row r="729" spans="1:32" ht="22.5">
      <c r="A729" s="51" t="s">
        <v>427</v>
      </c>
      <c r="B729" s="51" t="s">
        <v>545</v>
      </c>
      <c r="C729" s="51" t="s">
        <v>556</v>
      </c>
      <c r="D729" s="52" t="s">
        <v>428</v>
      </c>
      <c r="E729" s="53" t="s">
        <v>123</v>
      </c>
      <c r="F729" s="53" t="str">
        <f t="shared" si="13"/>
        <v>A-2-0-3</v>
      </c>
      <c r="G729" s="53" t="s">
        <v>492</v>
      </c>
      <c r="H729" s="53" t="s">
        <v>501</v>
      </c>
      <c r="I729" s="53" t="s">
        <v>502</v>
      </c>
      <c r="J729" s="51" t="s">
        <v>35</v>
      </c>
      <c r="K729" s="51" t="s">
        <v>36</v>
      </c>
      <c r="L729" s="51" t="s">
        <v>37</v>
      </c>
      <c r="M729" s="51" t="s">
        <v>38</v>
      </c>
      <c r="N729" s="51" t="s">
        <v>121</v>
      </c>
      <c r="O729" s="51" t="s">
        <v>38</v>
      </c>
      <c r="P729" s="51"/>
      <c r="Q729" s="51"/>
      <c r="R729" s="51" t="s">
        <v>40</v>
      </c>
      <c r="S729" s="51" t="s">
        <v>41</v>
      </c>
      <c r="T729" s="51" t="s">
        <v>42</v>
      </c>
      <c r="U729" s="52" t="s">
        <v>124</v>
      </c>
      <c r="V729" s="54">
        <v>84000000</v>
      </c>
      <c r="W729" s="54">
        <v>0</v>
      </c>
      <c r="X729" s="54">
        <v>0</v>
      </c>
      <c r="Y729" s="54">
        <v>84000000</v>
      </c>
      <c r="Z729" s="54">
        <v>0</v>
      </c>
      <c r="AA729" s="54">
        <v>0</v>
      </c>
      <c r="AB729" s="54">
        <v>84000000</v>
      </c>
      <c r="AC729" s="54">
        <v>0</v>
      </c>
      <c r="AD729" s="54">
        <v>0</v>
      </c>
      <c r="AE729" s="54">
        <v>0</v>
      </c>
      <c r="AF729" s="54">
        <v>0</v>
      </c>
    </row>
    <row r="730" spans="1:32" ht="22.5">
      <c r="A730" s="51" t="s">
        <v>427</v>
      </c>
      <c r="B730" s="51" t="s">
        <v>545</v>
      </c>
      <c r="C730" s="51" t="s">
        <v>556</v>
      </c>
      <c r="D730" s="52" t="s">
        <v>428</v>
      </c>
      <c r="E730" s="53" t="s">
        <v>127</v>
      </c>
      <c r="F730" s="53" t="str">
        <f t="shared" si="13"/>
        <v>A-2-0-3</v>
      </c>
      <c r="G730" s="53" t="s">
        <v>492</v>
      </c>
      <c r="H730" s="53" t="s">
        <v>501</v>
      </c>
      <c r="I730" s="53" t="s">
        <v>502</v>
      </c>
      <c r="J730" s="51" t="s">
        <v>35</v>
      </c>
      <c r="K730" s="51" t="s">
        <v>36</v>
      </c>
      <c r="L730" s="51" t="s">
        <v>37</v>
      </c>
      <c r="M730" s="51" t="s">
        <v>38</v>
      </c>
      <c r="N730" s="51" t="s">
        <v>121</v>
      </c>
      <c r="O730" s="51" t="s">
        <v>128</v>
      </c>
      <c r="P730" s="51"/>
      <c r="Q730" s="51"/>
      <c r="R730" s="51" t="s">
        <v>40</v>
      </c>
      <c r="S730" s="51" t="s">
        <v>41</v>
      </c>
      <c r="T730" s="51" t="s">
        <v>42</v>
      </c>
      <c r="U730" s="52" t="s">
        <v>129</v>
      </c>
      <c r="V730" s="54">
        <v>47000</v>
      </c>
      <c r="W730" s="54">
        <v>0</v>
      </c>
      <c r="X730" s="54">
        <v>0</v>
      </c>
      <c r="Y730" s="54">
        <v>47000</v>
      </c>
      <c r="Z730" s="54">
        <v>0</v>
      </c>
      <c r="AA730" s="54">
        <v>0</v>
      </c>
      <c r="AB730" s="54">
        <v>47000</v>
      </c>
      <c r="AC730" s="54">
        <v>0</v>
      </c>
      <c r="AD730" s="54">
        <v>0</v>
      </c>
      <c r="AE730" s="54">
        <v>0</v>
      </c>
      <c r="AF730" s="54">
        <v>0</v>
      </c>
    </row>
    <row r="731" spans="1:32" ht="22.5">
      <c r="A731" s="51" t="s">
        <v>427</v>
      </c>
      <c r="B731" s="51" t="s">
        <v>545</v>
      </c>
      <c r="C731" s="51" t="s">
        <v>556</v>
      </c>
      <c r="D731" s="52" t="s">
        <v>428</v>
      </c>
      <c r="E731" s="53" t="s">
        <v>133</v>
      </c>
      <c r="F731" s="53" t="str">
        <f t="shared" si="13"/>
        <v>A-2-0-4</v>
      </c>
      <c r="G731" s="53" t="s">
        <v>492</v>
      </c>
      <c r="H731" s="53" t="s">
        <v>501</v>
      </c>
      <c r="I731" s="53" t="s">
        <v>502</v>
      </c>
      <c r="J731" s="51" t="s">
        <v>35</v>
      </c>
      <c r="K731" s="51" t="s">
        <v>36</v>
      </c>
      <c r="L731" s="51" t="s">
        <v>37</v>
      </c>
      <c r="M731" s="51" t="s">
        <v>45</v>
      </c>
      <c r="N731" s="51" t="s">
        <v>45</v>
      </c>
      <c r="O731" s="51" t="s">
        <v>61</v>
      </c>
      <c r="P731" s="51"/>
      <c r="Q731" s="51"/>
      <c r="R731" s="51" t="s">
        <v>40</v>
      </c>
      <c r="S731" s="51" t="s">
        <v>41</v>
      </c>
      <c r="T731" s="51" t="s">
        <v>42</v>
      </c>
      <c r="U731" s="52" t="s">
        <v>134</v>
      </c>
      <c r="V731" s="54">
        <v>7500000</v>
      </c>
      <c r="W731" s="54">
        <v>0</v>
      </c>
      <c r="X731" s="54">
        <v>0</v>
      </c>
      <c r="Y731" s="54">
        <v>7500000</v>
      </c>
      <c r="Z731" s="54">
        <v>0</v>
      </c>
      <c r="AA731" s="54">
        <v>0</v>
      </c>
      <c r="AB731" s="54">
        <v>7500000</v>
      </c>
      <c r="AC731" s="54">
        <v>0</v>
      </c>
      <c r="AD731" s="54">
        <v>0</v>
      </c>
      <c r="AE731" s="54">
        <v>0</v>
      </c>
      <c r="AF731" s="54">
        <v>0</v>
      </c>
    </row>
    <row r="732" spans="1:32" ht="22.5">
      <c r="A732" s="51" t="s">
        <v>427</v>
      </c>
      <c r="B732" s="51" t="s">
        <v>545</v>
      </c>
      <c r="C732" s="51" t="s">
        <v>556</v>
      </c>
      <c r="D732" s="52" t="s">
        <v>428</v>
      </c>
      <c r="E732" s="53" t="s">
        <v>135</v>
      </c>
      <c r="F732" s="53" t="str">
        <f t="shared" si="13"/>
        <v>A-2-0-4</v>
      </c>
      <c r="G732" s="53" t="s">
        <v>492</v>
      </c>
      <c r="H732" s="53" t="s">
        <v>501</v>
      </c>
      <c r="I732" s="53" t="s">
        <v>502</v>
      </c>
      <c r="J732" s="51" t="s">
        <v>35</v>
      </c>
      <c r="K732" s="51" t="s">
        <v>36</v>
      </c>
      <c r="L732" s="51" t="s">
        <v>37</v>
      </c>
      <c r="M732" s="51" t="s">
        <v>45</v>
      </c>
      <c r="N732" s="51" t="s">
        <v>45</v>
      </c>
      <c r="O732" s="51" t="s">
        <v>36</v>
      </c>
      <c r="P732" s="51"/>
      <c r="Q732" s="51"/>
      <c r="R732" s="51" t="s">
        <v>40</v>
      </c>
      <c r="S732" s="51" t="s">
        <v>41</v>
      </c>
      <c r="T732" s="51" t="s">
        <v>42</v>
      </c>
      <c r="U732" s="52" t="s">
        <v>136</v>
      </c>
      <c r="V732" s="54">
        <v>16500000</v>
      </c>
      <c r="W732" s="54">
        <v>0</v>
      </c>
      <c r="X732" s="54">
        <v>0</v>
      </c>
      <c r="Y732" s="54">
        <v>16500000</v>
      </c>
      <c r="Z732" s="54">
        <v>0</v>
      </c>
      <c r="AA732" s="54">
        <v>0</v>
      </c>
      <c r="AB732" s="54">
        <v>16500000</v>
      </c>
      <c r="AC732" s="54">
        <v>0</v>
      </c>
      <c r="AD732" s="54">
        <v>0</v>
      </c>
      <c r="AE732" s="54">
        <v>0</v>
      </c>
      <c r="AF732" s="54">
        <v>0</v>
      </c>
    </row>
    <row r="733" spans="1:32" ht="22.5">
      <c r="A733" s="51" t="s">
        <v>427</v>
      </c>
      <c r="B733" s="51" t="s">
        <v>545</v>
      </c>
      <c r="C733" s="51" t="s">
        <v>556</v>
      </c>
      <c r="D733" s="52" t="s">
        <v>428</v>
      </c>
      <c r="E733" s="53" t="s">
        <v>44</v>
      </c>
      <c r="F733" s="53" t="str">
        <f t="shared" si="13"/>
        <v>A-2-0-4</v>
      </c>
      <c r="G733" s="53" t="s">
        <v>492</v>
      </c>
      <c r="H733" s="53" t="s">
        <v>501</v>
      </c>
      <c r="I733" s="53" t="s">
        <v>502</v>
      </c>
      <c r="J733" s="51" t="s">
        <v>35</v>
      </c>
      <c r="K733" s="51" t="s">
        <v>36</v>
      </c>
      <c r="L733" s="51" t="s">
        <v>37</v>
      </c>
      <c r="M733" s="51" t="s">
        <v>45</v>
      </c>
      <c r="N733" s="51" t="s">
        <v>46</v>
      </c>
      <c r="O733" s="51" t="s">
        <v>47</v>
      </c>
      <c r="P733" s="51"/>
      <c r="Q733" s="51"/>
      <c r="R733" s="51" t="s">
        <v>40</v>
      </c>
      <c r="S733" s="51" t="s">
        <v>41</v>
      </c>
      <c r="T733" s="51" t="s">
        <v>42</v>
      </c>
      <c r="U733" s="52" t="s">
        <v>48</v>
      </c>
      <c r="V733" s="54">
        <v>3500000</v>
      </c>
      <c r="W733" s="54">
        <v>0</v>
      </c>
      <c r="X733" s="54">
        <v>0</v>
      </c>
      <c r="Y733" s="54">
        <v>3500000</v>
      </c>
      <c r="Z733" s="54">
        <v>0</v>
      </c>
      <c r="AA733" s="54">
        <v>0</v>
      </c>
      <c r="AB733" s="54">
        <v>3500000</v>
      </c>
      <c r="AC733" s="54">
        <v>0</v>
      </c>
      <c r="AD733" s="54">
        <v>0</v>
      </c>
      <c r="AE733" s="54">
        <v>0</v>
      </c>
      <c r="AF733" s="54">
        <v>0</v>
      </c>
    </row>
    <row r="734" spans="1:32" ht="22.5">
      <c r="A734" s="51" t="s">
        <v>427</v>
      </c>
      <c r="B734" s="51" t="s">
        <v>545</v>
      </c>
      <c r="C734" s="51" t="s">
        <v>556</v>
      </c>
      <c r="D734" s="52" t="s">
        <v>428</v>
      </c>
      <c r="E734" s="53" t="s">
        <v>179</v>
      </c>
      <c r="F734" s="53" t="str">
        <f t="shared" si="13"/>
        <v>A-2-0-4</v>
      </c>
      <c r="G734" s="53" t="s">
        <v>492</v>
      </c>
      <c r="H734" s="53" t="s">
        <v>501</v>
      </c>
      <c r="I734" s="53" t="s">
        <v>502</v>
      </c>
      <c r="J734" s="51" t="s">
        <v>35</v>
      </c>
      <c r="K734" s="51" t="s">
        <v>36</v>
      </c>
      <c r="L734" s="51" t="s">
        <v>37</v>
      </c>
      <c r="M734" s="51" t="s">
        <v>45</v>
      </c>
      <c r="N734" s="51" t="s">
        <v>158</v>
      </c>
      <c r="O734" s="51" t="s">
        <v>61</v>
      </c>
      <c r="P734" s="51"/>
      <c r="Q734" s="51"/>
      <c r="R734" s="51" t="s">
        <v>40</v>
      </c>
      <c r="S734" s="51" t="s">
        <v>41</v>
      </c>
      <c r="T734" s="51" t="s">
        <v>42</v>
      </c>
      <c r="U734" s="52" t="s">
        <v>180</v>
      </c>
      <c r="V734" s="54">
        <v>2700000</v>
      </c>
      <c r="W734" s="54">
        <v>0</v>
      </c>
      <c r="X734" s="54">
        <v>0</v>
      </c>
      <c r="Y734" s="54">
        <v>2700000</v>
      </c>
      <c r="Z734" s="54">
        <v>0</v>
      </c>
      <c r="AA734" s="54">
        <v>0</v>
      </c>
      <c r="AB734" s="54">
        <v>2700000</v>
      </c>
      <c r="AC734" s="54">
        <v>0</v>
      </c>
      <c r="AD734" s="54">
        <v>0</v>
      </c>
      <c r="AE734" s="54">
        <v>0</v>
      </c>
      <c r="AF734" s="54">
        <v>0</v>
      </c>
    </row>
    <row r="735" spans="1:32" ht="22.5">
      <c r="A735" s="51" t="s">
        <v>427</v>
      </c>
      <c r="B735" s="51" t="s">
        <v>545</v>
      </c>
      <c r="C735" s="51" t="s">
        <v>556</v>
      </c>
      <c r="D735" s="52" t="s">
        <v>428</v>
      </c>
      <c r="E735" s="53" t="s">
        <v>181</v>
      </c>
      <c r="F735" s="53" t="str">
        <f t="shared" si="13"/>
        <v>A-2-0-4</v>
      </c>
      <c r="G735" s="53" t="s">
        <v>492</v>
      </c>
      <c r="H735" s="53" t="s">
        <v>501</v>
      </c>
      <c r="I735" s="53" t="s">
        <v>502</v>
      </c>
      <c r="J735" s="51" t="s">
        <v>35</v>
      </c>
      <c r="K735" s="51" t="s">
        <v>36</v>
      </c>
      <c r="L735" s="51" t="s">
        <v>37</v>
      </c>
      <c r="M735" s="51" t="s">
        <v>45</v>
      </c>
      <c r="N735" s="51" t="s">
        <v>158</v>
      </c>
      <c r="O735" s="51" t="s">
        <v>36</v>
      </c>
      <c r="P735" s="51"/>
      <c r="Q735" s="51"/>
      <c r="R735" s="51" t="s">
        <v>40</v>
      </c>
      <c r="S735" s="51" t="s">
        <v>41</v>
      </c>
      <c r="T735" s="51" t="s">
        <v>42</v>
      </c>
      <c r="U735" s="52" t="s">
        <v>182</v>
      </c>
      <c r="V735" s="54">
        <v>66500000</v>
      </c>
      <c r="W735" s="54">
        <v>0</v>
      </c>
      <c r="X735" s="54">
        <v>0</v>
      </c>
      <c r="Y735" s="54">
        <v>66500000</v>
      </c>
      <c r="Z735" s="54">
        <v>0</v>
      </c>
      <c r="AA735" s="54">
        <v>0</v>
      </c>
      <c r="AB735" s="54">
        <v>66500000</v>
      </c>
      <c r="AC735" s="54">
        <v>0</v>
      </c>
      <c r="AD735" s="54">
        <v>0</v>
      </c>
      <c r="AE735" s="54">
        <v>0</v>
      </c>
      <c r="AF735" s="54">
        <v>0</v>
      </c>
    </row>
    <row r="736" spans="1:32" ht="22.5">
      <c r="A736" s="51" t="s">
        <v>427</v>
      </c>
      <c r="B736" s="51" t="s">
        <v>545</v>
      </c>
      <c r="C736" s="51" t="s">
        <v>556</v>
      </c>
      <c r="D736" s="52" t="s">
        <v>428</v>
      </c>
      <c r="E736" s="53" t="s">
        <v>185</v>
      </c>
      <c r="F736" s="53" t="str">
        <f t="shared" si="13"/>
        <v>A-2-0-4</v>
      </c>
      <c r="G736" s="53" t="s">
        <v>492</v>
      </c>
      <c r="H736" s="53" t="s">
        <v>501</v>
      </c>
      <c r="I736" s="53" t="s">
        <v>502</v>
      </c>
      <c r="J736" s="51" t="s">
        <v>35</v>
      </c>
      <c r="K736" s="51" t="s">
        <v>36</v>
      </c>
      <c r="L736" s="51" t="s">
        <v>37</v>
      </c>
      <c r="M736" s="51" t="s">
        <v>45</v>
      </c>
      <c r="N736" s="51" t="s">
        <v>158</v>
      </c>
      <c r="O736" s="51" t="s">
        <v>116</v>
      </c>
      <c r="P736" s="51"/>
      <c r="Q736" s="51"/>
      <c r="R736" s="51" t="s">
        <v>40</v>
      </c>
      <c r="S736" s="51" t="s">
        <v>41</v>
      </c>
      <c r="T736" s="51" t="s">
        <v>42</v>
      </c>
      <c r="U736" s="52" t="s">
        <v>186</v>
      </c>
      <c r="V736" s="54">
        <v>6500000</v>
      </c>
      <c r="W736" s="54">
        <v>0</v>
      </c>
      <c r="X736" s="54">
        <v>0</v>
      </c>
      <c r="Y736" s="54">
        <v>6500000</v>
      </c>
      <c r="Z736" s="54">
        <v>0</v>
      </c>
      <c r="AA736" s="54">
        <v>0</v>
      </c>
      <c r="AB736" s="54">
        <v>6500000</v>
      </c>
      <c r="AC736" s="54">
        <v>0</v>
      </c>
      <c r="AD736" s="54">
        <v>0</v>
      </c>
      <c r="AE736" s="54">
        <v>0</v>
      </c>
      <c r="AF736" s="54">
        <v>0</v>
      </c>
    </row>
    <row r="737" spans="1:32" ht="22.5">
      <c r="A737" s="51" t="s">
        <v>427</v>
      </c>
      <c r="B737" s="51" t="s">
        <v>545</v>
      </c>
      <c r="C737" s="51" t="s">
        <v>556</v>
      </c>
      <c r="D737" s="52" t="s">
        <v>428</v>
      </c>
      <c r="E737" s="53" t="s">
        <v>49</v>
      </c>
      <c r="F737" s="53" t="str">
        <f t="shared" si="13"/>
        <v>A-2-0-4</v>
      </c>
      <c r="G737" s="53" t="s">
        <v>492</v>
      </c>
      <c r="H737" s="53" t="s">
        <v>493</v>
      </c>
      <c r="I737" s="53" t="s">
        <v>494</v>
      </c>
      <c r="J737" s="51" t="s">
        <v>35</v>
      </c>
      <c r="K737" s="51" t="s">
        <v>36</v>
      </c>
      <c r="L737" s="51" t="s">
        <v>37</v>
      </c>
      <c r="M737" s="51" t="s">
        <v>45</v>
      </c>
      <c r="N737" s="51" t="s">
        <v>50</v>
      </c>
      <c r="O737" s="51" t="s">
        <v>36</v>
      </c>
      <c r="P737" s="51"/>
      <c r="Q737" s="51"/>
      <c r="R737" s="51" t="s">
        <v>40</v>
      </c>
      <c r="S737" s="51" t="s">
        <v>41</v>
      </c>
      <c r="T737" s="51" t="s">
        <v>42</v>
      </c>
      <c r="U737" s="52" t="s">
        <v>51</v>
      </c>
      <c r="V737" s="54">
        <v>13000000</v>
      </c>
      <c r="W737" s="54">
        <v>0</v>
      </c>
      <c r="X737" s="54">
        <v>0</v>
      </c>
      <c r="Y737" s="54">
        <v>13000000</v>
      </c>
      <c r="Z737" s="54">
        <v>0</v>
      </c>
      <c r="AA737" s="54">
        <v>0</v>
      </c>
      <c r="AB737" s="54">
        <v>13000000</v>
      </c>
      <c r="AC737" s="54">
        <v>0</v>
      </c>
      <c r="AD737" s="54">
        <v>0</v>
      </c>
      <c r="AE737" s="54">
        <v>0</v>
      </c>
      <c r="AF737" s="54">
        <v>0</v>
      </c>
    </row>
    <row r="738" spans="1:32" ht="22.5">
      <c r="A738" s="51" t="s">
        <v>427</v>
      </c>
      <c r="B738" s="51" t="s">
        <v>545</v>
      </c>
      <c r="C738" s="51" t="s">
        <v>556</v>
      </c>
      <c r="D738" s="52" t="s">
        <v>428</v>
      </c>
      <c r="E738" s="53" t="s">
        <v>193</v>
      </c>
      <c r="F738" s="53" t="str">
        <f t="shared" si="13"/>
        <v>A-2-0-4</v>
      </c>
      <c r="G738" s="53" t="s">
        <v>492</v>
      </c>
      <c r="H738" s="53" t="s">
        <v>493</v>
      </c>
      <c r="I738" s="53" t="s">
        <v>494</v>
      </c>
      <c r="J738" s="51" t="s">
        <v>35</v>
      </c>
      <c r="K738" s="51" t="s">
        <v>36</v>
      </c>
      <c r="L738" s="51" t="s">
        <v>37</v>
      </c>
      <c r="M738" s="51" t="s">
        <v>45</v>
      </c>
      <c r="N738" s="51" t="s">
        <v>150</v>
      </c>
      <c r="O738" s="51" t="s">
        <v>45</v>
      </c>
      <c r="P738" s="51"/>
      <c r="Q738" s="51"/>
      <c r="R738" s="51" t="s">
        <v>40</v>
      </c>
      <c r="S738" s="51" t="s">
        <v>41</v>
      </c>
      <c r="T738" s="51" t="s">
        <v>42</v>
      </c>
      <c r="U738" s="52" t="s">
        <v>194</v>
      </c>
      <c r="V738" s="54">
        <v>64521753</v>
      </c>
      <c r="W738" s="54">
        <v>0</v>
      </c>
      <c r="X738" s="54">
        <v>0</v>
      </c>
      <c r="Y738" s="54">
        <v>64521753</v>
      </c>
      <c r="Z738" s="54">
        <v>0</v>
      </c>
      <c r="AA738" s="54">
        <v>0</v>
      </c>
      <c r="AB738" s="54">
        <v>64521753</v>
      </c>
      <c r="AC738" s="54">
        <v>0</v>
      </c>
      <c r="AD738" s="54">
        <v>0</v>
      </c>
      <c r="AE738" s="54">
        <v>0</v>
      </c>
      <c r="AF738" s="54">
        <v>0</v>
      </c>
    </row>
    <row r="739" spans="1:32" ht="22.5">
      <c r="A739" s="51" t="s">
        <v>427</v>
      </c>
      <c r="B739" s="51" t="s">
        <v>545</v>
      </c>
      <c r="C739" s="51" t="s">
        <v>556</v>
      </c>
      <c r="D739" s="52" t="s">
        <v>428</v>
      </c>
      <c r="E739" s="53" t="s">
        <v>208</v>
      </c>
      <c r="F739" s="53" t="str">
        <f t="shared" si="13"/>
        <v>C-4102-1500-1</v>
      </c>
      <c r="G739" s="53" t="s">
        <v>509</v>
      </c>
      <c r="H739" s="53" t="s">
        <v>510</v>
      </c>
      <c r="I739" s="53" t="s">
        <v>511</v>
      </c>
      <c r="J739" s="51" t="s">
        <v>53</v>
      </c>
      <c r="K739" s="51" t="s">
        <v>209</v>
      </c>
      <c r="L739" s="51" t="s">
        <v>55</v>
      </c>
      <c r="M739" s="51" t="s">
        <v>61</v>
      </c>
      <c r="N739" s="51" t="s">
        <v>37</v>
      </c>
      <c r="O739" s="51" t="s">
        <v>210</v>
      </c>
      <c r="P739" s="51"/>
      <c r="Q739" s="51"/>
      <c r="R739" s="51" t="s">
        <v>40</v>
      </c>
      <c r="S739" s="51" t="s">
        <v>41</v>
      </c>
      <c r="T739" s="51" t="s">
        <v>42</v>
      </c>
      <c r="U739" s="52" t="s">
        <v>211</v>
      </c>
      <c r="V739" s="54">
        <v>7909971419</v>
      </c>
      <c r="W739" s="54">
        <v>0</v>
      </c>
      <c r="X739" s="54">
        <v>0</v>
      </c>
      <c r="Y739" s="54">
        <v>7909971419</v>
      </c>
      <c r="Z739" s="54">
        <v>0</v>
      </c>
      <c r="AA739" s="54">
        <v>408206259</v>
      </c>
      <c r="AB739" s="54">
        <v>7501765160</v>
      </c>
      <c r="AC739" s="54">
        <v>408206259</v>
      </c>
      <c r="AD739" s="54">
        <v>0</v>
      </c>
      <c r="AE739" s="54">
        <v>0</v>
      </c>
      <c r="AF739" s="54">
        <v>0</v>
      </c>
    </row>
    <row r="740" spans="1:32" ht="33.75">
      <c r="A740" s="51" t="s">
        <v>427</v>
      </c>
      <c r="B740" s="51" t="s">
        <v>545</v>
      </c>
      <c r="C740" s="51" t="s">
        <v>556</v>
      </c>
      <c r="D740" s="52" t="s">
        <v>428</v>
      </c>
      <c r="E740" s="53" t="s">
        <v>217</v>
      </c>
      <c r="F740" s="53" t="str">
        <f t="shared" si="13"/>
        <v>C-4102-1500-1</v>
      </c>
      <c r="G740" s="53" t="s">
        <v>509</v>
      </c>
      <c r="H740" s="53" t="s">
        <v>510</v>
      </c>
      <c r="I740" s="53" t="s">
        <v>511</v>
      </c>
      <c r="J740" s="51" t="s">
        <v>53</v>
      </c>
      <c r="K740" s="51" t="s">
        <v>209</v>
      </c>
      <c r="L740" s="51" t="s">
        <v>55</v>
      </c>
      <c r="M740" s="51" t="s">
        <v>61</v>
      </c>
      <c r="N740" s="51" t="s">
        <v>37</v>
      </c>
      <c r="O740" s="51" t="s">
        <v>218</v>
      </c>
      <c r="P740" s="51"/>
      <c r="Q740" s="51"/>
      <c r="R740" s="51" t="s">
        <v>40</v>
      </c>
      <c r="S740" s="51" t="s">
        <v>41</v>
      </c>
      <c r="T740" s="51" t="s">
        <v>42</v>
      </c>
      <c r="U740" s="52" t="s">
        <v>219</v>
      </c>
      <c r="V740" s="54">
        <v>40938209</v>
      </c>
      <c r="W740" s="54">
        <v>0</v>
      </c>
      <c r="X740" s="54">
        <v>0</v>
      </c>
      <c r="Y740" s="54">
        <v>40938209</v>
      </c>
      <c r="Z740" s="54">
        <v>0</v>
      </c>
      <c r="AA740" s="54">
        <v>0</v>
      </c>
      <c r="AB740" s="54">
        <v>40938209</v>
      </c>
      <c r="AC740" s="54">
        <v>0</v>
      </c>
      <c r="AD740" s="54">
        <v>0</v>
      </c>
      <c r="AE740" s="54">
        <v>0</v>
      </c>
      <c r="AF740" s="54">
        <v>0</v>
      </c>
    </row>
    <row r="741" spans="1:32" ht="33.75">
      <c r="A741" s="51" t="s">
        <v>427</v>
      </c>
      <c r="B741" s="51" t="s">
        <v>545</v>
      </c>
      <c r="C741" s="51" t="s">
        <v>556</v>
      </c>
      <c r="D741" s="52" t="s">
        <v>428</v>
      </c>
      <c r="E741" s="53" t="s">
        <v>220</v>
      </c>
      <c r="F741" s="53" t="str">
        <f t="shared" si="13"/>
        <v>C-4102-1500-1</v>
      </c>
      <c r="G741" s="53" t="s">
        <v>509</v>
      </c>
      <c r="H741" s="53" t="s">
        <v>493</v>
      </c>
      <c r="I741" s="53" t="s">
        <v>512</v>
      </c>
      <c r="J741" s="51" t="s">
        <v>53</v>
      </c>
      <c r="K741" s="51" t="s">
        <v>209</v>
      </c>
      <c r="L741" s="51" t="s">
        <v>55</v>
      </c>
      <c r="M741" s="51" t="s">
        <v>61</v>
      </c>
      <c r="N741" s="51" t="s">
        <v>37</v>
      </c>
      <c r="O741" s="51" t="s">
        <v>221</v>
      </c>
      <c r="P741" s="51"/>
      <c r="Q741" s="51"/>
      <c r="R741" s="51" t="s">
        <v>40</v>
      </c>
      <c r="S741" s="51" t="s">
        <v>41</v>
      </c>
      <c r="T741" s="51" t="s">
        <v>42</v>
      </c>
      <c r="U741" s="52" t="s">
        <v>222</v>
      </c>
      <c r="V741" s="54">
        <v>144360322</v>
      </c>
      <c r="W741" s="54">
        <v>0</v>
      </c>
      <c r="X741" s="54">
        <v>0</v>
      </c>
      <c r="Y741" s="54">
        <v>144360322</v>
      </c>
      <c r="Z741" s="54">
        <v>0</v>
      </c>
      <c r="AA741" s="54">
        <v>0</v>
      </c>
      <c r="AB741" s="54">
        <v>144360322</v>
      </c>
      <c r="AC741" s="54">
        <v>0</v>
      </c>
      <c r="AD741" s="54">
        <v>0</v>
      </c>
      <c r="AE741" s="54">
        <v>0</v>
      </c>
      <c r="AF741" s="54">
        <v>0</v>
      </c>
    </row>
    <row r="742" spans="1:32" ht="33.75">
      <c r="A742" s="51" t="s">
        <v>427</v>
      </c>
      <c r="B742" s="51" t="s">
        <v>545</v>
      </c>
      <c r="C742" s="51" t="s">
        <v>556</v>
      </c>
      <c r="D742" s="52" t="s">
        <v>428</v>
      </c>
      <c r="E742" s="53" t="s">
        <v>223</v>
      </c>
      <c r="F742" s="53" t="str">
        <f t="shared" si="13"/>
        <v>C-4102-1500-1</v>
      </c>
      <c r="G742" s="53" t="s">
        <v>509</v>
      </c>
      <c r="H742" s="53" t="s">
        <v>493</v>
      </c>
      <c r="I742" s="53" t="s">
        <v>506</v>
      </c>
      <c r="J742" s="51" t="s">
        <v>53</v>
      </c>
      <c r="K742" s="51" t="s">
        <v>209</v>
      </c>
      <c r="L742" s="51" t="s">
        <v>55</v>
      </c>
      <c r="M742" s="51" t="s">
        <v>61</v>
      </c>
      <c r="N742" s="51" t="s">
        <v>37</v>
      </c>
      <c r="O742" s="51" t="s">
        <v>224</v>
      </c>
      <c r="P742" s="51"/>
      <c r="Q742" s="51"/>
      <c r="R742" s="51" t="s">
        <v>40</v>
      </c>
      <c r="S742" s="51" t="s">
        <v>41</v>
      </c>
      <c r="T742" s="51" t="s">
        <v>42</v>
      </c>
      <c r="U742" s="52" t="s">
        <v>57</v>
      </c>
      <c r="V742" s="54">
        <v>28526734</v>
      </c>
      <c r="W742" s="54">
        <v>0</v>
      </c>
      <c r="X742" s="54">
        <v>0</v>
      </c>
      <c r="Y742" s="54">
        <v>28526734</v>
      </c>
      <c r="Z742" s="54">
        <v>0</v>
      </c>
      <c r="AA742" s="54">
        <v>0</v>
      </c>
      <c r="AB742" s="54">
        <v>28526734</v>
      </c>
      <c r="AC742" s="54">
        <v>0</v>
      </c>
      <c r="AD742" s="54">
        <v>0</v>
      </c>
      <c r="AE742" s="54">
        <v>0</v>
      </c>
      <c r="AF742" s="54">
        <v>0</v>
      </c>
    </row>
    <row r="743" spans="1:32" ht="22.5">
      <c r="A743" s="51" t="s">
        <v>427</v>
      </c>
      <c r="B743" s="51" t="s">
        <v>545</v>
      </c>
      <c r="C743" s="51" t="s">
        <v>556</v>
      </c>
      <c r="D743" s="52" t="s">
        <v>428</v>
      </c>
      <c r="E743" s="53" t="s">
        <v>402</v>
      </c>
      <c r="F743" s="53" t="str">
        <f t="shared" si="13"/>
        <v>C-4102-1500-3</v>
      </c>
      <c r="G743" s="53" t="s">
        <v>495</v>
      </c>
      <c r="H743" s="53" t="s">
        <v>496</v>
      </c>
      <c r="I743" s="53" t="s">
        <v>497</v>
      </c>
      <c r="J743" s="51" t="s">
        <v>53</v>
      </c>
      <c r="K743" s="51" t="s">
        <v>209</v>
      </c>
      <c r="L743" s="51" t="s">
        <v>55</v>
      </c>
      <c r="M743" s="51" t="s">
        <v>38</v>
      </c>
      <c r="N743" s="51" t="s">
        <v>37</v>
      </c>
      <c r="O743" s="51" t="s">
        <v>210</v>
      </c>
      <c r="P743" s="51"/>
      <c r="Q743" s="51"/>
      <c r="R743" s="51" t="s">
        <v>40</v>
      </c>
      <c r="S743" s="51" t="s">
        <v>41</v>
      </c>
      <c r="T743" s="51" t="s">
        <v>42</v>
      </c>
      <c r="U743" s="52" t="s">
        <v>403</v>
      </c>
      <c r="V743" s="54">
        <v>167342450</v>
      </c>
      <c r="W743" s="54">
        <v>0</v>
      </c>
      <c r="X743" s="54">
        <v>0</v>
      </c>
      <c r="Y743" s="54">
        <v>167342450</v>
      </c>
      <c r="Z743" s="54">
        <v>0</v>
      </c>
      <c r="AA743" s="54">
        <v>167342450</v>
      </c>
      <c r="AB743" s="54">
        <v>0</v>
      </c>
      <c r="AC743" s="54">
        <v>167342450</v>
      </c>
      <c r="AD743" s="54">
        <v>0</v>
      </c>
      <c r="AE743" s="54">
        <v>0</v>
      </c>
      <c r="AF743" s="54">
        <v>0</v>
      </c>
    </row>
    <row r="744" spans="1:32" ht="22.5">
      <c r="A744" s="51" t="s">
        <v>427</v>
      </c>
      <c r="B744" s="51" t="s">
        <v>545</v>
      </c>
      <c r="C744" s="51" t="s">
        <v>556</v>
      </c>
      <c r="D744" s="52" t="s">
        <v>428</v>
      </c>
      <c r="E744" s="53" t="s">
        <v>375</v>
      </c>
      <c r="F744" s="53" t="str">
        <f t="shared" si="13"/>
        <v>C-4102-1500-3</v>
      </c>
      <c r="G744" s="53" t="s">
        <v>495</v>
      </c>
      <c r="H744" s="53" t="s">
        <v>496</v>
      </c>
      <c r="I744" s="53" t="s">
        <v>497</v>
      </c>
      <c r="J744" s="51" t="s">
        <v>53</v>
      </c>
      <c r="K744" s="51" t="s">
        <v>209</v>
      </c>
      <c r="L744" s="51" t="s">
        <v>55</v>
      </c>
      <c r="M744" s="51" t="s">
        <v>38</v>
      </c>
      <c r="N744" s="51" t="s">
        <v>37</v>
      </c>
      <c r="O744" s="51" t="s">
        <v>257</v>
      </c>
      <c r="P744" s="51"/>
      <c r="Q744" s="51"/>
      <c r="R744" s="51" t="s">
        <v>40</v>
      </c>
      <c r="S744" s="51" t="s">
        <v>41</v>
      </c>
      <c r="T744" s="51" t="s">
        <v>42</v>
      </c>
      <c r="U744" s="52" t="s">
        <v>376</v>
      </c>
      <c r="V744" s="54">
        <v>1994893494</v>
      </c>
      <c r="W744" s="54">
        <v>0</v>
      </c>
      <c r="X744" s="54">
        <v>0</v>
      </c>
      <c r="Y744" s="54">
        <v>1994893494</v>
      </c>
      <c r="Z744" s="54">
        <v>0</v>
      </c>
      <c r="AA744" s="54">
        <v>1758038988</v>
      </c>
      <c r="AB744" s="54">
        <v>236854506</v>
      </c>
      <c r="AC744" s="54">
        <v>1758038988</v>
      </c>
      <c r="AD744" s="54">
        <v>0</v>
      </c>
      <c r="AE744" s="54">
        <v>0</v>
      </c>
      <c r="AF744" s="54">
        <v>0</v>
      </c>
    </row>
    <row r="745" spans="1:32" ht="22.5">
      <c r="A745" s="51" t="s">
        <v>427</v>
      </c>
      <c r="B745" s="51" t="s">
        <v>545</v>
      </c>
      <c r="C745" s="51" t="s">
        <v>556</v>
      </c>
      <c r="D745" s="52" t="s">
        <v>428</v>
      </c>
      <c r="E745" s="53" t="s">
        <v>225</v>
      </c>
      <c r="F745" s="53" t="str">
        <f t="shared" si="13"/>
        <v>C-4102-1500-3</v>
      </c>
      <c r="G745" s="53" t="s">
        <v>495</v>
      </c>
      <c r="H745" s="53" t="s">
        <v>496</v>
      </c>
      <c r="I745" s="53" t="s">
        <v>497</v>
      </c>
      <c r="J745" s="51" t="s">
        <v>53</v>
      </c>
      <c r="K745" s="51" t="s">
        <v>209</v>
      </c>
      <c r="L745" s="51" t="s">
        <v>55</v>
      </c>
      <c r="M745" s="51" t="s">
        <v>38</v>
      </c>
      <c r="N745" s="51" t="s">
        <v>37</v>
      </c>
      <c r="O745" s="51" t="s">
        <v>213</v>
      </c>
      <c r="P745" s="51"/>
      <c r="Q745" s="51"/>
      <c r="R745" s="51" t="s">
        <v>40</v>
      </c>
      <c r="S745" s="51" t="s">
        <v>41</v>
      </c>
      <c r="T745" s="51" t="s">
        <v>42</v>
      </c>
      <c r="U745" s="52" t="s">
        <v>226</v>
      </c>
      <c r="V745" s="54">
        <v>1673831082</v>
      </c>
      <c r="W745" s="54">
        <v>0</v>
      </c>
      <c r="X745" s="54">
        <v>0</v>
      </c>
      <c r="Y745" s="54">
        <v>1673831082</v>
      </c>
      <c r="Z745" s="54">
        <v>0</v>
      </c>
      <c r="AA745" s="54">
        <v>1673831082</v>
      </c>
      <c r="AB745" s="54">
        <v>0</v>
      </c>
      <c r="AC745" s="54">
        <v>208842480</v>
      </c>
      <c r="AD745" s="54">
        <v>0</v>
      </c>
      <c r="AE745" s="54">
        <v>0</v>
      </c>
      <c r="AF745" s="54">
        <v>0</v>
      </c>
    </row>
    <row r="746" spans="1:32" ht="22.5">
      <c r="A746" s="51" t="s">
        <v>427</v>
      </c>
      <c r="B746" s="51" t="s">
        <v>545</v>
      </c>
      <c r="C746" s="51" t="s">
        <v>556</v>
      </c>
      <c r="D746" s="52" t="s">
        <v>428</v>
      </c>
      <c r="E746" s="53" t="s">
        <v>227</v>
      </c>
      <c r="F746" s="53" t="str">
        <f t="shared" si="13"/>
        <v>C-4102-1500-3</v>
      </c>
      <c r="G746" s="53" t="s">
        <v>495</v>
      </c>
      <c r="H746" s="53" t="s">
        <v>496</v>
      </c>
      <c r="I746" s="53" t="s">
        <v>497</v>
      </c>
      <c r="J746" s="51" t="s">
        <v>53</v>
      </c>
      <c r="K746" s="51" t="s">
        <v>209</v>
      </c>
      <c r="L746" s="51" t="s">
        <v>55</v>
      </c>
      <c r="M746" s="51" t="s">
        <v>38</v>
      </c>
      <c r="N746" s="51" t="s">
        <v>37</v>
      </c>
      <c r="O746" s="51" t="s">
        <v>218</v>
      </c>
      <c r="P746" s="51"/>
      <c r="Q746" s="51"/>
      <c r="R746" s="51" t="s">
        <v>230</v>
      </c>
      <c r="S746" s="51" t="s">
        <v>243</v>
      </c>
      <c r="T746" s="51" t="s">
        <v>42</v>
      </c>
      <c r="U746" s="52" t="s">
        <v>228</v>
      </c>
      <c r="V746" s="54">
        <v>367933750</v>
      </c>
      <c r="W746" s="54">
        <v>0</v>
      </c>
      <c r="X746" s="54">
        <v>0</v>
      </c>
      <c r="Y746" s="54">
        <v>367933750</v>
      </c>
      <c r="Z746" s="54">
        <v>0</v>
      </c>
      <c r="AA746" s="54">
        <v>367933750</v>
      </c>
      <c r="AB746" s="54">
        <v>0</v>
      </c>
      <c r="AC746" s="54">
        <v>367933750</v>
      </c>
      <c r="AD746" s="54">
        <v>0</v>
      </c>
      <c r="AE746" s="54">
        <v>0</v>
      </c>
      <c r="AF746" s="54">
        <v>0</v>
      </c>
    </row>
    <row r="747" spans="1:32" ht="22.5">
      <c r="A747" s="51" t="s">
        <v>427</v>
      </c>
      <c r="B747" s="51" t="s">
        <v>545</v>
      </c>
      <c r="C747" s="51" t="s">
        <v>556</v>
      </c>
      <c r="D747" s="52" t="s">
        <v>428</v>
      </c>
      <c r="E747" s="53" t="s">
        <v>227</v>
      </c>
      <c r="F747" s="53" t="str">
        <f t="shared" si="13"/>
        <v>C-4102-1500-3</v>
      </c>
      <c r="G747" s="53" t="s">
        <v>495</v>
      </c>
      <c r="H747" s="53" t="s">
        <v>496</v>
      </c>
      <c r="I747" s="53" t="s">
        <v>497</v>
      </c>
      <c r="J747" s="51" t="s">
        <v>53</v>
      </c>
      <c r="K747" s="51" t="s">
        <v>209</v>
      </c>
      <c r="L747" s="51" t="s">
        <v>55</v>
      </c>
      <c r="M747" s="51" t="s">
        <v>38</v>
      </c>
      <c r="N747" s="51" t="s">
        <v>37</v>
      </c>
      <c r="O747" s="51" t="s">
        <v>218</v>
      </c>
      <c r="P747" s="51"/>
      <c r="Q747" s="51"/>
      <c r="R747" s="51" t="s">
        <v>40</v>
      </c>
      <c r="S747" s="51" t="s">
        <v>41</v>
      </c>
      <c r="T747" s="51" t="s">
        <v>42</v>
      </c>
      <c r="U747" s="52" t="s">
        <v>228</v>
      </c>
      <c r="V747" s="54">
        <v>441520500</v>
      </c>
      <c r="W747" s="54">
        <v>0</v>
      </c>
      <c r="X747" s="54">
        <v>0</v>
      </c>
      <c r="Y747" s="54">
        <v>441520500</v>
      </c>
      <c r="Z747" s="54">
        <v>0</v>
      </c>
      <c r="AA747" s="54">
        <v>0</v>
      </c>
      <c r="AB747" s="54">
        <v>441520500</v>
      </c>
      <c r="AC747" s="54">
        <v>0</v>
      </c>
      <c r="AD747" s="54">
        <v>0</v>
      </c>
      <c r="AE747" s="54">
        <v>0</v>
      </c>
      <c r="AF747" s="54">
        <v>0</v>
      </c>
    </row>
    <row r="748" spans="1:32" ht="33.75">
      <c r="A748" s="51" t="s">
        <v>427</v>
      </c>
      <c r="B748" s="51" t="s">
        <v>545</v>
      </c>
      <c r="C748" s="51" t="s">
        <v>556</v>
      </c>
      <c r="D748" s="52" t="s">
        <v>428</v>
      </c>
      <c r="E748" s="53" t="s">
        <v>237</v>
      </c>
      <c r="F748" s="53" t="str">
        <f t="shared" si="13"/>
        <v>C-4102-1500-3</v>
      </c>
      <c r="G748" s="53" t="s">
        <v>495</v>
      </c>
      <c r="H748" s="53" t="s">
        <v>493</v>
      </c>
      <c r="I748" s="53" t="s">
        <v>512</v>
      </c>
      <c r="J748" s="51" t="s">
        <v>53</v>
      </c>
      <c r="K748" s="51" t="s">
        <v>209</v>
      </c>
      <c r="L748" s="51" t="s">
        <v>55</v>
      </c>
      <c r="M748" s="51" t="s">
        <v>38</v>
      </c>
      <c r="N748" s="51" t="s">
        <v>37</v>
      </c>
      <c r="O748" s="51" t="s">
        <v>238</v>
      </c>
      <c r="P748" s="51"/>
      <c r="Q748" s="51"/>
      <c r="R748" s="51" t="s">
        <v>40</v>
      </c>
      <c r="S748" s="51" t="s">
        <v>41</v>
      </c>
      <c r="T748" s="51" t="s">
        <v>42</v>
      </c>
      <c r="U748" s="52" t="s">
        <v>222</v>
      </c>
      <c r="V748" s="54">
        <v>673507268</v>
      </c>
      <c r="W748" s="54">
        <v>0</v>
      </c>
      <c r="X748" s="54">
        <v>0</v>
      </c>
      <c r="Y748" s="54">
        <v>673507268</v>
      </c>
      <c r="Z748" s="54">
        <v>0</v>
      </c>
      <c r="AA748" s="54">
        <v>0</v>
      </c>
      <c r="AB748" s="54">
        <v>673507268</v>
      </c>
      <c r="AC748" s="54">
        <v>0</v>
      </c>
      <c r="AD748" s="54">
        <v>0</v>
      </c>
      <c r="AE748" s="54">
        <v>0</v>
      </c>
      <c r="AF748" s="54">
        <v>0</v>
      </c>
    </row>
    <row r="749" spans="1:32" ht="33.75">
      <c r="A749" s="51" t="s">
        <v>427</v>
      </c>
      <c r="B749" s="51" t="s">
        <v>545</v>
      </c>
      <c r="C749" s="51" t="s">
        <v>556</v>
      </c>
      <c r="D749" s="52" t="s">
        <v>428</v>
      </c>
      <c r="E749" s="53" t="s">
        <v>239</v>
      </c>
      <c r="F749" s="53" t="str">
        <f t="shared" si="13"/>
        <v>C-4102-1500-3</v>
      </c>
      <c r="G749" s="53" t="s">
        <v>495</v>
      </c>
      <c r="H749" s="53" t="s">
        <v>493</v>
      </c>
      <c r="I749" s="53" t="s">
        <v>506</v>
      </c>
      <c r="J749" s="51" t="s">
        <v>53</v>
      </c>
      <c r="K749" s="51" t="s">
        <v>209</v>
      </c>
      <c r="L749" s="51" t="s">
        <v>55</v>
      </c>
      <c r="M749" s="51" t="s">
        <v>38</v>
      </c>
      <c r="N749" s="51" t="s">
        <v>37</v>
      </c>
      <c r="O749" s="51" t="s">
        <v>240</v>
      </c>
      <c r="P749" s="51"/>
      <c r="Q749" s="51"/>
      <c r="R749" s="51" t="s">
        <v>40</v>
      </c>
      <c r="S749" s="51" t="s">
        <v>41</v>
      </c>
      <c r="T749" s="51" t="s">
        <v>42</v>
      </c>
      <c r="U749" s="52" t="s">
        <v>57</v>
      </c>
      <c r="V749" s="54">
        <v>126415000</v>
      </c>
      <c r="W749" s="54">
        <v>0</v>
      </c>
      <c r="X749" s="54">
        <v>0</v>
      </c>
      <c r="Y749" s="54">
        <v>126415000</v>
      </c>
      <c r="Z749" s="54">
        <v>0</v>
      </c>
      <c r="AA749" s="54">
        <v>0</v>
      </c>
      <c r="AB749" s="54">
        <v>126415000</v>
      </c>
      <c r="AC749" s="54">
        <v>0</v>
      </c>
      <c r="AD749" s="54">
        <v>0</v>
      </c>
      <c r="AE749" s="54">
        <v>0</v>
      </c>
      <c r="AF749" s="54">
        <v>0</v>
      </c>
    </row>
    <row r="750" spans="1:32" ht="56.25">
      <c r="A750" s="51" t="s">
        <v>427</v>
      </c>
      <c r="B750" s="51" t="s">
        <v>545</v>
      </c>
      <c r="C750" s="51" t="s">
        <v>556</v>
      </c>
      <c r="D750" s="52" t="s">
        <v>428</v>
      </c>
      <c r="E750" s="53" t="s">
        <v>379</v>
      </c>
      <c r="F750" s="53" t="str">
        <f t="shared" si="13"/>
        <v>C-4102-1500-3</v>
      </c>
      <c r="G750" s="53" t="s">
        <v>495</v>
      </c>
      <c r="H750" s="53" t="s">
        <v>496</v>
      </c>
      <c r="I750" s="53" t="s">
        <v>497</v>
      </c>
      <c r="J750" s="51" t="s">
        <v>53</v>
      </c>
      <c r="K750" s="51" t="s">
        <v>209</v>
      </c>
      <c r="L750" s="51" t="s">
        <v>55</v>
      </c>
      <c r="M750" s="51" t="s">
        <v>38</v>
      </c>
      <c r="N750" s="51" t="s">
        <v>37</v>
      </c>
      <c r="O750" s="51" t="s">
        <v>380</v>
      </c>
      <c r="P750" s="51"/>
      <c r="Q750" s="51"/>
      <c r="R750" s="51" t="s">
        <v>40</v>
      </c>
      <c r="S750" s="51" t="s">
        <v>41</v>
      </c>
      <c r="T750" s="51" t="s">
        <v>42</v>
      </c>
      <c r="U750" s="52" t="s">
        <v>381</v>
      </c>
      <c r="V750" s="54">
        <v>36140000</v>
      </c>
      <c r="W750" s="54">
        <v>0</v>
      </c>
      <c r="X750" s="54">
        <v>0</v>
      </c>
      <c r="Y750" s="54">
        <v>36140000</v>
      </c>
      <c r="Z750" s="54">
        <v>0</v>
      </c>
      <c r="AA750" s="54">
        <v>0</v>
      </c>
      <c r="AB750" s="54">
        <v>36140000</v>
      </c>
      <c r="AC750" s="54">
        <v>0</v>
      </c>
      <c r="AD750" s="54">
        <v>0</v>
      </c>
      <c r="AE750" s="54">
        <v>0</v>
      </c>
      <c r="AF750" s="54">
        <v>0</v>
      </c>
    </row>
    <row r="751" spans="1:32" ht="22.5">
      <c r="A751" s="51" t="s">
        <v>427</v>
      </c>
      <c r="B751" s="51" t="s">
        <v>545</v>
      </c>
      <c r="C751" s="51" t="s">
        <v>556</v>
      </c>
      <c r="D751" s="52" t="s">
        <v>428</v>
      </c>
      <c r="E751" s="53" t="s">
        <v>254</v>
      </c>
      <c r="F751" s="53" t="str">
        <f t="shared" si="13"/>
        <v>C-4102-1500-4</v>
      </c>
      <c r="G751" s="53" t="s">
        <v>514</v>
      </c>
      <c r="H751" s="53" t="s">
        <v>515</v>
      </c>
      <c r="I751" s="53" t="s">
        <v>516</v>
      </c>
      <c r="J751" s="51" t="s">
        <v>53</v>
      </c>
      <c r="K751" s="51" t="s">
        <v>209</v>
      </c>
      <c r="L751" s="51" t="s">
        <v>55</v>
      </c>
      <c r="M751" s="51" t="s">
        <v>45</v>
      </c>
      <c r="N751" s="51" t="s">
        <v>37</v>
      </c>
      <c r="O751" s="51" t="s">
        <v>210</v>
      </c>
      <c r="P751" s="51"/>
      <c r="Q751" s="51"/>
      <c r="R751" s="51" t="s">
        <v>230</v>
      </c>
      <c r="S751" s="51" t="s">
        <v>243</v>
      </c>
      <c r="T751" s="51" t="s">
        <v>42</v>
      </c>
      <c r="U751" s="52" t="s">
        <v>255</v>
      </c>
      <c r="V751" s="54">
        <v>77656112197</v>
      </c>
      <c r="W751" s="54">
        <v>0</v>
      </c>
      <c r="X751" s="54">
        <v>0</v>
      </c>
      <c r="Y751" s="54">
        <v>77656112197</v>
      </c>
      <c r="Z751" s="54">
        <v>0</v>
      </c>
      <c r="AA751" s="54">
        <v>35476010119</v>
      </c>
      <c r="AB751" s="54">
        <v>42180102078</v>
      </c>
      <c r="AC751" s="54">
        <v>35476010119</v>
      </c>
      <c r="AD751" s="54">
        <v>0</v>
      </c>
      <c r="AE751" s="54">
        <v>0</v>
      </c>
      <c r="AF751" s="54">
        <v>0</v>
      </c>
    </row>
    <row r="752" spans="1:32" ht="22.5">
      <c r="A752" s="51" t="s">
        <v>427</v>
      </c>
      <c r="B752" s="51" t="s">
        <v>545</v>
      </c>
      <c r="C752" s="51" t="s">
        <v>556</v>
      </c>
      <c r="D752" s="52" t="s">
        <v>428</v>
      </c>
      <c r="E752" s="53" t="s">
        <v>254</v>
      </c>
      <c r="F752" s="53" t="str">
        <f t="shared" si="13"/>
        <v>C-4102-1500-4</v>
      </c>
      <c r="G752" s="53" t="s">
        <v>514</v>
      </c>
      <c r="H752" s="53" t="s">
        <v>515</v>
      </c>
      <c r="I752" s="53" t="s">
        <v>516</v>
      </c>
      <c r="J752" s="51" t="s">
        <v>53</v>
      </c>
      <c r="K752" s="51" t="s">
        <v>209</v>
      </c>
      <c r="L752" s="51" t="s">
        <v>55</v>
      </c>
      <c r="M752" s="51" t="s">
        <v>45</v>
      </c>
      <c r="N752" s="51" t="s">
        <v>37</v>
      </c>
      <c r="O752" s="51" t="s">
        <v>210</v>
      </c>
      <c r="P752" s="51"/>
      <c r="Q752" s="51"/>
      <c r="R752" s="51" t="s">
        <v>40</v>
      </c>
      <c r="S752" s="51" t="s">
        <v>150</v>
      </c>
      <c r="T752" s="51" t="s">
        <v>42</v>
      </c>
      <c r="U752" s="52" t="s">
        <v>255</v>
      </c>
      <c r="V752" s="54">
        <v>107963733625</v>
      </c>
      <c r="W752" s="54">
        <v>0</v>
      </c>
      <c r="X752" s="54">
        <v>0</v>
      </c>
      <c r="Y752" s="54">
        <v>107963733625</v>
      </c>
      <c r="Z752" s="54">
        <v>0</v>
      </c>
      <c r="AA752" s="54">
        <v>107960626780</v>
      </c>
      <c r="AB752" s="54">
        <v>3106845</v>
      </c>
      <c r="AC752" s="54">
        <v>107960626780</v>
      </c>
      <c r="AD752" s="54">
        <v>0</v>
      </c>
      <c r="AE752" s="54">
        <v>0</v>
      </c>
      <c r="AF752" s="54">
        <v>0</v>
      </c>
    </row>
    <row r="753" spans="1:32" ht="22.5">
      <c r="A753" s="51" t="s">
        <v>427</v>
      </c>
      <c r="B753" s="51" t="s">
        <v>545</v>
      </c>
      <c r="C753" s="51" t="s">
        <v>556</v>
      </c>
      <c r="D753" s="52" t="s">
        <v>428</v>
      </c>
      <c r="E753" s="53" t="s">
        <v>256</v>
      </c>
      <c r="F753" s="53" t="str">
        <f t="shared" si="13"/>
        <v>C-4102-1500-4</v>
      </c>
      <c r="G753" s="53" t="s">
        <v>514</v>
      </c>
      <c r="H753" s="53" t="s">
        <v>515</v>
      </c>
      <c r="I753" s="53" t="s">
        <v>516</v>
      </c>
      <c r="J753" s="51" t="s">
        <v>53</v>
      </c>
      <c r="K753" s="51" t="s">
        <v>209</v>
      </c>
      <c r="L753" s="51" t="s">
        <v>55</v>
      </c>
      <c r="M753" s="51" t="s">
        <v>45</v>
      </c>
      <c r="N753" s="51" t="s">
        <v>37</v>
      </c>
      <c r="O753" s="51" t="s">
        <v>257</v>
      </c>
      <c r="P753" s="51"/>
      <c r="Q753" s="51"/>
      <c r="R753" s="51" t="s">
        <v>230</v>
      </c>
      <c r="S753" s="51" t="s">
        <v>243</v>
      </c>
      <c r="T753" s="51" t="s">
        <v>42</v>
      </c>
      <c r="U753" s="52" t="s">
        <v>258</v>
      </c>
      <c r="V753" s="54">
        <v>17765249773</v>
      </c>
      <c r="W753" s="54">
        <v>0</v>
      </c>
      <c r="X753" s="54">
        <v>0</v>
      </c>
      <c r="Y753" s="54">
        <v>17765249773</v>
      </c>
      <c r="Z753" s="54">
        <v>0</v>
      </c>
      <c r="AA753" s="54">
        <v>16853610163</v>
      </c>
      <c r="AB753" s="54">
        <v>911639610</v>
      </c>
      <c r="AC753" s="54">
        <v>16853610163</v>
      </c>
      <c r="AD753" s="54">
        <v>0</v>
      </c>
      <c r="AE753" s="54">
        <v>0</v>
      </c>
      <c r="AF753" s="54">
        <v>0</v>
      </c>
    </row>
    <row r="754" spans="1:32" ht="22.5">
      <c r="A754" s="51" t="s">
        <v>427</v>
      </c>
      <c r="B754" s="51" t="s">
        <v>545</v>
      </c>
      <c r="C754" s="51" t="s">
        <v>556</v>
      </c>
      <c r="D754" s="52" t="s">
        <v>428</v>
      </c>
      <c r="E754" s="53" t="s">
        <v>269</v>
      </c>
      <c r="F754" s="53" t="str">
        <f t="shared" si="13"/>
        <v>C-4102-1500-5</v>
      </c>
      <c r="G754" s="53" t="s">
        <v>517</v>
      </c>
      <c r="H754" s="53" t="s">
        <v>518</v>
      </c>
      <c r="I754" s="53" t="s">
        <v>519</v>
      </c>
      <c r="J754" s="51" t="s">
        <v>53</v>
      </c>
      <c r="K754" s="51" t="s">
        <v>209</v>
      </c>
      <c r="L754" s="51" t="s">
        <v>55</v>
      </c>
      <c r="M754" s="51" t="s">
        <v>46</v>
      </c>
      <c r="N754" s="51" t="s">
        <v>37</v>
      </c>
      <c r="O754" s="51" t="s">
        <v>210</v>
      </c>
      <c r="P754" s="51"/>
      <c r="Q754" s="51"/>
      <c r="R754" s="51" t="s">
        <v>40</v>
      </c>
      <c r="S754" s="51" t="s">
        <v>41</v>
      </c>
      <c r="T754" s="51" t="s">
        <v>42</v>
      </c>
      <c r="U754" s="52" t="s">
        <v>270</v>
      </c>
      <c r="V754" s="54">
        <v>912435840</v>
      </c>
      <c r="W754" s="54">
        <v>0</v>
      </c>
      <c r="X754" s="54">
        <v>0</v>
      </c>
      <c r="Y754" s="54">
        <v>912435840</v>
      </c>
      <c r="Z754" s="54">
        <v>0</v>
      </c>
      <c r="AA754" s="54">
        <v>0</v>
      </c>
      <c r="AB754" s="54">
        <v>912435840</v>
      </c>
      <c r="AC754" s="54">
        <v>0</v>
      </c>
      <c r="AD754" s="54">
        <v>0</v>
      </c>
      <c r="AE754" s="54">
        <v>0</v>
      </c>
      <c r="AF754" s="54">
        <v>0</v>
      </c>
    </row>
    <row r="755" spans="1:32" ht="22.5">
      <c r="A755" s="51" t="s">
        <v>427</v>
      </c>
      <c r="B755" s="51" t="s">
        <v>545</v>
      </c>
      <c r="C755" s="51" t="s">
        <v>556</v>
      </c>
      <c r="D755" s="52" t="s">
        <v>428</v>
      </c>
      <c r="E755" s="53" t="s">
        <v>271</v>
      </c>
      <c r="F755" s="53" t="str">
        <f t="shared" si="13"/>
        <v>C-4102-1500-5</v>
      </c>
      <c r="G755" s="53" t="s">
        <v>517</v>
      </c>
      <c r="H755" s="53" t="s">
        <v>518</v>
      </c>
      <c r="I755" s="53" t="s">
        <v>519</v>
      </c>
      <c r="J755" s="51" t="s">
        <v>53</v>
      </c>
      <c r="K755" s="51" t="s">
        <v>209</v>
      </c>
      <c r="L755" s="51" t="s">
        <v>55</v>
      </c>
      <c r="M755" s="51" t="s">
        <v>46</v>
      </c>
      <c r="N755" s="51" t="s">
        <v>37</v>
      </c>
      <c r="O755" s="51" t="s">
        <v>257</v>
      </c>
      <c r="P755" s="51"/>
      <c r="Q755" s="51"/>
      <c r="R755" s="51" t="s">
        <v>40</v>
      </c>
      <c r="S755" s="51" t="s">
        <v>41</v>
      </c>
      <c r="T755" s="51" t="s">
        <v>42</v>
      </c>
      <c r="U755" s="52" t="s">
        <v>272</v>
      </c>
      <c r="V755" s="54">
        <v>3136935828</v>
      </c>
      <c r="W755" s="54">
        <v>0</v>
      </c>
      <c r="X755" s="54">
        <v>0</v>
      </c>
      <c r="Y755" s="54">
        <v>3136935828</v>
      </c>
      <c r="Z755" s="54">
        <v>0</v>
      </c>
      <c r="AA755" s="54">
        <v>0</v>
      </c>
      <c r="AB755" s="54">
        <v>3136935828</v>
      </c>
      <c r="AC755" s="54">
        <v>0</v>
      </c>
      <c r="AD755" s="54">
        <v>0</v>
      </c>
      <c r="AE755" s="54">
        <v>0</v>
      </c>
      <c r="AF755" s="54">
        <v>0</v>
      </c>
    </row>
    <row r="756" spans="1:32" ht="33.75">
      <c r="A756" s="51" t="s">
        <v>427</v>
      </c>
      <c r="B756" s="51" t="s">
        <v>545</v>
      </c>
      <c r="C756" s="51" t="s">
        <v>556</v>
      </c>
      <c r="D756" s="52" t="s">
        <v>428</v>
      </c>
      <c r="E756" s="53" t="s">
        <v>275</v>
      </c>
      <c r="F756" s="53" t="str">
        <f t="shared" si="13"/>
        <v>C-4102-1500-5</v>
      </c>
      <c r="G756" s="53" t="s">
        <v>517</v>
      </c>
      <c r="H756" s="53" t="s">
        <v>493</v>
      </c>
      <c r="I756" s="53" t="s">
        <v>512</v>
      </c>
      <c r="J756" s="51" t="s">
        <v>53</v>
      </c>
      <c r="K756" s="51" t="s">
        <v>209</v>
      </c>
      <c r="L756" s="51" t="s">
        <v>55</v>
      </c>
      <c r="M756" s="51" t="s">
        <v>46</v>
      </c>
      <c r="N756" s="51" t="s">
        <v>37</v>
      </c>
      <c r="O756" s="51" t="s">
        <v>218</v>
      </c>
      <c r="P756" s="51"/>
      <c r="Q756" s="51"/>
      <c r="R756" s="51" t="s">
        <v>40</v>
      </c>
      <c r="S756" s="51" t="s">
        <v>41</v>
      </c>
      <c r="T756" s="51" t="s">
        <v>42</v>
      </c>
      <c r="U756" s="52" t="s">
        <v>222</v>
      </c>
      <c r="V756" s="54">
        <v>32791000</v>
      </c>
      <c r="W756" s="54">
        <v>0</v>
      </c>
      <c r="X756" s="54">
        <v>0</v>
      </c>
      <c r="Y756" s="54">
        <v>32791000</v>
      </c>
      <c r="Z756" s="54">
        <v>0</v>
      </c>
      <c r="AA756" s="54">
        <v>0</v>
      </c>
      <c r="AB756" s="54">
        <v>32791000</v>
      </c>
      <c r="AC756" s="54">
        <v>0</v>
      </c>
      <c r="AD756" s="54">
        <v>0</v>
      </c>
      <c r="AE756" s="54">
        <v>0</v>
      </c>
      <c r="AF756" s="54">
        <v>0</v>
      </c>
    </row>
    <row r="757" spans="1:32" ht="33.75">
      <c r="A757" s="51" t="s">
        <v>427</v>
      </c>
      <c r="B757" s="51" t="s">
        <v>545</v>
      </c>
      <c r="C757" s="51" t="s">
        <v>556</v>
      </c>
      <c r="D757" s="52" t="s">
        <v>428</v>
      </c>
      <c r="E757" s="53" t="s">
        <v>276</v>
      </c>
      <c r="F757" s="53" t="str">
        <f t="shared" si="13"/>
        <v>C-4102-1500-5</v>
      </c>
      <c r="G757" s="53" t="s">
        <v>517</v>
      </c>
      <c r="H757" s="53" t="s">
        <v>493</v>
      </c>
      <c r="I757" s="53" t="s">
        <v>506</v>
      </c>
      <c r="J757" s="51" t="s">
        <v>53</v>
      </c>
      <c r="K757" s="51" t="s">
        <v>209</v>
      </c>
      <c r="L757" s="51" t="s">
        <v>55</v>
      </c>
      <c r="M757" s="51" t="s">
        <v>46</v>
      </c>
      <c r="N757" s="51" t="s">
        <v>37</v>
      </c>
      <c r="O757" s="51" t="s">
        <v>221</v>
      </c>
      <c r="P757" s="51"/>
      <c r="Q757" s="51"/>
      <c r="R757" s="51" t="s">
        <v>40</v>
      </c>
      <c r="S757" s="51" t="s">
        <v>41</v>
      </c>
      <c r="T757" s="51" t="s">
        <v>42</v>
      </c>
      <c r="U757" s="52" t="s">
        <v>57</v>
      </c>
      <c r="V757" s="54">
        <v>18205872</v>
      </c>
      <c r="W757" s="54">
        <v>0</v>
      </c>
      <c r="X757" s="54">
        <v>0</v>
      </c>
      <c r="Y757" s="54">
        <v>18205872</v>
      </c>
      <c r="Z757" s="54">
        <v>0</v>
      </c>
      <c r="AA757" s="54">
        <v>0</v>
      </c>
      <c r="AB757" s="54">
        <v>18205872</v>
      </c>
      <c r="AC757" s="54">
        <v>0</v>
      </c>
      <c r="AD757" s="54">
        <v>0</v>
      </c>
      <c r="AE757" s="54">
        <v>0</v>
      </c>
      <c r="AF757" s="54">
        <v>0</v>
      </c>
    </row>
    <row r="758" spans="1:32" ht="33.75">
      <c r="A758" s="51" t="s">
        <v>427</v>
      </c>
      <c r="B758" s="51" t="s">
        <v>545</v>
      </c>
      <c r="C758" s="51" t="s">
        <v>556</v>
      </c>
      <c r="D758" s="52" t="s">
        <v>428</v>
      </c>
      <c r="E758" s="53" t="s">
        <v>277</v>
      </c>
      <c r="F758" s="53" t="str">
        <f t="shared" si="13"/>
        <v>C-4102-1500-6</v>
      </c>
      <c r="G758" s="53" t="s">
        <v>498</v>
      </c>
      <c r="H758" s="53" t="s">
        <v>499</v>
      </c>
      <c r="I758" s="53" t="s">
        <v>500</v>
      </c>
      <c r="J758" s="51" t="s">
        <v>53</v>
      </c>
      <c r="K758" s="51" t="s">
        <v>209</v>
      </c>
      <c r="L758" s="51" t="s">
        <v>55</v>
      </c>
      <c r="M758" s="51" t="s">
        <v>113</v>
      </c>
      <c r="N758" s="51" t="s">
        <v>37</v>
      </c>
      <c r="O758" s="51" t="s">
        <v>210</v>
      </c>
      <c r="P758" s="51"/>
      <c r="Q758" s="51"/>
      <c r="R758" s="51" t="s">
        <v>40</v>
      </c>
      <c r="S758" s="51" t="s">
        <v>41</v>
      </c>
      <c r="T758" s="51" t="s">
        <v>42</v>
      </c>
      <c r="U758" s="52" t="s">
        <v>278</v>
      </c>
      <c r="V758" s="54">
        <v>2093367000</v>
      </c>
      <c r="W758" s="54">
        <v>0</v>
      </c>
      <c r="X758" s="54">
        <v>0</v>
      </c>
      <c r="Y758" s="54">
        <v>2093367000</v>
      </c>
      <c r="Z758" s="54">
        <v>0</v>
      </c>
      <c r="AA758" s="54">
        <v>0</v>
      </c>
      <c r="AB758" s="54">
        <v>2093367000</v>
      </c>
      <c r="AC758" s="54">
        <v>0</v>
      </c>
      <c r="AD758" s="54">
        <v>0</v>
      </c>
      <c r="AE758" s="54">
        <v>0</v>
      </c>
      <c r="AF758" s="54">
        <v>0</v>
      </c>
    </row>
    <row r="759" spans="1:32" ht="33.75">
      <c r="A759" s="51" t="s">
        <v>427</v>
      </c>
      <c r="B759" s="51" t="s">
        <v>545</v>
      </c>
      <c r="C759" s="51" t="s">
        <v>556</v>
      </c>
      <c r="D759" s="52" t="s">
        <v>428</v>
      </c>
      <c r="E759" s="53" t="s">
        <v>290</v>
      </c>
      <c r="F759" s="53" t="str">
        <f t="shared" si="13"/>
        <v>C-4102-1500-7</v>
      </c>
      <c r="G759" s="53" t="s">
        <v>520</v>
      </c>
      <c r="H759" s="53" t="s">
        <v>493</v>
      </c>
      <c r="I759" s="53" t="s">
        <v>512</v>
      </c>
      <c r="J759" s="51" t="s">
        <v>53</v>
      </c>
      <c r="K759" s="51" t="s">
        <v>209</v>
      </c>
      <c r="L759" s="51" t="s">
        <v>55</v>
      </c>
      <c r="M759" s="51" t="s">
        <v>116</v>
      </c>
      <c r="N759" s="51" t="s">
        <v>37</v>
      </c>
      <c r="O759" s="51" t="s">
        <v>257</v>
      </c>
      <c r="P759" s="51"/>
      <c r="Q759" s="51"/>
      <c r="R759" s="51" t="s">
        <v>40</v>
      </c>
      <c r="S759" s="51" t="s">
        <v>41</v>
      </c>
      <c r="T759" s="51" t="s">
        <v>42</v>
      </c>
      <c r="U759" s="52" t="s">
        <v>222</v>
      </c>
      <c r="V759" s="54">
        <v>138093560</v>
      </c>
      <c r="W759" s="54">
        <v>0</v>
      </c>
      <c r="X759" s="54">
        <v>0</v>
      </c>
      <c r="Y759" s="54">
        <v>138093560</v>
      </c>
      <c r="Z759" s="54">
        <v>0</v>
      </c>
      <c r="AA759" s="54">
        <v>0</v>
      </c>
      <c r="AB759" s="54">
        <v>138093560</v>
      </c>
      <c r="AC759" s="54">
        <v>0</v>
      </c>
      <c r="AD759" s="54">
        <v>0</v>
      </c>
      <c r="AE759" s="54">
        <v>0</v>
      </c>
      <c r="AF759" s="54">
        <v>0</v>
      </c>
    </row>
    <row r="760" spans="1:32" ht="33.75">
      <c r="A760" s="51" t="s">
        <v>427</v>
      </c>
      <c r="B760" s="51" t="s">
        <v>545</v>
      </c>
      <c r="C760" s="51" t="s">
        <v>556</v>
      </c>
      <c r="D760" s="52" t="s">
        <v>428</v>
      </c>
      <c r="E760" s="53" t="s">
        <v>291</v>
      </c>
      <c r="F760" s="53" t="str">
        <f t="shared" si="13"/>
        <v>C-4102-1500-7</v>
      </c>
      <c r="G760" s="53" t="s">
        <v>520</v>
      </c>
      <c r="H760" s="53" t="s">
        <v>493</v>
      </c>
      <c r="I760" s="53" t="s">
        <v>506</v>
      </c>
      <c r="J760" s="51" t="s">
        <v>53</v>
      </c>
      <c r="K760" s="51" t="s">
        <v>209</v>
      </c>
      <c r="L760" s="51" t="s">
        <v>55</v>
      </c>
      <c r="M760" s="51" t="s">
        <v>116</v>
      </c>
      <c r="N760" s="51" t="s">
        <v>37</v>
      </c>
      <c r="O760" s="51" t="s">
        <v>213</v>
      </c>
      <c r="P760" s="51"/>
      <c r="Q760" s="51"/>
      <c r="R760" s="51" t="s">
        <v>40</v>
      </c>
      <c r="S760" s="51" t="s">
        <v>41</v>
      </c>
      <c r="T760" s="51" t="s">
        <v>42</v>
      </c>
      <c r="U760" s="52" t="s">
        <v>57</v>
      </c>
      <c r="V760" s="54">
        <v>15964433</v>
      </c>
      <c r="W760" s="54">
        <v>0</v>
      </c>
      <c r="X760" s="54">
        <v>0</v>
      </c>
      <c r="Y760" s="54">
        <v>15964433</v>
      </c>
      <c r="Z760" s="54">
        <v>0</v>
      </c>
      <c r="AA760" s="54">
        <v>0</v>
      </c>
      <c r="AB760" s="54">
        <v>15964433</v>
      </c>
      <c r="AC760" s="54">
        <v>0</v>
      </c>
      <c r="AD760" s="54">
        <v>0</v>
      </c>
      <c r="AE760" s="54">
        <v>0</v>
      </c>
      <c r="AF760" s="54">
        <v>0</v>
      </c>
    </row>
    <row r="761" spans="1:32" ht="33.75">
      <c r="A761" s="51" t="s">
        <v>427</v>
      </c>
      <c r="B761" s="51" t="s">
        <v>545</v>
      </c>
      <c r="C761" s="51" t="s">
        <v>556</v>
      </c>
      <c r="D761" s="52" t="s">
        <v>428</v>
      </c>
      <c r="E761" s="53" t="s">
        <v>295</v>
      </c>
      <c r="F761" s="53" t="str">
        <f t="shared" si="13"/>
        <v>C-4199-1500-1</v>
      </c>
      <c r="G761" s="53" t="s">
        <v>522</v>
      </c>
      <c r="H761" s="53" t="s">
        <v>493</v>
      </c>
      <c r="I761" s="53" t="s">
        <v>512</v>
      </c>
      <c r="J761" s="51" t="s">
        <v>53</v>
      </c>
      <c r="K761" s="51" t="s">
        <v>54</v>
      </c>
      <c r="L761" s="51" t="s">
        <v>55</v>
      </c>
      <c r="M761" s="51" t="s">
        <v>61</v>
      </c>
      <c r="N761" s="51" t="s">
        <v>37</v>
      </c>
      <c r="O761" s="51" t="s">
        <v>257</v>
      </c>
      <c r="P761" s="51"/>
      <c r="Q761" s="51"/>
      <c r="R761" s="51" t="s">
        <v>40</v>
      </c>
      <c r="S761" s="51" t="s">
        <v>41</v>
      </c>
      <c r="T761" s="51" t="s">
        <v>42</v>
      </c>
      <c r="U761" s="52" t="s">
        <v>222</v>
      </c>
      <c r="V761" s="54">
        <v>47356310</v>
      </c>
      <c r="W761" s="54">
        <v>0</v>
      </c>
      <c r="X761" s="54">
        <v>0</v>
      </c>
      <c r="Y761" s="54">
        <v>47356310</v>
      </c>
      <c r="Z761" s="54">
        <v>0</v>
      </c>
      <c r="AA761" s="54">
        <v>0</v>
      </c>
      <c r="AB761" s="54">
        <v>47356310</v>
      </c>
      <c r="AC761" s="54">
        <v>0</v>
      </c>
      <c r="AD761" s="54">
        <v>0</v>
      </c>
      <c r="AE761" s="54">
        <v>0</v>
      </c>
      <c r="AF761" s="54">
        <v>0</v>
      </c>
    </row>
    <row r="762" spans="1:32" ht="33.75">
      <c r="A762" s="51" t="s">
        <v>427</v>
      </c>
      <c r="B762" s="51" t="s">
        <v>545</v>
      </c>
      <c r="C762" s="51" t="s">
        <v>556</v>
      </c>
      <c r="D762" s="52" t="s">
        <v>428</v>
      </c>
      <c r="E762" s="53" t="s">
        <v>296</v>
      </c>
      <c r="F762" s="53" t="str">
        <f t="shared" si="13"/>
        <v>C-4199-1500-1</v>
      </c>
      <c r="G762" s="53" t="s">
        <v>522</v>
      </c>
      <c r="H762" s="53" t="s">
        <v>493</v>
      </c>
      <c r="I762" s="53" t="s">
        <v>506</v>
      </c>
      <c r="J762" s="51" t="s">
        <v>53</v>
      </c>
      <c r="K762" s="51" t="s">
        <v>54</v>
      </c>
      <c r="L762" s="51" t="s">
        <v>55</v>
      </c>
      <c r="M762" s="51" t="s">
        <v>61</v>
      </c>
      <c r="N762" s="51" t="s">
        <v>37</v>
      </c>
      <c r="O762" s="51" t="s">
        <v>213</v>
      </c>
      <c r="P762" s="51"/>
      <c r="Q762" s="51"/>
      <c r="R762" s="51" t="s">
        <v>40</v>
      </c>
      <c r="S762" s="51" t="s">
        <v>41</v>
      </c>
      <c r="T762" s="51" t="s">
        <v>42</v>
      </c>
      <c r="U762" s="52" t="s">
        <v>57</v>
      </c>
      <c r="V762" s="54">
        <v>5341212</v>
      </c>
      <c r="W762" s="54">
        <v>0</v>
      </c>
      <c r="X762" s="54">
        <v>0</v>
      </c>
      <c r="Y762" s="54">
        <v>5341212</v>
      </c>
      <c r="Z762" s="54">
        <v>0</v>
      </c>
      <c r="AA762" s="54">
        <v>0</v>
      </c>
      <c r="AB762" s="54">
        <v>5341212</v>
      </c>
      <c r="AC762" s="54">
        <v>0</v>
      </c>
      <c r="AD762" s="54">
        <v>0</v>
      </c>
      <c r="AE762" s="54">
        <v>0</v>
      </c>
      <c r="AF762" s="54">
        <v>0</v>
      </c>
    </row>
    <row r="763" spans="1:32" ht="33.75">
      <c r="A763" s="51" t="s">
        <v>427</v>
      </c>
      <c r="B763" s="51" t="s">
        <v>545</v>
      </c>
      <c r="C763" s="51" t="s">
        <v>556</v>
      </c>
      <c r="D763" s="52" t="s">
        <v>428</v>
      </c>
      <c r="E763" s="53" t="s">
        <v>299</v>
      </c>
      <c r="F763" s="53" t="str">
        <f t="shared" si="13"/>
        <v>C-4199-1500-2</v>
      </c>
      <c r="G763" s="53" t="s">
        <v>505</v>
      </c>
      <c r="H763" s="53" t="s">
        <v>493</v>
      </c>
      <c r="I763" s="53" t="s">
        <v>512</v>
      </c>
      <c r="J763" s="51" t="s">
        <v>53</v>
      </c>
      <c r="K763" s="51" t="s">
        <v>54</v>
      </c>
      <c r="L763" s="51" t="s">
        <v>55</v>
      </c>
      <c r="M763" s="51" t="s">
        <v>36</v>
      </c>
      <c r="N763" s="51" t="s">
        <v>37</v>
      </c>
      <c r="O763" s="51" t="s">
        <v>213</v>
      </c>
      <c r="P763" s="51"/>
      <c r="Q763" s="51"/>
      <c r="R763" s="51" t="s">
        <v>40</v>
      </c>
      <c r="S763" s="51" t="s">
        <v>41</v>
      </c>
      <c r="T763" s="51" t="s">
        <v>42</v>
      </c>
      <c r="U763" s="52" t="s">
        <v>222</v>
      </c>
      <c r="V763" s="54">
        <v>225836313</v>
      </c>
      <c r="W763" s="54">
        <v>0</v>
      </c>
      <c r="X763" s="54">
        <v>0</v>
      </c>
      <c r="Y763" s="54">
        <v>225836313</v>
      </c>
      <c r="Z763" s="54">
        <v>0</v>
      </c>
      <c r="AA763" s="54">
        <v>160084866</v>
      </c>
      <c r="AB763" s="54">
        <v>65751447</v>
      </c>
      <c r="AC763" s="54">
        <v>0</v>
      </c>
      <c r="AD763" s="54">
        <v>0</v>
      </c>
      <c r="AE763" s="54">
        <v>0</v>
      </c>
      <c r="AF763" s="54">
        <v>0</v>
      </c>
    </row>
    <row r="764" spans="1:32" ht="22.5">
      <c r="A764" s="51" t="s">
        <v>427</v>
      </c>
      <c r="B764" s="51" t="s">
        <v>545</v>
      </c>
      <c r="C764" s="51" t="s">
        <v>556</v>
      </c>
      <c r="D764" s="52" t="s">
        <v>428</v>
      </c>
      <c r="E764" s="53" t="s">
        <v>387</v>
      </c>
      <c r="F764" s="53" t="str">
        <f t="shared" si="13"/>
        <v>C-4199-1500-2</v>
      </c>
      <c r="G764" s="53" t="s">
        <v>505</v>
      </c>
      <c r="H764" s="53" t="s">
        <v>503</v>
      </c>
      <c r="I764" s="53" t="s">
        <v>504</v>
      </c>
      <c r="J764" s="51" t="s">
        <v>53</v>
      </c>
      <c r="K764" s="51" t="s">
        <v>54</v>
      </c>
      <c r="L764" s="51" t="s">
        <v>55</v>
      </c>
      <c r="M764" s="51" t="s">
        <v>36</v>
      </c>
      <c r="N764" s="51" t="s">
        <v>37</v>
      </c>
      <c r="O764" s="51" t="s">
        <v>238</v>
      </c>
      <c r="P764" s="51"/>
      <c r="Q764" s="51"/>
      <c r="R764" s="51" t="s">
        <v>40</v>
      </c>
      <c r="S764" s="51" t="s">
        <v>41</v>
      </c>
      <c r="T764" s="51" t="s">
        <v>42</v>
      </c>
      <c r="U764" s="52" t="s">
        <v>388</v>
      </c>
      <c r="V764" s="54">
        <v>14310000</v>
      </c>
      <c r="W764" s="54">
        <v>0</v>
      </c>
      <c r="X764" s="54">
        <v>0</v>
      </c>
      <c r="Y764" s="54">
        <v>14310000</v>
      </c>
      <c r="Z764" s="54">
        <v>0</v>
      </c>
      <c r="AA764" s="54">
        <v>0</v>
      </c>
      <c r="AB764" s="54">
        <v>14310000</v>
      </c>
      <c r="AC764" s="54">
        <v>0</v>
      </c>
      <c r="AD764" s="54">
        <v>0</v>
      </c>
      <c r="AE764" s="54">
        <v>0</v>
      </c>
      <c r="AF764" s="54">
        <v>0</v>
      </c>
    </row>
    <row r="765" spans="1:32" ht="45">
      <c r="A765" s="51" t="s">
        <v>427</v>
      </c>
      <c r="B765" s="51" t="s">
        <v>545</v>
      </c>
      <c r="C765" s="51" t="s">
        <v>556</v>
      </c>
      <c r="D765" s="52" t="s">
        <v>428</v>
      </c>
      <c r="E765" s="53" t="s">
        <v>310</v>
      </c>
      <c r="F765" s="53" t="str">
        <f t="shared" si="13"/>
        <v>C-4199-1500-2</v>
      </c>
      <c r="G765" s="53" t="s">
        <v>505</v>
      </c>
      <c r="H765" s="53" t="s">
        <v>493</v>
      </c>
      <c r="I765" s="53" t="s">
        <v>512</v>
      </c>
      <c r="J765" s="51" t="s">
        <v>53</v>
      </c>
      <c r="K765" s="51" t="s">
        <v>54</v>
      </c>
      <c r="L765" s="51" t="s">
        <v>55</v>
      </c>
      <c r="M765" s="51" t="s">
        <v>36</v>
      </c>
      <c r="N765" s="51" t="s">
        <v>37</v>
      </c>
      <c r="O765" s="51" t="s">
        <v>240</v>
      </c>
      <c r="P765" s="51"/>
      <c r="Q765" s="51"/>
      <c r="R765" s="51" t="s">
        <v>40</v>
      </c>
      <c r="S765" s="51" t="s">
        <v>41</v>
      </c>
      <c r="T765" s="51" t="s">
        <v>42</v>
      </c>
      <c r="U765" s="52" t="s">
        <v>311</v>
      </c>
      <c r="V765" s="54">
        <v>32088235</v>
      </c>
      <c r="W765" s="54">
        <v>0</v>
      </c>
      <c r="X765" s="54">
        <v>0</v>
      </c>
      <c r="Y765" s="54">
        <v>32088235</v>
      </c>
      <c r="Z765" s="54">
        <v>0</v>
      </c>
      <c r="AA765" s="54">
        <v>0</v>
      </c>
      <c r="AB765" s="54">
        <v>32088235</v>
      </c>
      <c r="AC765" s="54">
        <v>0</v>
      </c>
      <c r="AD765" s="54">
        <v>0</v>
      </c>
      <c r="AE765" s="54">
        <v>0</v>
      </c>
      <c r="AF765" s="54">
        <v>0</v>
      </c>
    </row>
    <row r="766" spans="1:32" ht="33.75">
      <c r="A766" s="51" t="s">
        <v>427</v>
      </c>
      <c r="B766" s="51" t="s">
        <v>545</v>
      </c>
      <c r="C766" s="51" t="s">
        <v>556</v>
      </c>
      <c r="D766" s="52" t="s">
        <v>428</v>
      </c>
      <c r="E766" s="53" t="s">
        <v>312</v>
      </c>
      <c r="F766" s="53" t="str">
        <f t="shared" si="13"/>
        <v>C-4199-1500-2</v>
      </c>
      <c r="G766" s="53" t="s">
        <v>505</v>
      </c>
      <c r="H766" s="53" t="s">
        <v>501</v>
      </c>
      <c r="I766" s="53" t="s">
        <v>525</v>
      </c>
      <c r="J766" s="51" t="s">
        <v>53</v>
      </c>
      <c r="K766" s="51" t="s">
        <v>54</v>
      </c>
      <c r="L766" s="51" t="s">
        <v>55</v>
      </c>
      <c r="M766" s="51" t="s">
        <v>36</v>
      </c>
      <c r="N766" s="51" t="s">
        <v>37</v>
      </c>
      <c r="O766" s="51" t="s">
        <v>313</v>
      </c>
      <c r="P766" s="51"/>
      <c r="Q766" s="51"/>
      <c r="R766" s="51" t="s">
        <v>40</v>
      </c>
      <c r="S766" s="51" t="s">
        <v>41</v>
      </c>
      <c r="T766" s="51" t="s">
        <v>42</v>
      </c>
      <c r="U766" s="52" t="s">
        <v>314</v>
      </c>
      <c r="V766" s="54">
        <v>6575097</v>
      </c>
      <c r="W766" s="54">
        <v>0</v>
      </c>
      <c r="X766" s="54">
        <v>0</v>
      </c>
      <c r="Y766" s="54">
        <v>6575097</v>
      </c>
      <c r="Z766" s="54">
        <v>0</v>
      </c>
      <c r="AA766" s="54">
        <v>6575097</v>
      </c>
      <c r="AB766" s="54">
        <v>0</v>
      </c>
      <c r="AC766" s="54">
        <v>6575097</v>
      </c>
      <c r="AD766" s="54">
        <v>0</v>
      </c>
      <c r="AE766" s="54">
        <v>0</v>
      </c>
      <c r="AF766" s="54">
        <v>0</v>
      </c>
    </row>
    <row r="767" spans="1:32" ht="22.5">
      <c r="A767" s="51" t="s">
        <v>427</v>
      </c>
      <c r="B767" s="51" t="s">
        <v>545</v>
      </c>
      <c r="C767" s="51" t="s">
        <v>556</v>
      </c>
      <c r="D767" s="52" t="s">
        <v>428</v>
      </c>
      <c r="E767" s="53" t="s">
        <v>315</v>
      </c>
      <c r="F767" s="53" t="str">
        <f t="shared" si="13"/>
        <v>C-4199-1500-2</v>
      </c>
      <c r="G767" s="53" t="s">
        <v>505</v>
      </c>
      <c r="H767" s="53" t="s">
        <v>501</v>
      </c>
      <c r="I767" s="53" t="s">
        <v>525</v>
      </c>
      <c r="J767" s="51" t="s">
        <v>53</v>
      </c>
      <c r="K767" s="51" t="s">
        <v>54</v>
      </c>
      <c r="L767" s="51" t="s">
        <v>55</v>
      </c>
      <c r="M767" s="51" t="s">
        <v>36</v>
      </c>
      <c r="N767" s="51" t="s">
        <v>37</v>
      </c>
      <c r="O767" s="51" t="s">
        <v>316</v>
      </c>
      <c r="P767" s="51"/>
      <c r="Q767" s="51"/>
      <c r="R767" s="51" t="s">
        <v>40</v>
      </c>
      <c r="S767" s="51" t="s">
        <v>41</v>
      </c>
      <c r="T767" s="51" t="s">
        <v>42</v>
      </c>
      <c r="U767" s="52" t="s">
        <v>317</v>
      </c>
      <c r="V767" s="54">
        <v>56519808</v>
      </c>
      <c r="W767" s="54">
        <v>0</v>
      </c>
      <c r="X767" s="54">
        <v>0</v>
      </c>
      <c r="Y767" s="54">
        <v>56519808</v>
      </c>
      <c r="Z767" s="54">
        <v>0</v>
      </c>
      <c r="AA767" s="54">
        <v>56519808</v>
      </c>
      <c r="AB767" s="54">
        <v>0</v>
      </c>
      <c r="AC767" s="54">
        <v>56519808</v>
      </c>
      <c r="AD767" s="54">
        <v>0</v>
      </c>
      <c r="AE767" s="54">
        <v>0</v>
      </c>
      <c r="AF767" s="54">
        <v>0</v>
      </c>
    </row>
    <row r="768" spans="1:32" ht="33.75">
      <c r="A768" s="51" t="s">
        <v>427</v>
      </c>
      <c r="B768" s="51" t="s">
        <v>545</v>
      </c>
      <c r="C768" s="51" t="s">
        <v>556</v>
      </c>
      <c r="D768" s="52" t="s">
        <v>428</v>
      </c>
      <c r="E768" s="53" t="s">
        <v>352</v>
      </c>
      <c r="F768" s="53" t="str">
        <f t="shared" si="13"/>
        <v>C-4199-1500-2</v>
      </c>
      <c r="G768" s="53" t="s">
        <v>505</v>
      </c>
      <c r="H768" s="53" t="s">
        <v>493</v>
      </c>
      <c r="I768" s="53" t="s">
        <v>506</v>
      </c>
      <c r="J768" s="51" t="s">
        <v>53</v>
      </c>
      <c r="K768" s="51" t="s">
        <v>54</v>
      </c>
      <c r="L768" s="51" t="s">
        <v>55</v>
      </c>
      <c r="M768" s="51" t="s">
        <v>36</v>
      </c>
      <c r="N768" s="51" t="s">
        <v>37</v>
      </c>
      <c r="O768" s="51" t="s">
        <v>353</v>
      </c>
      <c r="P768" s="51"/>
      <c r="Q768" s="51"/>
      <c r="R768" s="51" t="s">
        <v>40</v>
      </c>
      <c r="S768" s="51" t="s">
        <v>41</v>
      </c>
      <c r="T768" s="51" t="s">
        <v>42</v>
      </c>
      <c r="U768" s="52" t="s">
        <v>354</v>
      </c>
      <c r="V768" s="54">
        <v>4080000</v>
      </c>
      <c r="W768" s="54">
        <v>0</v>
      </c>
      <c r="X768" s="54">
        <v>0</v>
      </c>
      <c r="Y768" s="54">
        <v>4080000</v>
      </c>
      <c r="Z768" s="54">
        <v>0</v>
      </c>
      <c r="AA768" s="54">
        <v>0</v>
      </c>
      <c r="AB768" s="54">
        <v>4080000</v>
      </c>
      <c r="AC768" s="54">
        <v>0</v>
      </c>
      <c r="AD768" s="54">
        <v>0</v>
      </c>
      <c r="AE768" s="54">
        <v>0</v>
      </c>
      <c r="AF768" s="54">
        <v>0</v>
      </c>
    </row>
    <row r="769" spans="1:32" ht="22.5">
      <c r="A769" s="51" t="s">
        <v>427</v>
      </c>
      <c r="B769" s="51" t="s">
        <v>545</v>
      </c>
      <c r="C769" s="51" t="s">
        <v>556</v>
      </c>
      <c r="D769" s="52" t="s">
        <v>428</v>
      </c>
      <c r="E769" s="53" t="s">
        <v>358</v>
      </c>
      <c r="F769" s="53" t="str">
        <f t="shared" si="13"/>
        <v>C-4199-1500-2</v>
      </c>
      <c r="G769" s="53" t="s">
        <v>505</v>
      </c>
      <c r="H769" s="53" t="s">
        <v>536</v>
      </c>
      <c r="I769" s="53" t="s">
        <v>537</v>
      </c>
      <c r="J769" s="51" t="s">
        <v>53</v>
      </c>
      <c r="K769" s="51" t="s">
        <v>54</v>
      </c>
      <c r="L769" s="51" t="s">
        <v>55</v>
      </c>
      <c r="M769" s="51" t="s">
        <v>36</v>
      </c>
      <c r="N769" s="51" t="s">
        <v>37</v>
      </c>
      <c r="O769" s="51" t="s">
        <v>252</v>
      </c>
      <c r="P769" s="51"/>
      <c r="Q769" s="51"/>
      <c r="R769" s="51" t="s">
        <v>40</v>
      </c>
      <c r="S769" s="51" t="s">
        <v>41</v>
      </c>
      <c r="T769" s="51" t="s">
        <v>42</v>
      </c>
      <c r="U769" s="52" t="s">
        <v>253</v>
      </c>
      <c r="V769" s="54">
        <v>135764</v>
      </c>
      <c r="W769" s="54">
        <v>0</v>
      </c>
      <c r="X769" s="54">
        <v>0</v>
      </c>
      <c r="Y769" s="54">
        <v>135764</v>
      </c>
      <c r="Z769" s="54">
        <v>0</v>
      </c>
      <c r="AA769" s="54">
        <v>0</v>
      </c>
      <c r="AB769" s="54">
        <v>135764</v>
      </c>
      <c r="AC769" s="54">
        <v>0</v>
      </c>
      <c r="AD769" s="54">
        <v>0</v>
      </c>
      <c r="AE769" s="54">
        <v>0</v>
      </c>
      <c r="AF769" s="54">
        <v>0</v>
      </c>
    </row>
    <row r="770" spans="1:32" ht="22.5">
      <c r="A770" s="51" t="s">
        <v>427</v>
      </c>
      <c r="B770" s="51" t="s">
        <v>545</v>
      </c>
      <c r="C770" s="51" t="s">
        <v>556</v>
      </c>
      <c r="D770" s="52" t="s">
        <v>428</v>
      </c>
      <c r="E770" s="53" t="s">
        <v>367</v>
      </c>
      <c r="F770" s="53" t="str">
        <f t="shared" si="13"/>
        <v>C-4199-1500-5</v>
      </c>
      <c r="G770" s="53" t="s">
        <v>543</v>
      </c>
      <c r="H770" s="53" t="s">
        <v>501</v>
      </c>
      <c r="I770" s="53" t="s">
        <v>544</v>
      </c>
      <c r="J770" s="51" t="s">
        <v>53</v>
      </c>
      <c r="K770" s="51" t="s">
        <v>54</v>
      </c>
      <c r="L770" s="51" t="s">
        <v>55</v>
      </c>
      <c r="M770" s="51" t="s">
        <v>46</v>
      </c>
      <c r="N770" s="51" t="s">
        <v>37</v>
      </c>
      <c r="O770" s="51" t="s">
        <v>257</v>
      </c>
      <c r="P770" s="51"/>
      <c r="Q770" s="51"/>
      <c r="R770" s="51" t="s">
        <v>40</v>
      </c>
      <c r="S770" s="51" t="s">
        <v>150</v>
      </c>
      <c r="T770" s="51" t="s">
        <v>42</v>
      </c>
      <c r="U770" s="52" t="s">
        <v>368</v>
      </c>
      <c r="V770" s="54">
        <v>112000000</v>
      </c>
      <c r="W770" s="54">
        <v>0</v>
      </c>
      <c r="X770" s="54">
        <v>0</v>
      </c>
      <c r="Y770" s="54">
        <v>112000000</v>
      </c>
      <c r="Z770" s="54">
        <v>0</v>
      </c>
      <c r="AA770" s="54">
        <v>0</v>
      </c>
      <c r="AB770" s="54">
        <v>112000000</v>
      </c>
      <c r="AC770" s="54">
        <v>0</v>
      </c>
      <c r="AD770" s="54">
        <v>0</v>
      </c>
      <c r="AE770" s="54">
        <v>0</v>
      </c>
      <c r="AF770" s="54">
        <v>0</v>
      </c>
    </row>
    <row r="771" spans="1:32" ht="22.5">
      <c r="A771" s="51" t="s">
        <v>427</v>
      </c>
      <c r="B771" s="51" t="s">
        <v>545</v>
      </c>
      <c r="C771" s="51" t="s">
        <v>556</v>
      </c>
      <c r="D771" s="52" t="s">
        <v>428</v>
      </c>
      <c r="E771" s="53" t="s">
        <v>389</v>
      </c>
      <c r="F771" s="53" t="str">
        <f t="shared" si="13"/>
        <v>C-4199-1500-5</v>
      </c>
      <c r="G771" s="53" t="s">
        <v>543</v>
      </c>
      <c r="H771" s="53" t="s">
        <v>501</v>
      </c>
      <c r="I771" s="53" t="s">
        <v>544</v>
      </c>
      <c r="J771" s="51" t="s">
        <v>53</v>
      </c>
      <c r="K771" s="51" t="s">
        <v>54</v>
      </c>
      <c r="L771" s="51" t="s">
        <v>55</v>
      </c>
      <c r="M771" s="51" t="s">
        <v>46</v>
      </c>
      <c r="N771" s="51" t="s">
        <v>37</v>
      </c>
      <c r="O771" s="51" t="s">
        <v>56</v>
      </c>
      <c r="P771" s="51"/>
      <c r="Q771" s="51"/>
      <c r="R771" s="51" t="s">
        <v>40</v>
      </c>
      <c r="S771" s="51" t="s">
        <v>150</v>
      </c>
      <c r="T771" s="51" t="s">
        <v>42</v>
      </c>
      <c r="U771" s="52" t="s">
        <v>390</v>
      </c>
      <c r="V771" s="54">
        <v>20000000</v>
      </c>
      <c r="W771" s="54">
        <v>0</v>
      </c>
      <c r="X771" s="54">
        <v>0</v>
      </c>
      <c r="Y771" s="54">
        <v>20000000</v>
      </c>
      <c r="Z771" s="54">
        <v>0</v>
      </c>
      <c r="AA771" s="54">
        <v>0</v>
      </c>
      <c r="AB771" s="54">
        <v>20000000</v>
      </c>
      <c r="AC771" s="54">
        <v>0</v>
      </c>
      <c r="AD771" s="54">
        <v>0</v>
      </c>
      <c r="AE771" s="54">
        <v>0</v>
      </c>
      <c r="AF771" s="54">
        <v>0</v>
      </c>
    </row>
    <row r="772" spans="1:32" ht="33.75">
      <c r="A772" s="51" t="s">
        <v>427</v>
      </c>
      <c r="B772" s="51" t="s">
        <v>545</v>
      </c>
      <c r="C772" s="51" t="s">
        <v>556</v>
      </c>
      <c r="D772" s="52" t="s">
        <v>428</v>
      </c>
      <c r="E772" s="53" t="s">
        <v>371</v>
      </c>
      <c r="F772" s="53" t="str">
        <f t="shared" si="13"/>
        <v>C-4199-1500-5</v>
      </c>
      <c r="G772" s="53" t="s">
        <v>543</v>
      </c>
      <c r="H772" s="53" t="s">
        <v>493</v>
      </c>
      <c r="I772" s="53" t="s">
        <v>512</v>
      </c>
      <c r="J772" s="51" t="s">
        <v>53</v>
      </c>
      <c r="K772" s="51" t="s">
        <v>54</v>
      </c>
      <c r="L772" s="51" t="s">
        <v>55</v>
      </c>
      <c r="M772" s="51" t="s">
        <v>46</v>
      </c>
      <c r="N772" s="51" t="s">
        <v>37</v>
      </c>
      <c r="O772" s="51" t="s">
        <v>218</v>
      </c>
      <c r="P772" s="51"/>
      <c r="Q772" s="51"/>
      <c r="R772" s="51" t="s">
        <v>40</v>
      </c>
      <c r="S772" s="51" t="s">
        <v>150</v>
      </c>
      <c r="T772" s="51" t="s">
        <v>42</v>
      </c>
      <c r="U772" s="52" t="s">
        <v>222</v>
      </c>
      <c r="V772" s="54">
        <v>78280500</v>
      </c>
      <c r="W772" s="54">
        <v>0</v>
      </c>
      <c r="X772" s="54">
        <v>0</v>
      </c>
      <c r="Y772" s="54">
        <v>78280500</v>
      </c>
      <c r="Z772" s="54">
        <v>0</v>
      </c>
      <c r="AA772" s="54">
        <v>0</v>
      </c>
      <c r="AB772" s="54">
        <v>78280500</v>
      </c>
      <c r="AC772" s="54">
        <v>0</v>
      </c>
      <c r="AD772" s="54">
        <v>0</v>
      </c>
      <c r="AE772" s="54">
        <v>0</v>
      </c>
      <c r="AF772" s="54">
        <v>0</v>
      </c>
    </row>
    <row r="773" spans="1:32" ht="33.75">
      <c r="A773" s="51" t="s">
        <v>427</v>
      </c>
      <c r="B773" s="51" t="s">
        <v>545</v>
      </c>
      <c r="C773" s="51" t="s">
        <v>556</v>
      </c>
      <c r="D773" s="52" t="s">
        <v>428</v>
      </c>
      <c r="E773" s="53" t="s">
        <v>372</v>
      </c>
      <c r="F773" s="53" t="str">
        <f t="shared" si="13"/>
        <v>C-4199-1500-5</v>
      </c>
      <c r="G773" s="53" t="s">
        <v>543</v>
      </c>
      <c r="H773" s="53" t="s">
        <v>493</v>
      </c>
      <c r="I773" s="53" t="s">
        <v>506</v>
      </c>
      <c r="J773" s="51" t="s">
        <v>53</v>
      </c>
      <c r="K773" s="51" t="s">
        <v>54</v>
      </c>
      <c r="L773" s="51" t="s">
        <v>55</v>
      </c>
      <c r="M773" s="51" t="s">
        <v>46</v>
      </c>
      <c r="N773" s="51" t="s">
        <v>37</v>
      </c>
      <c r="O773" s="51" t="s">
        <v>221</v>
      </c>
      <c r="P773" s="51"/>
      <c r="Q773" s="51"/>
      <c r="R773" s="51" t="s">
        <v>40</v>
      </c>
      <c r="S773" s="51" t="s">
        <v>150</v>
      </c>
      <c r="T773" s="51" t="s">
        <v>42</v>
      </c>
      <c r="U773" s="52" t="s">
        <v>57</v>
      </c>
      <c r="V773" s="54">
        <v>9799000</v>
      </c>
      <c r="W773" s="54">
        <v>0</v>
      </c>
      <c r="X773" s="54">
        <v>0</v>
      </c>
      <c r="Y773" s="54">
        <v>9799000</v>
      </c>
      <c r="Z773" s="54">
        <v>0</v>
      </c>
      <c r="AA773" s="54">
        <v>0</v>
      </c>
      <c r="AB773" s="54">
        <v>9799000</v>
      </c>
      <c r="AC773" s="54">
        <v>0</v>
      </c>
      <c r="AD773" s="54">
        <v>0</v>
      </c>
      <c r="AE773" s="54">
        <v>0</v>
      </c>
      <c r="AF773" s="54">
        <v>0</v>
      </c>
    </row>
    <row r="774" spans="1:32" ht="22.5">
      <c r="A774" s="51" t="s">
        <v>429</v>
      </c>
      <c r="B774" s="51" t="s">
        <v>545</v>
      </c>
      <c r="C774" s="51" t="s">
        <v>566</v>
      </c>
      <c r="D774" s="52" t="s">
        <v>430</v>
      </c>
      <c r="E774" s="53" t="s">
        <v>123</v>
      </c>
      <c r="F774" s="53" t="str">
        <f t="shared" si="13"/>
        <v>A-2-0-3</v>
      </c>
      <c r="G774" s="53" t="s">
        <v>492</v>
      </c>
      <c r="H774" s="53" t="s">
        <v>501</v>
      </c>
      <c r="I774" s="53" t="s">
        <v>502</v>
      </c>
      <c r="J774" s="51" t="s">
        <v>35</v>
      </c>
      <c r="K774" s="51" t="s">
        <v>36</v>
      </c>
      <c r="L774" s="51" t="s">
        <v>37</v>
      </c>
      <c r="M774" s="51" t="s">
        <v>38</v>
      </c>
      <c r="N774" s="51" t="s">
        <v>121</v>
      </c>
      <c r="O774" s="51" t="s">
        <v>38</v>
      </c>
      <c r="P774" s="51"/>
      <c r="Q774" s="51"/>
      <c r="R774" s="51" t="s">
        <v>40</v>
      </c>
      <c r="S774" s="51" t="s">
        <v>41</v>
      </c>
      <c r="T774" s="51" t="s">
        <v>42</v>
      </c>
      <c r="U774" s="52" t="s">
        <v>124</v>
      </c>
      <c r="V774" s="54">
        <v>45000000</v>
      </c>
      <c r="W774" s="54">
        <v>0</v>
      </c>
      <c r="X774" s="54">
        <v>0</v>
      </c>
      <c r="Y774" s="54">
        <v>45000000</v>
      </c>
      <c r="Z774" s="54">
        <v>0</v>
      </c>
      <c r="AA774" s="54">
        <v>0</v>
      </c>
      <c r="AB774" s="54">
        <v>45000000</v>
      </c>
      <c r="AC774" s="54">
        <v>0</v>
      </c>
      <c r="AD774" s="54">
        <v>0</v>
      </c>
      <c r="AE774" s="54">
        <v>0</v>
      </c>
      <c r="AF774" s="54">
        <v>0</v>
      </c>
    </row>
    <row r="775" spans="1:32" ht="22.5">
      <c r="A775" s="51" t="s">
        <v>429</v>
      </c>
      <c r="B775" s="51" t="s">
        <v>545</v>
      </c>
      <c r="C775" s="51" t="s">
        <v>566</v>
      </c>
      <c r="D775" s="52" t="s">
        <v>430</v>
      </c>
      <c r="E775" s="53" t="s">
        <v>133</v>
      </c>
      <c r="F775" s="53" t="str">
        <f t="shared" si="13"/>
        <v>A-2-0-4</v>
      </c>
      <c r="G775" s="53" t="s">
        <v>492</v>
      </c>
      <c r="H775" s="53" t="s">
        <v>501</v>
      </c>
      <c r="I775" s="53" t="s">
        <v>502</v>
      </c>
      <c r="J775" s="51" t="s">
        <v>35</v>
      </c>
      <c r="K775" s="51" t="s">
        <v>36</v>
      </c>
      <c r="L775" s="51" t="s">
        <v>37</v>
      </c>
      <c r="M775" s="51" t="s">
        <v>45</v>
      </c>
      <c r="N775" s="51" t="s">
        <v>45</v>
      </c>
      <c r="O775" s="51" t="s">
        <v>61</v>
      </c>
      <c r="P775" s="51"/>
      <c r="Q775" s="51"/>
      <c r="R775" s="51" t="s">
        <v>40</v>
      </c>
      <c r="S775" s="51" t="s">
        <v>41</v>
      </c>
      <c r="T775" s="51" t="s">
        <v>42</v>
      </c>
      <c r="U775" s="52" t="s">
        <v>134</v>
      </c>
      <c r="V775" s="54">
        <v>25000000</v>
      </c>
      <c r="W775" s="54">
        <v>0</v>
      </c>
      <c r="X775" s="54">
        <v>0</v>
      </c>
      <c r="Y775" s="54">
        <v>25000000</v>
      </c>
      <c r="Z775" s="54">
        <v>0</v>
      </c>
      <c r="AA775" s="54">
        <v>0</v>
      </c>
      <c r="AB775" s="54">
        <v>25000000</v>
      </c>
      <c r="AC775" s="54">
        <v>0</v>
      </c>
      <c r="AD775" s="54">
        <v>0</v>
      </c>
      <c r="AE775" s="54">
        <v>0</v>
      </c>
      <c r="AF775" s="54">
        <v>0</v>
      </c>
    </row>
    <row r="776" spans="1:32" ht="22.5">
      <c r="A776" s="51" t="s">
        <v>429</v>
      </c>
      <c r="B776" s="51" t="s">
        <v>545</v>
      </c>
      <c r="C776" s="51" t="s">
        <v>566</v>
      </c>
      <c r="D776" s="52" t="s">
        <v>430</v>
      </c>
      <c r="E776" s="53" t="s">
        <v>135</v>
      </c>
      <c r="F776" s="53" t="str">
        <f t="shared" si="13"/>
        <v>A-2-0-4</v>
      </c>
      <c r="G776" s="53" t="s">
        <v>492</v>
      </c>
      <c r="H776" s="53" t="s">
        <v>501</v>
      </c>
      <c r="I776" s="53" t="s">
        <v>502</v>
      </c>
      <c r="J776" s="51" t="s">
        <v>35</v>
      </c>
      <c r="K776" s="51" t="s">
        <v>36</v>
      </c>
      <c r="L776" s="51" t="s">
        <v>37</v>
      </c>
      <c r="M776" s="51" t="s">
        <v>45</v>
      </c>
      <c r="N776" s="51" t="s">
        <v>45</v>
      </c>
      <c r="O776" s="51" t="s">
        <v>36</v>
      </c>
      <c r="P776" s="51"/>
      <c r="Q776" s="51"/>
      <c r="R776" s="51" t="s">
        <v>40</v>
      </c>
      <c r="S776" s="51" t="s">
        <v>41</v>
      </c>
      <c r="T776" s="51" t="s">
        <v>42</v>
      </c>
      <c r="U776" s="52" t="s">
        <v>136</v>
      </c>
      <c r="V776" s="54">
        <v>23500000</v>
      </c>
      <c r="W776" s="54">
        <v>0</v>
      </c>
      <c r="X776" s="54">
        <v>0</v>
      </c>
      <c r="Y776" s="54">
        <v>23500000</v>
      </c>
      <c r="Z776" s="54">
        <v>0</v>
      </c>
      <c r="AA776" s="54">
        <v>0</v>
      </c>
      <c r="AB776" s="54">
        <v>23500000</v>
      </c>
      <c r="AC776" s="54">
        <v>0</v>
      </c>
      <c r="AD776" s="54">
        <v>0</v>
      </c>
      <c r="AE776" s="54">
        <v>0</v>
      </c>
      <c r="AF776" s="54">
        <v>0</v>
      </c>
    </row>
    <row r="777" spans="1:32" ht="22.5">
      <c r="A777" s="51" t="s">
        <v>429</v>
      </c>
      <c r="B777" s="51" t="s">
        <v>545</v>
      </c>
      <c r="C777" s="51" t="s">
        <v>566</v>
      </c>
      <c r="D777" s="52" t="s">
        <v>430</v>
      </c>
      <c r="E777" s="53" t="s">
        <v>44</v>
      </c>
      <c r="F777" s="53" t="str">
        <f t="shared" si="13"/>
        <v>A-2-0-4</v>
      </c>
      <c r="G777" s="53" t="s">
        <v>492</v>
      </c>
      <c r="H777" s="53" t="s">
        <v>501</v>
      </c>
      <c r="I777" s="53" t="s">
        <v>502</v>
      </c>
      <c r="J777" s="51" t="s">
        <v>35</v>
      </c>
      <c r="K777" s="51" t="s">
        <v>36</v>
      </c>
      <c r="L777" s="51" t="s">
        <v>37</v>
      </c>
      <c r="M777" s="51" t="s">
        <v>45</v>
      </c>
      <c r="N777" s="51" t="s">
        <v>46</v>
      </c>
      <c r="O777" s="51" t="s">
        <v>47</v>
      </c>
      <c r="P777" s="51"/>
      <c r="Q777" s="51"/>
      <c r="R777" s="51" t="s">
        <v>40</v>
      </c>
      <c r="S777" s="51" t="s">
        <v>41</v>
      </c>
      <c r="T777" s="51" t="s">
        <v>42</v>
      </c>
      <c r="U777" s="52" t="s">
        <v>48</v>
      </c>
      <c r="V777" s="54">
        <v>11000000</v>
      </c>
      <c r="W777" s="54">
        <v>0</v>
      </c>
      <c r="X777" s="54">
        <v>0</v>
      </c>
      <c r="Y777" s="54">
        <v>11000000</v>
      </c>
      <c r="Z777" s="54">
        <v>0</v>
      </c>
      <c r="AA777" s="54">
        <v>0</v>
      </c>
      <c r="AB777" s="54">
        <v>11000000</v>
      </c>
      <c r="AC777" s="54">
        <v>0</v>
      </c>
      <c r="AD777" s="54">
        <v>0</v>
      </c>
      <c r="AE777" s="54">
        <v>0</v>
      </c>
      <c r="AF777" s="54">
        <v>0</v>
      </c>
    </row>
    <row r="778" spans="1:32" ht="22.5">
      <c r="A778" s="51" t="s">
        <v>429</v>
      </c>
      <c r="B778" s="51" t="s">
        <v>545</v>
      </c>
      <c r="C778" s="51" t="s">
        <v>566</v>
      </c>
      <c r="D778" s="52" t="s">
        <v>430</v>
      </c>
      <c r="E778" s="53" t="s">
        <v>179</v>
      </c>
      <c r="F778" s="53" t="str">
        <f t="shared" si="13"/>
        <v>A-2-0-4</v>
      </c>
      <c r="G778" s="53" t="s">
        <v>492</v>
      </c>
      <c r="H778" s="53" t="s">
        <v>501</v>
      </c>
      <c r="I778" s="53" t="s">
        <v>502</v>
      </c>
      <c r="J778" s="51" t="s">
        <v>35</v>
      </c>
      <c r="K778" s="51" t="s">
        <v>36</v>
      </c>
      <c r="L778" s="51" t="s">
        <v>37</v>
      </c>
      <c r="M778" s="51" t="s">
        <v>45</v>
      </c>
      <c r="N778" s="51" t="s">
        <v>158</v>
      </c>
      <c r="O778" s="51" t="s">
        <v>61</v>
      </c>
      <c r="P778" s="51"/>
      <c r="Q778" s="51"/>
      <c r="R778" s="51" t="s">
        <v>40</v>
      </c>
      <c r="S778" s="51" t="s">
        <v>41</v>
      </c>
      <c r="T778" s="51" t="s">
        <v>42</v>
      </c>
      <c r="U778" s="52" t="s">
        <v>180</v>
      </c>
      <c r="V778" s="54">
        <v>7000000</v>
      </c>
      <c r="W778" s="54">
        <v>0</v>
      </c>
      <c r="X778" s="54">
        <v>0</v>
      </c>
      <c r="Y778" s="54">
        <v>7000000</v>
      </c>
      <c r="Z778" s="54">
        <v>0</v>
      </c>
      <c r="AA778" s="54">
        <v>0</v>
      </c>
      <c r="AB778" s="54">
        <v>7000000</v>
      </c>
      <c r="AC778" s="54">
        <v>0</v>
      </c>
      <c r="AD778" s="54">
        <v>0</v>
      </c>
      <c r="AE778" s="54">
        <v>0</v>
      </c>
      <c r="AF778" s="54">
        <v>0</v>
      </c>
    </row>
    <row r="779" spans="1:32" ht="22.5">
      <c r="A779" s="51" t="s">
        <v>429</v>
      </c>
      <c r="B779" s="51" t="s">
        <v>545</v>
      </c>
      <c r="C779" s="51" t="s">
        <v>566</v>
      </c>
      <c r="D779" s="52" t="s">
        <v>430</v>
      </c>
      <c r="E779" s="53" t="s">
        <v>181</v>
      </c>
      <c r="F779" s="53" t="str">
        <f t="shared" ref="F779:F842" si="14">+J779&amp;"-"&amp;K779&amp;"-"&amp;L779&amp;"-"&amp;M779</f>
        <v>A-2-0-4</v>
      </c>
      <c r="G779" s="53" t="s">
        <v>492</v>
      </c>
      <c r="H779" s="53" t="s">
        <v>501</v>
      </c>
      <c r="I779" s="53" t="s">
        <v>502</v>
      </c>
      <c r="J779" s="51" t="s">
        <v>35</v>
      </c>
      <c r="K779" s="51" t="s">
        <v>36</v>
      </c>
      <c r="L779" s="51" t="s">
        <v>37</v>
      </c>
      <c r="M779" s="51" t="s">
        <v>45</v>
      </c>
      <c r="N779" s="51" t="s">
        <v>158</v>
      </c>
      <c r="O779" s="51" t="s">
        <v>36</v>
      </c>
      <c r="P779" s="51"/>
      <c r="Q779" s="51"/>
      <c r="R779" s="51" t="s">
        <v>40</v>
      </c>
      <c r="S779" s="51" t="s">
        <v>41</v>
      </c>
      <c r="T779" s="51" t="s">
        <v>42</v>
      </c>
      <c r="U779" s="52" t="s">
        <v>182</v>
      </c>
      <c r="V779" s="54">
        <v>189000000</v>
      </c>
      <c r="W779" s="54">
        <v>0</v>
      </c>
      <c r="X779" s="54">
        <v>0</v>
      </c>
      <c r="Y779" s="54">
        <v>189000000</v>
      </c>
      <c r="Z779" s="54">
        <v>0</v>
      </c>
      <c r="AA779" s="54">
        <v>0</v>
      </c>
      <c r="AB779" s="54">
        <v>189000000</v>
      </c>
      <c r="AC779" s="54">
        <v>0</v>
      </c>
      <c r="AD779" s="54">
        <v>0</v>
      </c>
      <c r="AE779" s="54">
        <v>0</v>
      </c>
      <c r="AF779" s="54">
        <v>0</v>
      </c>
    </row>
    <row r="780" spans="1:32" ht="22.5">
      <c r="A780" s="51" t="s">
        <v>429</v>
      </c>
      <c r="B780" s="51" t="s">
        <v>545</v>
      </c>
      <c r="C780" s="51" t="s">
        <v>566</v>
      </c>
      <c r="D780" s="52" t="s">
        <v>430</v>
      </c>
      <c r="E780" s="53" t="s">
        <v>394</v>
      </c>
      <c r="F780" s="53" t="str">
        <f t="shared" si="14"/>
        <v>A-2-0-4</v>
      </c>
      <c r="G780" s="53" t="s">
        <v>492</v>
      </c>
      <c r="H780" s="53" t="s">
        <v>501</v>
      </c>
      <c r="I780" s="53" t="s">
        <v>502</v>
      </c>
      <c r="J780" s="51" t="s">
        <v>35</v>
      </c>
      <c r="K780" s="51" t="s">
        <v>36</v>
      </c>
      <c r="L780" s="51" t="s">
        <v>37</v>
      </c>
      <c r="M780" s="51" t="s">
        <v>45</v>
      </c>
      <c r="N780" s="51" t="s">
        <v>158</v>
      </c>
      <c r="O780" s="51" t="s">
        <v>38</v>
      </c>
      <c r="P780" s="51"/>
      <c r="Q780" s="51"/>
      <c r="R780" s="51" t="s">
        <v>40</v>
      </c>
      <c r="S780" s="51" t="s">
        <v>41</v>
      </c>
      <c r="T780" s="51" t="s">
        <v>42</v>
      </c>
      <c r="U780" s="52" t="s">
        <v>395</v>
      </c>
      <c r="V780" s="54">
        <v>1100000</v>
      </c>
      <c r="W780" s="54">
        <v>0</v>
      </c>
      <c r="X780" s="54">
        <v>0</v>
      </c>
      <c r="Y780" s="54">
        <v>1100000</v>
      </c>
      <c r="Z780" s="54">
        <v>0</v>
      </c>
      <c r="AA780" s="54">
        <v>0</v>
      </c>
      <c r="AB780" s="54">
        <v>1100000</v>
      </c>
      <c r="AC780" s="54">
        <v>0</v>
      </c>
      <c r="AD780" s="54">
        <v>0</v>
      </c>
      <c r="AE780" s="54">
        <v>0</v>
      </c>
      <c r="AF780" s="54">
        <v>0</v>
      </c>
    </row>
    <row r="781" spans="1:32" ht="22.5">
      <c r="A781" s="51" t="s">
        <v>429</v>
      </c>
      <c r="B781" s="51" t="s">
        <v>545</v>
      </c>
      <c r="C781" s="51" t="s">
        <v>566</v>
      </c>
      <c r="D781" s="52" t="s">
        <v>430</v>
      </c>
      <c r="E781" s="53" t="s">
        <v>185</v>
      </c>
      <c r="F781" s="53" t="str">
        <f t="shared" si="14"/>
        <v>A-2-0-4</v>
      </c>
      <c r="G781" s="53" t="s">
        <v>492</v>
      </c>
      <c r="H781" s="53" t="s">
        <v>501</v>
      </c>
      <c r="I781" s="53" t="s">
        <v>502</v>
      </c>
      <c r="J781" s="51" t="s">
        <v>35</v>
      </c>
      <c r="K781" s="51" t="s">
        <v>36</v>
      </c>
      <c r="L781" s="51" t="s">
        <v>37</v>
      </c>
      <c r="M781" s="51" t="s">
        <v>45</v>
      </c>
      <c r="N781" s="51" t="s">
        <v>158</v>
      </c>
      <c r="O781" s="51" t="s">
        <v>116</v>
      </c>
      <c r="P781" s="51"/>
      <c r="Q781" s="51"/>
      <c r="R781" s="51" t="s">
        <v>40</v>
      </c>
      <c r="S781" s="51" t="s">
        <v>41</v>
      </c>
      <c r="T781" s="51" t="s">
        <v>42</v>
      </c>
      <c r="U781" s="52" t="s">
        <v>186</v>
      </c>
      <c r="V781" s="54">
        <v>6000000</v>
      </c>
      <c r="W781" s="54">
        <v>0</v>
      </c>
      <c r="X781" s="54">
        <v>0</v>
      </c>
      <c r="Y781" s="54">
        <v>6000000</v>
      </c>
      <c r="Z781" s="54">
        <v>0</v>
      </c>
      <c r="AA781" s="54">
        <v>0</v>
      </c>
      <c r="AB781" s="54">
        <v>6000000</v>
      </c>
      <c r="AC781" s="54">
        <v>0</v>
      </c>
      <c r="AD781" s="54">
        <v>0</v>
      </c>
      <c r="AE781" s="54">
        <v>0</v>
      </c>
      <c r="AF781" s="54">
        <v>0</v>
      </c>
    </row>
    <row r="782" spans="1:32" ht="22.5">
      <c r="A782" s="51" t="s">
        <v>429</v>
      </c>
      <c r="B782" s="51" t="s">
        <v>545</v>
      </c>
      <c r="C782" s="51" t="s">
        <v>566</v>
      </c>
      <c r="D782" s="52" t="s">
        <v>430</v>
      </c>
      <c r="E782" s="53" t="s">
        <v>49</v>
      </c>
      <c r="F782" s="53" t="str">
        <f t="shared" si="14"/>
        <v>A-2-0-4</v>
      </c>
      <c r="G782" s="53" t="s">
        <v>492</v>
      </c>
      <c r="H782" s="53" t="s">
        <v>493</v>
      </c>
      <c r="I782" s="53" t="s">
        <v>494</v>
      </c>
      <c r="J782" s="51" t="s">
        <v>35</v>
      </c>
      <c r="K782" s="51" t="s">
        <v>36</v>
      </c>
      <c r="L782" s="51" t="s">
        <v>37</v>
      </c>
      <c r="M782" s="51" t="s">
        <v>45</v>
      </c>
      <c r="N782" s="51" t="s">
        <v>50</v>
      </c>
      <c r="O782" s="51" t="s">
        <v>36</v>
      </c>
      <c r="P782" s="51"/>
      <c r="Q782" s="51"/>
      <c r="R782" s="51" t="s">
        <v>40</v>
      </c>
      <c r="S782" s="51" t="s">
        <v>41</v>
      </c>
      <c r="T782" s="51" t="s">
        <v>42</v>
      </c>
      <c r="U782" s="52" t="s">
        <v>51</v>
      </c>
      <c r="V782" s="54">
        <v>13000000</v>
      </c>
      <c r="W782" s="54">
        <v>0</v>
      </c>
      <c r="X782" s="54">
        <v>0</v>
      </c>
      <c r="Y782" s="54">
        <v>13000000</v>
      </c>
      <c r="Z782" s="54">
        <v>0</v>
      </c>
      <c r="AA782" s="54">
        <v>0</v>
      </c>
      <c r="AB782" s="54">
        <v>13000000</v>
      </c>
      <c r="AC782" s="54">
        <v>0</v>
      </c>
      <c r="AD782" s="54">
        <v>0</v>
      </c>
      <c r="AE782" s="54">
        <v>0</v>
      </c>
      <c r="AF782" s="54">
        <v>0</v>
      </c>
    </row>
    <row r="783" spans="1:32" ht="22.5">
      <c r="A783" s="51" t="s">
        <v>429</v>
      </c>
      <c r="B783" s="51" t="s">
        <v>545</v>
      </c>
      <c r="C783" s="51" t="s">
        <v>566</v>
      </c>
      <c r="D783" s="52" t="s">
        <v>430</v>
      </c>
      <c r="E783" s="53" t="s">
        <v>193</v>
      </c>
      <c r="F783" s="53" t="str">
        <f t="shared" si="14"/>
        <v>A-2-0-4</v>
      </c>
      <c r="G783" s="53" t="s">
        <v>492</v>
      </c>
      <c r="H783" s="53" t="s">
        <v>493</v>
      </c>
      <c r="I783" s="53" t="s">
        <v>494</v>
      </c>
      <c r="J783" s="51" t="s">
        <v>35</v>
      </c>
      <c r="K783" s="51" t="s">
        <v>36</v>
      </c>
      <c r="L783" s="51" t="s">
        <v>37</v>
      </c>
      <c r="M783" s="51" t="s">
        <v>45</v>
      </c>
      <c r="N783" s="51" t="s">
        <v>150</v>
      </c>
      <c r="O783" s="51" t="s">
        <v>45</v>
      </c>
      <c r="P783" s="51"/>
      <c r="Q783" s="51"/>
      <c r="R783" s="51" t="s">
        <v>40</v>
      </c>
      <c r="S783" s="51" t="s">
        <v>41</v>
      </c>
      <c r="T783" s="51" t="s">
        <v>42</v>
      </c>
      <c r="U783" s="52" t="s">
        <v>194</v>
      </c>
      <c r="V783" s="54">
        <v>79727516</v>
      </c>
      <c r="W783" s="54">
        <v>0</v>
      </c>
      <c r="X783" s="54">
        <v>0</v>
      </c>
      <c r="Y783" s="54">
        <v>79727516</v>
      </c>
      <c r="Z783" s="54">
        <v>0</v>
      </c>
      <c r="AA783" s="54">
        <v>0</v>
      </c>
      <c r="AB783" s="54">
        <v>79727516</v>
      </c>
      <c r="AC783" s="54">
        <v>0</v>
      </c>
      <c r="AD783" s="54">
        <v>0</v>
      </c>
      <c r="AE783" s="54">
        <v>0</v>
      </c>
      <c r="AF783" s="54">
        <v>0</v>
      </c>
    </row>
    <row r="784" spans="1:32" ht="22.5">
      <c r="A784" s="51" t="s">
        <v>429</v>
      </c>
      <c r="B784" s="51" t="s">
        <v>545</v>
      </c>
      <c r="C784" s="51" t="s">
        <v>566</v>
      </c>
      <c r="D784" s="52" t="s">
        <v>430</v>
      </c>
      <c r="E784" s="53" t="s">
        <v>208</v>
      </c>
      <c r="F784" s="53" t="str">
        <f t="shared" si="14"/>
        <v>C-4102-1500-1</v>
      </c>
      <c r="G784" s="53" t="s">
        <v>509</v>
      </c>
      <c r="H784" s="53" t="s">
        <v>510</v>
      </c>
      <c r="I784" s="53" t="s">
        <v>511</v>
      </c>
      <c r="J784" s="51" t="s">
        <v>53</v>
      </c>
      <c r="K784" s="51" t="s">
        <v>209</v>
      </c>
      <c r="L784" s="51" t="s">
        <v>55</v>
      </c>
      <c r="M784" s="51" t="s">
        <v>61</v>
      </c>
      <c r="N784" s="51" t="s">
        <v>37</v>
      </c>
      <c r="O784" s="51" t="s">
        <v>210</v>
      </c>
      <c r="P784" s="51"/>
      <c r="Q784" s="51"/>
      <c r="R784" s="51" t="s">
        <v>40</v>
      </c>
      <c r="S784" s="51" t="s">
        <v>41</v>
      </c>
      <c r="T784" s="51" t="s">
        <v>42</v>
      </c>
      <c r="U784" s="52" t="s">
        <v>211</v>
      </c>
      <c r="V784" s="54">
        <v>3694669222</v>
      </c>
      <c r="W784" s="54">
        <v>0</v>
      </c>
      <c r="X784" s="54">
        <v>0</v>
      </c>
      <c r="Y784" s="54">
        <v>3694669222</v>
      </c>
      <c r="Z784" s="54">
        <v>0</v>
      </c>
      <c r="AA784" s="54">
        <v>378680851</v>
      </c>
      <c r="AB784" s="54">
        <v>3315988371</v>
      </c>
      <c r="AC784" s="54">
        <v>378680851</v>
      </c>
      <c r="AD784" s="54">
        <v>0</v>
      </c>
      <c r="AE784" s="54">
        <v>0</v>
      </c>
      <c r="AF784" s="54">
        <v>0</v>
      </c>
    </row>
    <row r="785" spans="1:32" ht="33.75">
      <c r="A785" s="51" t="s">
        <v>429</v>
      </c>
      <c r="B785" s="51" t="s">
        <v>545</v>
      </c>
      <c r="C785" s="51" t="s">
        <v>566</v>
      </c>
      <c r="D785" s="52" t="s">
        <v>430</v>
      </c>
      <c r="E785" s="53" t="s">
        <v>220</v>
      </c>
      <c r="F785" s="53" t="str">
        <f t="shared" si="14"/>
        <v>C-4102-1500-1</v>
      </c>
      <c r="G785" s="53" t="s">
        <v>509</v>
      </c>
      <c r="H785" s="53" t="s">
        <v>493</v>
      </c>
      <c r="I785" s="53" t="s">
        <v>512</v>
      </c>
      <c r="J785" s="51" t="s">
        <v>53</v>
      </c>
      <c r="K785" s="51" t="s">
        <v>209</v>
      </c>
      <c r="L785" s="51" t="s">
        <v>55</v>
      </c>
      <c r="M785" s="51" t="s">
        <v>61</v>
      </c>
      <c r="N785" s="51" t="s">
        <v>37</v>
      </c>
      <c r="O785" s="51" t="s">
        <v>221</v>
      </c>
      <c r="P785" s="51"/>
      <c r="Q785" s="51"/>
      <c r="R785" s="51" t="s">
        <v>40</v>
      </c>
      <c r="S785" s="51" t="s">
        <v>41</v>
      </c>
      <c r="T785" s="51" t="s">
        <v>42</v>
      </c>
      <c r="U785" s="52" t="s">
        <v>222</v>
      </c>
      <c r="V785" s="54">
        <v>32184956</v>
      </c>
      <c r="W785" s="54">
        <v>0</v>
      </c>
      <c r="X785" s="54">
        <v>0</v>
      </c>
      <c r="Y785" s="54">
        <v>32184956</v>
      </c>
      <c r="Z785" s="54">
        <v>0</v>
      </c>
      <c r="AA785" s="54">
        <v>0</v>
      </c>
      <c r="AB785" s="54">
        <v>32184956</v>
      </c>
      <c r="AC785" s="54">
        <v>0</v>
      </c>
      <c r="AD785" s="54">
        <v>0</v>
      </c>
      <c r="AE785" s="54">
        <v>0</v>
      </c>
      <c r="AF785" s="54">
        <v>0</v>
      </c>
    </row>
    <row r="786" spans="1:32" ht="33.75">
      <c r="A786" s="51" t="s">
        <v>429</v>
      </c>
      <c r="B786" s="51" t="s">
        <v>545</v>
      </c>
      <c r="C786" s="51" t="s">
        <v>566</v>
      </c>
      <c r="D786" s="52" t="s">
        <v>430</v>
      </c>
      <c r="E786" s="53" t="s">
        <v>223</v>
      </c>
      <c r="F786" s="53" t="str">
        <f t="shared" si="14"/>
        <v>C-4102-1500-1</v>
      </c>
      <c r="G786" s="53" t="s">
        <v>509</v>
      </c>
      <c r="H786" s="53" t="s">
        <v>493</v>
      </c>
      <c r="I786" s="53" t="s">
        <v>506</v>
      </c>
      <c r="J786" s="51" t="s">
        <v>53</v>
      </c>
      <c r="K786" s="51" t="s">
        <v>209</v>
      </c>
      <c r="L786" s="51" t="s">
        <v>55</v>
      </c>
      <c r="M786" s="51" t="s">
        <v>61</v>
      </c>
      <c r="N786" s="51" t="s">
        <v>37</v>
      </c>
      <c r="O786" s="51" t="s">
        <v>224</v>
      </c>
      <c r="P786" s="51"/>
      <c r="Q786" s="51"/>
      <c r="R786" s="51" t="s">
        <v>40</v>
      </c>
      <c r="S786" s="51" t="s">
        <v>41</v>
      </c>
      <c r="T786" s="51" t="s">
        <v>42</v>
      </c>
      <c r="U786" s="52" t="s">
        <v>57</v>
      </c>
      <c r="V786" s="54">
        <v>13295894</v>
      </c>
      <c r="W786" s="54">
        <v>0</v>
      </c>
      <c r="X786" s="54">
        <v>0</v>
      </c>
      <c r="Y786" s="54">
        <v>13295894</v>
      </c>
      <c r="Z786" s="54">
        <v>0</v>
      </c>
      <c r="AA786" s="54">
        <v>0</v>
      </c>
      <c r="AB786" s="54">
        <v>13295894</v>
      </c>
      <c r="AC786" s="54">
        <v>0</v>
      </c>
      <c r="AD786" s="54">
        <v>0</v>
      </c>
      <c r="AE786" s="54">
        <v>0</v>
      </c>
      <c r="AF786" s="54">
        <v>0</v>
      </c>
    </row>
    <row r="787" spans="1:32" ht="22.5">
      <c r="A787" s="51" t="s">
        <v>429</v>
      </c>
      <c r="B787" s="51" t="s">
        <v>545</v>
      </c>
      <c r="C787" s="51" t="s">
        <v>566</v>
      </c>
      <c r="D787" s="52" t="s">
        <v>430</v>
      </c>
      <c r="E787" s="53" t="s">
        <v>375</v>
      </c>
      <c r="F787" s="53" t="str">
        <f t="shared" si="14"/>
        <v>C-4102-1500-3</v>
      </c>
      <c r="G787" s="53" t="s">
        <v>495</v>
      </c>
      <c r="H787" s="53" t="s">
        <v>496</v>
      </c>
      <c r="I787" s="53" t="s">
        <v>497</v>
      </c>
      <c r="J787" s="51" t="s">
        <v>53</v>
      </c>
      <c r="K787" s="51" t="s">
        <v>209</v>
      </c>
      <c r="L787" s="51" t="s">
        <v>55</v>
      </c>
      <c r="M787" s="51" t="s">
        <v>38</v>
      </c>
      <c r="N787" s="51" t="s">
        <v>37</v>
      </c>
      <c r="O787" s="51" t="s">
        <v>257</v>
      </c>
      <c r="P787" s="51"/>
      <c r="Q787" s="51"/>
      <c r="R787" s="51" t="s">
        <v>40</v>
      </c>
      <c r="S787" s="51" t="s">
        <v>41</v>
      </c>
      <c r="T787" s="51" t="s">
        <v>42</v>
      </c>
      <c r="U787" s="52" t="s">
        <v>376</v>
      </c>
      <c r="V787" s="54">
        <v>1778152497</v>
      </c>
      <c r="W787" s="54">
        <v>0</v>
      </c>
      <c r="X787" s="54">
        <v>0</v>
      </c>
      <c r="Y787" s="54">
        <v>1778152497</v>
      </c>
      <c r="Z787" s="54">
        <v>0</v>
      </c>
      <c r="AA787" s="54">
        <v>969843457</v>
      </c>
      <c r="AB787" s="54">
        <v>808309040</v>
      </c>
      <c r="AC787" s="54">
        <v>969843457</v>
      </c>
      <c r="AD787" s="54">
        <v>0</v>
      </c>
      <c r="AE787" s="54">
        <v>0</v>
      </c>
      <c r="AF787" s="54">
        <v>0</v>
      </c>
    </row>
    <row r="788" spans="1:32" ht="22.5">
      <c r="A788" s="51" t="s">
        <v>429</v>
      </c>
      <c r="B788" s="51" t="s">
        <v>545</v>
      </c>
      <c r="C788" s="51" t="s">
        <v>566</v>
      </c>
      <c r="D788" s="52" t="s">
        <v>430</v>
      </c>
      <c r="E788" s="53" t="s">
        <v>225</v>
      </c>
      <c r="F788" s="53" t="str">
        <f t="shared" si="14"/>
        <v>C-4102-1500-3</v>
      </c>
      <c r="G788" s="53" t="s">
        <v>495</v>
      </c>
      <c r="H788" s="53" t="s">
        <v>496</v>
      </c>
      <c r="I788" s="53" t="s">
        <v>497</v>
      </c>
      <c r="J788" s="51" t="s">
        <v>53</v>
      </c>
      <c r="K788" s="51" t="s">
        <v>209</v>
      </c>
      <c r="L788" s="51" t="s">
        <v>55</v>
      </c>
      <c r="M788" s="51" t="s">
        <v>38</v>
      </c>
      <c r="N788" s="51" t="s">
        <v>37</v>
      </c>
      <c r="O788" s="51" t="s">
        <v>213</v>
      </c>
      <c r="P788" s="51"/>
      <c r="Q788" s="51"/>
      <c r="R788" s="51" t="s">
        <v>40</v>
      </c>
      <c r="S788" s="51" t="s">
        <v>41</v>
      </c>
      <c r="T788" s="51" t="s">
        <v>42</v>
      </c>
      <c r="U788" s="52" t="s">
        <v>226</v>
      </c>
      <c r="V788" s="54">
        <v>2695861322</v>
      </c>
      <c r="W788" s="54">
        <v>0</v>
      </c>
      <c r="X788" s="54">
        <v>0</v>
      </c>
      <c r="Y788" s="54">
        <v>2695861322</v>
      </c>
      <c r="Z788" s="54">
        <v>0</v>
      </c>
      <c r="AA788" s="54">
        <v>2108477822</v>
      </c>
      <c r="AB788" s="54">
        <v>587383500</v>
      </c>
      <c r="AC788" s="54">
        <v>2108477822</v>
      </c>
      <c r="AD788" s="54">
        <v>0</v>
      </c>
      <c r="AE788" s="54">
        <v>0</v>
      </c>
      <c r="AF788" s="54">
        <v>0</v>
      </c>
    </row>
    <row r="789" spans="1:32" ht="22.5">
      <c r="A789" s="51" t="s">
        <v>429</v>
      </c>
      <c r="B789" s="51" t="s">
        <v>545</v>
      </c>
      <c r="C789" s="51" t="s">
        <v>566</v>
      </c>
      <c r="D789" s="52" t="s">
        <v>430</v>
      </c>
      <c r="E789" s="53" t="s">
        <v>227</v>
      </c>
      <c r="F789" s="53" t="str">
        <f t="shared" si="14"/>
        <v>C-4102-1500-3</v>
      </c>
      <c r="G789" s="53" t="s">
        <v>495</v>
      </c>
      <c r="H789" s="53" t="s">
        <v>496</v>
      </c>
      <c r="I789" s="53" t="s">
        <v>497</v>
      </c>
      <c r="J789" s="51" t="s">
        <v>53</v>
      </c>
      <c r="K789" s="51" t="s">
        <v>209</v>
      </c>
      <c r="L789" s="51" t="s">
        <v>55</v>
      </c>
      <c r="M789" s="51" t="s">
        <v>38</v>
      </c>
      <c r="N789" s="51" t="s">
        <v>37</v>
      </c>
      <c r="O789" s="51" t="s">
        <v>218</v>
      </c>
      <c r="P789" s="51"/>
      <c r="Q789" s="51"/>
      <c r="R789" s="51" t="s">
        <v>230</v>
      </c>
      <c r="S789" s="51" t="s">
        <v>243</v>
      </c>
      <c r="T789" s="51" t="s">
        <v>42</v>
      </c>
      <c r="U789" s="52" t="s">
        <v>228</v>
      </c>
      <c r="V789" s="54">
        <v>695541110</v>
      </c>
      <c r="W789" s="54">
        <v>0</v>
      </c>
      <c r="X789" s="54">
        <v>0</v>
      </c>
      <c r="Y789" s="54">
        <v>695541110</v>
      </c>
      <c r="Z789" s="54">
        <v>0</v>
      </c>
      <c r="AA789" s="54">
        <v>668824310</v>
      </c>
      <c r="AB789" s="54">
        <v>26716800</v>
      </c>
      <c r="AC789" s="54">
        <v>668824310</v>
      </c>
      <c r="AD789" s="54">
        <v>0</v>
      </c>
      <c r="AE789" s="54">
        <v>0</v>
      </c>
      <c r="AF789" s="54">
        <v>0</v>
      </c>
    </row>
    <row r="790" spans="1:32" ht="33.75">
      <c r="A790" s="51" t="s">
        <v>429</v>
      </c>
      <c r="B790" s="51" t="s">
        <v>545</v>
      </c>
      <c r="C790" s="51" t="s">
        <v>566</v>
      </c>
      <c r="D790" s="52" t="s">
        <v>430</v>
      </c>
      <c r="E790" s="53" t="s">
        <v>237</v>
      </c>
      <c r="F790" s="53" t="str">
        <f t="shared" si="14"/>
        <v>C-4102-1500-3</v>
      </c>
      <c r="G790" s="53" t="s">
        <v>495</v>
      </c>
      <c r="H790" s="53" t="s">
        <v>493</v>
      </c>
      <c r="I790" s="53" t="s">
        <v>512</v>
      </c>
      <c r="J790" s="51" t="s">
        <v>53</v>
      </c>
      <c r="K790" s="51" t="s">
        <v>209</v>
      </c>
      <c r="L790" s="51" t="s">
        <v>55</v>
      </c>
      <c r="M790" s="51" t="s">
        <v>38</v>
      </c>
      <c r="N790" s="51" t="s">
        <v>37</v>
      </c>
      <c r="O790" s="51" t="s">
        <v>238</v>
      </c>
      <c r="P790" s="51"/>
      <c r="Q790" s="51"/>
      <c r="R790" s="51" t="s">
        <v>40</v>
      </c>
      <c r="S790" s="51" t="s">
        <v>41</v>
      </c>
      <c r="T790" s="51" t="s">
        <v>42</v>
      </c>
      <c r="U790" s="52" t="s">
        <v>222</v>
      </c>
      <c r="V790" s="54">
        <v>1604010274</v>
      </c>
      <c r="W790" s="54">
        <v>0</v>
      </c>
      <c r="X790" s="54">
        <v>0</v>
      </c>
      <c r="Y790" s="54">
        <v>1604010274</v>
      </c>
      <c r="Z790" s="54">
        <v>0</v>
      </c>
      <c r="AA790" s="54">
        <v>0</v>
      </c>
      <c r="AB790" s="54">
        <v>1604010274</v>
      </c>
      <c r="AC790" s="54">
        <v>0</v>
      </c>
      <c r="AD790" s="54">
        <v>0</v>
      </c>
      <c r="AE790" s="54">
        <v>0</v>
      </c>
      <c r="AF790" s="54">
        <v>0</v>
      </c>
    </row>
    <row r="791" spans="1:32" ht="33.75">
      <c r="A791" s="51" t="s">
        <v>429</v>
      </c>
      <c r="B791" s="51" t="s">
        <v>545</v>
      </c>
      <c r="C791" s="51" t="s">
        <v>566</v>
      </c>
      <c r="D791" s="52" t="s">
        <v>430</v>
      </c>
      <c r="E791" s="53" t="s">
        <v>239</v>
      </c>
      <c r="F791" s="53" t="str">
        <f t="shared" si="14"/>
        <v>C-4102-1500-3</v>
      </c>
      <c r="G791" s="53" t="s">
        <v>495</v>
      </c>
      <c r="H791" s="53" t="s">
        <v>493</v>
      </c>
      <c r="I791" s="53" t="s">
        <v>506</v>
      </c>
      <c r="J791" s="51" t="s">
        <v>53</v>
      </c>
      <c r="K791" s="51" t="s">
        <v>209</v>
      </c>
      <c r="L791" s="51" t="s">
        <v>55</v>
      </c>
      <c r="M791" s="51" t="s">
        <v>38</v>
      </c>
      <c r="N791" s="51" t="s">
        <v>37</v>
      </c>
      <c r="O791" s="51" t="s">
        <v>240</v>
      </c>
      <c r="P791" s="51"/>
      <c r="Q791" s="51"/>
      <c r="R791" s="51" t="s">
        <v>40</v>
      </c>
      <c r="S791" s="51" t="s">
        <v>41</v>
      </c>
      <c r="T791" s="51" t="s">
        <v>42</v>
      </c>
      <c r="U791" s="52" t="s">
        <v>57</v>
      </c>
      <c r="V791" s="54">
        <v>175738000</v>
      </c>
      <c r="W791" s="54">
        <v>0</v>
      </c>
      <c r="X791" s="54">
        <v>0</v>
      </c>
      <c r="Y791" s="54">
        <v>175738000</v>
      </c>
      <c r="Z791" s="54">
        <v>0</v>
      </c>
      <c r="AA791" s="54">
        <v>0</v>
      </c>
      <c r="AB791" s="54">
        <v>175738000</v>
      </c>
      <c r="AC791" s="54">
        <v>0</v>
      </c>
      <c r="AD791" s="54">
        <v>0</v>
      </c>
      <c r="AE791" s="54">
        <v>0</v>
      </c>
      <c r="AF791" s="54">
        <v>0</v>
      </c>
    </row>
    <row r="792" spans="1:32" ht="56.25">
      <c r="A792" s="51" t="s">
        <v>429</v>
      </c>
      <c r="B792" s="51" t="s">
        <v>545</v>
      </c>
      <c r="C792" s="51" t="s">
        <v>566</v>
      </c>
      <c r="D792" s="52" t="s">
        <v>430</v>
      </c>
      <c r="E792" s="53" t="s">
        <v>379</v>
      </c>
      <c r="F792" s="53" t="str">
        <f t="shared" si="14"/>
        <v>C-4102-1500-3</v>
      </c>
      <c r="G792" s="53" t="s">
        <v>495</v>
      </c>
      <c r="H792" s="53" t="s">
        <v>496</v>
      </c>
      <c r="I792" s="53" t="s">
        <v>497</v>
      </c>
      <c r="J792" s="51" t="s">
        <v>53</v>
      </c>
      <c r="K792" s="51" t="s">
        <v>209</v>
      </c>
      <c r="L792" s="51" t="s">
        <v>55</v>
      </c>
      <c r="M792" s="51" t="s">
        <v>38</v>
      </c>
      <c r="N792" s="51" t="s">
        <v>37</v>
      </c>
      <c r="O792" s="51" t="s">
        <v>380</v>
      </c>
      <c r="P792" s="51"/>
      <c r="Q792" s="51"/>
      <c r="R792" s="51" t="s">
        <v>40</v>
      </c>
      <c r="S792" s="51" t="s">
        <v>41</v>
      </c>
      <c r="T792" s="51" t="s">
        <v>42</v>
      </c>
      <c r="U792" s="52" t="s">
        <v>381</v>
      </c>
      <c r="V792" s="54">
        <v>26884000</v>
      </c>
      <c r="W792" s="54">
        <v>0</v>
      </c>
      <c r="X792" s="54">
        <v>0</v>
      </c>
      <c r="Y792" s="54">
        <v>26884000</v>
      </c>
      <c r="Z792" s="54">
        <v>0</v>
      </c>
      <c r="AA792" s="54">
        <v>0</v>
      </c>
      <c r="AB792" s="54">
        <v>26884000</v>
      </c>
      <c r="AC792" s="54">
        <v>0</v>
      </c>
      <c r="AD792" s="54">
        <v>0</v>
      </c>
      <c r="AE792" s="54">
        <v>0</v>
      </c>
      <c r="AF792" s="54">
        <v>0</v>
      </c>
    </row>
    <row r="793" spans="1:32" ht="22.5">
      <c r="A793" s="51" t="s">
        <v>429</v>
      </c>
      <c r="B793" s="51" t="s">
        <v>545</v>
      </c>
      <c r="C793" s="51" t="s">
        <v>566</v>
      </c>
      <c r="D793" s="52" t="s">
        <v>430</v>
      </c>
      <c r="E793" s="53" t="s">
        <v>254</v>
      </c>
      <c r="F793" s="53" t="str">
        <f t="shared" si="14"/>
        <v>C-4102-1500-4</v>
      </c>
      <c r="G793" s="53" t="s">
        <v>514</v>
      </c>
      <c r="H793" s="53" t="s">
        <v>515</v>
      </c>
      <c r="I793" s="53" t="s">
        <v>516</v>
      </c>
      <c r="J793" s="51" t="s">
        <v>53</v>
      </c>
      <c r="K793" s="51" t="s">
        <v>209</v>
      </c>
      <c r="L793" s="51" t="s">
        <v>55</v>
      </c>
      <c r="M793" s="51" t="s">
        <v>45</v>
      </c>
      <c r="N793" s="51" t="s">
        <v>37</v>
      </c>
      <c r="O793" s="51" t="s">
        <v>210</v>
      </c>
      <c r="P793" s="51"/>
      <c r="Q793" s="51"/>
      <c r="R793" s="51" t="s">
        <v>230</v>
      </c>
      <c r="S793" s="51" t="s">
        <v>243</v>
      </c>
      <c r="T793" s="51" t="s">
        <v>42</v>
      </c>
      <c r="U793" s="52" t="s">
        <v>255</v>
      </c>
      <c r="V793" s="54">
        <v>94393071111</v>
      </c>
      <c r="W793" s="54">
        <v>0</v>
      </c>
      <c r="X793" s="54">
        <v>0</v>
      </c>
      <c r="Y793" s="54">
        <v>94393071111</v>
      </c>
      <c r="Z793" s="54">
        <v>0</v>
      </c>
      <c r="AA793" s="54">
        <v>94193256511</v>
      </c>
      <c r="AB793" s="54">
        <v>199814600</v>
      </c>
      <c r="AC793" s="54">
        <v>94193256511</v>
      </c>
      <c r="AD793" s="54">
        <v>0</v>
      </c>
      <c r="AE793" s="54">
        <v>0</v>
      </c>
      <c r="AF793" s="54">
        <v>0</v>
      </c>
    </row>
    <row r="794" spans="1:32" ht="22.5">
      <c r="A794" s="51" t="s">
        <v>429</v>
      </c>
      <c r="B794" s="51" t="s">
        <v>545</v>
      </c>
      <c r="C794" s="51" t="s">
        <v>566</v>
      </c>
      <c r="D794" s="52" t="s">
        <v>430</v>
      </c>
      <c r="E794" s="53" t="s">
        <v>256</v>
      </c>
      <c r="F794" s="53" t="str">
        <f t="shared" si="14"/>
        <v>C-4102-1500-4</v>
      </c>
      <c r="G794" s="53" t="s">
        <v>514</v>
      </c>
      <c r="H794" s="53" t="s">
        <v>515</v>
      </c>
      <c r="I794" s="53" t="s">
        <v>516</v>
      </c>
      <c r="J794" s="51" t="s">
        <v>53</v>
      </c>
      <c r="K794" s="51" t="s">
        <v>209</v>
      </c>
      <c r="L794" s="51" t="s">
        <v>55</v>
      </c>
      <c r="M794" s="51" t="s">
        <v>45</v>
      </c>
      <c r="N794" s="51" t="s">
        <v>37</v>
      </c>
      <c r="O794" s="51" t="s">
        <v>257</v>
      </c>
      <c r="P794" s="51"/>
      <c r="Q794" s="51"/>
      <c r="R794" s="51" t="s">
        <v>230</v>
      </c>
      <c r="S794" s="51" t="s">
        <v>243</v>
      </c>
      <c r="T794" s="51" t="s">
        <v>42</v>
      </c>
      <c r="U794" s="52" t="s">
        <v>258</v>
      </c>
      <c r="V794" s="54">
        <v>64253942772</v>
      </c>
      <c r="W794" s="54">
        <v>0</v>
      </c>
      <c r="X794" s="54">
        <v>0</v>
      </c>
      <c r="Y794" s="54">
        <v>64253942772</v>
      </c>
      <c r="Z794" s="54">
        <v>0</v>
      </c>
      <c r="AA794" s="54">
        <v>64253942772</v>
      </c>
      <c r="AB794" s="54">
        <v>0</v>
      </c>
      <c r="AC794" s="54">
        <v>64253942772</v>
      </c>
      <c r="AD794" s="54">
        <v>0</v>
      </c>
      <c r="AE794" s="54">
        <v>0</v>
      </c>
      <c r="AF794" s="54">
        <v>0</v>
      </c>
    </row>
    <row r="795" spans="1:32" ht="22.5">
      <c r="A795" s="51" t="s">
        <v>429</v>
      </c>
      <c r="B795" s="51" t="s">
        <v>545</v>
      </c>
      <c r="C795" s="51" t="s">
        <v>566</v>
      </c>
      <c r="D795" s="52" t="s">
        <v>430</v>
      </c>
      <c r="E795" s="53" t="s">
        <v>269</v>
      </c>
      <c r="F795" s="53" t="str">
        <f t="shared" si="14"/>
        <v>C-4102-1500-5</v>
      </c>
      <c r="G795" s="53" t="s">
        <v>517</v>
      </c>
      <c r="H795" s="53" t="s">
        <v>518</v>
      </c>
      <c r="I795" s="53" t="s">
        <v>519</v>
      </c>
      <c r="J795" s="51" t="s">
        <v>53</v>
      </c>
      <c r="K795" s="51" t="s">
        <v>209</v>
      </c>
      <c r="L795" s="51" t="s">
        <v>55</v>
      </c>
      <c r="M795" s="51" t="s">
        <v>46</v>
      </c>
      <c r="N795" s="51" t="s">
        <v>37</v>
      </c>
      <c r="O795" s="51" t="s">
        <v>210</v>
      </c>
      <c r="P795" s="51"/>
      <c r="Q795" s="51"/>
      <c r="R795" s="51" t="s">
        <v>40</v>
      </c>
      <c r="S795" s="51" t="s">
        <v>41</v>
      </c>
      <c r="T795" s="51" t="s">
        <v>42</v>
      </c>
      <c r="U795" s="52" t="s">
        <v>270</v>
      </c>
      <c r="V795" s="54">
        <v>1317962880</v>
      </c>
      <c r="W795" s="54">
        <v>0</v>
      </c>
      <c r="X795" s="54">
        <v>0</v>
      </c>
      <c r="Y795" s="54">
        <v>1317962880</v>
      </c>
      <c r="Z795" s="54">
        <v>0</v>
      </c>
      <c r="AA795" s="54">
        <v>0</v>
      </c>
      <c r="AB795" s="54">
        <v>1317962880</v>
      </c>
      <c r="AC795" s="54">
        <v>0</v>
      </c>
      <c r="AD795" s="54">
        <v>0</v>
      </c>
      <c r="AE795" s="54">
        <v>0</v>
      </c>
      <c r="AF795" s="54">
        <v>0</v>
      </c>
    </row>
    <row r="796" spans="1:32" ht="22.5">
      <c r="A796" s="51" t="s">
        <v>429</v>
      </c>
      <c r="B796" s="51" t="s">
        <v>545</v>
      </c>
      <c r="C796" s="51" t="s">
        <v>566</v>
      </c>
      <c r="D796" s="52" t="s">
        <v>430</v>
      </c>
      <c r="E796" s="53" t="s">
        <v>271</v>
      </c>
      <c r="F796" s="53" t="str">
        <f t="shared" si="14"/>
        <v>C-4102-1500-5</v>
      </c>
      <c r="G796" s="53" t="s">
        <v>517</v>
      </c>
      <c r="H796" s="53" t="s">
        <v>518</v>
      </c>
      <c r="I796" s="53" t="s">
        <v>519</v>
      </c>
      <c r="J796" s="51" t="s">
        <v>53</v>
      </c>
      <c r="K796" s="51" t="s">
        <v>209</v>
      </c>
      <c r="L796" s="51" t="s">
        <v>55</v>
      </c>
      <c r="M796" s="51" t="s">
        <v>46</v>
      </c>
      <c r="N796" s="51" t="s">
        <v>37</v>
      </c>
      <c r="O796" s="51" t="s">
        <v>257</v>
      </c>
      <c r="P796" s="51"/>
      <c r="Q796" s="51"/>
      <c r="R796" s="51" t="s">
        <v>40</v>
      </c>
      <c r="S796" s="51" t="s">
        <v>41</v>
      </c>
      <c r="T796" s="51" t="s">
        <v>42</v>
      </c>
      <c r="U796" s="52" t="s">
        <v>272</v>
      </c>
      <c r="V796" s="54">
        <v>396947544</v>
      </c>
      <c r="W796" s="54">
        <v>0</v>
      </c>
      <c r="X796" s="54">
        <v>0</v>
      </c>
      <c r="Y796" s="54">
        <v>396947544</v>
      </c>
      <c r="Z796" s="54">
        <v>0</v>
      </c>
      <c r="AA796" s="54">
        <v>0</v>
      </c>
      <c r="AB796" s="54">
        <v>396947544</v>
      </c>
      <c r="AC796" s="54">
        <v>0</v>
      </c>
      <c r="AD796" s="54">
        <v>0</v>
      </c>
      <c r="AE796" s="54">
        <v>0</v>
      </c>
      <c r="AF796" s="54">
        <v>0</v>
      </c>
    </row>
    <row r="797" spans="1:32" ht="33.75">
      <c r="A797" s="51" t="s">
        <v>429</v>
      </c>
      <c r="B797" s="51" t="s">
        <v>545</v>
      </c>
      <c r="C797" s="51" t="s">
        <v>566</v>
      </c>
      <c r="D797" s="52" t="s">
        <v>430</v>
      </c>
      <c r="E797" s="53" t="s">
        <v>275</v>
      </c>
      <c r="F797" s="53" t="str">
        <f t="shared" si="14"/>
        <v>C-4102-1500-5</v>
      </c>
      <c r="G797" s="53" t="s">
        <v>517</v>
      </c>
      <c r="H797" s="53" t="s">
        <v>493</v>
      </c>
      <c r="I797" s="53" t="s">
        <v>512</v>
      </c>
      <c r="J797" s="51" t="s">
        <v>53</v>
      </c>
      <c r="K797" s="51" t="s">
        <v>209</v>
      </c>
      <c r="L797" s="51" t="s">
        <v>55</v>
      </c>
      <c r="M797" s="51" t="s">
        <v>46</v>
      </c>
      <c r="N797" s="51" t="s">
        <v>37</v>
      </c>
      <c r="O797" s="51" t="s">
        <v>218</v>
      </c>
      <c r="P797" s="51"/>
      <c r="Q797" s="51"/>
      <c r="R797" s="51" t="s">
        <v>40</v>
      </c>
      <c r="S797" s="51" t="s">
        <v>41</v>
      </c>
      <c r="T797" s="51" t="s">
        <v>42</v>
      </c>
      <c r="U797" s="52" t="s">
        <v>222</v>
      </c>
      <c r="V797" s="54">
        <v>32791000</v>
      </c>
      <c r="W797" s="54">
        <v>0</v>
      </c>
      <c r="X797" s="54">
        <v>0</v>
      </c>
      <c r="Y797" s="54">
        <v>32791000</v>
      </c>
      <c r="Z797" s="54">
        <v>0</v>
      </c>
      <c r="AA797" s="54">
        <v>0</v>
      </c>
      <c r="AB797" s="54">
        <v>32791000</v>
      </c>
      <c r="AC797" s="54">
        <v>0</v>
      </c>
      <c r="AD797" s="54">
        <v>0</v>
      </c>
      <c r="AE797" s="54">
        <v>0</v>
      </c>
      <c r="AF797" s="54">
        <v>0</v>
      </c>
    </row>
    <row r="798" spans="1:32" ht="33.75">
      <c r="A798" s="51" t="s">
        <v>429</v>
      </c>
      <c r="B798" s="51" t="s">
        <v>545</v>
      </c>
      <c r="C798" s="51" t="s">
        <v>566</v>
      </c>
      <c r="D798" s="52" t="s">
        <v>430</v>
      </c>
      <c r="E798" s="53" t="s">
        <v>276</v>
      </c>
      <c r="F798" s="53" t="str">
        <f t="shared" si="14"/>
        <v>C-4102-1500-5</v>
      </c>
      <c r="G798" s="53" t="s">
        <v>517</v>
      </c>
      <c r="H798" s="53" t="s">
        <v>493</v>
      </c>
      <c r="I798" s="53" t="s">
        <v>506</v>
      </c>
      <c r="J798" s="51" t="s">
        <v>53</v>
      </c>
      <c r="K798" s="51" t="s">
        <v>209</v>
      </c>
      <c r="L798" s="51" t="s">
        <v>55</v>
      </c>
      <c r="M798" s="51" t="s">
        <v>46</v>
      </c>
      <c r="N798" s="51" t="s">
        <v>37</v>
      </c>
      <c r="O798" s="51" t="s">
        <v>221</v>
      </c>
      <c r="P798" s="51"/>
      <c r="Q798" s="51"/>
      <c r="R798" s="51" t="s">
        <v>40</v>
      </c>
      <c r="S798" s="51" t="s">
        <v>41</v>
      </c>
      <c r="T798" s="51" t="s">
        <v>42</v>
      </c>
      <c r="U798" s="52" t="s">
        <v>57</v>
      </c>
      <c r="V798" s="54">
        <v>9609622</v>
      </c>
      <c r="W798" s="54">
        <v>0</v>
      </c>
      <c r="X798" s="54">
        <v>0</v>
      </c>
      <c r="Y798" s="54">
        <v>9609622</v>
      </c>
      <c r="Z798" s="54">
        <v>0</v>
      </c>
      <c r="AA798" s="54">
        <v>0</v>
      </c>
      <c r="AB798" s="54">
        <v>9609622</v>
      </c>
      <c r="AC798" s="54">
        <v>0</v>
      </c>
      <c r="AD798" s="54">
        <v>0</v>
      </c>
      <c r="AE798" s="54">
        <v>0</v>
      </c>
      <c r="AF798" s="54">
        <v>0</v>
      </c>
    </row>
    <row r="799" spans="1:32" ht="33.75">
      <c r="A799" s="51" t="s">
        <v>429</v>
      </c>
      <c r="B799" s="51" t="s">
        <v>545</v>
      </c>
      <c r="C799" s="51" t="s">
        <v>566</v>
      </c>
      <c r="D799" s="52" t="s">
        <v>430</v>
      </c>
      <c r="E799" s="53" t="s">
        <v>277</v>
      </c>
      <c r="F799" s="53" t="str">
        <f t="shared" si="14"/>
        <v>C-4102-1500-6</v>
      </c>
      <c r="G799" s="53" t="s">
        <v>498</v>
      </c>
      <c r="H799" s="53" t="s">
        <v>499</v>
      </c>
      <c r="I799" s="53" t="s">
        <v>500</v>
      </c>
      <c r="J799" s="51" t="s">
        <v>53</v>
      </c>
      <c r="K799" s="51" t="s">
        <v>209</v>
      </c>
      <c r="L799" s="51" t="s">
        <v>55</v>
      </c>
      <c r="M799" s="51" t="s">
        <v>113</v>
      </c>
      <c r="N799" s="51" t="s">
        <v>37</v>
      </c>
      <c r="O799" s="51" t="s">
        <v>210</v>
      </c>
      <c r="P799" s="51"/>
      <c r="Q799" s="51"/>
      <c r="R799" s="51" t="s">
        <v>40</v>
      </c>
      <c r="S799" s="51" t="s">
        <v>41</v>
      </c>
      <c r="T799" s="51" t="s">
        <v>42</v>
      </c>
      <c r="U799" s="52" t="s">
        <v>278</v>
      </c>
      <c r="V799" s="54">
        <v>3092249675</v>
      </c>
      <c r="W799" s="54">
        <v>0</v>
      </c>
      <c r="X799" s="54">
        <v>0</v>
      </c>
      <c r="Y799" s="54">
        <v>3092249675</v>
      </c>
      <c r="Z799" s="54">
        <v>0</v>
      </c>
      <c r="AA799" s="54">
        <v>0</v>
      </c>
      <c r="AB799" s="54">
        <v>3092249675</v>
      </c>
      <c r="AC799" s="54">
        <v>0</v>
      </c>
      <c r="AD799" s="54">
        <v>0</v>
      </c>
      <c r="AE799" s="54">
        <v>0</v>
      </c>
      <c r="AF799" s="54">
        <v>0</v>
      </c>
    </row>
    <row r="800" spans="1:32" ht="33.75">
      <c r="A800" s="51" t="s">
        <v>429</v>
      </c>
      <c r="B800" s="51" t="s">
        <v>545</v>
      </c>
      <c r="C800" s="51" t="s">
        <v>566</v>
      </c>
      <c r="D800" s="52" t="s">
        <v>430</v>
      </c>
      <c r="E800" s="53" t="s">
        <v>385</v>
      </c>
      <c r="F800" s="53" t="str">
        <f t="shared" si="14"/>
        <v>C-4102-1500-6</v>
      </c>
      <c r="G800" s="53" t="s">
        <v>498</v>
      </c>
      <c r="H800" s="53" t="s">
        <v>499</v>
      </c>
      <c r="I800" s="53" t="s">
        <v>500</v>
      </c>
      <c r="J800" s="51" t="s">
        <v>53</v>
      </c>
      <c r="K800" s="51" t="s">
        <v>209</v>
      </c>
      <c r="L800" s="51" t="s">
        <v>55</v>
      </c>
      <c r="M800" s="51" t="s">
        <v>113</v>
      </c>
      <c r="N800" s="51" t="s">
        <v>37</v>
      </c>
      <c r="O800" s="51" t="s">
        <v>257</v>
      </c>
      <c r="P800" s="51"/>
      <c r="Q800" s="51"/>
      <c r="R800" s="51" t="s">
        <v>40</v>
      </c>
      <c r="S800" s="51" t="s">
        <v>41</v>
      </c>
      <c r="T800" s="51" t="s">
        <v>42</v>
      </c>
      <c r="U800" s="52" t="s">
        <v>386</v>
      </c>
      <c r="V800" s="54">
        <v>135697525</v>
      </c>
      <c r="W800" s="54">
        <v>0</v>
      </c>
      <c r="X800" s="54">
        <v>0</v>
      </c>
      <c r="Y800" s="54">
        <v>135697525</v>
      </c>
      <c r="Z800" s="54">
        <v>0</v>
      </c>
      <c r="AA800" s="54">
        <v>0</v>
      </c>
      <c r="AB800" s="54">
        <v>135697525</v>
      </c>
      <c r="AC800" s="54">
        <v>0</v>
      </c>
      <c r="AD800" s="54">
        <v>0</v>
      </c>
      <c r="AE800" s="54">
        <v>0</v>
      </c>
      <c r="AF800" s="54">
        <v>0</v>
      </c>
    </row>
    <row r="801" spans="1:32" ht="33.75">
      <c r="A801" s="51" t="s">
        <v>429</v>
      </c>
      <c r="B801" s="51" t="s">
        <v>545</v>
      </c>
      <c r="C801" s="51" t="s">
        <v>566</v>
      </c>
      <c r="D801" s="52" t="s">
        <v>430</v>
      </c>
      <c r="E801" s="53" t="s">
        <v>290</v>
      </c>
      <c r="F801" s="53" t="str">
        <f t="shared" si="14"/>
        <v>C-4102-1500-7</v>
      </c>
      <c r="G801" s="53" t="s">
        <v>520</v>
      </c>
      <c r="H801" s="53" t="s">
        <v>493</v>
      </c>
      <c r="I801" s="53" t="s">
        <v>512</v>
      </c>
      <c r="J801" s="51" t="s">
        <v>53</v>
      </c>
      <c r="K801" s="51" t="s">
        <v>209</v>
      </c>
      <c r="L801" s="51" t="s">
        <v>55</v>
      </c>
      <c r="M801" s="51" t="s">
        <v>116</v>
      </c>
      <c r="N801" s="51" t="s">
        <v>37</v>
      </c>
      <c r="O801" s="51" t="s">
        <v>257</v>
      </c>
      <c r="P801" s="51"/>
      <c r="Q801" s="51"/>
      <c r="R801" s="51" t="s">
        <v>40</v>
      </c>
      <c r="S801" s="51" t="s">
        <v>41</v>
      </c>
      <c r="T801" s="51" t="s">
        <v>42</v>
      </c>
      <c r="U801" s="52" t="s">
        <v>222</v>
      </c>
      <c r="V801" s="54">
        <v>97415340</v>
      </c>
      <c r="W801" s="54">
        <v>0</v>
      </c>
      <c r="X801" s="54">
        <v>0</v>
      </c>
      <c r="Y801" s="54">
        <v>97415340</v>
      </c>
      <c r="Z801" s="54">
        <v>0</v>
      </c>
      <c r="AA801" s="54">
        <v>0</v>
      </c>
      <c r="AB801" s="54">
        <v>97415340</v>
      </c>
      <c r="AC801" s="54">
        <v>0</v>
      </c>
      <c r="AD801" s="54">
        <v>0</v>
      </c>
      <c r="AE801" s="54">
        <v>0</v>
      </c>
      <c r="AF801" s="54">
        <v>0</v>
      </c>
    </row>
    <row r="802" spans="1:32" ht="33.75">
      <c r="A802" s="51" t="s">
        <v>429</v>
      </c>
      <c r="B802" s="51" t="s">
        <v>545</v>
      </c>
      <c r="C802" s="51" t="s">
        <v>566</v>
      </c>
      <c r="D802" s="52" t="s">
        <v>430</v>
      </c>
      <c r="E802" s="53" t="s">
        <v>291</v>
      </c>
      <c r="F802" s="53" t="str">
        <f t="shared" si="14"/>
        <v>C-4102-1500-7</v>
      </c>
      <c r="G802" s="53" t="s">
        <v>520</v>
      </c>
      <c r="H802" s="53" t="s">
        <v>493</v>
      </c>
      <c r="I802" s="53" t="s">
        <v>506</v>
      </c>
      <c r="J802" s="51" t="s">
        <v>53</v>
      </c>
      <c r="K802" s="51" t="s">
        <v>209</v>
      </c>
      <c r="L802" s="51" t="s">
        <v>55</v>
      </c>
      <c r="M802" s="51" t="s">
        <v>116</v>
      </c>
      <c r="N802" s="51" t="s">
        <v>37</v>
      </c>
      <c r="O802" s="51" t="s">
        <v>213</v>
      </c>
      <c r="P802" s="51"/>
      <c r="Q802" s="51"/>
      <c r="R802" s="51" t="s">
        <v>40</v>
      </c>
      <c r="S802" s="51" t="s">
        <v>41</v>
      </c>
      <c r="T802" s="51" t="s">
        <v>42</v>
      </c>
      <c r="U802" s="52" t="s">
        <v>57</v>
      </c>
      <c r="V802" s="54">
        <v>28179726</v>
      </c>
      <c r="W802" s="54">
        <v>0</v>
      </c>
      <c r="X802" s="54">
        <v>0</v>
      </c>
      <c r="Y802" s="54">
        <v>28179726</v>
      </c>
      <c r="Z802" s="54">
        <v>0</v>
      </c>
      <c r="AA802" s="54">
        <v>0</v>
      </c>
      <c r="AB802" s="54">
        <v>28179726</v>
      </c>
      <c r="AC802" s="54">
        <v>0</v>
      </c>
      <c r="AD802" s="54">
        <v>0</v>
      </c>
      <c r="AE802" s="54">
        <v>0</v>
      </c>
      <c r="AF802" s="54">
        <v>0</v>
      </c>
    </row>
    <row r="803" spans="1:32" ht="33.75">
      <c r="A803" s="51" t="s">
        <v>429</v>
      </c>
      <c r="B803" s="51" t="s">
        <v>545</v>
      </c>
      <c r="C803" s="51" t="s">
        <v>566</v>
      </c>
      <c r="D803" s="52" t="s">
        <v>430</v>
      </c>
      <c r="E803" s="53" t="s">
        <v>295</v>
      </c>
      <c r="F803" s="53" t="str">
        <f t="shared" si="14"/>
        <v>C-4199-1500-1</v>
      </c>
      <c r="G803" s="53" t="s">
        <v>522</v>
      </c>
      <c r="H803" s="53" t="s">
        <v>493</v>
      </c>
      <c r="I803" s="53" t="s">
        <v>512</v>
      </c>
      <c r="J803" s="51" t="s">
        <v>53</v>
      </c>
      <c r="K803" s="51" t="s">
        <v>54</v>
      </c>
      <c r="L803" s="51" t="s">
        <v>55</v>
      </c>
      <c r="M803" s="51" t="s">
        <v>61</v>
      </c>
      <c r="N803" s="51" t="s">
        <v>37</v>
      </c>
      <c r="O803" s="51" t="s">
        <v>257</v>
      </c>
      <c r="P803" s="51"/>
      <c r="Q803" s="51"/>
      <c r="R803" s="51" t="s">
        <v>40</v>
      </c>
      <c r="S803" s="51" t="s">
        <v>41</v>
      </c>
      <c r="T803" s="51" t="s">
        <v>42</v>
      </c>
      <c r="U803" s="52" t="s">
        <v>222</v>
      </c>
      <c r="V803" s="54">
        <v>79705005</v>
      </c>
      <c r="W803" s="54">
        <v>0</v>
      </c>
      <c r="X803" s="54">
        <v>0</v>
      </c>
      <c r="Y803" s="54">
        <v>79705005</v>
      </c>
      <c r="Z803" s="54">
        <v>0</v>
      </c>
      <c r="AA803" s="54">
        <v>0</v>
      </c>
      <c r="AB803" s="54">
        <v>79705005</v>
      </c>
      <c r="AC803" s="54">
        <v>0</v>
      </c>
      <c r="AD803" s="54">
        <v>0</v>
      </c>
      <c r="AE803" s="54">
        <v>0</v>
      </c>
      <c r="AF803" s="54">
        <v>0</v>
      </c>
    </row>
    <row r="804" spans="1:32" ht="33.75">
      <c r="A804" s="51" t="s">
        <v>429</v>
      </c>
      <c r="B804" s="51" t="s">
        <v>545</v>
      </c>
      <c r="C804" s="51" t="s">
        <v>566</v>
      </c>
      <c r="D804" s="52" t="s">
        <v>430</v>
      </c>
      <c r="E804" s="53" t="s">
        <v>296</v>
      </c>
      <c r="F804" s="53" t="str">
        <f t="shared" si="14"/>
        <v>C-4199-1500-1</v>
      </c>
      <c r="G804" s="53" t="s">
        <v>522</v>
      </c>
      <c r="H804" s="53" t="s">
        <v>493</v>
      </c>
      <c r="I804" s="53" t="s">
        <v>506</v>
      </c>
      <c r="J804" s="51" t="s">
        <v>53</v>
      </c>
      <c r="K804" s="51" t="s">
        <v>54</v>
      </c>
      <c r="L804" s="51" t="s">
        <v>55</v>
      </c>
      <c r="M804" s="51" t="s">
        <v>61</v>
      </c>
      <c r="N804" s="51" t="s">
        <v>37</v>
      </c>
      <c r="O804" s="51" t="s">
        <v>213</v>
      </c>
      <c r="P804" s="51"/>
      <c r="Q804" s="51"/>
      <c r="R804" s="51" t="s">
        <v>40</v>
      </c>
      <c r="S804" s="51" t="s">
        <v>41</v>
      </c>
      <c r="T804" s="51" t="s">
        <v>42</v>
      </c>
      <c r="U804" s="52" t="s">
        <v>57</v>
      </c>
      <c r="V804" s="54">
        <v>9523012</v>
      </c>
      <c r="W804" s="54">
        <v>0</v>
      </c>
      <c r="X804" s="54">
        <v>0</v>
      </c>
      <c r="Y804" s="54">
        <v>9523012</v>
      </c>
      <c r="Z804" s="54">
        <v>0</v>
      </c>
      <c r="AA804" s="54">
        <v>0</v>
      </c>
      <c r="AB804" s="54">
        <v>9523012</v>
      </c>
      <c r="AC804" s="54">
        <v>0</v>
      </c>
      <c r="AD804" s="54">
        <v>0</v>
      </c>
      <c r="AE804" s="54">
        <v>0</v>
      </c>
      <c r="AF804" s="54">
        <v>0</v>
      </c>
    </row>
    <row r="805" spans="1:32" ht="33.75">
      <c r="A805" s="51" t="s">
        <v>429</v>
      </c>
      <c r="B805" s="51" t="s">
        <v>545</v>
      </c>
      <c r="C805" s="51" t="s">
        <v>566</v>
      </c>
      <c r="D805" s="52" t="s">
        <v>430</v>
      </c>
      <c r="E805" s="53" t="s">
        <v>299</v>
      </c>
      <c r="F805" s="53" t="str">
        <f t="shared" si="14"/>
        <v>C-4199-1500-2</v>
      </c>
      <c r="G805" s="53" t="s">
        <v>505</v>
      </c>
      <c r="H805" s="53" t="s">
        <v>493</v>
      </c>
      <c r="I805" s="53" t="s">
        <v>512</v>
      </c>
      <c r="J805" s="51" t="s">
        <v>53</v>
      </c>
      <c r="K805" s="51" t="s">
        <v>54</v>
      </c>
      <c r="L805" s="51" t="s">
        <v>55</v>
      </c>
      <c r="M805" s="51" t="s">
        <v>36</v>
      </c>
      <c r="N805" s="51" t="s">
        <v>37</v>
      </c>
      <c r="O805" s="51" t="s">
        <v>213</v>
      </c>
      <c r="P805" s="51"/>
      <c r="Q805" s="51"/>
      <c r="R805" s="51" t="s">
        <v>40</v>
      </c>
      <c r="S805" s="51" t="s">
        <v>41</v>
      </c>
      <c r="T805" s="51" t="s">
        <v>42</v>
      </c>
      <c r="U805" s="52" t="s">
        <v>222</v>
      </c>
      <c r="V805" s="54">
        <v>212247242</v>
      </c>
      <c r="W805" s="54">
        <v>0</v>
      </c>
      <c r="X805" s="54">
        <v>0</v>
      </c>
      <c r="Y805" s="54">
        <v>212247242</v>
      </c>
      <c r="Z805" s="54">
        <v>0</v>
      </c>
      <c r="AA805" s="54">
        <v>0</v>
      </c>
      <c r="AB805" s="54">
        <v>212247242</v>
      </c>
      <c r="AC805" s="54">
        <v>0</v>
      </c>
      <c r="AD805" s="54">
        <v>0</v>
      </c>
      <c r="AE805" s="54">
        <v>0</v>
      </c>
      <c r="AF805" s="54">
        <v>0</v>
      </c>
    </row>
    <row r="806" spans="1:32" ht="22.5">
      <c r="A806" s="51" t="s">
        <v>429</v>
      </c>
      <c r="B806" s="51" t="s">
        <v>545</v>
      </c>
      <c r="C806" s="51" t="s">
        <v>566</v>
      </c>
      <c r="D806" s="52" t="s">
        <v>430</v>
      </c>
      <c r="E806" s="53" t="s">
        <v>387</v>
      </c>
      <c r="F806" s="53" t="str">
        <f t="shared" si="14"/>
        <v>C-4199-1500-2</v>
      </c>
      <c r="G806" s="53" t="s">
        <v>505</v>
      </c>
      <c r="H806" s="53" t="s">
        <v>503</v>
      </c>
      <c r="I806" s="53" t="s">
        <v>504</v>
      </c>
      <c r="J806" s="51" t="s">
        <v>53</v>
      </c>
      <c r="K806" s="51" t="s">
        <v>54</v>
      </c>
      <c r="L806" s="51" t="s">
        <v>55</v>
      </c>
      <c r="M806" s="51" t="s">
        <v>36</v>
      </c>
      <c r="N806" s="51" t="s">
        <v>37</v>
      </c>
      <c r="O806" s="51" t="s">
        <v>238</v>
      </c>
      <c r="P806" s="51"/>
      <c r="Q806" s="51"/>
      <c r="R806" s="51" t="s">
        <v>40</v>
      </c>
      <c r="S806" s="51" t="s">
        <v>41</v>
      </c>
      <c r="T806" s="51" t="s">
        <v>42</v>
      </c>
      <c r="U806" s="52" t="s">
        <v>388</v>
      </c>
      <c r="V806" s="54">
        <v>2200000</v>
      </c>
      <c r="W806" s="54">
        <v>0</v>
      </c>
      <c r="X806" s="54">
        <v>0</v>
      </c>
      <c r="Y806" s="54">
        <v>2200000</v>
      </c>
      <c r="Z806" s="54">
        <v>0</v>
      </c>
      <c r="AA806" s="54">
        <v>0</v>
      </c>
      <c r="AB806" s="54">
        <v>2200000</v>
      </c>
      <c r="AC806" s="54">
        <v>0</v>
      </c>
      <c r="AD806" s="54">
        <v>0</v>
      </c>
      <c r="AE806" s="54">
        <v>0</v>
      </c>
      <c r="AF806" s="54">
        <v>0</v>
      </c>
    </row>
    <row r="807" spans="1:32" ht="45">
      <c r="A807" s="51" t="s">
        <v>429</v>
      </c>
      <c r="B807" s="51" t="s">
        <v>545</v>
      </c>
      <c r="C807" s="51" t="s">
        <v>566</v>
      </c>
      <c r="D807" s="52" t="s">
        <v>430</v>
      </c>
      <c r="E807" s="53" t="s">
        <v>310</v>
      </c>
      <c r="F807" s="53" t="str">
        <f t="shared" si="14"/>
        <v>C-4199-1500-2</v>
      </c>
      <c r="G807" s="53" t="s">
        <v>505</v>
      </c>
      <c r="H807" s="53" t="s">
        <v>493</v>
      </c>
      <c r="I807" s="53" t="s">
        <v>512</v>
      </c>
      <c r="J807" s="51" t="s">
        <v>53</v>
      </c>
      <c r="K807" s="51" t="s">
        <v>54</v>
      </c>
      <c r="L807" s="51" t="s">
        <v>55</v>
      </c>
      <c r="M807" s="51" t="s">
        <v>36</v>
      </c>
      <c r="N807" s="51" t="s">
        <v>37</v>
      </c>
      <c r="O807" s="51" t="s">
        <v>240</v>
      </c>
      <c r="P807" s="51"/>
      <c r="Q807" s="51"/>
      <c r="R807" s="51" t="s">
        <v>40</v>
      </c>
      <c r="S807" s="51" t="s">
        <v>41</v>
      </c>
      <c r="T807" s="51" t="s">
        <v>42</v>
      </c>
      <c r="U807" s="52" t="s">
        <v>311</v>
      </c>
      <c r="V807" s="54">
        <v>32088235</v>
      </c>
      <c r="W807" s="54">
        <v>0</v>
      </c>
      <c r="X807" s="54">
        <v>0</v>
      </c>
      <c r="Y807" s="54">
        <v>32088235</v>
      </c>
      <c r="Z807" s="54">
        <v>0</v>
      </c>
      <c r="AA807" s="54">
        <v>0</v>
      </c>
      <c r="AB807" s="54">
        <v>32088235</v>
      </c>
      <c r="AC807" s="54">
        <v>0</v>
      </c>
      <c r="AD807" s="54">
        <v>0</v>
      </c>
      <c r="AE807" s="54">
        <v>0</v>
      </c>
      <c r="AF807" s="54">
        <v>0</v>
      </c>
    </row>
    <row r="808" spans="1:32" ht="33.75">
      <c r="A808" s="51" t="s">
        <v>429</v>
      </c>
      <c r="B808" s="51" t="s">
        <v>545</v>
      </c>
      <c r="C808" s="51" t="s">
        <v>566</v>
      </c>
      <c r="D808" s="52" t="s">
        <v>430</v>
      </c>
      <c r="E808" s="53" t="s">
        <v>312</v>
      </c>
      <c r="F808" s="53" t="str">
        <f t="shared" si="14"/>
        <v>C-4199-1500-2</v>
      </c>
      <c r="G808" s="53" t="s">
        <v>505</v>
      </c>
      <c r="H808" s="53" t="s">
        <v>501</v>
      </c>
      <c r="I808" s="53" t="s">
        <v>525</v>
      </c>
      <c r="J808" s="51" t="s">
        <v>53</v>
      </c>
      <c r="K808" s="51" t="s">
        <v>54</v>
      </c>
      <c r="L808" s="51" t="s">
        <v>55</v>
      </c>
      <c r="M808" s="51" t="s">
        <v>36</v>
      </c>
      <c r="N808" s="51" t="s">
        <v>37</v>
      </c>
      <c r="O808" s="51" t="s">
        <v>313</v>
      </c>
      <c r="P808" s="51"/>
      <c r="Q808" s="51"/>
      <c r="R808" s="51" t="s">
        <v>40</v>
      </c>
      <c r="S808" s="51" t="s">
        <v>41</v>
      </c>
      <c r="T808" s="51" t="s">
        <v>42</v>
      </c>
      <c r="U808" s="52" t="s">
        <v>314</v>
      </c>
      <c r="V808" s="54">
        <v>12692657</v>
      </c>
      <c r="W808" s="54">
        <v>0</v>
      </c>
      <c r="X808" s="54">
        <v>0</v>
      </c>
      <c r="Y808" s="54">
        <v>12692657</v>
      </c>
      <c r="Z808" s="54">
        <v>0</v>
      </c>
      <c r="AA808" s="54">
        <v>12692657</v>
      </c>
      <c r="AB808" s="54">
        <v>0</v>
      </c>
      <c r="AC808" s="54">
        <v>12692657</v>
      </c>
      <c r="AD808" s="54">
        <v>0</v>
      </c>
      <c r="AE808" s="54">
        <v>0</v>
      </c>
      <c r="AF808" s="54">
        <v>0</v>
      </c>
    </row>
    <row r="809" spans="1:32" ht="22.5">
      <c r="A809" s="51" t="s">
        <v>429</v>
      </c>
      <c r="B809" s="51" t="s">
        <v>545</v>
      </c>
      <c r="C809" s="51" t="s">
        <v>566</v>
      </c>
      <c r="D809" s="52" t="s">
        <v>430</v>
      </c>
      <c r="E809" s="53" t="s">
        <v>315</v>
      </c>
      <c r="F809" s="53" t="str">
        <f t="shared" si="14"/>
        <v>C-4199-1500-2</v>
      </c>
      <c r="G809" s="53" t="s">
        <v>505</v>
      </c>
      <c r="H809" s="53" t="s">
        <v>501</v>
      </c>
      <c r="I809" s="53" t="s">
        <v>525</v>
      </c>
      <c r="J809" s="51" t="s">
        <v>53</v>
      </c>
      <c r="K809" s="51" t="s">
        <v>54</v>
      </c>
      <c r="L809" s="51" t="s">
        <v>55</v>
      </c>
      <c r="M809" s="51" t="s">
        <v>36</v>
      </c>
      <c r="N809" s="51" t="s">
        <v>37</v>
      </c>
      <c r="O809" s="51" t="s">
        <v>316</v>
      </c>
      <c r="P809" s="51"/>
      <c r="Q809" s="51"/>
      <c r="R809" s="51" t="s">
        <v>40</v>
      </c>
      <c r="S809" s="51" t="s">
        <v>41</v>
      </c>
      <c r="T809" s="51" t="s">
        <v>42</v>
      </c>
      <c r="U809" s="52" t="s">
        <v>317</v>
      </c>
      <c r="V809" s="54">
        <v>165729723</v>
      </c>
      <c r="W809" s="54">
        <v>0</v>
      </c>
      <c r="X809" s="54">
        <v>0</v>
      </c>
      <c r="Y809" s="54">
        <v>165729723</v>
      </c>
      <c r="Z809" s="54">
        <v>0</v>
      </c>
      <c r="AA809" s="54">
        <v>165729723</v>
      </c>
      <c r="AB809" s="54">
        <v>0</v>
      </c>
      <c r="AC809" s="54">
        <v>165729723</v>
      </c>
      <c r="AD809" s="54">
        <v>0</v>
      </c>
      <c r="AE809" s="54">
        <v>0</v>
      </c>
      <c r="AF809" s="54">
        <v>0</v>
      </c>
    </row>
    <row r="810" spans="1:32" ht="33.75">
      <c r="A810" s="51" t="s">
        <v>429</v>
      </c>
      <c r="B810" s="51" t="s">
        <v>545</v>
      </c>
      <c r="C810" s="51" t="s">
        <v>566</v>
      </c>
      <c r="D810" s="52" t="s">
        <v>430</v>
      </c>
      <c r="E810" s="53" t="s">
        <v>352</v>
      </c>
      <c r="F810" s="53" t="str">
        <f t="shared" si="14"/>
        <v>C-4199-1500-2</v>
      </c>
      <c r="G810" s="53" t="s">
        <v>505</v>
      </c>
      <c r="H810" s="53" t="s">
        <v>493</v>
      </c>
      <c r="I810" s="53" t="s">
        <v>506</v>
      </c>
      <c r="J810" s="51" t="s">
        <v>53</v>
      </c>
      <c r="K810" s="51" t="s">
        <v>54</v>
      </c>
      <c r="L810" s="51" t="s">
        <v>55</v>
      </c>
      <c r="M810" s="51" t="s">
        <v>36</v>
      </c>
      <c r="N810" s="51" t="s">
        <v>37</v>
      </c>
      <c r="O810" s="51" t="s">
        <v>353</v>
      </c>
      <c r="P810" s="51"/>
      <c r="Q810" s="51"/>
      <c r="R810" s="51" t="s">
        <v>40</v>
      </c>
      <c r="S810" s="51" t="s">
        <v>41</v>
      </c>
      <c r="T810" s="51" t="s">
        <v>42</v>
      </c>
      <c r="U810" s="52" t="s">
        <v>354</v>
      </c>
      <c r="V810" s="54">
        <v>4080000</v>
      </c>
      <c r="W810" s="54">
        <v>0</v>
      </c>
      <c r="X810" s="54">
        <v>0</v>
      </c>
      <c r="Y810" s="54">
        <v>4080000</v>
      </c>
      <c r="Z810" s="54">
        <v>0</v>
      </c>
      <c r="AA810" s="54">
        <v>0</v>
      </c>
      <c r="AB810" s="54">
        <v>4080000</v>
      </c>
      <c r="AC810" s="54">
        <v>0</v>
      </c>
      <c r="AD810" s="54">
        <v>0</v>
      </c>
      <c r="AE810" s="54">
        <v>0</v>
      </c>
      <c r="AF810" s="54">
        <v>0</v>
      </c>
    </row>
    <row r="811" spans="1:32" ht="22.5">
      <c r="A811" s="51" t="s">
        <v>429</v>
      </c>
      <c r="B811" s="51" t="s">
        <v>545</v>
      </c>
      <c r="C811" s="51" t="s">
        <v>566</v>
      </c>
      <c r="D811" s="52" t="s">
        <v>430</v>
      </c>
      <c r="E811" s="53" t="s">
        <v>358</v>
      </c>
      <c r="F811" s="53" t="str">
        <f t="shared" si="14"/>
        <v>C-4199-1500-2</v>
      </c>
      <c r="G811" s="53" t="s">
        <v>505</v>
      </c>
      <c r="H811" s="53" t="s">
        <v>536</v>
      </c>
      <c r="I811" s="53" t="s">
        <v>537</v>
      </c>
      <c r="J811" s="51" t="s">
        <v>53</v>
      </c>
      <c r="K811" s="51" t="s">
        <v>54</v>
      </c>
      <c r="L811" s="51" t="s">
        <v>55</v>
      </c>
      <c r="M811" s="51" t="s">
        <v>36</v>
      </c>
      <c r="N811" s="51" t="s">
        <v>37</v>
      </c>
      <c r="O811" s="51" t="s">
        <v>252</v>
      </c>
      <c r="P811" s="51"/>
      <c r="Q811" s="51"/>
      <c r="R811" s="51" t="s">
        <v>40</v>
      </c>
      <c r="S811" s="51" t="s">
        <v>41</v>
      </c>
      <c r="T811" s="51" t="s">
        <v>42</v>
      </c>
      <c r="U811" s="52" t="s">
        <v>253</v>
      </c>
      <c r="V811" s="54">
        <v>171615</v>
      </c>
      <c r="W811" s="54">
        <v>0</v>
      </c>
      <c r="X811" s="54">
        <v>0</v>
      </c>
      <c r="Y811" s="54">
        <v>171615</v>
      </c>
      <c r="Z811" s="54">
        <v>0</v>
      </c>
      <c r="AA811" s="54">
        <v>0</v>
      </c>
      <c r="AB811" s="54">
        <v>171615</v>
      </c>
      <c r="AC811" s="54">
        <v>0</v>
      </c>
      <c r="AD811" s="54">
        <v>0</v>
      </c>
      <c r="AE811" s="54">
        <v>0</v>
      </c>
      <c r="AF811" s="54">
        <v>0</v>
      </c>
    </row>
    <row r="812" spans="1:32" ht="22.5">
      <c r="A812" s="51" t="s">
        <v>429</v>
      </c>
      <c r="B812" s="51" t="s">
        <v>545</v>
      </c>
      <c r="C812" s="51" t="s">
        <v>566</v>
      </c>
      <c r="D812" s="52" t="s">
        <v>430</v>
      </c>
      <c r="E812" s="53" t="s">
        <v>367</v>
      </c>
      <c r="F812" s="53" t="str">
        <f t="shared" si="14"/>
        <v>C-4199-1500-5</v>
      </c>
      <c r="G812" s="53" t="s">
        <v>543</v>
      </c>
      <c r="H812" s="53" t="s">
        <v>501</v>
      </c>
      <c r="I812" s="53" t="s">
        <v>544</v>
      </c>
      <c r="J812" s="51" t="s">
        <v>53</v>
      </c>
      <c r="K812" s="51" t="s">
        <v>54</v>
      </c>
      <c r="L812" s="51" t="s">
        <v>55</v>
      </c>
      <c r="M812" s="51" t="s">
        <v>46</v>
      </c>
      <c r="N812" s="51" t="s">
        <v>37</v>
      </c>
      <c r="O812" s="51" t="s">
        <v>257</v>
      </c>
      <c r="P812" s="51"/>
      <c r="Q812" s="51"/>
      <c r="R812" s="51" t="s">
        <v>40</v>
      </c>
      <c r="S812" s="51" t="s">
        <v>150</v>
      </c>
      <c r="T812" s="51" t="s">
        <v>42</v>
      </c>
      <c r="U812" s="52" t="s">
        <v>368</v>
      </c>
      <c r="V812" s="54">
        <v>129000000</v>
      </c>
      <c r="W812" s="54">
        <v>0</v>
      </c>
      <c r="X812" s="54">
        <v>0</v>
      </c>
      <c r="Y812" s="54">
        <v>129000000</v>
      </c>
      <c r="Z812" s="54">
        <v>0</v>
      </c>
      <c r="AA812" s="54">
        <v>0</v>
      </c>
      <c r="AB812" s="54">
        <v>129000000</v>
      </c>
      <c r="AC812" s="54">
        <v>0</v>
      </c>
      <c r="AD812" s="54">
        <v>0</v>
      </c>
      <c r="AE812" s="54">
        <v>0</v>
      </c>
      <c r="AF812" s="54">
        <v>0</v>
      </c>
    </row>
    <row r="813" spans="1:32" ht="22.5">
      <c r="A813" s="51" t="s">
        <v>429</v>
      </c>
      <c r="B813" s="51" t="s">
        <v>545</v>
      </c>
      <c r="C813" s="51" t="s">
        <v>566</v>
      </c>
      <c r="D813" s="52" t="s">
        <v>430</v>
      </c>
      <c r="E813" s="53" t="s">
        <v>389</v>
      </c>
      <c r="F813" s="53" t="str">
        <f t="shared" si="14"/>
        <v>C-4199-1500-5</v>
      </c>
      <c r="G813" s="53" t="s">
        <v>543</v>
      </c>
      <c r="H813" s="53" t="s">
        <v>501</v>
      </c>
      <c r="I813" s="53" t="s">
        <v>544</v>
      </c>
      <c r="J813" s="51" t="s">
        <v>53</v>
      </c>
      <c r="K813" s="51" t="s">
        <v>54</v>
      </c>
      <c r="L813" s="51" t="s">
        <v>55</v>
      </c>
      <c r="M813" s="51" t="s">
        <v>46</v>
      </c>
      <c r="N813" s="51" t="s">
        <v>37</v>
      </c>
      <c r="O813" s="51" t="s">
        <v>56</v>
      </c>
      <c r="P813" s="51"/>
      <c r="Q813" s="51"/>
      <c r="R813" s="51" t="s">
        <v>40</v>
      </c>
      <c r="S813" s="51" t="s">
        <v>150</v>
      </c>
      <c r="T813" s="51" t="s">
        <v>42</v>
      </c>
      <c r="U813" s="52" t="s">
        <v>390</v>
      </c>
      <c r="V813" s="54">
        <v>20000000</v>
      </c>
      <c r="W813" s="54">
        <v>0</v>
      </c>
      <c r="X813" s="54">
        <v>0</v>
      </c>
      <c r="Y813" s="54">
        <v>20000000</v>
      </c>
      <c r="Z813" s="54">
        <v>0</v>
      </c>
      <c r="AA813" s="54">
        <v>0</v>
      </c>
      <c r="AB813" s="54">
        <v>20000000</v>
      </c>
      <c r="AC813" s="54">
        <v>0</v>
      </c>
      <c r="AD813" s="54">
        <v>0</v>
      </c>
      <c r="AE813" s="54">
        <v>0</v>
      </c>
      <c r="AF813" s="54">
        <v>0</v>
      </c>
    </row>
    <row r="814" spans="1:32" ht="33.75">
      <c r="A814" s="51" t="s">
        <v>429</v>
      </c>
      <c r="B814" s="51" t="s">
        <v>545</v>
      </c>
      <c r="C814" s="51" t="s">
        <v>566</v>
      </c>
      <c r="D814" s="52" t="s">
        <v>430</v>
      </c>
      <c r="E814" s="53" t="s">
        <v>371</v>
      </c>
      <c r="F814" s="53" t="str">
        <f t="shared" si="14"/>
        <v>C-4199-1500-5</v>
      </c>
      <c r="G814" s="53" t="s">
        <v>543</v>
      </c>
      <c r="H814" s="53" t="s">
        <v>493</v>
      </c>
      <c r="I814" s="53" t="s">
        <v>512</v>
      </c>
      <c r="J814" s="51" t="s">
        <v>53</v>
      </c>
      <c r="K814" s="51" t="s">
        <v>54</v>
      </c>
      <c r="L814" s="51" t="s">
        <v>55</v>
      </c>
      <c r="M814" s="51" t="s">
        <v>46</v>
      </c>
      <c r="N814" s="51" t="s">
        <v>37</v>
      </c>
      <c r="O814" s="51" t="s">
        <v>218</v>
      </c>
      <c r="P814" s="51"/>
      <c r="Q814" s="51"/>
      <c r="R814" s="51" t="s">
        <v>40</v>
      </c>
      <c r="S814" s="51" t="s">
        <v>150</v>
      </c>
      <c r="T814" s="51" t="s">
        <v>42</v>
      </c>
      <c r="U814" s="52" t="s">
        <v>222</v>
      </c>
      <c r="V814" s="54">
        <v>56281000</v>
      </c>
      <c r="W814" s="54">
        <v>0</v>
      </c>
      <c r="X814" s="54">
        <v>0</v>
      </c>
      <c r="Y814" s="54">
        <v>56281000</v>
      </c>
      <c r="Z814" s="54">
        <v>0</v>
      </c>
      <c r="AA814" s="54">
        <v>0</v>
      </c>
      <c r="AB814" s="54">
        <v>56281000</v>
      </c>
      <c r="AC814" s="54">
        <v>0</v>
      </c>
      <c r="AD814" s="54">
        <v>0</v>
      </c>
      <c r="AE814" s="54">
        <v>0</v>
      </c>
      <c r="AF814" s="54">
        <v>0</v>
      </c>
    </row>
    <row r="815" spans="1:32" ht="33.75">
      <c r="A815" s="51" t="s">
        <v>429</v>
      </c>
      <c r="B815" s="51" t="s">
        <v>545</v>
      </c>
      <c r="C815" s="51" t="s">
        <v>566</v>
      </c>
      <c r="D815" s="52" t="s">
        <v>430</v>
      </c>
      <c r="E815" s="53" t="s">
        <v>372</v>
      </c>
      <c r="F815" s="53" t="str">
        <f t="shared" si="14"/>
        <v>C-4199-1500-5</v>
      </c>
      <c r="G815" s="53" t="s">
        <v>543</v>
      </c>
      <c r="H815" s="53" t="s">
        <v>493</v>
      </c>
      <c r="I815" s="53" t="s">
        <v>506</v>
      </c>
      <c r="J815" s="51" t="s">
        <v>53</v>
      </c>
      <c r="K815" s="51" t="s">
        <v>54</v>
      </c>
      <c r="L815" s="51" t="s">
        <v>55</v>
      </c>
      <c r="M815" s="51" t="s">
        <v>46</v>
      </c>
      <c r="N815" s="51" t="s">
        <v>37</v>
      </c>
      <c r="O815" s="51" t="s">
        <v>221</v>
      </c>
      <c r="P815" s="51"/>
      <c r="Q815" s="51"/>
      <c r="R815" s="51" t="s">
        <v>40</v>
      </c>
      <c r="S815" s="51" t="s">
        <v>150</v>
      </c>
      <c r="T815" s="51" t="s">
        <v>42</v>
      </c>
      <c r="U815" s="52" t="s">
        <v>57</v>
      </c>
      <c r="V815" s="54">
        <v>9255000</v>
      </c>
      <c r="W815" s="54">
        <v>0</v>
      </c>
      <c r="X815" s="54">
        <v>0</v>
      </c>
      <c r="Y815" s="54">
        <v>9255000</v>
      </c>
      <c r="Z815" s="54">
        <v>0</v>
      </c>
      <c r="AA815" s="54">
        <v>0</v>
      </c>
      <c r="AB815" s="54">
        <v>9255000</v>
      </c>
      <c r="AC815" s="54">
        <v>0</v>
      </c>
      <c r="AD815" s="54">
        <v>0</v>
      </c>
      <c r="AE815" s="54">
        <v>0</v>
      </c>
      <c r="AF815" s="54">
        <v>0</v>
      </c>
    </row>
    <row r="816" spans="1:32" ht="22.5">
      <c r="A816" s="51" t="s">
        <v>433</v>
      </c>
      <c r="B816" s="51" t="s">
        <v>545</v>
      </c>
      <c r="C816" s="51" t="s">
        <v>567</v>
      </c>
      <c r="D816" s="52" t="s">
        <v>434</v>
      </c>
      <c r="E816" s="53" t="s">
        <v>123</v>
      </c>
      <c r="F816" s="53" t="str">
        <f t="shared" si="14"/>
        <v>A-2-0-3</v>
      </c>
      <c r="G816" s="53" t="s">
        <v>492</v>
      </c>
      <c r="H816" s="53" t="s">
        <v>501</v>
      </c>
      <c r="I816" s="53" t="s">
        <v>502</v>
      </c>
      <c r="J816" s="51" t="s">
        <v>35</v>
      </c>
      <c r="K816" s="51" t="s">
        <v>36</v>
      </c>
      <c r="L816" s="51" t="s">
        <v>37</v>
      </c>
      <c r="M816" s="51" t="s">
        <v>38</v>
      </c>
      <c r="N816" s="51" t="s">
        <v>121</v>
      </c>
      <c r="O816" s="51" t="s">
        <v>38</v>
      </c>
      <c r="P816" s="51"/>
      <c r="Q816" s="51"/>
      <c r="R816" s="51" t="s">
        <v>40</v>
      </c>
      <c r="S816" s="51" t="s">
        <v>41</v>
      </c>
      <c r="T816" s="51" t="s">
        <v>42</v>
      </c>
      <c r="U816" s="52" t="s">
        <v>124</v>
      </c>
      <c r="V816" s="54">
        <v>41000000</v>
      </c>
      <c r="W816" s="54">
        <v>0</v>
      </c>
      <c r="X816" s="54">
        <v>0</v>
      </c>
      <c r="Y816" s="54">
        <v>41000000</v>
      </c>
      <c r="Z816" s="54">
        <v>0</v>
      </c>
      <c r="AA816" s="54">
        <v>0</v>
      </c>
      <c r="AB816" s="54">
        <v>41000000</v>
      </c>
      <c r="AC816" s="54">
        <v>0</v>
      </c>
      <c r="AD816" s="54">
        <v>0</v>
      </c>
      <c r="AE816" s="54">
        <v>0</v>
      </c>
      <c r="AF816" s="54">
        <v>0</v>
      </c>
    </row>
    <row r="817" spans="1:32" ht="22.5">
      <c r="A817" s="51" t="s">
        <v>433</v>
      </c>
      <c r="B817" s="51" t="s">
        <v>545</v>
      </c>
      <c r="C817" s="51" t="s">
        <v>567</v>
      </c>
      <c r="D817" s="52" t="s">
        <v>434</v>
      </c>
      <c r="E817" s="53" t="s">
        <v>125</v>
      </c>
      <c r="F817" s="53" t="str">
        <f t="shared" si="14"/>
        <v>A-2-0-3</v>
      </c>
      <c r="G817" s="53" t="s">
        <v>492</v>
      </c>
      <c r="H817" s="53" t="s">
        <v>501</v>
      </c>
      <c r="I817" s="53" t="s">
        <v>502</v>
      </c>
      <c r="J817" s="51" t="s">
        <v>35</v>
      </c>
      <c r="K817" s="51" t="s">
        <v>36</v>
      </c>
      <c r="L817" s="51" t="s">
        <v>37</v>
      </c>
      <c r="M817" s="51" t="s">
        <v>38</v>
      </c>
      <c r="N817" s="51" t="s">
        <v>121</v>
      </c>
      <c r="O817" s="51" t="s">
        <v>46</v>
      </c>
      <c r="P817" s="51"/>
      <c r="Q817" s="51"/>
      <c r="R817" s="51" t="s">
        <v>40</v>
      </c>
      <c r="S817" s="51" t="s">
        <v>41</v>
      </c>
      <c r="T817" s="51" t="s">
        <v>42</v>
      </c>
      <c r="U817" s="52" t="s">
        <v>126</v>
      </c>
      <c r="V817" s="54">
        <v>1346000</v>
      </c>
      <c r="W817" s="54">
        <v>0</v>
      </c>
      <c r="X817" s="54">
        <v>0</v>
      </c>
      <c r="Y817" s="54">
        <v>1346000</v>
      </c>
      <c r="Z817" s="54">
        <v>0</v>
      </c>
      <c r="AA817" s="54">
        <v>0</v>
      </c>
      <c r="AB817" s="54">
        <v>1346000</v>
      </c>
      <c r="AC817" s="54">
        <v>0</v>
      </c>
      <c r="AD817" s="54">
        <v>0</v>
      </c>
      <c r="AE817" s="54">
        <v>0</v>
      </c>
      <c r="AF817" s="54">
        <v>0</v>
      </c>
    </row>
    <row r="818" spans="1:32" ht="22.5">
      <c r="A818" s="51" t="s">
        <v>433</v>
      </c>
      <c r="B818" s="51" t="s">
        <v>545</v>
      </c>
      <c r="C818" s="51" t="s">
        <v>567</v>
      </c>
      <c r="D818" s="52" t="s">
        <v>434</v>
      </c>
      <c r="E818" s="53" t="s">
        <v>133</v>
      </c>
      <c r="F818" s="53" t="str">
        <f t="shared" si="14"/>
        <v>A-2-0-4</v>
      </c>
      <c r="G818" s="53" t="s">
        <v>492</v>
      </c>
      <c r="H818" s="53" t="s">
        <v>501</v>
      </c>
      <c r="I818" s="53" t="s">
        <v>502</v>
      </c>
      <c r="J818" s="51" t="s">
        <v>35</v>
      </c>
      <c r="K818" s="51" t="s">
        <v>36</v>
      </c>
      <c r="L818" s="51" t="s">
        <v>37</v>
      </c>
      <c r="M818" s="51" t="s">
        <v>45</v>
      </c>
      <c r="N818" s="51" t="s">
        <v>45</v>
      </c>
      <c r="O818" s="51" t="s">
        <v>61</v>
      </c>
      <c r="P818" s="51"/>
      <c r="Q818" s="51"/>
      <c r="R818" s="51" t="s">
        <v>40</v>
      </c>
      <c r="S818" s="51" t="s">
        <v>41</v>
      </c>
      <c r="T818" s="51" t="s">
        <v>42</v>
      </c>
      <c r="U818" s="52" t="s">
        <v>134</v>
      </c>
      <c r="V818" s="54">
        <v>21050000</v>
      </c>
      <c r="W818" s="54">
        <v>0</v>
      </c>
      <c r="X818" s="54">
        <v>0</v>
      </c>
      <c r="Y818" s="54">
        <v>21050000</v>
      </c>
      <c r="Z818" s="54">
        <v>0</v>
      </c>
      <c r="AA818" s="54">
        <v>18302514</v>
      </c>
      <c r="AB818" s="54">
        <v>2747486</v>
      </c>
      <c r="AC818" s="54">
        <v>18302514</v>
      </c>
      <c r="AD818" s="54">
        <v>0</v>
      </c>
      <c r="AE818" s="54">
        <v>0</v>
      </c>
      <c r="AF818" s="54">
        <v>0</v>
      </c>
    </row>
    <row r="819" spans="1:32" ht="22.5">
      <c r="A819" s="51" t="s">
        <v>433</v>
      </c>
      <c r="B819" s="51" t="s">
        <v>545</v>
      </c>
      <c r="C819" s="51" t="s">
        <v>567</v>
      </c>
      <c r="D819" s="52" t="s">
        <v>434</v>
      </c>
      <c r="E819" s="53" t="s">
        <v>135</v>
      </c>
      <c r="F819" s="53" t="str">
        <f t="shared" si="14"/>
        <v>A-2-0-4</v>
      </c>
      <c r="G819" s="53" t="s">
        <v>492</v>
      </c>
      <c r="H819" s="53" t="s">
        <v>501</v>
      </c>
      <c r="I819" s="53" t="s">
        <v>502</v>
      </c>
      <c r="J819" s="51" t="s">
        <v>35</v>
      </c>
      <c r="K819" s="51" t="s">
        <v>36</v>
      </c>
      <c r="L819" s="51" t="s">
        <v>37</v>
      </c>
      <c r="M819" s="51" t="s">
        <v>45</v>
      </c>
      <c r="N819" s="51" t="s">
        <v>45</v>
      </c>
      <c r="O819" s="51" t="s">
        <v>36</v>
      </c>
      <c r="P819" s="51"/>
      <c r="Q819" s="51"/>
      <c r="R819" s="51" t="s">
        <v>40</v>
      </c>
      <c r="S819" s="51" t="s">
        <v>41</v>
      </c>
      <c r="T819" s="51" t="s">
        <v>42</v>
      </c>
      <c r="U819" s="52" t="s">
        <v>136</v>
      </c>
      <c r="V819" s="54">
        <v>10900000</v>
      </c>
      <c r="W819" s="54">
        <v>0</v>
      </c>
      <c r="X819" s="54">
        <v>0</v>
      </c>
      <c r="Y819" s="54">
        <v>10900000</v>
      </c>
      <c r="Z819" s="54">
        <v>0</v>
      </c>
      <c r="AA819" s="54">
        <v>0</v>
      </c>
      <c r="AB819" s="54">
        <v>10900000</v>
      </c>
      <c r="AC819" s="54">
        <v>0</v>
      </c>
      <c r="AD819" s="54">
        <v>0</v>
      </c>
      <c r="AE819" s="54">
        <v>0</v>
      </c>
      <c r="AF819" s="54">
        <v>0</v>
      </c>
    </row>
    <row r="820" spans="1:32" ht="22.5">
      <c r="A820" s="51" t="s">
        <v>433</v>
      </c>
      <c r="B820" s="51" t="s">
        <v>545</v>
      </c>
      <c r="C820" s="51" t="s">
        <v>567</v>
      </c>
      <c r="D820" s="52" t="s">
        <v>434</v>
      </c>
      <c r="E820" s="53" t="s">
        <v>44</v>
      </c>
      <c r="F820" s="53" t="str">
        <f t="shared" si="14"/>
        <v>A-2-0-4</v>
      </c>
      <c r="G820" s="53" t="s">
        <v>492</v>
      </c>
      <c r="H820" s="53" t="s">
        <v>501</v>
      </c>
      <c r="I820" s="53" t="s">
        <v>502</v>
      </c>
      <c r="J820" s="51" t="s">
        <v>35</v>
      </c>
      <c r="K820" s="51" t="s">
        <v>36</v>
      </c>
      <c r="L820" s="51" t="s">
        <v>37</v>
      </c>
      <c r="M820" s="51" t="s">
        <v>45</v>
      </c>
      <c r="N820" s="51" t="s">
        <v>46</v>
      </c>
      <c r="O820" s="51" t="s">
        <v>47</v>
      </c>
      <c r="P820" s="51"/>
      <c r="Q820" s="51"/>
      <c r="R820" s="51" t="s">
        <v>40</v>
      </c>
      <c r="S820" s="51" t="s">
        <v>41</v>
      </c>
      <c r="T820" s="51" t="s">
        <v>42</v>
      </c>
      <c r="U820" s="52" t="s">
        <v>48</v>
      </c>
      <c r="V820" s="54">
        <v>9500000</v>
      </c>
      <c r="W820" s="54">
        <v>0</v>
      </c>
      <c r="X820" s="54">
        <v>0</v>
      </c>
      <c r="Y820" s="54">
        <v>9500000</v>
      </c>
      <c r="Z820" s="54">
        <v>0</v>
      </c>
      <c r="AA820" s="54">
        <v>0</v>
      </c>
      <c r="AB820" s="54">
        <v>9500000</v>
      </c>
      <c r="AC820" s="54">
        <v>0</v>
      </c>
      <c r="AD820" s="54">
        <v>0</v>
      </c>
      <c r="AE820" s="54">
        <v>0</v>
      </c>
      <c r="AF820" s="54">
        <v>0</v>
      </c>
    </row>
    <row r="821" spans="1:32" ht="22.5">
      <c r="A821" s="51" t="s">
        <v>433</v>
      </c>
      <c r="B821" s="51" t="s">
        <v>545</v>
      </c>
      <c r="C821" s="51" t="s">
        <v>567</v>
      </c>
      <c r="D821" s="52" t="s">
        <v>434</v>
      </c>
      <c r="E821" s="53" t="s">
        <v>179</v>
      </c>
      <c r="F821" s="53" t="str">
        <f t="shared" si="14"/>
        <v>A-2-0-4</v>
      </c>
      <c r="G821" s="53" t="s">
        <v>492</v>
      </c>
      <c r="H821" s="53" t="s">
        <v>501</v>
      </c>
      <c r="I821" s="53" t="s">
        <v>502</v>
      </c>
      <c r="J821" s="51" t="s">
        <v>35</v>
      </c>
      <c r="K821" s="51" t="s">
        <v>36</v>
      </c>
      <c r="L821" s="51" t="s">
        <v>37</v>
      </c>
      <c r="M821" s="51" t="s">
        <v>45</v>
      </c>
      <c r="N821" s="51" t="s">
        <v>158</v>
      </c>
      <c r="O821" s="51" t="s">
        <v>61</v>
      </c>
      <c r="P821" s="51"/>
      <c r="Q821" s="51"/>
      <c r="R821" s="51" t="s">
        <v>40</v>
      </c>
      <c r="S821" s="51" t="s">
        <v>41</v>
      </c>
      <c r="T821" s="51" t="s">
        <v>42</v>
      </c>
      <c r="U821" s="52" t="s">
        <v>180</v>
      </c>
      <c r="V821" s="54">
        <v>4000000</v>
      </c>
      <c r="W821" s="54">
        <v>0</v>
      </c>
      <c r="X821" s="54">
        <v>0</v>
      </c>
      <c r="Y821" s="54">
        <v>4000000</v>
      </c>
      <c r="Z821" s="54">
        <v>0</v>
      </c>
      <c r="AA821" s="54">
        <v>0</v>
      </c>
      <c r="AB821" s="54">
        <v>4000000</v>
      </c>
      <c r="AC821" s="54">
        <v>0</v>
      </c>
      <c r="AD821" s="54">
        <v>0</v>
      </c>
      <c r="AE821" s="54">
        <v>0</v>
      </c>
      <c r="AF821" s="54">
        <v>0</v>
      </c>
    </row>
    <row r="822" spans="1:32" ht="22.5">
      <c r="A822" s="51" t="s">
        <v>433</v>
      </c>
      <c r="B822" s="51" t="s">
        <v>545</v>
      </c>
      <c r="C822" s="51" t="s">
        <v>567</v>
      </c>
      <c r="D822" s="52" t="s">
        <v>434</v>
      </c>
      <c r="E822" s="53" t="s">
        <v>181</v>
      </c>
      <c r="F822" s="53" t="str">
        <f t="shared" si="14"/>
        <v>A-2-0-4</v>
      </c>
      <c r="G822" s="53" t="s">
        <v>492</v>
      </c>
      <c r="H822" s="53" t="s">
        <v>501</v>
      </c>
      <c r="I822" s="53" t="s">
        <v>502</v>
      </c>
      <c r="J822" s="51" t="s">
        <v>35</v>
      </c>
      <c r="K822" s="51" t="s">
        <v>36</v>
      </c>
      <c r="L822" s="51" t="s">
        <v>37</v>
      </c>
      <c r="M822" s="51" t="s">
        <v>45</v>
      </c>
      <c r="N822" s="51" t="s">
        <v>158</v>
      </c>
      <c r="O822" s="51" t="s">
        <v>36</v>
      </c>
      <c r="P822" s="51"/>
      <c r="Q822" s="51"/>
      <c r="R822" s="51" t="s">
        <v>40</v>
      </c>
      <c r="S822" s="51" t="s">
        <v>41</v>
      </c>
      <c r="T822" s="51" t="s">
        <v>42</v>
      </c>
      <c r="U822" s="52" t="s">
        <v>182</v>
      </c>
      <c r="V822" s="54">
        <v>55000000</v>
      </c>
      <c r="W822" s="54">
        <v>0</v>
      </c>
      <c r="X822" s="54">
        <v>0</v>
      </c>
      <c r="Y822" s="54">
        <v>55000000</v>
      </c>
      <c r="Z822" s="54">
        <v>0</v>
      </c>
      <c r="AA822" s="54">
        <v>0</v>
      </c>
      <c r="AB822" s="54">
        <v>55000000</v>
      </c>
      <c r="AC822" s="54">
        <v>0</v>
      </c>
      <c r="AD822" s="54">
        <v>0</v>
      </c>
      <c r="AE822" s="54">
        <v>0</v>
      </c>
      <c r="AF822" s="54">
        <v>0</v>
      </c>
    </row>
    <row r="823" spans="1:32" ht="22.5">
      <c r="A823" s="51" t="s">
        <v>433</v>
      </c>
      <c r="B823" s="51" t="s">
        <v>545</v>
      </c>
      <c r="C823" s="51" t="s">
        <v>567</v>
      </c>
      <c r="D823" s="52" t="s">
        <v>434</v>
      </c>
      <c r="E823" s="53" t="s">
        <v>394</v>
      </c>
      <c r="F823" s="53" t="str">
        <f t="shared" si="14"/>
        <v>A-2-0-4</v>
      </c>
      <c r="G823" s="53" t="s">
        <v>492</v>
      </c>
      <c r="H823" s="53" t="s">
        <v>501</v>
      </c>
      <c r="I823" s="53" t="s">
        <v>502</v>
      </c>
      <c r="J823" s="51" t="s">
        <v>35</v>
      </c>
      <c r="K823" s="51" t="s">
        <v>36</v>
      </c>
      <c r="L823" s="51" t="s">
        <v>37</v>
      </c>
      <c r="M823" s="51" t="s">
        <v>45</v>
      </c>
      <c r="N823" s="51" t="s">
        <v>158</v>
      </c>
      <c r="O823" s="51" t="s">
        <v>38</v>
      </c>
      <c r="P823" s="51"/>
      <c r="Q823" s="51"/>
      <c r="R823" s="51" t="s">
        <v>40</v>
      </c>
      <c r="S823" s="51" t="s">
        <v>41</v>
      </c>
      <c r="T823" s="51" t="s">
        <v>42</v>
      </c>
      <c r="U823" s="52" t="s">
        <v>395</v>
      </c>
      <c r="V823" s="54">
        <v>300000</v>
      </c>
      <c r="W823" s="54">
        <v>0</v>
      </c>
      <c r="X823" s="54">
        <v>0</v>
      </c>
      <c r="Y823" s="54">
        <v>300000</v>
      </c>
      <c r="Z823" s="54">
        <v>0</v>
      </c>
      <c r="AA823" s="54">
        <v>0</v>
      </c>
      <c r="AB823" s="54">
        <v>300000</v>
      </c>
      <c r="AC823" s="54">
        <v>0</v>
      </c>
      <c r="AD823" s="54">
        <v>0</v>
      </c>
      <c r="AE823" s="54">
        <v>0</v>
      </c>
      <c r="AF823" s="54">
        <v>0</v>
      </c>
    </row>
    <row r="824" spans="1:32" ht="22.5">
      <c r="A824" s="51" t="s">
        <v>433</v>
      </c>
      <c r="B824" s="51" t="s">
        <v>545</v>
      </c>
      <c r="C824" s="51" t="s">
        <v>567</v>
      </c>
      <c r="D824" s="52" t="s">
        <v>434</v>
      </c>
      <c r="E824" s="53" t="s">
        <v>185</v>
      </c>
      <c r="F824" s="53" t="str">
        <f t="shared" si="14"/>
        <v>A-2-0-4</v>
      </c>
      <c r="G824" s="53" t="s">
        <v>492</v>
      </c>
      <c r="H824" s="53" t="s">
        <v>501</v>
      </c>
      <c r="I824" s="53" t="s">
        <v>502</v>
      </c>
      <c r="J824" s="51" t="s">
        <v>35</v>
      </c>
      <c r="K824" s="51" t="s">
        <v>36</v>
      </c>
      <c r="L824" s="51" t="s">
        <v>37</v>
      </c>
      <c r="M824" s="51" t="s">
        <v>45</v>
      </c>
      <c r="N824" s="51" t="s">
        <v>158</v>
      </c>
      <c r="O824" s="51" t="s">
        <v>116</v>
      </c>
      <c r="P824" s="51"/>
      <c r="Q824" s="51"/>
      <c r="R824" s="51" t="s">
        <v>40</v>
      </c>
      <c r="S824" s="51" t="s">
        <v>41</v>
      </c>
      <c r="T824" s="51" t="s">
        <v>42</v>
      </c>
      <c r="U824" s="52" t="s">
        <v>186</v>
      </c>
      <c r="V824" s="54">
        <v>9000000</v>
      </c>
      <c r="W824" s="54">
        <v>0</v>
      </c>
      <c r="X824" s="54">
        <v>0</v>
      </c>
      <c r="Y824" s="54">
        <v>9000000</v>
      </c>
      <c r="Z824" s="54">
        <v>0</v>
      </c>
      <c r="AA824" s="54">
        <v>0</v>
      </c>
      <c r="AB824" s="54">
        <v>9000000</v>
      </c>
      <c r="AC824" s="54">
        <v>0</v>
      </c>
      <c r="AD824" s="54">
        <v>0</v>
      </c>
      <c r="AE824" s="54">
        <v>0</v>
      </c>
      <c r="AF824" s="54">
        <v>0</v>
      </c>
    </row>
    <row r="825" spans="1:32" ht="22.5">
      <c r="A825" s="51" t="s">
        <v>433</v>
      </c>
      <c r="B825" s="51" t="s">
        <v>545</v>
      </c>
      <c r="C825" s="51" t="s">
        <v>567</v>
      </c>
      <c r="D825" s="52" t="s">
        <v>434</v>
      </c>
      <c r="E825" s="53" t="s">
        <v>49</v>
      </c>
      <c r="F825" s="53" t="str">
        <f t="shared" si="14"/>
        <v>A-2-0-4</v>
      </c>
      <c r="G825" s="53" t="s">
        <v>492</v>
      </c>
      <c r="H825" s="53" t="s">
        <v>493</v>
      </c>
      <c r="I825" s="53" t="s">
        <v>494</v>
      </c>
      <c r="J825" s="51" t="s">
        <v>35</v>
      </c>
      <c r="K825" s="51" t="s">
        <v>36</v>
      </c>
      <c r="L825" s="51" t="s">
        <v>37</v>
      </c>
      <c r="M825" s="51" t="s">
        <v>45</v>
      </c>
      <c r="N825" s="51" t="s">
        <v>50</v>
      </c>
      <c r="O825" s="51" t="s">
        <v>36</v>
      </c>
      <c r="P825" s="51"/>
      <c r="Q825" s="51"/>
      <c r="R825" s="51" t="s">
        <v>40</v>
      </c>
      <c r="S825" s="51" t="s">
        <v>41</v>
      </c>
      <c r="T825" s="51" t="s">
        <v>42</v>
      </c>
      <c r="U825" s="52" t="s">
        <v>51</v>
      </c>
      <c r="V825" s="54">
        <v>20000000</v>
      </c>
      <c r="W825" s="54">
        <v>0</v>
      </c>
      <c r="X825" s="54">
        <v>0</v>
      </c>
      <c r="Y825" s="54">
        <v>20000000</v>
      </c>
      <c r="Z825" s="54">
        <v>0</v>
      </c>
      <c r="AA825" s="54">
        <v>20000000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</row>
    <row r="826" spans="1:32" ht="22.5">
      <c r="A826" s="51" t="s">
        <v>433</v>
      </c>
      <c r="B826" s="51" t="s">
        <v>545</v>
      </c>
      <c r="C826" s="51" t="s">
        <v>567</v>
      </c>
      <c r="D826" s="52" t="s">
        <v>434</v>
      </c>
      <c r="E826" s="53" t="s">
        <v>193</v>
      </c>
      <c r="F826" s="53" t="str">
        <f t="shared" si="14"/>
        <v>A-2-0-4</v>
      </c>
      <c r="G826" s="53" t="s">
        <v>492</v>
      </c>
      <c r="H826" s="53" t="s">
        <v>493</v>
      </c>
      <c r="I826" s="53" t="s">
        <v>494</v>
      </c>
      <c r="J826" s="51" t="s">
        <v>35</v>
      </c>
      <c r="K826" s="51" t="s">
        <v>36</v>
      </c>
      <c r="L826" s="51" t="s">
        <v>37</v>
      </c>
      <c r="M826" s="51" t="s">
        <v>45</v>
      </c>
      <c r="N826" s="51" t="s">
        <v>150</v>
      </c>
      <c r="O826" s="51" t="s">
        <v>45</v>
      </c>
      <c r="P826" s="51"/>
      <c r="Q826" s="51"/>
      <c r="R826" s="51" t="s">
        <v>40</v>
      </c>
      <c r="S826" s="51" t="s">
        <v>41</v>
      </c>
      <c r="T826" s="51" t="s">
        <v>42</v>
      </c>
      <c r="U826" s="52" t="s">
        <v>194</v>
      </c>
      <c r="V826" s="54">
        <v>58357254</v>
      </c>
      <c r="W826" s="54">
        <v>0</v>
      </c>
      <c r="X826" s="54">
        <v>0</v>
      </c>
      <c r="Y826" s="54">
        <v>58357254</v>
      </c>
      <c r="Z826" s="54">
        <v>0</v>
      </c>
      <c r="AA826" s="54">
        <v>0</v>
      </c>
      <c r="AB826" s="54">
        <v>58357254</v>
      </c>
      <c r="AC826" s="54">
        <v>0</v>
      </c>
      <c r="AD826" s="54">
        <v>0</v>
      </c>
      <c r="AE826" s="54">
        <v>0</v>
      </c>
      <c r="AF826" s="54">
        <v>0</v>
      </c>
    </row>
    <row r="827" spans="1:32" ht="22.5">
      <c r="A827" s="51" t="s">
        <v>433</v>
      </c>
      <c r="B827" s="51" t="s">
        <v>545</v>
      </c>
      <c r="C827" s="51" t="s">
        <v>567</v>
      </c>
      <c r="D827" s="52" t="s">
        <v>434</v>
      </c>
      <c r="E827" s="53" t="s">
        <v>208</v>
      </c>
      <c r="F827" s="53" t="str">
        <f t="shared" si="14"/>
        <v>C-4102-1500-1</v>
      </c>
      <c r="G827" s="53" t="s">
        <v>509</v>
      </c>
      <c r="H827" s="53" t="s">
        <v>510</v>
      </c>
      <c r="I827" s="53" t="s">
        <v>511</v>
      </c>
      <c r="J827" s="51" t="s">
        <v>53</v>
      </c>
      <c r="K827" s="51" t="s">
        <v>209</v>
      </c>
      <c r="L827" s="51" t="s">
        <v>55</v>
      </c>
      <c r="M827" s="51" t="s">
        <v>61</v>
      </c>
      <c r="N827" s="51" t="s">
        <v>37</v>
      </c>
      <c r="O827" s="51" t="s">
        <v>210</v>
      </c>
      <c r="P827" s="51"/>
      <c r="Q827" s="51"/>
      <c r="R827" s="51" t="s">
        <v>40</v>
      </c>
      <c r="S827" s="51" t="s">
        <v>41</v>
      </c>
      <c r="T827" s="51" t="s">
        <v>42</v>
      </c>
      <c r="U827" s="52" t="s">
        <v>211</v>
      </c>
      <c r="V827" s="54">
        <v>3422203840</v>
      </c>
      <c r="W827" s="54">
        <v>0</v>
      </c>
      <c r="X827" s="54">
        <v>0</v>
      </c>
      <c r="Y827" s="54">
        <v>3422203840</v>
      </c>
      <c r="Z827" s="54">
        <v>0</v>
      </c>
      <c r="AA827" s="54">
        <v>0</v>
      </c>
      <c r="AB827" s="54">
        <v>3422203840</v>
      </c>
      <c r="AC827" s="54">
        <v>0</v>
      </c>
      <c r="AD827" s="54">
        <v>0</v>
      </c>
      <c r="AE827" s="54">
        <v>0</v>
      </c>
      <c r="AF827" s="54">
        <v>0</v>
      </c>
    </row>
    <row r="828" spans="1:32" ht="33.75">
      <c r="A828" s="51" t="s">
        <v>433</v>
      </c>
      <c r="B828" s="51" t="s">
        <v>545</v>
      </c>
      <c r="C828" s="51" t="s">
        <v>567</v>
      </c>
      <c r="D828" s="52" t="s">
        <v>434</v>
      </c>
      <c r="E828" s="53" t="s">
        <v>217</v>
      </c>
      <c r="F828" s="53" t="str">
        <f t="shared" si="14"/>
        <v>C-4102-1500-1</v>
      </c>
      <c r="G828" s="53" t="s">
        <v>509</v>
      </c>
      <c r="H828" s="53" t="s">
        <v>510</v>
      </c>
      <c r="I828" s="53" t="s">
        <v>511</v>
      </c>
      <c r="J828" s="51" t="s">
        <v>53</v>
      </c>
      <c r="K828" s="51" t="s">
        <v>209</v>
      </c>
      <c r="L828" s="51" t="s">
        <v>55</v>
      </c>
      <c r="M828" s="51" t="s">
        <v>61</v>
      </c>
      <c r="N828" s="51" t="s">
        <v>37</v>
      </c>
      <c r="O828" s="51" t="s">
        <v>218</v>
      </c>
      <c r="P828" s="51"/>
      <c r="Q828" s="51"/>
      <c r="R828" s="51" t="s">
        <v>40</v>
      </c>
      <c r="S828" s="51" t="s">
        <v>41</v>
      </c>
      <c r="T828" s="51" t="s">
        <v>42</v>
      </c>
      <c r="U828" s="52" t="s">
        <v>219</v>
      </c>
      <c r="V828" s="54">
        <v>43486396</v>
      </c>
      <c r="W828" s="54">
        <v>0</v>
      </c>
      <c r="X828" s="54">
        <v>0</v>
      </c>
      <c r="Y828" s="54">
        <v>43486396</v>
      </c>
      <c r="Z828" s="54">
        <v>0</v>
      </c>
      <c r="AA828" s="54">
        <v>0</v>
      </c>
      <c r="AB828" s="54">
        <v>43486396</v>
      </c>
      <c r="AC828" s="54">
        <v>0</v>
      </c>
      <c r="AD828" s="54">
        <v>0</v>
      </c>
      <c r="AE828" s="54">
        <v>0</v>
      </c>
      <c r="AF828" s="54">
        <v>0</v>
      </c>
    </row>
    <row r="829" spans="1:32" ht="33.75">
      <c r="A829" s="51" t="s">
        <v>433</v>
      </c>
      <c r="B829" s="51" t="s">
        <v>545</v>
      </c>
      <c r="C829" s="51" t="s">
        <v>567</v>
      </c>
      <c r="D829" s="52" t="s">
        <v>434</v>
      </c>
      <c r="E829" s="53" t="s">
        <v>220</v>
      </c>
      <c r="F829" s="53" t="str">
        <f t="shared" si="14"/>
        <v>C-4102-1500-1</v>
      </c>
      <c r="G829" s="53" t="s">
        <v>509</v>
      </c>
      <c r="H829" s="53" t="s">
        <v>493</v>
      </c>
      <c r="I829" s="53" t="s">
        <v>512</v>
      </c>
      <c r="J829" s="51" t="s">
        <v>53</v>
      </c>
      <c r="K829" s="51" t="s">
        <v>209</v>
      </c>
      <c r="L829" s="51" t="s">
        <v>55</v>
      </c>
      <c r="M829" s="51" t="s">
        <v>61</v>
      </c>
      <c r="N829" s="51" t="s">
        <v>37</v>
      </c>
      <c r="O829" s="51" t="s">
        <v>221</v>
      </c>
      <c r="P829" s="51"/>
      <c r="Q829" s="51"/>
      <c r="R829" s="51" t="s">
        <v>40</v>
      </c>
      <c r="S829" s="51" t="s">
        <v>41</v>
      </c>
      <c r="T829" s="51" t="s">
        <v>42</v>
      </c>
      <c r="U829" s="52" t="s">
        <v>222</v>
      </c>
      <c r="V829" s="54">
        <v>128512469</v>
      </c>
      <c r="W829" s="54">
        <v>0</v>
      </c>
      <c r="X829" s="54">
        <v>0</v>
      </c>
      <c r="Y829" s="54">
        <v>128512469</v>
      </c>
      <c r="Z829" s="54">
        <v>0</v>
      </c>
      <c r="AA829" s="54">
        <v>0</v>
      </c>
      <c r="AB829" s="54">
        <v>128512469</v>
      </c>
      <c r="AC829" s="54">
        <v>0</v>
      </c>
      <c r="AD829" s="54">
        <v>0</v>
      </c>
      <c r="AE829" s="54">
        <v>0</v>
      </c>
      <c r="AF829" s="54">
        <v>0</v>
      </c>
    </row>
    <row r="830" spans="1:32" ht="33.75">
      <c r="A830" s="51" t="s">
        <v>433</v>
      </c>
      <c r="B830" s="51" t="s">
        <v>545</v>
      </c>
      <c r="C830" s="51" t="s">
        <v>567</v>
      </c>
      <c r="D830" s="52" t="s">
        <v>434</v>
      </c>
      <c r="E830" s="53" t="s">
        <v>223</v>
      </c>
      <c r="F830" s="53" t="str">
        <f t="shared" si="14"/>
        <v>C-4102-1500-1</v>
      </c>
      <c r="G830" s="53" t="s">
        <v>509</v>
      </c>
      <c r="H830" s="53" t="s">
        <v>493</v>
      </c>
      <c r="I830" s="53" t="s">
        <v>506</v>
      </c>
      <c r="J830" s="51" t="s">
        <v>53</v>
      </c>
      <c r="K830" s="51" t="s">
        <v>209</v>
      </c>
      <c r="L830" s="51" t="s">
        <v>55</v>
      </c>
      <c r="M830" s="51" t="s">
        <v>61</v>
      </c>
      <c r="N830" s="51" t="s">
        <v>37</v>
      </c>
      <c r="O830" s="51" t="s">
        <v>224</v>
      </c>
      <c r="P830" s="51"/>
      <c r="Q830" s="51"/>
      <c r="R830" s="51" t="s">
        <v>40</v>
      </c>
      <c r="S830" s="51" t="s">
        <v>41</v>
      </c>
      <c r="T830" s="51" t="s">
        <v>42</v>
      </c>
      <c r="U830" s="52" t="s">
        <v>57</v>
      </c>
      <c r="V830" s="54">
        <v>11507666</v>
      </c>
      <c r="W830" s="54">
        <v>0</v>
      </c>
      <c r="X830" s="54">
        <v>0</v>
      </c>
      <c r="Y830" s="54">
        <v>11507666</v>
      </c>
      <c r="Z830" s="54">
        <v>0</v>
      </c>
      <c r="AA830" s="54">
        <v>11507666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</row>
    <row r="831" spans="1:32" ht="22.5">
      <c r="A831" s="51" t="s">
        <v>433</v>
      </c>
      <c r="B831" s="51" t="s">
        <v>545</v>
      </c>
      <c r="C831" s="51" t="s">
        <v>567</v>
      </c>
      <c r="D831" s="52" t="s">
        <v>434</v>
      </c>
      <c r="E831" s="53" t="s">
        <v>375</v>
      </c>
      <c r="F831" s="53" t="str">
        <f t="shared" si="14"/>
        <v>C-4102-1500-3</v>
      </c>
      <c r="G831" s="53" t="s">
        <v>495</v>
      </c>
      <c r="H831" s="53" t="s">
        <v>496</v>
      </c>
      <c r="I831" s="53" t="s">
        <v>497</v>
      </c>
      <c r="J831" s="51" t="s">
        <v>53</v>
      </c>
      <c r="K831" s="51" t="s">
        <v>209</v>
      </c>
      <c r="L831" s="51" t="s">
        <v>55</v>
      </c>
      <c r="M831" s="51" t="s">
        <v>38</v>
      </c>
      <c r="N831" s="51" t="s">
        <v>37</v>
      </c>
      <c r="O831" s="51" t="s">
        <v>257</v>
      </c>
      <c r="P831" s="51"/>
      <c r="Q831" s="51"/>
      <c r="R831" s="51" t="s">
        <v>40</v>
      </c>
      <c r="S831" s="51" t="s">
        <v>41</v>
      </c>
      <c r="T831" s="51" t="s">
        <v>42</v>
      </c>
      <c r="U831" s="52" t="s">
        <v>376</v>
      </c>
      <c r="V831" s="54">
        <v>1022465180</v>
      </c>
      <c r="W831" s="54">
        <v>0</v>
      </c>
      <c r="X831" s="54">
        <v>0</v>
      </c>
      <c r="Y831" s="54">
        <v>1022465180</v>
      </c>
      <c r="Z831" s="54">
        <v>0</v>
      </c>
      <c r="AA831" s="54">
        <v>1022465180</v>
      </c>
      <c r="AB831" s="54">
        <v>0</v>
      </c>
      <c r="AC831" s="54">
        <v>1022465180</v>
      </c>
      <c r="AD831" s="54">
        <v>0</v>
      </c>
      <c r="AE831" s="54">
        <v>0</v>
      </c>
      <c r="AF831" s="54">
        <v>0</v>
      </c>
    </row>
    <row r="832" spans="1:32" ht="22.5">
      <c r="A832" s="51" t="s">
        <v>433</v>
      </c>
      <c r="B832" s="51" t="s">
        <v>545</v>
      </c>
      <c r="C832" s="51" t="s">
        <v>567</v>
      </c>
      <c r="D832" s="52" t="s">
        <v>434</v>
      </c>
      <c r="E832" s="53" t="s">
        <v>225</v>
      </c>
      <c r="F832" s="53" t="str">
        <f t="shared" si="14"/>
        <v>C-4102-1500-3</v>
      </c>
      <c r="G832" s="53" t="s">
        <v>495</v>
      </c>
      <c r="H832" s="53" t="s">
        <v>496</v>
      </c>
      <c r="I832" s="53" t="s">
        <v>497</v>
      </c>
      <c r="J832" s="51" t="s">
        <v>53</v>
      </c>
      <c r="K832" s="51" t="s">
        <v>209</v>
      </c>
      <c r="L832" s="51" t="s">
        <v>55</v>
      </c>
      <c r="M832" s="51" t="s">
        <v>38</v>
      </c>
      <c r="N832" s="51" t="s">
        <v>37</v>
      </c>
      <c r="O832" s="51" t="s">
        <v>213</v>
      </c>
      <c r="P832" s="51"/>
      <c r="Q832" s="51"/>
      <c r="R832" s="51" t="s">
        <v>40</v>
      </c>
      <c r="S832" s="51" t="s">
        <v>41</v>
      </c>
      <c r="T832" s="51" t="s">
        <v>42</v>
      </c>
      <c r="U832" s="52" t="s">
        <v>226</v>
      </c>
      <c r="V832" s="54">
        <v>13538330828</v>
      </c>
      <c r="W832" s="54">
        <v>0</v>
      </c>
      <c r="X832" s="54">
        <v>0</v>
      </c>
      <c r="Y832" s="54">
        <v>13538330828</v>
      </c>
      <c r="Z832" s="54">
        <v>0</v>
      </c>
      <c r="AA832" s="54">
        <v>13538330828</v>
      </c>
      <c r="AB832" s="54">
        <v>0</v>
      </c>
      <c r="AC832" s="54">
        <v>12496704088</v>
      </c>
      <c r="AD832" s="54">
        <v>0</v>
      </c>
      <c r="AE832" s="54">
        <v>0</v>
      </c>
      <c r="AF832" s="54">
        <v>0</v>
      </c>
    </row>
    <row r="833" spans="1:32" ht="22.5">
      <c r="A833" s="51" t="s">
        <v>433</v>
      </c>
      <c r="B833" s="51" t="s">
        <v>545</v>
      </c>
      <c r="C833" s="51" t="s">
        <v>567</v>
      </c>
      <c r="D833" s="52" t="s">
        <v>434</v>
      </c>
      <c r="E833" s="53" t="s">
        <v>377</v>
      </c>
      <c r="F833" s="53" t="str">
        <f t="shared" si="14"/>
        <v>C-4102-1500-3</v>
      </c>
      <c r="G833" s="53" t="s">
        <v>495</v>
      </c>
      <c r="H833" s="53" t="s">
        <v>496</v>
      </c>
      <c r="I833" s="53" t="s">
        <v>497</v>
      </c>
      <c r="J833" s="51" t="s">
        <v>53</v>
      </c>
      <c r="K833" s="51" t="s">
        <v>209</v>
      </c>
      <c r="L833" s="51" t="s">
        <v>55</v>
      </c>
      <c r="M833" s="51" t="s">
        <v>38</v>
      </c>
      <c r="N833" s="51" t="s">
        <v>37</v>
      </c>
      <c r="O833" s="51" t="s">
        <v>56</v>
      </c>
      <c r="P833" s="51"/>
      <c r="Q833" s="51"/>
      <c r="R833" s="51" t="s">
        <v>40</v>
      </c>
      <c r="S833" s="51" t="s">
        <v>41</v>
      </c>
      <c r="T833" s="51" t="s">
        <v>42</v>
      </c>
      <c r="U833" s="52" t="s">
        <v>378</v>
      </c>
      <c r="V833" s="54">
        <v>515769705</v>
      </c>
      <c r="W833" s="54">
        <v>0</v>
      </c>
      <c r="X833" s="54">
        <v>0</v>
      </c>
      <c r="Y833" s="54">
        <v>515769705</v>
      </c>
      <c r="Z833" s="54">
        <v>0</v>
      </c>
      <c r="AA833" s="54">
        <v>512769705</v>
      </c>
      <c r="AB833" s="54">
        <v>3000000</v>
      </c>
      <c r="AC833" s="54">
        <v>418354497</v>
      </c>
      <c r="AD833" s="54">
        <v>0</v>
      </c>
      <c r="AE833" s="54">
        <v>0</v>
      </c>
      <c r="AF833" s="54">
        <v>0</v>
      </c>
    </row>
    <row r="834" spans="1:32" ht="22.5">
      <c r="A834" s="51" t="s">
        <v>433</v>
      </c>
      <c r="B834" s="51" t="s">
        <v>545</v>
      </c>
      <c r="C834" s="51" t="s">
        <v>567</v>
      </c>
      <c r="D834" s="52" t="s">
        <v>434</v>
      </c>
      <c r="E834" s="53" t="s">
        <v>227</v>
      </c>
      <c r="F834" s="53" t="str">
        <f t="shared" si="14"/>
        <v>C-4102-1500-3</v>
      </c>
      <c r="G834" s="53" t="s">
        <v>495</v>
      </c>
      <c r="H834" s="53" t="s">
        <v>496</v>
      </c>
      <c r="I834" s="53" t="s">
        <v>497</v>
      </c>
      <c r="J834" s="51" t="s">
        <v>53</v>
      </c>
      <c r="K834" s="51" t="s">
        <v>209</v>
      </c>
      <c r="L834" s="51" t="s">
        <v>55</v>
      </c>
      <c r="M834" s="51" t="s">
        <v>38</v>
      </c>
      <c r="N834" s="51" t="s">
        <v>37</v>
      </c>
      <c r="O834" s="51" t="s">
        <v>218</v>
      </c>
      <c r="P834" s="51"/>
      <c r="Q834" s="51"/>
      <c r="R834" s="51" t="s">
        <v>230</v>
      </c>
      <c r="S834" s="51" t="s">
        <v>243</v>
      </c>
      <c r="T834" s="51" t="s">
        <v>42</v>
      </c>
      <c r="U834" s="52" t="s">
        <v>228</v>
      </c>
      <c r="V834" s="54">
        <v>1515410164</v>
      </c>
      <c r="W834" s="54">
        <v>0</v>
      </c>
      <c r="X834" s="54">
        <v>0</v>
      </c>
      <c r="Y834" s="54">
        <v>1515410164</v>
      </c>
      <c r="Z834" s="54">
        <v>0</v>
      </c>
      <c r="AA834" s="54">
        <v>1515410164</v>
      </c>
      <c r="AB834" s="54">
        <v>0</v>
      </c>
      <c r="AC834" s="54">
        <v>1515410164</v>
      </c>
      <c r="AD834" s="54">
        <v>0</v>
      </c>
      <c r="AE834" s="54">
        <v>0</v>
      </c>
      <c r="AF834" s="54">
        <v>0</v>
      </c>
    </row>
    <row r="835" spans="1:32" ht="22.5">
      <c r="A835" s="51" t="s">
        <v>433</v>
      </c>
      <c r="B835" s="51" t="s">
        <v>545</v>
      </c>
      <c r="C835" s="51" t="s">
        <v>567</v>
      </c>
      <c r="D835" s="52" t="s">
        <v>434</v>
      </c>
      <c r="E835" s="53" t="s">
        <v>227</v>
      </c>
      <c r="F835" s="53" t="str">
        <f t="shared" si="14"/>
        <v>C-4102-1500-3</v>
      </c>
      <c r="G835" s="53" t="s">
        <v>495</v>
      </c>
      <c r="H835" s="53" t="s">
        <v>496</v>
      </c>
      <c r="I835" s="53" t="s">
        <v>497</v>
      </c>
      <c r="J835" s="51" t="s">
        <v>53</v>
      </c>
      <c r="K835" s="51" t="s">
        <v>209</v>
      </c>
      <c r="L835" s="51" t="s">
        <v>55</v>
      </c>
      <c r="M835" s="51" t="s">
        <v>38</v>
      </c>
      <c r="N835" s="51" t="s">
        <v>37</v>
      </c>
      <c r="O835" s="51" t="s">
        <v>218</v>
      </c>
      <c r="P835" s="51"/>
      <c r="Q835" s="51"/>
      <c r="R835" s="51" t="s">
        <v>40</v>
      </c>
      <c r="S835" s="51" t="s">
        <v>41</v>
      </c>
      <c r="T835" s="51" t="s">
        <v>42</v>
      </c>
      <c r="U835" s="52" t="s">
        <v>228</v>
      </c>
      <c r="V835" s="54">
        <v>899569150</v>
      </c>
      <c r="W835" s="54">
        <v>0</v>
      </c>
      <c r="X835" s="54">
        <v>0</v>
      </c>
      <c r="Y835" s="54">
        <v>899569150</v>
      </c>
      <c r="Z835" s="54">
        <v>0</v>
      </c>
      <c r="AA835" s="54">
        <v>0</v>
      </c>
      <c r="AB835" s="54">
        <v>899569150</v>
      </c>
      <c r="AC835" s="54">
        <v>0</v>
      </c>
      <c r="AD835" s="54">
        <v>0</v>
      </c>
      <c r="AE835" s="54">
        <v>0</v>
      </c>
      <c r="AF835" s="54">
        <v>0</v>
      </c>
    </row>
    <row r="836" spans="1:32" ht="33.75">
      <c r="A836" s="51" t="s">
        <v>433</v>
      </c>
      <c r="B836" s="51" t="s">
        <v>545</v>
      </c>
      <c r="C836" s="51" t="s">
        <v>567</v>
      </c>
      <c r="D836" s="52" t="s">
        <v>434</v>
      </c>
      <c r="E836" s="53" t="s">
        <v>237</v>
      </c>
      <c r="F836" s="53" t="str">
        <f t="shared" si="14"/>
        <v>C-4102-1500-3</v>
      </c>
      <c r="G836" s="53" t="s">
        <v>495</v>
      </c>
      <c r="H836" s="53" t="s">
        <v>493</v>
      </c>
      <c r="I836" s="53" t="s">
        <v>512</v>
      </c>
      <c r="J836" s="51" t="s">
        <v>53</v>
      </c>
      <c r="K836" s="51" t="s">
        <v>209</v>
      </c>
      <c r="L836" s="51" t="s">
        <v>55</v>
      </c>
      <c r="M836" s="51" t="s">
        <v>38</v>
      </c>
      <c r="N836" s="51" t="s">
        <v>37</v>
      </c>
      <c r="O836" s="51" t="s">
        <v>238</v>
      </c>
      <c r="P836" s="51"/>
      <c r="Q836" s="51"/>
      <c r="R836" s="51" t="s">
        <v>40</v>
      </c>
      <c r="S836" s="51" t="s">
        <v>41</v>
      </c>
      <c r="T836" s="51" t="s">
        <v>42</v>
      </c>
      <c r="U836" s="52" t="s">
        <v>222</v>
      </c>
      <c r="V836" s="54">
        <v>1469094286</v>
      </c>
      <c r="W836" s="54">
        <v>0</v>
      </c>
      <c r="X836" s="54">
        <v>0</v>
      </c>
      <c r="Y836" s="54">
        <v>1469094286</v>
      </c>
      <c r="Z836" s="54">
        <v>0</v>
      </c>
      <c r="AA836" s="54">
        <v>0</v>
      </c>
      <c r="AB836" s="54">
        <v>1469094286</v>
      </c>
      <c r="AC836" s="54">
        <v>0</v>
      </c>
      <c r="AD836" s="54">
        <v>0</v>
      </c>
      <c r="AE836" s="54">
        <v>0</v>
      </c>
      <c r="AF836" s="54">
        <v>0</v>
      </c>
    </row>
    <row r="837" spans="1:32" ht="33.75">
      <c r="A837" s="51" t="s">
        <v>433</v>
      </c>
      <c r="B837" s="51" t="s">
        <v>545</v>
      </c>
      <c r="C837" s="51" t="s">
        <v>567</v>
      </c>
      <c r="D837" s="52" t="s">
        <v>434</v>
      </c>
      <c r="E837" s="53" t="s">
        <v>239</v>
      </c>
      <c r="F837" s="53" t="str">
        <f t="shared" si="14"/>
        <v>C-4102-1500-3</v>
      </c>
      <c r="G837" s="53" t="s">
        <v>495</v>
      </c>
      <c r="H837" s="53" t="s">
        <v>493</v>
      </c>
      <c r="I837" s="53" t="s">
        <v>506</v>
      </c>
      <c r="J837" s="51" t="s">
        <v>53</v>
      </c>
      <c r="K837" s="51" t="s">
        <v>209</v>
      </c>
      <c r="L837" s="51" t="s">
        <v>55</v>
      </c>
      <c r="M837" s="51" t="s">
        <v>38</v>
      </c>
      <c r="N837" s="51" t="s">
        <v>37</v>
      </c>
      <c r="O837" s="51" t="s">
        <v>240</v>
      </c>
      <c r="P837" s="51"/>
      <c r="Q837" s="51"/>
      <c r="R837" s="51" t="s">
        <v>40</v>
      </c>
      <c r="S837" s="51" t="s">
        <v>41</v>
      </c>
      <c r="T837" s="51" t="s">
        <v>42</v>
      </c>
      <c r="U837" s="52" t="s">
        <v>57</v>
      </c>
      <c r="V837" s="54">
        <v>190132000</v>
      </c>
      <c r="W837" s="54">
        <v>0</v>
      </c>
      <c r="X837" s="54">
        <v>0</v>
      </c>
      <c r="Y837" s="54">
        <v>190132000</v>
      </c>
      <c r="Z837" s="54">
        <v>0</v>
      </c>
      <c r="AA837" s="54">
        <v>190132000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</row>
    <row r="838" spans="1:32" ht="56.25">
      <c r="A838" s="51" t="s">
        <v>433</v>
      </c>
      <c r="B838" s="51" t="s">
        <v>545</v>
      </c>
      <c r="C838" s="51" t="s">
        <v>567</v>
      </c>
      <c r="D838" s="52" t="s">
        <v>434</v>
      </c>
      <c r="E838" s="53" t="s">
        <v>379</v>
      </c>
      <c r="F838" s="53" t="str">
        <f t="shared" si="14"/>
        <v>C-4102-1500-3</v>
      </c>
      <c r="G838" s="53" t="s">
        <v>495</v>
      </c>
      <c r="H838" s="53" t="s">
        <v>496</v>
      </c>
      <c r="I838" s="53" t="s">
        <v>497</v>
      </c>
      <c r="J838" s="51" t="s">
        <v>53</v>
      </c>
      <c r="K838" s="51" t="s">
        <v>209</v>
      </c>
      <c r="L838" s="51" t="s">
        <v>55</v>
      </c>
      <c r="M838" s="51" t="s">
        <v>38</v>
      </c>
      <c r="N838" s="51" t="s">
        <v>37</v>
      </c>
      <c r="O838" s="51" t="s">
        <v>380</v>
      </c>
      <c r="P838" s="51"/>
      <c r="Q838" s="51"/>
      <c r="R838" s="51" t="s">
        <v>40</v>
      </c>
      <c r="S838" s="51" t="s">
        <v>41</v>
      </c>
      <c r="T838" s="51" t="s">
        <v>42</v>
      </c>
      <c r="U838" s="52" t="s">
        <v>381</v>
      </c>
      <c r="V838" s="54">
        <v>146682000</v>
      </c>
      <c r="W838" s="54">
        <v>0</v>
      </c>
      <c r="X838" s="54">
        <v>0</v>
      </c>
      <c r="Y838" s="54">
        <v>146682000</v>
      </c>
      <c r="Z838" s="54">
        <v>0</v>
      </c>
      <c r="AA838" s="54">
        <v>0</v>
      </c>
      <c r="AB838" s="54">
        <v>146682000</v>
      </c>
      <c r="AC838" s="54">
        <v>0</v>
      </c>
      <c r="AD838" s="54">
        <v>0</v>
      </c>
      <c r="AE838" s="54">
        <v>0</v>
      </c>
      <c r="AF838" s="54">
        <v>0</v>
      </c>
    </row>
    <row r="839" spans="1:32" ht="22.5">
      <c r="A839" s="51" t="s">
        <v>433</v>
      </c>
      <c r="B839" s="51" t="s">
        <v>545</v>
      </c>
      <c r="C839" s="51" t="s">
        <v>567</v>
      </c>
      <c r="D839" s="52" t="s">
        <v>434</v>
      </c>
      <c r="E839" s="53" t="s">
        <v>254</v>
      </c>
      <c r="F839" s="53" t="str">
        <f t="shared" si="14"/>
        <v>C-4102-1500-4</v>
      </c>
      <c r="G839" s="53" t="s">
        <v>514</v>
      </c>
      <c r="H839" s="53" t="s">
        <v>515</v>
      </c>
      <c r="I839" s="53" t="s">
        <v>516</v>
      </c>
      <c r="J839" s="51" t="s">
        <v>53</v>
      </c>
      <c r="K839" s="51" t="s">
        <v>209</v>
      </c>
      <c r="L839" s="51" t="s">
        <v>55</v>
      </c>
      <c r="M839" s="51" t="s">
        <v>45</v>
      </c>
      <c r="N839" s="51" t="s">
        <v>37</v>
      </c>
      <c r="O839" s="51" t="s">
        <v>210</v>
      </c>
      <c r="P839" s="51"/>
      <c r="Q839" s="51"/>
      <c r="R839" s="51" t="s">
        <v>230</v>
      </c>
      <c r="S839" s="51" t="s">
        <v>243</v>
      </c>
      <c r="T839" s="51" t="s">
        <v>42</v>
      </c>
      <c r="U839" s="52" t="s">
        <v>255</v>
      </c>
      <c r="V839" s="54">
        <v>38401140985</v>
      </c>
      <c r="W839" s="54">
        <v>0</v>
      </c>
      <c r="X839" s="54">
        <v>0</v>
      </c>
      <c r="Y839" s="54">
        <v>38401140985</v>
      </c>
      <c r="Z839" s="54">
        <v>0</v>
      </c>
      <c r="AA839" s="54">
        <v>38391139785</v>
      </c>
      <c r="AB839" s="54">
        <v>10001200</v>
      </c>
      <c r="AC839" s="54">
        <v>38391139785</v>
      </c>
      <c r="AD839" s="54">
        <v>0</v>
      </c>
      <c r="AE839" s="54">
        <v>0</v>
      </c>
      <c r="AF839" s="54">
        <v>0</v>
      </c>
    </row>
    <row r="840" spans="1:32" ht="22.5">
      <c r="A840" s="51" t="s">
        <v>433</v>
      </c>
      <c r="B840" s="51" t="s">
        <v>545</v>
      </c>
      <c r="C840" s="51" t="s">
        <v>567</v>
      </c>
      <c r="D840" s="52" t="s">
        <v>434</v>
      </c>
      <c r="E840" s="53" t="s">
        <v>256</v>
      </c>
      <c r="F840" s="53" t="str">
        <f t="shared" si="14"/>
        <v>C-4102-1500-4</v>
      </c>
      <c r="G840" s="53" t="s">
        <v>514</v>
      </c>
      <c r="H840" s="53" t="s">
        <v>515</v>
      </c>
      <c r="I840" s="53" t="s">
        <v>516</v>
      </c>
      <c r="J840" s="51" t="s">
        <v>53</v>
      </c>
      <c r="K840" s="51" t="s">
        <v>209</v>
      </c>
      <c r="L840" s="51" t="s">
        <v>55</v>
      </c>
      <c r="M840" s="51" t="s">
        <v>45</v>
      </c>
      <c r="N840" s="51" t="s">
        <v>37</v>
      </c>
      <c r="O840" s="51" t="s">
        <v>257</v>
      </c>
      <c r="P840" s="51"/>
      <c r="Q840" s="51"/>
      <c r="R840" s="51" t="s">
        <v>230</v>
      </c>
      <c r="S840" s="51" t="s">
        <v>243</v>
      </c>
      <c r="T840" s="51" t="s">
        <v>42</v>
      </c>
      <c r="U840" s="52" t="s">
        <v>258</v>
      </c>
      <c r="V840" s="54">
        <v>16369713575</v>
      </c>
      <c r="W840" s="54">
        <v>0</v>
      </c>
      <c r="X840" s="54">
        <v>0</v>
      </c>
      <c r="Y840" s="54">
        <v>16369713575</v>
      </c>
      <c r="Z840" s="54">
        <v>0</v>
      </c>
      <c r="AA840" s="54">
        <v>16369713575</v>
      </c>
      <c r="AB840" s="54">
        <v>0</v>
      </c>
      <c r="AC840" s="54">
        <v>16369713575</v>
      </c>
      <c r="AD840" s="54">
        <v>0</v>
      </c>
      <c r="AE840" s="54">
        <v>0</v>
      </c>
      <c r="AF840" s="54">
        <v>0</v>
      </c>
    </row>
    <row r="841" spans="1:32" ht="22.5">
      <c r="A841" s="51" t="s">
        <v>433</v>
      </c>
      <c r="B841" s="51" t="s">
        <v>545</v>
      </c>
      <c r="C841" s="51" t="s">
        <v>567</v>
      </c>
      <c r="D841" s="52" t="s">
        <v>434</v>
      </c>
      <c r="E841" s="53" t="s">
        <v>269</v>
      </c>
      <c r="F841" s="53" t="str">
        <f t="shared" si="14"/>
        <v>C-4102-1500-5</v>
      </c>
      <c r="G841" s="53" t="s">
        <v>517</v>
      </c>
      <c r="H841" s="53" t="s">
        <v>518</v>
      </c>
      <c r="I841" s="53" t="s">
        <v>519</v>
      </c>
      <c r="J841" s="51" t="s">
        <v>53</v>
      </c>
      <c r="K841" s="51" t="s">
        <v>209</v>
      </c>
      <c r="L841" s="51" t="s">
        <v>55</v>
      </c>
      <c r="M841" s="51" t="s">
        <v>46</v>
      </c>
      <c r="N841" s="51" t="s">
        <v>37</v>
      </c>
      <c r="O841" s="51" t="s">
        <v>210</v>
      </c>
      <c r="P841" s="51"/>
      <c r="Q841" s="51"/>
      <c r="R841" s="51" t="s">
        <v>40</v>
      </c>
      <c r="S841" s="51" t="s">
        <v>41</v>
      </c>
      <c r="T841" s="51" t="s">
        <v>42</v>
      </c>
      <c r="U841" s="52" t="s">
        <v>270</v>
      </c>
      <c r="V841" s="54">
        <v>1926253440</v>
      </c>
      <c r="W841" s="54">
        <v>0</v>
      </c>
      <c r="X841" s="54">
        <v>0</v>
      </c>
      <c r="Y841" s="54">
        <v>1926253440</v>
      </c>
      <c r="Z841" s="54">
        <v>0</v>
      </c>
      <c r="AA841" s="54">
        <v>0</v>
      </c>
      <c r="AB841" s="54">
        <v>1926253440</v>
      </c>
      <c r="AC841" s="54">
        <v>0</v>
      </c>
      <c r="AD841" s="54">
        <v>0</v>
      </c>
      <c r="AE841" s="54">
        <v>0</v>
      </c>
      <c r="AF841" s="54">
        <v>0</v>
      </c>
    </row>
    <row r="842" spans="1:32" ht="22.5">
      <c r="A842" s="51" t="s">
        <v>433</v>
      </c>
      <c r="B842" s="51" t="s">
        <v>545</v>
      </c>
      <c r="C842" s="51" t="s">
        <v>567</v>
      </c>
      <c r="D842" s="52" t="s">
        <v>434</v>
      </c>
      <c r="E842" s="53" t="s">
        <v>271</v>
      </c>
      <c r="F842" s="53" t="str">
        <f t="shared" si="14"/>
        <v>C-4102-1500-5</v>
      </c>
      <c r="G842" s="53" t="s">
        <v>517</v>
      </c>
      <c r="H842" s="53" t="s">
        <v>518</v>
      </c>
      <c r="I842" s="53" t="s">
        <v>519</v>
      </c>
      <c r="J842" s="51" t="s">
        <v>53</v>
      </c>
      <c r="K842" s="51" t="s">
        <v>209</v>
      </c>
      <c r="L842" s="51" t="s">
        <v>55</v>
      </c>
      <c r="M842" s="51" t="s">
        <v>46</v>
      </c>
      <c r="N842" s="51" t="s">
        <v>37</v>
      </c>
      <c r="O842" s="51" t="s">
        <v>257</v>
      </c>
      <c r="P842" s="51"/>
      <c r="Q842" s="51"/>
      <c r="R842" s="51" t="s">
        <v>40</v>
      </c>
      <c r="S842" s="51" t="s">
        <v>41</v>
      </c>
      <c r="T842" s="51" t="s">
        <v>42</v>
      </c>
      <c r="U842" s="52" t="s">
        <v>272</v>
      </c>
      <c r="V842" s="54">
        <v>647812000</v>
      </c>
      <c r="W842" s="54">
        <v>0</v>
      </c>
      <c r="X842" s="54">
        <v>0</v>
      </c>
      <c r="Y842" s="54">
        <v>647812000</v>
      </c>
      <c r="Z842" s="54">
        <v>0</v>
      </c>
      <c r="AA842" s="54">
        <v>0</v>
      </c>
      <c r="AB842" s="54">
        <v>647812000</v>
      </c>
      <c r="AC842" s="54">
        <v>0</v>
      </c>
      <c r="AD842" s="54">
        <v>0</v>
      </c>
      <c r="AE842" s="54">
        <v>0</v>
      </c>
      <c r="AF842" s="54">
        <v>0</v>
      </c>
    </row>
    <row r="843" spans="1:32" ht="33.75">
      <c r="A843" s="51" t="s">
        <v>433</v>
      </c>
      <c r="B843" s="51" t="s">
        <v>545</v>
      </c>
      <c r="C843" s="51" t="s">
        <v>567</v>
      </c>
      <c r="D843" s="52" t="s">
        <v>434</v>
      </c>
      <c r="E843" s="53" t="s">
        <v>275</v>
      </c>
      <c r="F843" s="53" t="str">
        <f t="shared" ref="F843:F906" si="15">+J843&amp;"-"&amp;K843&amp;"-"&amp;L843&amp;"-"&amp;M843</f>
        <v>C-4102-1500-5</v>
      </c>
      <c r="G843" s="53" t="s">
        <v>517</v>
      </c>
      <c r="H843" s="53" t="s">
        <v>493</v>
      </c>
      <c r="I843" s="53" t="s">
        <v>512</v>
      </c>
      <c r="J843" s="51" t="s">
        <v>53</v>
      </c>
      <c r="K843" s="51" t="s">
        <v>209</v>
      </c>
      <c r="L843" s="51" t="s">
        <v>55</v>
      </c>
      <c r="M843" s="51" t="s">
        <v>46</v>
      </c>
      <c r="N843" s="51" t="s">
        <v>37</v>
      </c>
      <c r="O843" s="51" t="s">
        <v>218</v>
      </c>
      <c r="P843" s="51"/>
      <c r="Q843" s="51"/>
      <c r="R843" s="51" t="s">
        <v>40</v>
      </c>
      <c r="S843" s="51" t="s">
        <v>41</v>
      </c>
      <c r="T843" s="51" t="s">
        <v>42</v>
      </c>
      <c r="U843" s="52" t="s">
        <v>222</v>
      </c>
      <c r="V843" s="54">
        <v>32791000</v>
      </c>
      <c r="W843" s="54">
        <v>0</v>
      </c>
      <c r="X843" s="54">
        <v>0</v>
      </c>
      <c r="Y843" s="54">
        <v>32791000</v>
      </c>
      <c r="Z843" s="54">
        <v>0</v>
      </c>
      <c r="AA843" s="54">
        <v>0</v>
      </c>
      <c r="AB843" s="54">
        <v>32791000</v>
      </c>
      <c r="AC843" s="54">
        <v>0</v>
      </c>
      <c r="AD843" s="54">
        <v>0</v>
      </c>
      <c r="AE843" s="54">
        <v>0</v>
      </c>
      <c r="AF843" s="54">
        <v>0</v>
      </c>
    </row>
    <row r="844" spans="1:32" ht="33.75">
      <c r="A844" s="51" t="s">
        <v>433</v>
      </c>
      <c r="B844" s="51" t="s">
        <v>545</v>
      </c>
      <c r="C844" s="51" t="s">
        <v>567</v>
      </c>
      <c r="D844" s="52" t="s">
        <v>434</v>
      </c>
      <c r="E844" s="53" t="s">
        <v>276</v>
      </c>
      <c r="F844" s="53" t="str">
        <f t="shared" si="15"/>
        <v>C-4102-1500-5</v>
      </c>
      <c r="G844" s="53" t="s">
        <v>517</v>
      </c>
      <c r="H844" s="53" t="s">
        <v>493</v>
      </c>
      <c r="I844" s="53" t="s">
        <v>506</v>
      </c>
      <c r="J844" s="51" t="s">
        <v>53</v>
      </c>
      <c r="K844" s="51" t="s">
        <v>209</v>
      </c>
      <c r="L844" s="51" t="s">
        <v>55</v>
      </c>
      <c r="M844" s="51" t="s">
        <v>46</v>
      </c>
      <c r="N844" s="51" t="s">
        <v>37</v>
      </c>
      <c r="O844" s="51" t="s">
        <v>221</v>
      </c>
      <c r="P844" s="51"/>
      <c r="Q844" s="51"/>
      <c r="R844" s="51" t="s">
        <v>40</v>
      </c>
      <c r="S844" s="51" t="s">
        <v>41</v>
      </c>
      <c r="T844" s="51" t="s">
        <v>42</v>
      </c>
      <c r="U844" s="52" t="s">
        <v>57</v>
      </c>
      <c r="V844" s="54">
        <v>12456649</v>
      </c>
      <c r="W844" s="54">
        <v>0</v>
      </c>
      <c r="X844" s="54">
        <v>0</v>
      </c>
      <c r="Y844" s="54">
        <v>12456649</v>
      </c>
      <c r="Z844" s="54">
        <v>0</v>
      </c>
      <c r="AA844" s="54">
        <v>12456649</v>
      </c>
      <c r="AB844" s="54">
        <v>0</v>
      </c>
      <c r="AC844" s="54">
        <v>0</v>
      </c>
      <c r="AD844" s="54">
        <v>0</v>
      </c>
      <c r="AE844" s="54">
        <v>0</v>
      </c>
      <c r="AF844" s="54">
        <v>0</v>
      </c>
    </row>
    <row r="845" spans="1:32" ht="33.75">
      <c r="A845" s="51" t="s">
        <v>433</v>
      </c>
      <c r="B845" s="51" t="s">
        <v>545</v>
      </c>
      <c r="C845" s="51" t="s">
        <v>567</v>
      </c>
      <c r="D845" s="52" t="s">
        <v>434</v>
      </c>
      <c r="E845" s="53" t="s">
        <v>277</v>
      </c>
      <c r="F845" s="53" t="str">
        <f t="shared" si="15"/>
        <v>C-4102-1500-6</v>
      </c>
      <c r="G845" s="53" t="s">
        <v>498</v>
      </c>
      <c r="H845" s="53" t="s">
        <v>499</v>
      </c>
      <c r="I845" s="53" t="s">
        <v>500</v>
      </c>
      <c r="J845" s="51" t="s">
        <v>53</v>
      </c>
      <c r="K845" s="51" t="s">
        <v>209</v>
      </c>
      <c r="L845" s="51" t="s">
        <v>55</v>
      </c>
      <c r="M845" s="51" t="s">
        <v>113</v>
      </c>
      <c r="N845" s="51" t="s">
        <v>37</v>
      </c>
      <c r="O845" s="51" t="s">
        <v>210</v>
      </c>
      <c r="P845" s="51"/>
      <c r="Q845" s="51"/>
      <c r="R845" s="51" t="s">
        <v>40</v>
      </c>
      <c r="S845" s="51" t="s">
        <v>41</v>
      </c>
      <c r="T845" s="51" t="s">
        <v>42</v>
      </c>
      <c r="U845" s="52" t="s">
        <v>278</v>
      </c>
      <c r="V845" s="54">
        <v>1146904190</v>
      </c>
      <c r="W845" s="54">
        <v>0</v>
      </c>
      <c r="X845" s="54">
        <v>0</v>
      </c>
      <c r="Y845" s="54">
        <v>1146904190</v>
      </c>
      <c r="Z845" s="54">
        <v>0</v>
      </c>
      <c r="AA845" s="54">
        <v>0</v>
      </c>
      <c r="AB845" s="54">
        <v>1146904190</v>
      </c>
      <c r="AC845" s="54">
        <v>0</v>
      </c>
      <c r="AD845" s="54">
        <v>0</v>
      </c>
      <c r="AE845" s="54">
        <v>0</v>
      </c>
      <c r="AF845" s="54">
        <v>0</v>
      </c>
    </row>
    <row r="846" spans="1:32" ht="33.75">
      <c r="A846" s="51" t="s">
        <v>433</v>
      </c>
      <c r="B846" s="51" t="s">
        <v>545</v>
      </c>
      <c r="C846" s="51" t="s">
        <v>567</v>
      </c>
      <c r="D846" s="52" t="s">
        <v>434</v>
      </c>
      <c r="E846" s="53" t="s">
        <v>385</v>
      </c>
      <c r="F846" s="53" t="str">
        <f t="shared" si="15"/>
        <v>C-4102-1500-6</v>
      </c>
      <c r="G846" s="53" t="s">
        <v>498</v>
      </c>
      <c r="H846" s="53" t="s">
        <v>499</v>
      </c>
      <c r="I846" s="53" t="s">
        <v>500</v>
      </c>
      <c r="J846" s="51" t="s">
        <v>53</v>
      </c>
      <c r="K846" s="51" t="s">
        <v>209</v>
      </c>
      <c r="L846" s="51" t="s">
        <v>55</v>
      </c>
      <c r="M846" s="51" t="s">
        <v>113</v>
      </c>
      <c r="N846" s="51" t="s">
        <v>37</v>
      </c>
      <c r="O846" s="51" t="s">
        <v>257</v>
      </c>
      <c r="P846" s="51"/>
      <c r="Q846" s="51"/>
      <c r="R846" s="51" t="s">
        <v>40</v>
      </c>
      <c r="S846" s="51" t="s">
        <v>41</v>
      </c>
      <c r="T846" s="51" t="s">
        <v>42</v>
      </c>
      <c r="U846" s="52" t="s">
        <v>386</v>
      </c>
      <c r="V846" s="54">
        <v>327821710</v>
      </c>
      <c r="W846" s="54">
        <v>0</v>
      </c>
      <c r="X846" s="54">
        <v>0</v>
      </c>
      <c r="Y846" s="54">
        <v>327821710</v>
      </c>
      <c r="Z846" s="54">
        <v>0</v>
      </c>
      <c r="AA846" s="54">
        <v>0</v>
      </c>
      <c r="AB846" s="54">
        <v>327821710</v>
      </c>
      <c r="AC846" s="54">
        <v>0</v>
      </c>
      <c r="AD846" s="54">
        <v>0</v>
      </c>
      <c r="AE846" s="54">
        <v>0</v>
      </c>
      <c r="AF846" s="54">
        <v>0</v>
      </c>
    </row>
    <row r="847" spans="1:32" ht="33.75">
      <c r="A847" s="51" t="s">
        <v>433</v>
      </c>
      <c r="B847" s="51" t="s">
        <v>545</v>
      </c>
      <c r="C847" s="51" t="s">
        <v>567</v>
      </c>
      <c r="D847" s="52" t="s">
        <v>434</v>
      </c>
      <c r="E847" s="53" t="s">
        <v>290</v>
      </c>
      <c r="F847" s="53" t="str">
        <f t="shared" si="15"/>
        <v>C-4102-1500-7</v>
      </c>
      <c r="G847" s="53" t="s">
        <v>520</v>
      </c>
      <c r="H847" s="53" t="s">
        <v>493</v>
      </c>
      <c r="I847" s="53" t="s">
        <v>512</v>
      </c>
      <c r="J847" s="51" t="s">
        <v>53</v>
      </c>
      <c r="K847" s="51" t="s">
        <v>209</v>
      </c>
      <c r="L847" s="51" t="s">
        <v>55</v>
      </c>
      <c r="M847" s="51" t="s">
        <v>116</v>
      </c>
      <c r="N847" s="51" t="s">
        <v>37</v>
      </c>
      <c r="O847" s="51" t="s">
        <v>257</v>
      </c>
      <c r="P847" s="51"/>
      <c r="Q847" s="51"/>
      <c r="R847" s="51" t="s">
        <v>40</v>
      </c>
      <c r="S847" s="51" t="s">
        <v>41</v>
      </c>
      <c r="T847" s="51" t="s">
        <v>42</v>
      </c>
      <c r="U847" s="52" t="s">
        <v>222</v>
      </c>
      <c r="V847" s="54">
        <v>138115340</v>
      </c>
      <c r="W847" s="54">
        <v>0</v>
      </c>
      <c r="X847" s="54">
        <v>0</v>
      </c>
      <c r="Y847" s="54">
        <v>138115340</v>
      </c>
      <c r="Z847" s="54">
        <v>0</v>
      </c>
      <c r="AA847" s="54">
        <v>0</v>
      </c>
      <c r="AB847" s="54">
        <v>138115340</v>
      </c>
      <c r="AC847" s="54">
        <v>0</v>
      </c>
      <c r="AD847" s="54">
        <v>0</v>
      </c>
      <c r="AE847" s="54">
        <v>0</v>
      </c>
      <c r="AF847" s="54">
        <v>0</v>
      </c>
    </row>
    <row r="848" spans="1:32" ht="33.75">
      <c r="A848" s="51" t="s">
        <v>433</v>
      </c>
      <c r="B848" s="51" t="s">
        <v>545</v>
      </c>
      <c r="C848" s="51" t="s">
        <v>567</v>
      </c>
      <c r="D848" s="52" t="s">
        <v>434</v>
      </c>
      <c r="E848" s="53" t="s">
        <v>291</v>
      </c>
      <c r="F848" s="53" t="str">
        <f t="shared" si="15"/>
        <v>C-4102-1500-7</v>
      </c>
      <c r="G848" s="53" t="s">
        <v>520</v>
      </c>
      <c r="H848" s="53" t="s">
        <v>493</v>
      </c>
      <c r="I848" s="53" t="s">
        <v>506</v>
      </c>
      <c r="J848" s="51" t="s">
        <v>53</v>
      </c>
      <c r="K848" s="51" t="s">
        <v>209</v>
      </c>
      <c r="L848" s="51" t="s">
        <v>55</v>
      </c>
      <c r="M848" s="51" t="s">
        <v>116</v>
      </c>
      <c r="N848" s="51" t="s">
        <v>37</v>
      </c>
      <c r="O848" s="51" t="s">
        <v>213</v>
      </c>
      <c r="P848" s="51"/>
      <c r="Q848" s="51"/>
      <c r="R848" s="51" t="s">
        <v>40</v>
      </c>
      <c r="S848" s="51" t="s">
        <v>41</v>
      </c>
      <c r="T848" s="51" t="s">
        <v>42</v>
      </c>
      <c r="U848" s="52" t="s">
        <v>57</v>
      </c>
      <c r="V848" s="54">
        <v>28179726</v>
      </c>
      <c r="W848" s="54">
        <v>0</v>
      </c>
      <c r="X848" s="54">
        <v>0</v>
      </c>
      <c r="Y848" s="54">
        <v>28179726</v>
      </c>
      <c r="Z848" s="54">
        <v>0</v>
      </c>
      <c r="AA848" s="54">
        <v>28179726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</row>
    <row r="849" spans="1:32" ht="33.75">
      <c r="A849" s="51" t="s">
        <v>433</v>
      </c>
      <c r="B849" s="51" t="s">
        <v>545</v>
      </c>
      <c r="C849" s="51" t="s">
        <v>567</v>
      </c>
      <c r="D849" s="52" t="s">
        <v>434</v>
      </c>
      <c r="E849" s="53" t="s">
        <v>295</v>
      </c>
      <c r="F849" s="53" t="str">
        <f t="shared" si="15"/>
        <v>C-4199-1500-1</v>
      </c>
      <c r="G849" s="53" t="s">
        <v>522</v>
      </c>
      <c r="H849" s="53" t="s">
        <v>493</v>
      </c>
      <c r="I849" s="53" t="s">
        <v>512</v>
      </c>
      <c r="J849" s="51" t="s">
        <v>53</v>
      </c>
      <c r="K849" s="51" t="s">
        <v>54</v>
      </c>
      <c r="L849" s="51" t="s">
        <v>55</v>
      </c>
      <c r="M849" s="51" t="s">
        <v>61</v>
      </c>
      <c r="N849" s="51" t="s">
        <v>37</v>
      </c>
      <c r="O849" s="51" t="s">
        <v>257</v>
      </c>
      <c r="P849" s="51"/>
      <c r="Q849" s="51"/>
      <c r="R849" s="51" t="s">
        <v>40</v>
      </c>
      <c r="S849" s="51" t="s">
        <v>41</v>
      </c>
      <c r="T849" s="51" t="s">
        <v>42</v>
      </c>
      <c r="U849" s="52" t="s">
        <v>222</v>
      </c>
      <c r="V849" s="54">
        <v>64697390</v>
      </c>
      <c r="W849" s="54">
        <v>0</v>
      </c>
      <c r="X849" s="54">
        <v>0</v>
      </c>
      <c r="Y849" s="54">
        <v>64697390</v>
      </c>
      <c r="Z849" s="54">
        <v>0</v>
      </c>
      <c r="AA849" s="54">
        <v>32348695</v>
      </c>
      <c r="AB849" s="54">
        <v>32348695</v>
      </c>
      <c r="AC849" s="54">
        <v>0</v>
      </c>
      <c r="AD849" s="54">
        <v>0</v>
      </c>
      <c r="AE849" s="54">
        <v>0</v>
      </c>
      <c r="AF849" s="54">
        <v>0</v>
      </c>
    </row>
    <row r="850" spans="1:32" ht="33.75">
      <c r="A850" s="51" t="s">
        <v>433</v>
      </c>
      <c r="B850" s="51" t="s">
        <v>545</v>
      </c>
      <c r="C850" s="51" t="s">
        <v>567</v>
      </c>
      <c r="D850" s="52" t="s">
        <v>434</v>
      </c>
      <c r="E850" s="53" t="s">
        <v>296</v>
      </c>
      <c r="F850" s="53" t="str">
        <f t="shared" si="15"/>
        <v>C-4199-1500-1</v>
      </c>
      <c r="G850" s="53" t="s">
        <v>522</v>
      </c>
      <c r="H850" s="53" t="s">
        <v>493</v>
      </c>
      <c r="I850" s="53" t="s">
        <v>506</v>
      </c>
      <c r="J850" s="51" t="s">
        <v>53</v>
      </c>
      <c r="K850" s="51" t="s">
        <v>54</v>
      </c>
      <c r="L850" s="51" t="s">
        <v>55</v>
      </c>
      <c r="M850" s="51" t="s">
        <v>61</v>
      </c>
      <c r="N850" s="51" t="s">
        <v>37</v>
      </c>
      <c r="O850" s="51" t="s">
        <v>213</v>
      </c>
      <c r="P850" s="51"/>
      <c r="Q850" s="51"/>
      <c r="R850" s="51" t="s">
        <v>40</v>
      </c>
      <c r="S850" s="51" t="s">
        <v>41</v>
      </c>
      <c r="T850" s="51" t="s">
        <v>42</v>
      </c>
      <c r="U850" s="52" t="s">
        <v>57</v>
      </c>
      <c r="V850" s="54">
        <v>5243975</v>
      </c>
      <c r="W850" s="54">
        <v>0</v>
      </c>
      <c r="X850" s="54">
        <v>0</v>
      </c>
      <c r="Y850" s="54">
        <v>5243975</v>
      </c>
      <c r="Z850" s="54">
        <v>0</v>
      </c>
      <c r="AA850" s="54">
        <v>5243975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</row>
    <row r="851" spans="1:32" ht="33.75">
      <c r="A851" s="51" t="s">
        <v>433</v>
      </c>
      <c r="B851" s="51" t="s">
        <v>545</v>
      </c>
      <c r="C851" s="51" t="s">
        <v>567</v>
      </c>
      <c r="D851" s="52" t="s">
        <v>434</v>
      </c>
      <c r="E851" s="53" t="s">
        <v>299</v>
      </c>
      <c r="F851" s="53" t="str">
        <f t="shared" si="15"/>
        <v>C-4199-1500-2</v>
      </c>
      <c r="G851" s="53" t="s">
        <v>505</v>
      </c>
      <c r="H851" s="53" t="s">
        <v>493</v>
      </c>
      <c r="I851" s="53" t="s">
        <v>512</v>
      </c>
      <c r="J851" s="51" t="s">
        <v>53</v>
      </c>
      <c r="K851" s="51" t="s">
        <v>54</v>
      </c>
      <c r="L851" s="51" t="s">
        <v>55</v>
      </c>
      <c r="M851" s="51" t="s">
        <v>36</v>
      </c>
      <c r="N851" s="51" t="s">
        <v>37</v>
      </c>
      <c r="O851" s="51" t="s">
        <v>213</v>
      </c>
      <c r="P851" s="51"/>
      <c r="Q851" s="51"/>
      <c r="R851" s="51" t="s">
        <v>40</v>
      </c>
      <c r="S851" s="51" t="s">
        <v>41</v>
      </c>
      <c r="T851" s="51" t="s">
        <v>42</v>
      </c>
      <c r="U851" s="52" t="s">
        <v>222</v>
      </c>
      <c r="V851" s="54">
        <v>412757946</v>
      </c>
      <c r="W851" s="54">
        <v>0</v>
      </c>
      <c r="X851" s="54">
        <v>0</v>
      </c>
      <c r="Y851" s="54">
        <v>412757946</v>
      </c>
      <c r="Z851" s="54">
        <v>0</v>
      </c>
      <c r="AA851" s="54">
        <v>189851000</v>
      </c>
      <c r="AB851" s="54">
        <v>222906946</v>
      </c>
      <c r="AC851" s="54">
        <v>157060000</v>
      </c>
      <c r="AD851" s="54">
        <v>0</v>
      </c>
      <c r="AE851" s="54">
        <v>0</v>
      </c>
      <c r="AF851" s="54">
        <v>0</v>
      </c>
    </row>
    <row r="852" spans="1:32" ht="22.5">
      <c r="A852" s="51" t="s">
        <v>433</v>
      </c>
      <c r="B852" s="51" t="s">
        <v>545</v>
      </c>
      <c r="C852" s="51" t="s">
        <v>567</v>
      </c>
      <c r="D852" s="52" t="s">
        <v>434</v>
      </c>
      <c r="E852" s="53" t="s">
        <v>387</v>
      </c>
      <c r="F852" s="53" t="str">
        <f t="shared" si="15"/>
        <v>C-4199-1500-2</v>
      </c>
      <c r="G852" s="53" t="s">
        <v>505</v>
      </c>
      <c r="H852" s="53" t="s">
        <v>503</v>
      </c>
      <c r="I852" s="53" t="s">
        <v>504</v>
      </c>
      <c r="J852" s="51" t="s">
        <v>53</v>
      </c>
      <c r="K852" s="51" t="s">
        <v>54</v>
      </c>
      <c r="L852" s="51" t="s">
        <v>55</v>
      </c>
      <c r="M852" s="51" t="s">
        <v>36</v>
      </c>
      <c r="N852" s="51" t="s">
        <v>37</v>
      </c>
      <c r="O852" s="51" t="s">
        <v>238</v>
      </c>
      <c r="P852" s="51"/>
      <c r="Q852" s="51"/>
      <c r="R852" s="51" t="s">
        <v>40</v>
      </c>
      <c r="S852" s="51" t="s">
        <v>41</v>
      </c>
      <c r="T852" s="51" t="s">
        <v>42</v>
      </c>
      <c r="U852" s="52" t="s">
        <v>388</v>
      </c>
      <c r="V852" s="54">
        <v>1000000</v>
      </c>
      <c r="W852" s="54">
        <v>0</v>
      </c>
      <c r="X852" s="54">
        <v>0</v>
      </c>
      <c r="Y852" s="54">
        <v>1000000</v>
      </c>
      <c r="Z852" s="54">
        <v>0</v>
      </c>
      <c r="AA852" s="54">
        <v>0</v>
      </c>
      <c r="AB852" s="54">
        <v>1000000</v>
      </c>
      <c r="AC852" s="54">
        <v>0</v>
      </c>
      <c r="AD852" s="54">
        <v>0</v>
      </c>
      <c r="AE852" s="54">
        <v>0</v>
      </c>
      <c r="AF852" s="54">
        <v>0</v>
      </c>
    </row>
    <row r="853" spans="1:32" ht="45">
      <c r="A853" s="51" t="s">
        <v>433</v>
      </c>
      <c r="B853" s="51" t="s">
        <v>545</v>
      </c>
      <c r="C853" s="51" t="s">
        <v>567</v>
      </c>
      <c r="D853" s="52" t="s">
        <v>434</v>
      </c>
      <c r="E853" s="53" t="s">
        <v>310</v>
      </c>
      <c r="F853" s="53" t="str">
        <f t="shared" si="15"/>
        <v>C-4199-1500-2</v>
      </c>
      <c r="G853" s="53" t="s">
        <v>505</v>
      </c>
      <c r="H853" s="53" t="s">
        <v>493</v>
      </c>
      <c r="I853" s="53" t="s">
        <v>512</v>
      </c>
      <c r="J853" s="51" t="s">
        <v>53</v>
      </c>
      <c r="K853" s="51" t="s">
        <v>54</v>
      </c>
      <c r="L853" s="51" t="s">
        <v>55</v>
      </c>
      <c r="M853" s="51" t="s">
        <v>36</v>
      </c>
      <c r="N853" s="51" t="s">
        <v>37</v>
      </c>
      <c r="O853" s="51" t="s">
        <v>240</v>
      </c>
      <c r="P853" s="51"/>
      <c r="Q853" s="51"/>
      <c r="R853" s="51" t="s">
        <v>40</v>
      </c>
      <c r="S853" s="51" t="s">
        <v>41</v>
      </c>
      <c r="T853" s="51" t="s">
        <v>42</v>
      </c>
      <c r="U853" s="52" t="s">
        <v>311</v>
      </c>
      <c r="V853" s="54">
        <v>32088236</v>
      </c>
      <c r="W853" s="54">
        <v>0</v>
      </c>
      <c r="X853" s="54">
        <v>0</v>
      </c>
      <c r="Y853" s="54">
        <v>32088236</v>
      </c>
      <c r="Z853" s="54">
        <v>0</v>
      </c>
      <c r="AA853" s="54">
        <v>0</v>
      </c>
      <c r="AB853" s="54">
        <v>32088236</v>
      </c>
      <c r="AC853" s="54">
        <v>0</v>
      </c>
      <c r="AD853" s="54">
        <v>0</v>
      </c>
      <c r="AE853" s="54">
        <v>0</v>
      </c>
      <c r="AF853" s="54">
        <v>0</v>
      </c>
    </row>
    <row r="854" spans="1:32" ht="33.75">
      <c r="A854" s="51" t="s">
        <v>433</v>
      </c>
      <c r="B854" s="51" t="s">
        <v>545</v>
      </c>
      <c r="C854" s="51" t="s">
        <v>567</v>
      </c>
      <c r="D854" s="52" t="s">
        <v>434</v>
      </c>
      <c r="E854" s="53" t="s">
        <v>312</v>
      </c>
      <c r="F854" s="53" t="str">
        <f t="shared" si="15"/>
        <v>C-4199-1500-2</v>
      </c>
      <c r="G854" s="53" t="s">
        <v>505</v>
      </c>
      <c r="H854" s="53" t="s">
        <v>501</v>
      </c>
      <c r="I854" s="53" t="s">
        <v>525</v>
      </c>
      <c r="J854" s="51" t="s">
        <v>53</v>
      </c>
      <c r="K854" s="51" t="s">
        <v>54</v>
      </c>
      <c r="L854" s="51" t="s">
        <v>55</v>
      </c>
      <c r="M854" s="51" t="s">
        <v>36</v>
      </c>
      <c r="N854" s="51" t="s">
        <v>37</v>
      </c>
      <c r="O854" s="51" t="s">
        <v>313</v>
      </c>
      <c r="P854" s="51"/>
      <c r="Q854" s="51"/>
      <c r="R854" s="51" t="s">
        <v>40</v>
      </c>
      <c r="S854" s="51" t="s">
        <v>41</v>
      </c>
      <c r="T854" s="51" t="s">
        <v>42</v>
      </c>
      <c r="U854" s="52" t="s">
        <v>314</v>
      </c>
      <c r="V854" s="54">
        <v>18883680</v>
      </c>
      <c r="W854" s="54">
        <v>0</v>
      </c>
      <c r="X854" s="54">
        <v>0</v>
      </c>
      <c r="Y854" s="54">
        <v>18883680</v>
      </c>
      <c r="Z854" s="54">
        <v>0</v>
      </c>
      <c r="AA854" s="54">
        <v>18883680</v>
      </c>
      <c r="AB854" s="54">
        <v>0</v>
      </c>
      <c r="AC854" s="54">
        <v>18883680</v>
      </c>
      <c r="AD854" s="54">
        <v>0</v>
      </c>
      <c r="AE854" s="54">
        <v>0</v>
      </c>
      <c r="AF854" s="54">
        <v>0</v>
      </c>
    </row>
    <row r="855" spans="1:32" ht="22.5">
      <c r="A855" s="51" t="s">
        <v>433</v>
      </c>
      <c r="B855" s="51" t="s">
        <v>545</v>
      </c>
      <c r="C855" s="51" t="s">
        <v>567</v>
      </c>
      <c r="D855" s="52" t="s">
        <v>434</v>
      </c>
      <c r="E855" s="53" t="s">
        <v>315</v>
      </c>
      <c r="F855" s="53" t="str">
        <f t="shared" si="15"/>
        <v>C-4199-1500-2</v>
      </c>
      <c r="G855" s="53" t="s">
        <v>505</v>
      </c>
      <c r="H855" s="53" t="s">
        <v>501</v>
      </c>
      <c r="I855" s="53" t="s">
        <v>525</v>
      </c>
      <c r="J855" s="51" t="s">
        <v>53</v>
      </c>
      <c r="K855" s="51" t="s">
        <v>54</v>
      </c>
      <c r="L855" s="51" t="s">
        <v>55</v>
      </c>
      <c r="M855" s="51" t="s">
        <v>36</v>
      </c>
      <c r="N855" s="51" t="s">
        <v>37</v>
      </c>
      <c r="O855" s="51" t="s">
        <v>316</v>
      </c>
      <c r="P855" s="51"/>
      <c r="Q855" s="51"/>
      <c r="R855" s="51" t="s">
        <v>40</v>
      </c>
      <c r="S855" s="51" t="s">
        <v>41</v>
      </c>
      <c r="T855" s="51" t="s">
        <v>42</v>
      </c>
      <c r="U855" s="52" t="s">
        <v>317</v>
      </c>
      <c r="V855" s="54">
        <v>746428192</v>
      </c>
      <c r="W855" s="54">
        <v>0</v>
      </c>
      <c r="X855" s="54">
        <v>0</v>
      </c>
      <c r="Y855" s="54">
        <v>746428192</v>
      </c>
      <c r="Z855" s="54">
        <v>0</v>
      </c>
      <c r="AA855" s="54">
        <v>746428192</v>
      </c>
      <c r="AB855" s="54">
        <v>0</v>
      </c>
      <c r="AC855" s="54">
        <v>746428192</v>
      </c>
      <c r="AD855" s="54">
        <v>0</v>
      </c>
      <c r="AE855" s="54">
        <v>0</v>
      </c>
      <c r="AF855" s="54">
        <v>0</v>
      </c>
    </row>
    <row r="856" spans="1:32" ht="33.75">
      <c r="A856" s="51" t="s">
        <v>433</v>
      </c>
      <c r="B856" s="51" t="s">
        <v>545</v>
      </c>
      <c r="C856" s="51" t="s">
        <v>567</v>
      </c>
      <c r="D856" s="52" t="s">
        <v>434</v>
      </c>
      <c r="E856" s="53" t="s">
        <v>352</v>
      </c>
      <c r="F856" s="53" t="str">
        <f t="shared" si="15"/>
        <v>C-4199-1500-2</v>
      </c>
      <c r="G856" s="53" t="s">
        <v>505</v>
      </c>
      <c r="H856" s="53" t="s">
        <v>493</v>
      </c>
      <c r="I856" s="53" t="s">
        <v>506</v>
      </c>
      <c r="J856" s="51" t="s">
        <v>53</v>
      </c>
      <c r="K856" s="51" t="s">
        <v>54</v>
      </c>
      <c r="L856" s="51" t="s">
        <v>55</v>
      </c>
      <c r="M856" s="51" t="s">
        <v>36</v>
      </c>
      <c r="N856" s="51" t="s">
        <v>37</v>
      </c>
      <c r="O856" s="51" t="s">
        <v>353</v>
      </c>
      <c r="P856" s="51"/>
      <c r="Q856" s="51"/>
      <c r="R856" s="51" t="s">
        <v>40</v>
      </c>
      <c r="S856" s="51" t="s">
        <v>41</v>
      </c>
      <c r="T856" s="51" t="s">
        <v>42</v>
      </c>
      <c r="U856" s="52" t="s">
        <v>354</v>
      </c>
      <c r="V856" s="54">
        <v>2000000</v>
      </c>
      <c r="W856" s="54">
        <v>0</v>
      </c>
      <c r="X856" s="54">
        <v>0</v>
      </c>
      <c r="Y856" s="54">
        <v>2000000</v>
      </c>
      <c r="Z856" s="54">
        <v>0</v>
      </c>
      <c r="AA856" s="54">
        <v>2000000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</row>
    <row r="857" spans="1:32" ht="22.5">
      <c r="A857" s="51" t="s">
        <v>433</v>
      </c>
      <c r="B857" s="51" t="s">
        <v>545</v>
      </c>
      <c r="C857" s="51" t="s">
        <v>567</v>
      </c>
      <c r="D857" s="52" t="s">
        <v>434</v>
      </c>
      <c r="E857" s="53" t="s">
        <v>358</v>
      </c>
      <c r="F857" s="53" t="str">
        <f t="shared" si="15"/>
        <v>C-4199-1500-2</v>
      </c>
      <c r="G857" s="53" t="s">
        <v>505</v>
      </c>
      <c r="H857" s="53" t="s">
        <v>536</v>
      </c>
      <c r="I857" s="53" t="s">
        <v>537</v>
      </c>
      <c r="J857" s="51" t="s">
        <v>53</v>
      </c>
      <c r="K857" s="51" t="s">
        <v>54</v>
      </c>
      <c r="L857" s="51" t="s">
        <v>55</v>
      </c>
      <c r="M857" s="51" t="s">
        <v>36</v>
      </c>
      <c r="N857" s="51" t="s">
        <v>37</v>
      </c>
      <c r="O857" s="51" t="s">
        <v>252</v>
      </c>
      <c r="P857" s="51"/>
      <c r="Q857" s="51"/>
      <c r="R857" s="51" t="s">
        <v>40</v>
      </c>
      <c r="S857" s="51" t="s">
        <v>41</v>
      </c>
      <c r="T857" s="51" t="s">
        <v>42</v>
      </c>
      <c r="U857" s="52" t="s">
        <v>253</v>
      </c>
      <c r="V857" s="54">
        <v>485263</v>
      </c>
      <c r="W857" s="54">
        <v>0</v>
      </c>
      <c r="X857" s="54">
        <v>0</v>
      </c>
      <c r="Y857" s="54">
        <v>485263</v>
      </c>
      <c r="Z857" s="54">
        <v>0</v>
      </c>
      <c r="AA857" s="54">
        <v>0</v>
      </c>
      <c r="AB857" s="54">
        <v>485263</v>
      </c>
      <c r="AC857" s="54">
        <v>0</v>
      </c>
      <c r="AD857" s="54">
        <v>0</v>
      </c>
      <c r="AE857" s="54">
        <v>0</v>
      </c>
      <c r="AF857" s="54">
        <v>0</v>
      </c>
    </row>
    <row r="858" spans="1:32" ht="22.5">
      <c r="A858" s="51" t="s">
        <v>433</v>
      </c>
      <c r="B858" s="51" t="s">
        <v>545</v>
      </c>
      <c r="C858" s="51" t="s">
        <v>567</v>
      </c>
      <c r="D858" s="52" t="s">
        <v>434</v>
      </c>
      <c r="E858" s="53" t="s">
        <v>367</v>
      </c>
      <c r="F858" s="53" t="str">
        <f t="shared" si="15"/>
        <v>C-4199-1500-5</v>
      </c>
      <c r="G858" s="53" t="s">
        <v>543</v>
      </c>
      <c r="H858" s="53" t="s">
        <v>501</v>
      </c>
      <c r="I858" s="53" t="s">
        <v>544</v>
      </c>
      <c r="J858" s="51" t="s">
        <v>53</v>
      </c>
      <c r="K858" s="51" t="s">
        <v>54</v>
      </c>
      <c r="L858" s="51" t="s">
        <v>55</v>
      </c>
      <c r="M858" s="51" t="s">
        <v>46</v>
      </c>
      <c r="N858" s="51" t="s">
        <v>37</v>
      </c>
      <c r="O858" s="51" t="s">
        <v>257</v>
      </c>
      <c r="P858" s="51"/>
      <c r="Q858" s="51"/>
      <c r="R858" s="51" t="s">
        <v>40</v>
      </c>
      <c r="S858" s="51" t="s">
        <v>150</v>
      </c>
      <c r="T858" s="51" t="s">
        <v>42</v>
      </c>
      <c r="U858" s="52" t="s">
        <v>368</v>
      </c>
      <c r="V858" s="54">
        <v>59000000</v>
      </c>
      <c r="W858" s="54">
        <v>0</v>
      </c>
      <c r="X858" s="54">
        <v>0</v>
      </c>
      <c r="Y858" s="54">
        <v>59000000</v>
      </c>
      <c r="Z858" s="54">
        <v>0</v>
      </c>
      <c r="AA858" s="54">
        <v>0</v>
      </c>
      <c r="AB858" s="54">
        <v>59000000</v>
      </c>
      <c r="AC858" s="54">
        <v>0</v>
      </c>
      <c r="AD858" s="54">
        <v>0</v>
      </c>
      <c r="AE858" s="54">
        <v>0</v>
      </c>
      <c r="AF858" s="54">
        <v>0</v>
      </c>
    </row>
    <row r="859" spans="1:32" ht="22.5">
      <c r="A859" s="51" t="s">
        <v>433</v>
      </c>
      <c r="B859" s="51" t="s">
        <v>545</v>
      </c>
      <c r="C859" s="51" t="s">
        <v>567</v>
      </c>
      <c r="D859" s="52" t="s">
        <v>434</v>
      </c>
      <c r="E859" s="53" t="s">
        <v>389</v>
      </c>
      <c r="F859" s="53" t="str">
        <f t="shared" si="15"/>
        <v>C-4199-1500-5</v>
      </c>
      <c r="G859" s="53" t="s">
        <v>543</v>
      </c>
      <c r="H859" s="53" t="s">
        <v>501</v>
      </c>
      <c r="I859" s="53" t="s">
        <v>544</v>
      </c>
      <c r="J859" s="51" t="s">
        <v>53</v>
      </c>
      <c r="K859" s="51" t="s">
        <v>54</v>
      </c>
      <c r="L859" s="51" t="s">
        <v>55</v>
      </c>
      <c r="M859" s="51" t="s">
        <v>46</v>
      </c>
      <c r="N859" s="51" t="s">
        <v>37</v>
      </c>
      <c r="O859" s="51" t="s">
        <v>56</v>
      </c>
      <c r="P859" s="51"/>
      <c r="Q859" s="51"/>
      <c r="R859" s="51" t="s">
        <v>40</v>
      </c>
      <c r="S859" s="51" t="s">
        <v>150</v>
      </c>
      <c r="T859" s="51" t="s">
        <v>42</v>
      </c>
      <c r="U859" s="52" t="s">
        <v>390</v>
      </c>
      <c r="V859" s="54">
        <v>11000000</v>
      </c>
      <c r="W859" s="54">
        <v>0</v>
      </c>
      <c r="X859" s="54">
        <v>0</v>
      </c>
      <c r="Y859" s="54">
        <v>11000000</v>
      </c>
      <c r="Z859" s="54">
        <v>0</v>
      </c>
      <c r="AA859" s="54">
        <v>0</v>
      </c>
      <c r="AB859" s="54">
        <v>11000000</v>
      </c>
      <c r="AC859" s="54">
        <v>0</v>
      </c>
      <c r="AD859" s="54">
        <v>0</v>
      </c>
      <c r="AE859" s="54">
        <v>0</v>
      </c>
      <c r="AF859" s="54">
        <v>0</v>
      </c>
    </row>
    <row r="860" spans="1:32" ht="33.75">
      <c r="A860" s="51" t="s">
        <v>433</v>
      </c>
      <c r="B860" s="51" t="s">
        <v>545</v>
      </c>
      <c r="C860" s="51" t="s">
        <v>567</v>
      </c>
      <c r="D860" s="52" t="s">
        <v>434</v>
      </c>
      <c r="E860" s="53" t="s">
        <v>371</v>
      </c>
      <c r="F860" s="53" t="str">
        <f t="shared" si="15"/>
        <v>C-4199-1500-5</v>
      </c>
      <c r="G860" s="53" t="s">
        <v>543</v>
      </c>
      <c r="H860" s="53" t="s">
        <v>493</v>
      </c>
      <c r="I860" s="53" t="s">
        <v>512</v>
      </c>
      <c r="J860" s="51" t="s">
        <v>53</v>
      </c>
      <c r="K860" s="51" t="s">
        <v>54</v>
      </c>
      <c r="L860" s="51" t="s">
        <v>55</v>
      </c>
      <c r="M860" s="51" t="s">
        <v>46</v>
      </c>
      <c r="N860" s="51" t="s">
        <v>37</v>
      </c>
      <c r="O860" s="51" t="s">
        <v>218</v>
      </c>
      <c r="P860" s="51"/>
      <c r="Q860" s="51"/>
      <c r="R860" s="51" t="s">
        <v>40</v>
      </c>
      <c r="S860" s="51" t="s">
        <v>150</v>
      </c>
      <c r="T860" s="51" t="s">
        <v>42</v>
      </c>
      <c r="U860" s="52" t="s">
        <v>222</v>
      </c>
      <c r="V860" s="54">
        <v>56281000</v>
      </c>
      <c r="W860" s="54">
        <v>0</v>
      </c>
      <c r="X860" s="54">
        <v>0</v>
      </c>
      <c r="Y860" s="54">
        <v>56281000</v>
      </c>
      <c r="Z860" s="54">
        <v>0</v>
      </c>
      <c r="AA860" s="54">
        <v>0</v>
      </c>
      <c r="AB860" s="54">
        <v>56281000</v>
      </c>
      <c r="AC860" s="54">
        <v>0</v>
      </c>
      <c r="AD860" s="54">
        <v>0</v>
      </c>
      <c r="AE860" s="54">
        <v>0</v>
      </c>
      <c r="AF860" s="54">
        <v>0</v>
      </c>
    </row>
    <row r="861" spans="1:32" ht="33.75">
      <c r="A861" s="51" t="s">
        <v>433</v>
      </c>
      <c r="B861" s="51" t="s">
        <v>545</v>
      </c>
      <c r="C861" s="51" t="s">
        <v>567</v>
      </c>
      <c r="D861" s="52" t="s">
        <v>434</v>
      </c>
      <c r="E861" s="53" t="s">
        <v>372</v>
      </c>
      <c r="F861" s="53" t="str">
        <f t="shared" si="15"/>
        <v>C-4199-1500-5</v>
      </c>
      <c r="G861" s="53" t="s">
        <v>543</v>
      </c>
      <c r="H861" s="53" t="s">
        <v>493</v>
      </c>
      <c r="I861" s="53" t="s">
        <v>506</v>
      </c>
      <c r="J861" s="51" t="s">
        <v>53</v>
      </c>
      <c r="K861" s="51" t="s">
        <v>54</v>
      </c>
      <c r="L861" s="51" t="s">
        <v>55</v>
      </c>
      <c r="M861" s="51" t="s">
        <v>46</v>
      </c>
      <c r="N861" s="51" t="s">
        <v>37</v>
      </c>
      <c r="O861" s="51" t="s">
        <v>221</v>
      </c>
      <c r="P861" s="51"/>
      <c r="Q861" s="51"/>
      <c r="R861" s="51" t="s">
        <v>40</v>
      </c>
      <c r="S861" s="51" t="s">
        <v>150</v>
      </c>
      <c r="T861" s="51" t="s">
        <v>42</v>
      </c>
      <c r="U861" s="52" t="s">
        <v>57</v>
      </c>
      <c r="V861" s="54">
        <v>5091000</v>
      </c>
      <c r="W861" s="54">
        <v>0</v>
      </c>
      <c r="X861" s="54">
        <v>0</v>
      </c>
      <c r="Y861" s="54">
        <v>5091000</v>
      </c>
      <c r="Z861" s="54">
        <v>0</v>
      </c>
      <c r="AA861" s="54">
        <v>5091000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</row>
    <row r="862" spans="1:32" ht="22.5">
      <c r="A862" s="51" t="s">
        <v>435</v>
      </c>
      <c r="B862" s="51" t="s">
        <v>545</v>
      </c>
      <c r="C862" s="51" t="s">
        <v>557</v>
      </c>
      <c r="D862" s="52" t="s">
        <v>436</v>
      </c>
      <c r="E862" s="53" t="s">
        <v>123</v>
      </c>
      <c r="F862" s="53" t="str">
        <f t="shared" si="15"/>
        <v>A-2-0-3</v>
      </c>
      <c r="G862" s="53" t="s">
        <v>492</v>
      </c>
      <c r="H862" s="53" t="s">
        <v>501</v>
      </c>
      <c r="I862" s="53" t="s">
        <v>502</v>
      </c>
      <c r="J862" s="51" t="s">
        <v>35</v>
      </c>
      <c r="K862" s="51" t="s">
        <v>36</v>
      </c>
      <c r="L862" s="51" t="s">
        <v>37</v>
      </c>
      <c r="M862" s="51" t="s">
        <v>38</v>
      </c>
      <c r="N862" s="51" t="s">
        <v>121</v>
      </c>
      <c r="O862" s="51" t="s">
        <v>38</v>
      </c>
      <c r="P862" s="51"/>
      <c r="Q862" s="51"/>
      <c r="R862" s="51" t="s">
        <v>40</v>
      </c>
      <c r="S862" s="51" t="s">
        <v>41</v>
      </c>
      <c r="T862" s="51" t="s">
        <v>42</v>
      </c>
      <c r="U862" s="52" t="s">
        <v>124</v>
      </c>
      <c r="V862" s="54">
        <v>41000000</v>
      </c>
      <c r="W862" s="54">
        <v>0</v>
      </c>
      <c r="X862" s="54">
        <v>0</v>
      </c>
      <c r="Y862" s="54">
        <v>41000000</v>
      </c>
      <c r="Z862" s="54">
        <v>0</v>
      </c>
      <c r="AA862" s="54">
        <v>0</v>
      </c>
      <c r="AB862" s="54">
        <v>41000000</v>
      </c>
      <c r="AC862" s="54">
        <v>0</v>
      </c>
      <c r="AD862" s="54">
        <v>0</v>
      </c>
      <c r="AE862" s="54">
        <v>0</v>
      </c>
      <c r="AF862" s="54">
        <v>0</v>
      </c>
    </row>
    <row r="863" spans="1:32" ht="22.5">
      <c r="A863" s="51" t="s">
        <v>435</v>
      </c>
      <c r="B863" s="51" t="s">
        <v>545</v>
      </c>
      <c r="C863" s="51" t="s">
        <v>557</v>
      </c>
      <c r="D863" s="52" t="s">
        <v>436</v>
      </c>
      <c r="E863" s="53" t="s">
        <v>135</v>
      </c>
      <c r="F863" s="53" t="str">
        <f t="shared" si="15"/>
        <v>A-2-0-4</v>
      </c>
      <c r="G863" s="53" t="s">
        <v>492</v>
      </c>
      <c r="H863" s="53" t="s">
        <v>501</v>
      </c>
      <c r="I863" s="53" t="s">
        <v>502</v>
      </c>
      <c r="J863" s="51" t="s">
        <v>35</v>
      </c>
      <c r="K863" s="51" t="s">
        <v>36</v>
      </c>
      <c r="L863" s="51" t="s">
        <v>37</v>
      </c>
      <c r="M863" s="51" t="s">
        <v>45</v>
      </c>
      <c r="N863" s="51" t="s">
        <v>45</v>
      </c>
      <c r="O863" s="51" t="s">
        <v>36</v>
      </c>
      <c r="P863" s="51"/>
      <c r="Q863" s="51"/>
      <c r="R863" s="51" t="s">
        <v>40</v>
      </c>
      <c r="S863" s="51" t="s">
        <v>41</v>
      </c>
      <c r="T863" s="51" t="s">
        <v>42</v>
      </c>
      <c r="U863" s="52" t="s">
        <v>136</v>
      </c>
      <c r="V863" s="54">
        <v>35000000</v>
      </c>
      <c r="W863" s="54">
        <v>0</v>
      </c>
      <c r="X863" s="54">
        <v>0</v>
      </c>
      <c r="Y863" s="54">
        <v>35000000</v>
      </c>
      <c r="Z863" s="54">
        <v>0</v>
      </c>
      <c r="AA863" s="54">
        <v>0</v>
      </c>
      <c r="AB863" s="54">
        <v>35000000</v>
      </c>
      <c r="AC863" s="54">
        <v>0</v>
      </c>
      <c r="AD863" s="54">
        <v>0</v>
      </c>
      <c r="AE863" s="54">
        <v>0</v>
      </c>
      <c r="AF863" s="54">
        <v>0</v>
      </c>
    </row>
    <row r="864" spans="1:32" ht="22.5">
      <c r="A864" s="51" t="s">
        <v>435</v>
      </c>
      <c r="B864" s="51" t="s">
        <v>545</v>
      </c>
      <c r="C864" s="51" t="s">
        <v>557</v>
      </c>
      <c r="D864" s="52" t="s">
        <v>436</v>
      </c>
      <c r="E864" s="53" t="s">
        <v>44</v>
      </c>
      <c r="F864" s="53" t="str">
        <f t="shared" si="15"/>
        <v>A-2-0-4</v>
      </c>
      <c r="G864" s="53" t="s">
        <v>492</v>
      </c>
      <c r="H864" s="53" t="s">
        <v>501</v>
      </c>
      <c r="I864" s="53" t="s">
        <v>502</v>
      </c>
      <c r="J864" s="51" t="s">
        <v>35</v>
      </c>
      <c r="K864" s="51" t="s">
        <v>36</v>
      </c>
      <c r="L864" s="51" t="s">
        <v>37</v>
      </c>
      <c r="M864" s="51" t="s">
        <v>45</v>
      </c>
      <c r="N864" s="51" t="s">
        <v>46</v>
      </c>
      <c r="O864" s="51" t="s">
        <v>47</v>
      </c>
      <c r="P864" s="51"/>
      <c r="Q864" s="51"/>
      <c r="R864" s="51" t="s">
        <v>40</v>
      </c>
      <c r="S864" s="51" t="s">
        <v>41</v>
      </c>
      <c r="T864" s="51" t="s">
        <v>42</v>
      </c>
      <c r="U864" s="52" t="s">
        <v>48</v>
      </c>
      <c r="V864" s="54">
        <v>800000</v>
      </c>
      <c r="W864" s="54">
        <v>0</v>
      </c>
      <c r="X864" s="54">
        <v>0</v>
      </c>
      <c r="Y864" s="54">
        <v>800000</v>
      </c>
      <c r="Z864" s="54">
        <v>0</v>
      </c>
      <c r="AA864" s="54">
        <v>0</v>
      </c>
      <c r="AB864" s="54">
        <v>800000</v>
      </c>
      <c r="AC864" s="54">
        <v>0</v>
      </c>
      <c r="AD864" s="54">
        <v>0</v>
      </c>
      <c r="AE864" s="54">
        <v>0</v>
      </c>
      <c r="AF864" s="54">
        <v>0</v>
      </c>
    </row>
    <row r="865" spans="1:32" ht="22.5">
      <c r="A865" s="51" t="s">
        <v>435</v>
      </c>
      <c r="B865" s="51" t="s">
        <v>545</v>
      </c>
      <c r="C865" s="51" t="s">
        <v>557</v>
      </c>
      <c r="D865" s="52" t="s">
        <v>436</v>
      </c>
      <c r="E865" s="53" t="s">
        <v>179</v>
      </c>
      <c r="F865" s="53" t="str">
        <f t="shared" si="15"/>
        <v>A-2-0-4</v>
      </c>
      <c r="G865" s="53" t="s">
        <v>492</v>
      </c>
      <c r="H865" s="53" t="s">
        <v>501</v>
      </c>
      <c r="I865" s="53" t="s">
        <v>502</v>
      </c>
      <c r="J865" s="51" t="s">
        <v>35</v>
      </c>
      <c r="K865" s="51" t="s">
        <v>36</v>
      </c>
      <c r="L865" s="51" t="s">
        <v>37</v>
      </c>
      <c r="M865" s="51" t="s">
        <v>45</v>
      </c>
      <c r="N865" s="51" t="s">
        <v>158</v>
      </c>
      <c r="O865" s="51" t="s">
        <v>61</v>
      </c>
      <c r="P865" s="51"/>
      <c r="Q865" s="51"/>
      <c r="R865" s="51" t="s">
        <v>40</v>
      </c>
      <c r="S865" s="51" t="s">
        <v>41</v>
      </c>
      <c r="T865" s="51" t="s">
        <v>42</v>
      </c>
      <c r="U865" s="52" t="s">
        <v>180</v>
      </c>
      <c r="V865" s="54">
        <v>8000000</v>
      </c>
      <c r="W865" s="54">
        <v>0</v>
      </c>
      <c r="X865" s="54">
        <v>0</v>
      </c>
      <c r="Y865" s="54">
        <v>8000000</v>
      </c>
      <c r="Z865" s="54">
        <v>0</v>
      </c>
      <c r="AA865" s="54">
        <v>0</v>
      </c>
      <c r="AB865" s="54">
        <v>8000000</v>
      </c>
      <c r="AC865" s="54">
        <v>0</v>
      </c>
      <c r="AD865" s="54">
        <v>0</v>
      </c>
      <c r="AE865" s="54">
        <v>0</v>
      </c>
      <c r="AF865" s="54">
        <v>0</v>
      </c>
    </row>
    <row r="866" spans="1:32" ht="22.5">
      <c r="A866" s="51" t="s">
        <v>435</v>
      </c>
      <c r="B866" s="51" t="s">
        <v>545</v>
      </c>
      <c r="C866" s="51" t="s">
        <v>557</v>
      </c>
      <c r="D866" s="52" t="s">
        <v>436</v>
      </c>
      <c r="E866" s="53" t="s">
        <v>181</v>
      </c>
      <c r="F866" s="53" t="str">
        <f t="shared" si="15"/>
        <v>A-2-0-4</v>
      </c>
      <c r="G866" s="53" t="s">
        <v>492</v>
      </c>
      <c r="H866" s="53" t="s">
        <v>501</v>
      </c>
      <c r="I866" s="53" t="s">
        <v>502</v>
      </c>
      <c r="J866" s="51" t="s">
        <v>35</v>
      </c>
      <c r="K866" s="51" t="s">
        <v>36</v>
      </c>
      <c r="L866" s="51" t="s">
        <v>37</v>
      </c>
      <c r="M866" s="51" t="s">
        <v>45</v>
      </c>
      <c r="N866" s="51" t="s">
        <v>158</v>
      </c>
      <c r="O866" s="51" t="s">
        <v>36</v>
      </c>
      <c r="P866" s="51"/>
      <c r="Q866" s="51"/>
      <c r="R866" s="51" t="s">
        <v>40</v>
      </c>
      <c r="S866" s="51" t="s">
        <v>41</v>
      </c>
      <c r="T866" s="51" t="s">
        <v>42</v>
      </c>
      <c r="U866" s="52" t="s">
        <v>182</v>
      </c>
      <c r="V866" s="54">
        <v>65000000</v>
      </c>
      <c r="W866" s="54">
        <v>0</v>
      </c>
      <c r="X866" s="54">
        <v>0</v>
      </c>
      <c r="Y866" s="54">
        <v>65000000</v>
      </c>
      <c r="Z866" s="54">
        <v>0</v>
      </c>
      <c r="AA866" s="54">
        <v>0</v>
      </c>
      <c r="AB866" s="54">
        <v>65000000</v>
      </c>
      <c r="AC866" s="54">
        <v>0</v>
      </c>
      <c r="AD866" s="54">
        <v>0</v>
      </c>
      <c r="AE866" s="54">
        <v>0</v>
      </c>
      <c r="AF866" s="54">
        <v>0</v>
      </c>
    </row>
    <row r="867" spans="1:32" ht="22.5">
      <c r="A867" s="51" t="s">
        <v>435</v>
      </c>
      <c r="B867" s="51" t="s">
        <v>545</v>
      </c>
      <c r="C867" s="51" t="s">
        <v>557</v>
      </c>
      <c r="D867" s="52" t="s">
        <v>436</v>
      </c>
      <c r="E867" s="53" t="s">
        <v>185</v>
      </c>
      <c r="F867" s="53" t="str">
        <f t="shared" si="15"/>
        <v>A-2-0-4</v>
      </c>
      <c r="G867" s="53" t="s">
        <v>492</v>
      </c>
      <c r="H867" s="53" t="s">
        <v>501</v>
      </c>
      <c r="I867" s="53" t="s">
        <v>502</v>
      </c>
      <c r="J867" s="51" t="s">
        <v>35</v>
      </c>
      <c r="K867" s="51" t="s">
        <v>36</v>
      </c>
      <c r="L867" s="51" t="s">
        <v>37</v>
      </c>
      <c r="M867" s="51" t="s">
        <v>45</v>
      </c>
      <c r="N867" s="51" t="s">
        <v>158</v>
      </c>
      <c r="O867" s="51" t="s">
        <v>116</v>
      </c>
      <c r="P867" s="51"/>
      <c r="Q867" s="51"/>
      <c r="R867" s="51" t="s">
        <v>40</v>
      </c>
      <c r="S867" s="51" t="s">
        <v>41</v>
      </c>
      <c r="T867" s="51" t="s">
        <v>42</v>
      </c>
      <c r="U867" s="52" t="s">
        <v>186</v>
      </c>
      <c r="V867" s="54">
        <v>11000000</v>
      </c>
      <c r="W867" s="54">
        <v>0</v>
      </c>
      <c r="X867" s="54">
        <v>0</v>
      </c>
      <c r="Y867" s="54">
        <v>11000000</v>
      </c>
      <c r="Z867" s="54">
        <v>0</v>
      </c>
      <c r="AA867" s="54">
        <v>0</v>
      </c>
      <c r="AB867" s="54">
        <v>11000000</v>
      </c>
      <c r="AC867" s="54">
        <v>0</v>
      </c>
      <c r="AD867" s="54">
        <v>0</v>
      </c>
      <c r="AE867" s="54">
        <v>0</v>
      </c>
      <c r="AF867" s="54">
        <v>0</v>
      </c>
    </row>
    <row r="868" spans="1:32" ht="22.5">
      <c r="A868" s="51" t="s">
        <v>435</v>
      </c>
      <c r="B868" s="51" t="s">
        <v>545</v>
      </c>
      <c r="C868" s="51" t="s">
        <v>557</v>
      </c>
      <c r="D868" s="52" t="s">
        <v>436</v>
      </c>
      <c r="E868" s="53" t="s">
        <v>49</v>
      </c>
      <c r="F868" s="53" t="str">
        <f t="shared" si="15"/>
        <v>A-2-0-4</v>
      </c>
      <c r="G868" s="53" t="s">
        <v>492</v>
      </c>
      <c r="H868" s="53" t="s">
        <v>493</v>
      </c>
      <c r="I868" s="53" t="s">
        <v>494</v>
      </c>
      <c r="J868" s="51" t="s">
        <v>35</v>
      </c>
      <c r="K868" s="51" t="s">
        <v>36</v>
      </c>
      <c r="L868" s="51" t="s">
        <v>37</v>
      </c>
      <c r="M868" s="51" t="s">
        <v>45</v>
      </c>
      <c r="N868" s="51" t="s">
        <v>50</v>
      </c>
      <c r="O868" s="51" t="s">
        <v>36</v>
      </c>
      <c r="P868" s="51"/>
      <c r="Q868" s="51"/>
      <c r="R868" s="51" t="s">
        <v>40</v>
      </c>
      <c r="S868" s="51" t="s">
        <v>41</v>
      </c>
      <c r="T868" s="51" t="s">
        <v>42</v>
      </c>
      <c r="U868" s="52" t="s">
        <v>51</v>
      </c>
      <c r="V868" s="54">
        <v>20000000</v>
      </c>
      <c r="W868" s="54">
        <v>0</v>
      </c>
      <c r="X868" s="54">
        <v>0</v>
      </c>
      <c r="Y868" s="54">
        <v>20000000</v>
      </c>
      <c r="Z868" s="54">
        <v>0</v>
      </c>
      <c r="AA868" s="54">
        <v>0</v>
      </c>
      <c r="AB868" s="54">
        <v>20000000</v>
      </c>
      <c r="AC868" s="54">
        <v>0</v>
      </c>
      <c r="AD868" s="54">
        <v>0</v>
      </c>
      <c r="AE868" s="54">
        <v>0</v>
      </c>
      <c r="AF868" s="54">
        <v>0</v>
      </c>
    </row>
    <row r="869" spans="1:32" ht="22.5">
      <c r="A869" s="51" t="s">
        <v>435</v>
      </c>
      <c r="B869" s="51" t="s">
        <v>545</v>
      </c>
      <c r="C869" s="51" t="s">
        <v>557</v>
      </c>
      <c r="D869" s="52" t="s">
        <v>436</v>
      </c>
      <c r="E869" s="53" t="s">
        <v>193</v>
      </c>
      <c r="F869" s="53" t="str">
        <f t="shared" si="15"/>
        <v>A-2-0-4</v>
      </c>
      <c r="G869" s="53" t="s">
        <v>492</v>
      </c>
      <c r="H869" s="53" t="s">
        <v>493</v>
      </c>
      <c r="I869" s="53" t="s">
        <v>494</v>
      </c>
      <c r="J869" s="51" t="s">
        <v>35</v>
      </c>
      <c r="K869" s="51" t="s">
        <v>36</v>
      </c>
      <c r="L869" s="51" t="s">
        <v>37</v>
      </c>
      <c r="M869" s="51" t="s">
        <v>45</v>
      </c>
      <c r="N869" s="51" t="s">
        <v>150</v>
      </c>
      <c r="O869" s="51" t="s">
        <v>45</v>
      </c>
      <c r="P869" s="51"/>
      <c r="Q869" s="51"/>
      <c r="R869" s="51" t="s">
        <v>40</v>
      </c>
      <c r="S869" s="51" t="s">
        <v>41</v>
      </c>
      <c r="T869" s="51" t="s">
        <v>42</v>
      </c>
      <c r="U869" s="52" t="s">
        <v>194</v>
      </c>
      <c r="V869" s="54">
        <v>105618411</v>
      </c>
      <c r="W869" s="54">
        <v>0</v>
      </c>
      <c r="X869" s="54">
        <v>0</v>
      </c>
      <c r="Y869" s="54">
        <v>105618411</v>
      </c>
      <c r="Z869" s="54">
        <v>0</v>
      </c>
      <c r="AA869" s="54">
        <v>0</v>
      </c>
      <c r="AB869" s="54">
        <v>105618411</v>
      </c>
      <c r="AC869" s="54">
        <v>0</v>
      </c>
      <c r="AD869" s="54">
        <v>0</v>
      </c>
      <c r="AE869" s="54">
        <v>0</v>
      </c>
      <c r="AF869" s="54">
        <v>0</v>
      </c>
    </row>
    <row r="870" spans="1:32" ht="22.5">
      <c r="A870" s="51" t="s">
        <v>435</v>
      </c>
      <c r="B870" s="51" t="s">
        <v>545</v>
      </c>
      <c r="C870" s="51" t="s">
        <v>557</v>
      </c>
      <c r="D870" s="52" t="s">
        <v>436</v>
      </c>
      <c r="E870" s="53" t="s">
        <v>208</v>
      </c>
      <c r="F870" s="53" t="str">
        <f t="shared" si="15"/>
        <v>C-4102-1500-1</v>
      </c>
      <c r="G870" s="53" t="s">
        <v>509</v>
      </c>
      <c r="H870" s="53" t="s">
        <v>510</v>
      </c>
      <c r="I870" s="53" t="s">
        <v>511</v>
      </c>
      <c r="J870" s="51" t="s">
        <v>53</v>
      </c>
      <c r="K870" s="51" t="s">
        <v>209</v>
      </c>
      <c r="L870" s="51" t="s">
        <v>55</v>
      </c>
      <c r="M870" s="51" t="s">
        <v>61</v>
      </c>
      <c r="N870" s="51" t="s">
        <v>37</v>
      </c>
      <c r="O870" s="51" t="s">
        <v>210</v>
      </c>
      <c r="P870" s="51"/>
      <c r="Q870" s="51"/>
      <c r="R870" s="51" t="s">
        <v>40</v>
      </c>
      <c r="S870" s="51" t="s">
        <v>41</v>
      </c>
      <c r="T870" s="51" t="s">
        <v>42</v>
      </c>
      <c r="U870" s="52" t="s">
        <v>211</v>
      </c>
      <c r="V870" s="54">
        <v>3859155278</v>
      </c>
      <c r="W870" s="54">
        <v>0</v>
      </c>
      <c r="X870" s="54">
        <v>0</v>
      </c>
      <c r="Y870" s="54">
        <v>3859155278</v>
      </c>
      <c r="Z870" s="54">
        <v>0</v>
      </c>
      <c r="AA870" s="54">
        <v>0</v>
      </c>
      <c r="AB870" s="54">
        <v>3859155278</v>
      </c>
      <c r="AC870" s="54">
        <v>0</v>
      </c>
      <c r="AD870" s="54">
        <v>0</v>
      </c>
      <c r="AE870" s="54">
        <v>0</v>
      </c>
      <c r="AF870" s="54">
        <v>0</v>
      </c>
    </row>
    <row r="871" spans="1:32" ht="33.75">
      <c r="A871" s="51" t="s">
        <v>435</v>
      </c>
      <c r="B871" s="51" t="s">
        <v>545</v>
      </c>
      <c r="C871" s="51" t="s">
        <v>557</v>
      </c>
      <c r="D871" s="52" t="s">
        <v>436</v>
      </c>
      <c r="E871" s="53" t="s">
        <v>217</v>
      </c>
      <c r="F871" s="53" t="str">
        <f t="shared" si="15"/>
        <v>C-4102-1500-1</v>
      </c>
      <c r="G871" s="53" t="s">
        <v>509</v>
      </c>
      <c r="H871" s="53" t="s">
        <v>510</v>
      </c>
      <c r="I871" s="53" t="s">
        <v>511</v>
      </c>
      <c r="J871" s="51" t="s">
        <v>53</v>
      </c>
      <c r="K871" s="51" t="s">
        <v>209</v>
      </c>
      <c r="L871" s="51" t="s">
        <v>55</v>
      </c>
      <c r="M871" s="51" t="s">
        <v>61</v>
      </c>
      <c r="N871" s="51" t="s">
        <v>37</v>
      </c>
      <c r="O871" s="51" t="s">
        <v>218</v>
      </c>
      <c r="P871" s="51"/>
      <c r="Q871" s="51"/>
      <c r="R871" s="51" t="s">
        <v>40</v>
      </c>
      <c r="S871" s="51" t="s">
        <v>41</v>
      </c>
      <c r="T871" s="51" t="s">
        <v>42</v>
      </c>
      <c r="U871" s="52" t="s">
        <v>219</v>
      </c>
      <c r="V871" s="54">
        <v>126468053</v>
      </c>
      <c r="W871" s="54">
        <v>0</v>
      </c>
      <c r="X871" s="54">
        <v>0</v>
      </c>
      <c r="Y871" s="54">
        <v>126468053</v>
      </c>
      <c r="Z871" s="54">
        <v>0</v>
      </c>
      <c r="AA871" s="54">
        <v>0</v>
      </c>
      <c r="AB871" s="54">
        <v>126468053</v>
      </c>
      <c r="AC871" s="54">
        <v>0</v>
      </c>
      <c r="AD871" s="54">
        <v>0</v>
      </c>
      <c r="AE871" s="54">
        <v>0</v>
      </c>
      <c r="AF871" s="54">
        <v>0</v>
      </c>
    </row>
    <row r="872" spans="1:32" ht="33.75">
      <c r="A872" s="51" t="s">
        <v>435</v>
      </c>
      <c r="B872" s="51" t="s">
        <v>545</v>
      </c>
      <c r="C872" s="51" t="s">
        <v>557</v>
      </c>
      <c r="D872" s="52" t="s">
        <v>436</v>
      </c>
      <c r="E872" s="53" t="s">
        <v>220</v>
      </c>
      <c r="F872" s="53" t="str">
        <f t="shared" si="15"/>
        <v>C-4102-1500-1</v>
      </c>
      <c r="G872" s="53" t="s">
        <v>509</v>
      </c>
      <c r="H872" s="53" t="s">
        <v>493</v>
      </c>
      <c r="I872" s="53" t="s">
        <v>512</v>
      </c>
      <c r="J872" s="51" t="s">
        <v>53</v>
      </c>
      <c r="K872" s="51" t="s">
        <v>209</v>
      </c>
      <c r="L872" s="51" t="s">
        <v>55</v>
      </c>
      <c r="M872" s="51" t="s">
        <v>61</v>
      </c>
      <c r="N872" s="51" t="s">
        <v>37</v>
      </c>
      <c r="O872" s="51" t="s">
        <v>221</v>
      </c>
      <c r="P872" s="51"/>
      <c r="Q872" s="51"/>
      <c r="R872" s="51" t="s">
        <v>40</v>
      </c>
      <c r="S872" s="51" t="s">
        <v>41</v>
      </c>
      <c r="T872" s="51" t="s">
        <v>42</v>
      </c>
      <c r="U872" s="52" t="s">
        <v>222</v>
      </c>
      <c r="V872" s="54">
        <v>101312037</v>
      </c>
      <c r="W872" s="54">
        <v>0</v>
      </c>
      <c r="X872" s="54">
        <v>0</v>
      </c>
      <c r="Y872" s="54">
        <v>101312037</v>
      </c>
      <c r="Z872" s="54">
        <v>0</v>
      </c>
      <c r="AA872" s="54">
        <v>0</v>
      </c>
      <c r="AB872" s="54">
        <v>101312037</v>
      </c>
      <c r="AC872" s="54">
        <v>0</v>
      </c>
      <c r="AD872" s="54">
        <v>0</v>
      </c>
      <c r="AE872" s="54">
        <v>0</v>
      </c>
      <c r="AF872" s="54">
        <v>0</v>
      </c>
    </row>
    <row r="873" spans="1:32" ht="33.75">
      <c r="A873" s="51" t="s">
        <v>435</v>
      </c>
      <c r="B873" s="51" t="s">
        <v>545</v>
      </c>
      <c r="C873" s="51" t="s">
        <v>557</v>
      </c>
      <c r="D873" s="52" t="s">
        <v>436</v>
      </c>
      <c r="E873" s="53" t="s">
        <v>223</v>
      </c>
      <c r="F873" s="53" t="str">
        <f t="shared" si="15"/>
        <v>C-4102-1500-1</v>
      </c>
      <c r="G873" s="53" t="s">
        <v>509</v>
      </c>
      <c r="H873" s="53" t="s">
        <v>493</v>
      </c>
      <c r="I873" s="53" t="s">
        <v>506</v>
      </c>
      <c r="J873" s="51" t="s">
        <v>53</v>
      </c>
      <c r="K873" s="51" t="s">
        <v>209</v>
      </c>
      <c r="L873" s="51" t="s">
        <v>55</v>
      </c>
      <c r="M873" s="51" t="s">
        <v>61</v>
      </c>
      <c r="N873" s="51" t="s">
        <v>37</v>
      </c>
      <c r="O873" s="51" t="s">
        <v>224</v>
      </c>
      <c r="P873" s="51"/>
      <c r="Q873" s="51"/>
      <c r="R873" s="51" t="s">
        <v>40</v>
      </c>
      <c r="S873" s="51" t="s">
        <v>41</v>
      </c>
      <c r="T873" s="51" t="s">
        <v>42</v>
      </c>
      <c r="U873" s="52" t="s">
        <v>57</v>
      </c>
      <c r="V873" s="54">
        <v>16308295</v>
      </c>
      <c r="W873" s="54">
        <v>0</v>
      </c>
      <c r="X873" s="54">
        <v>0</v>
      </c>
      <c r="Y873" s="54">
        <v>16308295</v>
      </c>
      <c r="Z873" s="54">
        <v>0</v>
      </c>
      <c r="AA873" s="54">
        <v>0</v>
      </c>
      <c r="AB873" s="54">
        <v>16308295</v>
      </c>
      <c r="AC873" s="54">
        <v>0</v>
      </c>
      <c r="AD873" s="54">
        <v>0</v>
      </c>
      <c r="AE873" s="54">
        <v>0</v>
      </c>
      <c r="AF873" s="54">
        <v>0</v>
      </c>
    </row>
    <row r="874" spans="1:32" ht="22.5">
      <c r="A874" s="51" t="s">
        <v>435</v>
      </c>
      <c r="B874" s="51" t="s">
        <v>545</v>
      </c>
      <c r="C874" s="51" t="s">
        <v>557</v>
      </c>
      <c r="D874" s="52" t="s">
        <v>436</v>
      </c>
      <c r="E874" s="53" t="s">
        <v>375</v>
      </c>
      <c r="F874" s="53" t="str">
        <f t="shared" si="15"/>
        <v>C-4102-1500-3</v>
      </c>
      <c r="G874" s="53" t="s">
        <v>495</v>
      </c>
      <c r="H874" s="53" t="s">
        <v>496</v>
      </c>
      <c r="I874" s="53" t="s">
        <v>497</v>
      </c>
      <c r="J874" s="51" t="s">
        <v>53</v>
      </c>
      <c r="K874" s="51" t="s">
        <v>209</v>
      </c>
      <c r="L874" s="51" t="s">
        <v>55</v>
      </c>
      <c r="M874" s="51" t="s">
        <v>38</v>
      </c>
      <c r="N874" s="51" t="s">
        <v>37</v>
      </c>
      <c r="O874" s="51" t="s">
        <v>257</v>
      </c>
      <c r="P874" s="51"/>
      <c r="Q874" s="51"/>
      <c r="R874" s="51" t="s">
        <v>40</v>
      </c>
      <c r="S874" s="51" t="s">
        <v>41</v>
      </c>
      <c r="T874" s="51" t="s">
        <v>42</v>
      </c>
      <c r="U874" s="52" t="s">
        <v>376</v>
      </c>
      <c r="V874" s="54">
        <v>4060002210</v>
      </c>
      <c r="W874" s="54">
        <v>0</v>
      </c>
      <c r="X874" s="54">
        <v>0</v>
      </c>
      <c r="Y874" s="54">
        <v>4060002210</v>
      </c>
      <c r="Z874" s="54">
        <v>0</v>
      </c>
      <c r="AA874" s="54">
        <v>4060002210</v>
      </c>
      <c r="AB874" s="54">
        <v>0</v>
      </c>
      <c r="AC874" s="54">
        <v>4060002210</v>
      </c>
      <c r="AD874" s="54">
        <v>0</v>
      </c>
      <c r="AE874" s="54">
        <v>0</v>
      </c>
      <c r="AF874" s="54">
        <v>0</v>
      </c>
    </row>
    <row r="875" spans="1:32" ht="22.5">
      <c r="A875" s="51" t="s">
        <v>435</v>
      </c>
      <c r="B875" s="51" t="s">
        <v>545</v>
      </c>
      <c r="C875" s="51" t="s">
        <v>557</v>
      </c>
      <c r="D875" s="52" t="s">
        <v>436</v>
      </c>
      <c r="E875" s="53" t="s">
        <v>225</v>
      </c>
      <c r="F875" s="53" t="str">
        <f t="shared" si="15"/>
        <v>C-4102-1500-3</v>
      </c>
      <c r="G875" s="53" t="s">
        <v>495</v>
      </c>
      <c r="H875" s="53" t="s">
        <v>496</v>
      </c>
      <c r="I875" s="53" t="s">
        <v>497</v>
      </c>
      <c r="J875" s="51" t="s">
        <v>53</v>
      </c>
      <c r="K875" s="51" t="s">
        <v>209</v>
      </c>
      <c r="L875" s="51" t="s">
        <v>55</v>
      </c>
      <c r="M875" s="51" t="s">
        <v>38</v>
      </c>
      <c r="N875" s="51" t="s">
        <v>37</v>
      </c>
      <c r="O875" s="51" t="s">
        <v>213</v>
      </c>
      <c r="P875" s="51"/>
      <c r="Q875" s="51"/>
      <c r="R875" s="51" t="s">
        <v>40</v>
      </c>
      <c r="S875" s="51" t="s">
        <v>41</v>
      </c>
      <c r="T875" s="51" t="s">
        <v>42</v>
      </c>
      <c r="U875" s="52" t="s">
        <v>226</v>
      </c>
      <c r="V875" s="54">
        <v>13645260970</v>
      </c>
      <c r="W875" s="54">
        <v>0</v>
      </c>
      <c r="X875" s="54">
        <v>0</v>
      </c>
      <c r="Y875" s="54">
        <v>13645260970</v>
      </c>
      <c r="Z875" s="54">
        <v>0</v>
      </c>
      <c r="AA875" s="54">
        <v>11229895200</v>
      </c>
      <c r="AB875" s="54">
        <v>2415365770</v>
      </c>
      <c r="AC875" s="54">
        <v>11229895200</v>
      </c>
      <c r="AD875" s="54">
        <v>0</v>
      </c>
      <c r="AE875" s="54">
        <v>0</v>
      </c>
      <c r="AF875" s="54">
        <v>0</v>
      </c>
    </row>
    <row r="876" spans="1:32" ht="22.5">
      <c r="A876" s="51" t="s">
        <v>435</v>
      </c>
      <c r="B876" s="51" t="s">
        <v>545</v>
      </c>
      <c r="C876" s="51" t="s">
        <v>557</v>
      </c>
      <c r="D876" s="52" t="s">
        <v>436</v>
      </c>
      <c r="E876" s="53" t="s">
        <v>377</v>
      </c>
      <c r="F876" s="53" t="str">
        <f t="shared" si="15"/>
        <v>C-4102-1500-3</v>
      </c>
      <c r="G876" s="53" t="s">
        <v>495</v>
      </c>
      <c r="H876" s="53" t="s">
        <v>496</v>
      </c>
      <c r="I876" s="53" t="s">
        <v>497</v>
      </c>
      <c r="J876" s="51" t="s">
        <v>53</v>
      </c>
      <c r="K876" s="51" t="s">
        <v>209</v>
      </c>
      <c r="L876" s="51" t="s">
        <v>55</v>
      </c>
      <c r="M876" s="51" t="s">
        <v>38</v>
      </c>
      <c r="N876" s="51" t="s">
        <v>37</v>
      </c>
      <c r="O876" s="51" t="s">
        <v>56</v>
      </c>
      <c r="P876" s="51"/>
      <c r="Q876" s="51"/>
      <c r="R876" s="51" t="s">
        <v>40</v>
      </c>
      <c r="S876" s="51" t="s">
        <v>41</v>
      </c>
      <c r="T876" s="51" t="s">
        <v>42</v>
      </c>
      <c r="U876" s="52" t="s">
        <v>378</v>
      </c>
      <c r="V876" s="54">
        <v>537018856</v>
      </c>
      <c r="W876" s="54">
        <v>0</v>
      </c>
      <c r="X876" s="54">
        <v>0</v>
      </c>
      <c r="Y876" s="54">
        <v>537018856</v>
      </c>
      <c r="Z876" s="54">
        <v>0</v>
      </c>
      <c r="AA876" s="54">
        <v>0</v>
      </c>
      <c r="AB876" s="54">
        <v>537018856</v>
      </c>
      <c r="AC876" s="54">
        <v>0</v>
      </c>
      <c r="AD876" s="54">
        <v>0</v>
      </c>
      <c r="AE876" s="54">
        <v>0</v>
      </c>
      <c r="AF876" s="54">
        <v>0</v>
      </c>
    </row>
    <row r="877" spans="1:32" ht="22.5">
      <c r="A877" s="51" t="s">
        <v>435</v>
      </c>
      <c r="B877" s="51" t="s">
        <v>545</v>
      </c>
      <c r="C877" s="51" t="s">
        <v>557</v>
      </c>
      <c r="D877" s="52" t="s">
        <v>436</v>
      </c>
      <c r="E877" s="53" t="s">
        <v>227</v>
      </c>
      <c r="F877" s="53" t="str">
        <f t="shared" si="15"/>
        <v>C-4102-1500-3</v>
      </c>
      <c r="G877" s="53" t="s">
        <v>495</v>
      </c>
      <c r="H877" s="53" t="s">
        <v>496</v>
      </c>
      <c r="I877" s="53" t="s">
        <v>497</v>
      </c>
      <c r="J877" s="51" t="s">
        <v>53</v>
      </c>
      <c r="K877" s="51" t="s">
        <v>209</v>
      </c>
      <c r="L877" s="51" t="s">
        <v>55</v>
      </c>
      <c r="M877" s="51" t="s">
        <v>38</v>
      </c>
      <c r="N877" s="51" t="s">
        <v>37</v>
      </c>
      <c r="O877" s="51" t="s">
        <v>218</v>
      </c>
      <c r="P877" s="51"/>
      <c r="Q877" s="51"/>
      <c r="R877" s="51" t="s">
        <v>230</v>
      </c>
      <c r="S877" s="51" t="s">
        <v>243</v>
      </c>
      <c r="T877" s="51" t="s">
        <v>42</v>
      </c>
      <c r="U877" s="52" t="s">
        <v>228</v>
      </c>
      <c r="V877" s="54">
        <v>378384935</v>
      </c>
      <c r="W877" s="54">
        <v>0</v>
      </c>
      <c r="X877" s="54">
        <v>0</v>
      </c>
      <c r="Y877" s="54">
        <v>378384935</v>
      </c>
      <c r="Z877" s="54">
        <v>0</v>
      </c>
      <c r="AA877" s="54">
        <v>0</v>
      </c>
      <c r="AB877" s="54">
        <v>378384935</v>
      </c>
      <c r="AC877" s="54">
        <v>0</v>
      </c>
      <c r="AD877" s="54">
        <v>0</v>
      </c>
      <c r="AE877" s="54">
        <v>0</v>
      </c>
      <c r="AF877" s="54">
        <v>0</v>
      </c>
    </row>
    <row r="878" spans="1:32" ht="22.5">
      <c r="A878" s="51" t="s">
        <v>435</v>
      </c>
      <c r="B878" s="51" t="s">
        <v>545</v>
      </c>
      <c r="C878" s="51" t="s">
        <v>557</v>
      </c>
      <c r="D878" s="52" t="s">
        <v>436</v>
      </c>
      <c r="E878" s="53" t="s">
        <v>227</v>
      </c>
      <c r="F878" s="53" t="str">
        <f t="shared" si="15"/>
        <v>C-4102-1500-3</v>
      </c>
      <c r="G878" s="53" t="s">
        <v>495</v>
      </c>
      <c r="H878" s="53" t="s">
        <v>496</v>
      </c>
      <c r="I878" s="53" t="s">
        <v>497</v>
      </c>
      <c r="J878" s="51" t="s">
        <v>53</v>
      </c>
      <c r="K878" s="51" t="s">
        <v>209</v>
      </c>
      <c r="L878" s="51" t="s">
        <v>55</v>
      </c>
      <c r="M878" s="51" t="s">
        <v>38</v>
      </c>
      <c r="N878" s="51" t="s">
        <v>37</v>
      </c>
      <c r="O878" s="51" t="s">
        <v>218</v>
      </c>
      <c r="P878" s="51"/>
      <c r="Q878" s="51"/>
      <c r="R878" s="51" t="s">
        <v>40</v>
      </c>
      <c r="S878" s="51" t="s">
        <v>41</v>
      </c>
      <c r="T878" s="51" t="s">
        <v>42</v>
      </c>
      <c r="U878" s="52" t="s">
        <v>228</v>
      </c>
      <c r="V878" s="54">
        <v>3359553819</v>
      </c>
      <c r="W878" s="54">
        <v>0</v>
      </c>
      <c r="X878" s="54">
        <v>0</v>
      </c>
      <c r="Y878" s="54">
        <v>3359553819</v>
      </c>
      <c r="Z878" s="54">
        <v>0</v>
      </c>
      <c r="AA878" s="54">
        <v>3333962434</v>
      </c>
      <c r="AB878" s="54">
        <v>25591385</v>
      </c>
      <c r="AC878" s="54">
        <v>3333962434</v>
      </c>
      <c r="AD878" s="54">
        <v>0</v>
      </c>
      <c r="AE878" s="54">
        <v>0</v>
      </c>
      <c r="AF878" s="54">
        <v>0</v>
      </c>
    </row>
    <row r="879" spans="1:32" ht="33.75">
      <c r="A879" s="51" t="s">
        <v>435</v>
      </c>
      <c r="B879" s="51" t="s">
        <v>545</v>
      </c>
      <c r="C879" s="51" t="s">
        <v>557</v>
      </c>
      <c r="D879" s="52" t="s">
        <v>436</v>
      </c>
      <c r="E879" s="53" t="s">
        <v>237</v>
      </c>
      <c r="F879" s="53" t="str">
        <f t="shared" si="15"/>
        <v>C-4102-1500-3</v>
      </c>
      <c r="G879" s="53" t="s">
        <v>495</v>
      </c>
      <c r="H879" s="53" t="s">
        <v>493</v>
      </c>
      <c r="I879" s="53" t="s">
        <v>512</v>
      </c>
      <c r="J879" s="51" t="s">
        <v>53</v>
      </c>
      <c r="K879" s="51" t="s">
        <v>209</v>
      </c>
      <c r="L879" s="51" t="s">
        <v>55</v>
      </c>
      <c r="M879" s="51" t="s">
        <v>38</v>
      </c>
      <c r="N879" s="51" t="s">
        <v>37</v>
      </c>
      <c r="O879" s="51" t="s">
        <v>238</v>
      </c>
      <c r="P879" s="51"/>
      <c r="Q879" s="51"/>
      <c r="R879" s="51" t="s">
        <v>40</v>
      </c>
      <c r="S879" s="51" t="s">
        <v>41</v>
      </c>
      <c r="T879" s="51" t="s">
        <v>42</v>
      </c>
      <c r="U879" s="52" t="s">
        <v>222</v>
      </c>
      <c r="V879" s="54">
        <v>1369121612</v>
      </c>
      <c r="W879" s="54">
        <v>0</v>
      </c>
      <c r="X879" s="54">
        <v>0</v>
      </c>
      <c r="Y879" s="54">
        <v>1369121612</v>
      </c>
      <c r="Z879" s="54">
        <v>0</v>
      </c>
      <c r="AA879" s="54">
        <v>0</v>
      </c>
      <c r="AB879" s="54">
        <v>1369121612</v>
      </c>
      <c r="AC879" s="54">
        <v>0</v>
      </c>
      <c r="AD879" s="54">
        <v>0</v>
      </c>
      <c r="AE879" s="54">
        <v>0</v>
      </c>
      <c r="AF879" s="54">
        <v>0</v>
      </c>
    </row>
    <row r="880" spans="1:32" ht="33.75">
      <c r="A880" s="51" t="s">
        <v>435</v>
      </c>
      <c r="B880" s="51" t="s">
        <v>545</v>
      </c>
      <c r="C880" s="51" t="s">
        <v>557</v>
      </c>
      <c r="D880" s="52" t="s">
        <v>436</v>
      </c>
      <c r="E880" s="53" t="s">
        <v>239</v>
      </c>
      <c r="F880" s="53" t="str">
        <f t="shared" si="15"/>
        <v>C-4102-1500-3</v>
      </c>
      <c r="G880" s="53" t="s">
        <v>495</v>
      </c>
      <c r="H880" s="53" t="s">
        <v>493</v>
      </c>
      <c r="I880" s="53" t="s">
        <v>506</v>
      </c>
      <c r="J880" s="51" t="s">
        <v>53</v>
      </c>
      <c r="K880" s="51" t="s">
        <v>209</v>
      </c>
      <c r="L880" s="51" t="s">
        <v>55</v>
      </c>
      <c r="M880" s="51" t="s">
        <v>38</v>
      </c>
      <c r="N880" s="51" t="s">
        <v>37</v>
      </c>
      <c r="O880" s="51" t="s">
        <v>240</v>
      </c>
      <c r="P880" s="51"/>
      <c r="Q880" s="51"/>
      <c r="R880" s="51" t="s">
        <v>40</v>
      </c>
      <c r="S880" s="51" t="s">
        <v>41</v>
      </c>
      <c r="T880" s="51" t="s">
        <v>42</v>
      </c>
      <c r="U880" s="52" t="s">
        <v>57</v>
      </c>
      <c r="V880" s="54">
        <v>283415000</v>
      </c>
      <c r="W880" s="54">
        <v>0</v>
      </c>
      <c r="X880" s="54">
        <v>0</v>
      </c>
      <c r="Y880" s="54">
        <v>283415000</v>
      </c>
      <c r="Z880" s="54">
        <v>0</v>
      </c>
      <c r="AA880" s="54">
        <v>0</v>
      </c>
      <c r="AB880" s="54">
        <v>283415000</v>
      </c>
      <c r="AC880" s="54">
        <v>0</v>
      </c>
      <c r="AD880" s="54">
        <v>0</v>
      </c>
      <c r="AE880" s="54">
        <v>0</v>
      </c>
      <c r="AF880" s="54">
        <v>0</v>
      </c>
    </row>
    <row r="881" spans="1:32" ht="56.25">
      <c r="A881" s="51" t="s">
        <v>435</v>
      </c>
      <c r="B881" s="51" t="s">
        <v>545</v>
      </c>
      <c r="C881" s="51" t="s">
        <v>557</v>
      </c>
      <c r="D881" s="52" t="s">
        <v>436</v>
      </c>
      <c r="E881" s="53" t="s">
        <v>379</v>
      </c>
      <c r="F881" s="53" t="str">
        <f t="shared" si="15"/>
        <v>C-4102-1500-3</v>
      </c>
      <c r="G881" s="53" t="s">
        <v>495</v>
      </c>
      <c r="H881" s="53" t="s">
        <v>496</v>
      </c>
      <c r="I881" s="53" t="s">
        <v>497</v>
      </c>
      <c r="J881" s="51" t="s">
        <v>53</v>
      </c>
      <c r="K881" s="51" t="s">
        <v>209</v>
      </c>
      <c r="L881" s="51" t="s">
        <v>55</v>
      </c>
      <c r="M881" s="51" t="s">
        <v>38</v>
      </c>
      <c r="N881" s="51" t="s">
        <v>37</v>
      </c>
      <c r="O881" s="51" t="s">
        <v>380</v>
      </c>
      <c r="P881" s="51"/>
      <c r="Q881" s="51"/>
      <c r="R881" s="51" t="s">
        <v>40</v>
      </c>
      <c r="S881" s="51" t="s">
        <v>41</v>
      </c>
      <c r="T881" s="51" t="s">
        <v>42</v>
      </c>
      <c r="U881" s="52" t="s">
        <v>381</v>
      </c>
      <c r="V881" s="54">
        <v>3725000</v>
      </c>
      <c r="W881" s="54">
        <v>0</v>
      </c>
      <c r="X881" s="54">
        <v>0</v>
      </c>
      <c r="Y881" s="54">
        <v>3725000</v>
      </c>
      <c r="Z881" s="54">
        <v>0</v>
      </c>
      <c r="AA881" s="54">
        <v>0</v>
      </c>
      <c r="AB881" s="54">
        <v>3725000</v>
      </c>
      <c r="AC881" s="54">
        <v>0</v>
      </c>
      <c r="AD881" s="54">
        <v>0</v>
      </c>
      <c r="AE881" s="54">
        <v>0</v>
      </c>
      <c r="AF881" s="54">
        <v>0</v>
      </c>
    </row>
    <row r="882" spans="1:32" ht="22.5">
      <c r="A882" s="51" t="s">
        <v>435</v>
      </c>
      <c r="B882" s="51" t="s">
        <v>545</v>
      </c>
      <c r="C882" s="51" t="s">
        <v>557</v>
      </c>
      <c r="D882" s="52" t="s">
        <v>436</v>
      </c>
      <c r="E882" s="53" t="s">
        <v>254</v>
      </c>
      <c r="F882" s="53" t="str">
        <f t="shared" si="15"/>
        <v>C-4102-1500-4</v>
      </c>
      <c r="G882" s="53" t="s">
        <v>514</v>
      </c>
      <c r="H882" s="53" t="s">
        <v>515</v>
      </c>
      <c r="I882" s="53" t="s">
        <v>516</v>
      </c>
      <c r="J882" s="51" t="s">
        <v>53</v>
      </c>
      <c r="K882" s="51" t="s">
        <v>209</v>
      </c>
      <c r="L882" s="51" t="s">
        <v>55</v>
      </c>
      <c r="M882" s="51" t="s">
        <v>45</v>
      </c>
      <c r="N882" s="51" t="s">
        <v>37</v>
      </c>
      <c r="O882" s="51" t="s">
        <v>210</v>
      </c>
      <c r="P882" s="51"/>
      <c r="Q882" s="51"/>
      <c r="R882" s="51" t="s">
        <v>230</v>
      </c>
      <c r="S882" s="51" t="s">
        <v>243</v>
      </c>
      <c r="T882" s="51" t="s">
        <v>42</v>
      </c>
      <c r="U882" s="52" t="s">
        <v>255</v>
      </c>
      <c r="V882" s="54">
        <v>84318810345</v>
      </c>
      <c r="W882" s="54">
        <v>0</v>
      </c>
      <c r="X882" s="54">
        <v>0</v>
      </c>
      <c r="Y882" s="54">
        <v>84318810345</v>
      </c>
      <c r="Z882" s="54">
        <v>0</v>
      </c>
      <c r="AA882" s="54">
        <v>79379755891</v>
      </c>
      <c r="AB882" s="54">
        <v>4939054454</v>
      </c>
      <c r="AC882" s="54">
        <v>79379755891</v>
      </c>
      <c r="AD882" s="54">
        <v>0</v>
      </c>
      <c r="AE882" s="54">
        <v>0</v>
      </c>
      <c r="AF882" s="54">
        <v>0</v>
      </c>
    </row>
    <row r="883" spans="1:32" ht="22.5">
      <c r="A883" s="51" t="s">
        <v>435</v>
      </c>
      <c r="B883" s="51" t="s">
        <v>545</v>
      </c>
      <c r="C883" s="51" t="s">
        <v>557</v>
      </c>
      <c r="D883" s="52" t="s">
        <v>436</v>
      </c>
      <c r="E883" s="53" t="s">
        <v>256</v>
      </c>
      <c r="F883" s="53" t="str">
        <f t="shared" si="15"/>
        <v>C-4102-1500-4</v>
      </c>
      <c r="G883" s="53" t="s">
        <v>514</v>
      </c>
      <c r="H883" s="53" t="s">
        <v>515</v>
      </c>
      <c r="I883" s="53" t="s">
        <v>516</v>
      </c>
      <c r="J883" s="51" t="s">
        <v>53</v>
      </c>
      <c r="K883" s="51" t="s">
        <v>209</v>
      </c>
      <c r="L883" s="51" t="s">
        <v>55</v>
      </c>
      <c r="M883" s="51" t="s">
        <v>45</v>
      </c>
      <c r="N883" s="51" t="s">
        <v>37</v>
      </c>
      <c r="O883" s="51" t="s">
        <v>257</v>
      </c>
      <c r="P883" s="51"/>
      <c r="Q883" s="51"/>
      <c r="R883" s="51" t="s">
        <v>230</v>
      </c>
      <c r="S883" s="51" t="s">
        <v>243</v>
      </c>
      <c r="T883" s="51" t="s">
        <v>42</v>
      </c>
      <c r="U883" s="52" t="s">
        <v>258</v>
      </c>
      <c r="V883" s="54">
        <v>61635490399</v>
      </c>
      <c r="W883" s="54">
        <v>0</v>
      </c>
      <c r="X883" s="54">
        <v>0</v>
      </c>
      <c r="Y883" s="54">
        <v>61635490399</v>
      </c>
      <c r="Z883" s="54">
        <v>0</v>
      </c>
      <c r="AA883" s="54">
        <v>59096068186</v>
      </c>
      <c r="AB883" s="54">
        <v>2539422213</v>
      </c>
      <c r="AC883" s="54">
        <v>59096068186</v>
      </c>
      <c r="AD883" s="54">
        <v>0</v>
      </c>
      <c r="AE883" s="54">
        <v>0</v>
      </c>
      <c r="AF883" s="54">
        <v>0</v>
      </c>
    </row>
    <row r="884" spans="1:32" ht="22.5">
      <c r="A884" s="51" t="s">
        <v>435</v>
      </c>
      <c r="B884" s="51" t="s">
        <v>545</v>
      </c>
      <c r="C884" s="51" t="s">
        <v>557</v>
      </c>
      <c r="D884" s="52" t="s">
        <v>436</v>
      </c>
      <c r="E884" s="53" t="s">
        <v>269</v>
      </c>
      <c r="F884" s="53" t="str">
        <f t="shared" si="15"/>
        <v>C-4102-1500-5</v>
      </c>
      <c r="G884" s="53" t="s">
        <v>517</v>
      </c>
      <c r="H884" s="53" t="s">
        <v>518</v>
      </c>
      <c r="I884" s="53" t="s">
        <v>519</v>
      </c>
      <c r="J884" s="51" t="s">
        <v>53</v>
      </c>
      <c r="K884" s="51" t="s">
        <v>209</v>
      </c>
      <c r="L884" s="51" t="s">
        <v>55</v>
      </c>
      <c r="M884" s="51" t="s">
        <v>46</v>
      </c>
      <c r="N884" s="51" t="s">
        <v>37</v>
      </c>
      <c r="O884" s="51" t="s">
        <v>210</v>
      </c>
      <c r="P884" s="51"/>
      <c r="Q884" s="51"/>
      <c r="R884" s="51" t="s">
        <v>40</v>
      </c>
      <c r="S884" s="51" t="s">
        <v>41</v>
      </c>
      <c r="T884" s="51" t="s">
        <v>42</v>
      </c>
      <c r="U884" s="52" t="s">
        <v>270</v>
      </c>
      <c r="V884" s="54">
        <v>1824871680</v>
      </c>
      <c r="W884" s="54">
        <v>0</v>
      </c>
      <c r="X884" s="54">
        <v>0</v>
      </c>
      <c r="Y884" s="54">
        <v>1824871680</v>
      </c>
      <c r="Z884" s="54">
        <v>0</v>
      </c>
      <c r="AA884" s="54">
        <v>0</v>
      </c>
      <c r="AB884" s="54">
        <v>1824871680</v>
      </c>
      <c r="AC884" s="54">
        <v>0</v>
      </c>
      <c r="AD884" s="54">
        <v>0</v>
      </c>
      <c r="AE884" s="54">
        <v>0</v>
      </c>
      <c r="AF884" s="54">
        <v>0</v>
      </c>
    </row>
    <row r="885" spans="1:32" ht="22.5">
      <c r="A885" s="51" t="s">
        <v>435</v>
      </c>
      <c r="B885" s="51" t="s">
        <v>545</v>
      </c>
      <c r="C885" s="51" t="s">
        <v>557</v>
      </c>
      <c r="D885" s="52" t="s">
        <v>436</v>
      </c>
      <c r="E885" s="53" t="s">
        <v>271</v>
      </c>
      <c r="F885" s="53" t="str">
        <f t="shared" si="15"/>
        <v>C-4102-1500-5</v>
      </c>
      <c r="G885" s="53" t="s">
        <v>517</v>
      </c>
      <c r="H885" s="53" t="s">
        <v>518</v>
      </c>
      <c r="I885" s="53" t="s">
        <v>519</v>
      </c>
      <c r="J885" s="51" t="s">
        <v>53</v>
      </c>
      <c r="K885" s="51" t="s">
        <v>209</v>
      </c>
      <c r="L885" s="51" t="s">
        <v>55</v>
      </c>
      <c r="M885" s="51" t="s">
        <v>46</v>
      </c>
      <c r="N885" s="51" t="s">
        <v>37</v>
      </c>
      <c r="O885" s="51" t="s">
        <v>257</v>
      </c>
      <c r="P885" s="51"/>
      <c r="Q885" s="51"/>
      <c r="R885" s="51" t="s">
        <v>40</v>
      </c>
      <c r="S885" s="51" t="s">
        <v>41</v>
      </c>
      <c r="T885" s="51" t="s">
        <v>42</v>
      </c>
      <c r="U885" s="52" t="s">
        <v>272</v>
      </c>
      <c r="V885" s="54">
        <v>444404526</v>
      </c>
      <c r="W885" s="54">
        <v>0</v>
      </c>
      <c r="X885" s="54">
        <v>0</v>
      </c>
      <c r="Y885" s="54">
        <v>444404526</v>
      </c>
      <c r="Z885" s="54">
        <v>0</v>
      </c>
      <c r="AA885" s="54">
        <v>0</v>
      </c>
      <c r="AB885" s="54">
        <v>444404526</v>
      </c>
      <c r="AC885" s="54">
        <v>0</v>
      </c>
      <c r="AD885" s="54">
        <v>0</v>
      </c>
      <c r="AE885" s="54">
        <v>0</v>
      </c>
      <c r="AF885" s="54">
        <v>0</v>
      </c>
    </row>
    <row r="886" spans="1:32" ht="33.75">
      <c r="A886" s="51" t="s">
        <v>435</v>
      </c>
      <c r="B886" s="51" t="s">
        <v>545</v>
      </c>
      <c r="C886" s="51" t="s">
        <v>557</v>
      </c>
      <c r="D886" s="52" t="s">
        <v>436</v>
      </c>
      <c r="E886" s="53" t="s">
        <v>275</v>
      </c>
      <c r="F886" s="53" t="str">
        <f t="shared" si="15"/>
        <v>C-4102-1500-5</v>
      </c>
      <c r="G886" s="53" t="s">
        <v>517</v>
      </c>
      <c r="H886" s="53" t="s">
        <v>493</v>
      </c>
      <c r="I886" s="53" t="s">
        <v>512</v>
      </c>
      <c r="J886" s="51" t="s">
        <v>53</v>
      </c>
      <c r="K886" s="51" t="s">
        <v>209</v>
      </c>
      <c r="L886" s="51" t="s">
        <v>55</v>
      </c>
      <c r="M886" s="51" t="s">
        <v>46</v>
      </c>
      <c r="N886" s="51" t="s">
        <v>37</v>
      </c>
      <c r="O886" s="51" t="s">
        <v>218</v>
      </c>
      <c r="P886" s="51"/>
      <c r="Q886" s="51"/>
      <c r="R886" s="51" t="s">
        <v>40</v>
      </c>
      <c r="S886" s="51" t="s">
        <v>41</v>
      </c>
      <c r="T886" s="51" t="s">
        <v>42</v>
      </c>
      <c r="U886" s="52" t="s">
        <v>222</v>
      </c>
      <c r="V886" s="54">
        <v>32791000</v>
      </c>
      <c r="W886" s="54">
        <v>0</v>
      </c>
      <c r="X886" s="54">
        <v>0</v>
      </c>
      <c r="Y886" s="54">
        <v>32791000</v>
      </c>
      <c r="Z886" s="54">
        <v>0</v>
      </c>
      <c r="AA886" s="54">
        <v>0</v>
      </c>
      <c r="AB886" s="54">
        <v>32791000</v>
      </c>
      <c r="AC886" s="54">
        <v>0</v>
      </c>
      <c r="AD886" s="54">
        <v>0</v>
      </c>
      <c r="AE886" s="54">
        <v>0</v>
      </c>
      <c r="AF886" s="54">
        <v>0</v>
      </c>
    </row>
    <row r="887" spans="1:32" ht="33.75">
      <c r="A887" s="51" t="s">
        <v>435</v>
      </c>
      <c r="B887" s="51" t="s">
        <v>545</v>
      </c>
      <c r="C887" s="51" t="s">
        <v>557</v>
      </c>
      <c r="D887" s="52" t="s">
        <v>436</v>
      </c>
      <c r="E887" s="53" t="s">
        <v>276</v>
      </c>
      <c r="F887" s="53" t="str">
        <f t="shared" si="15"/>
        <v>C-4102-1500-5</v>
      </c>
      <c r="G887" s="53" t="s">
        <v>517</v>
      </c>
      <c r="H887" s="53" t="s">
        <v>493</v>
      </c>
      <c r="I887" s="53" t="s">
        <v>506</v>
      </c>
      <c r="J887" s="51" t="s">
        <v>53</v>
      </c>
      <c r="K887" s="51" t="s">
        <v>209</v>
      </c>
      <c r="L887" s="51" t="s">
        <v>55</v>
      </c>
      <c r="M887" s="51" t="s">
        <v>46</v>
      </c>
      <c r="N887" s="51" t="s">
        <v>37</v>
      </c>
      <c r="O887" s="51" t="s">
        <v>221</v>
      </c>
      <c r="P887" s="51"/>
      <c r="Q887" s="51"/>
      <c r="R887" s="51" t="s">
        <v>40</v>
      </c>
      <c r="S887" s="51" t="s">
        <v>41</v>
      </c>
      <c r="T887" s="51" t="s">
        <v>42</v>
      </c>
      <c r="U887" s="52" t="s">
        <v>57</v>
      </c>
      <c r="V887" s="54">
        <v>24434197</v>
      </c>
      <c r="W887" s="54">
        <v>0</v>
      </c>
      <c r="X887" s="54">
        <v>0</v>
      </c>
      <c r="Y887" s="54">
        <v>24434197</v>
      </c>
      <c r="Z887" s="54">
        <v>0</v>
      </c>
      <c r="AA887" s="54">
        <v>0</v>
      </c>
      <c r="AB887" s="54">
        <v>24434197</v>
      </c>
      <c r="AC887" s="54">
        <v>0</v>
      </c>
      <c r="AD887" s="54">
        <v>0</v>
      </c>
      <c r="AE887" s="54">
        <v>0</v>
      </c>
      <c r="AF887" s="54">
        <v>0</v>
      </c>
    </row>
    <row r="888" spans="1:32" ht="33.75">
      <c r="A888" s="51" t="s">
        <v>435</v>
      </c>
      <c r="B888" s="51" t="s">
        <v>545</v>
      </c>
      <c r="C888" s="51" t="s">
        <v>557</v>
      </c>
      <c r="D888" s="52" t="s">
        <v>436</v>
      </c>
      <c r="E888" s="53" t="s">
        <v>277</v>
      </c>
      <c r="F888" s="53" t="str">
        <f t="shared" si="15"/>
        <v>C-4102-1500-6</v>
      </c>
      <c r="G888" s="53" t="s">
        <v>498</v>
      </c>
      <c r="H888" s="53" t="s">
        <v>499</v>
      </c>
      <c r="I888" s="53" t="s">
        <v>500</v>
      </c>
      <c r="J888" s="51" t="s">
        <v>53</v>
      </c>
      <c r="K888" s="51" t="s">
        <v>209</v>
      </c>
      <c r="L888" s="51" t="s">
        <v>55</v>
      </c>
      <c r="M888" s="51" t="s">
        <v>113</v>
      </c>
      <c r="N888" s="51" t="s">
        <v>37</v>
      </c>
      <c r="O888" s="51" t="s">
        <v>210</v>
      </c>
      <c r="P888" s="51"/>
      <c r="Q888" s="51"/>
      <c r="R888" s="51" t="s">
        <v>40</v>
      </c>
      <c r="S888" s="51" t="s">
        <v>41</v>
      </c>
      <c r="T888" s="51" t="s">
        <v>42</v>
      </c>
      <c r="U888" s="52" t="s">
        <v>278</v>
      </c>
      <c r="V888" s="54">
        <v>3973955730</v>
      </c>
      <c r="W888" s="54">
        <v>0</v>
      </c>
      <c r="X888" s="54">
        <v>0</v>
      </c>
      <c r="Y888" s="54">
        <v>3973955730</v>
      </c>
      <c r="Z888" s="54">
        <v>0</v>
      </c>
      <c r="AA888" s="54">
        <v>0</v>
      </c>
      <c r="AB888" s="54">
        <v>3973955730</v>
      </c>
      <c r="AC888" s="54">
        <v>0</v>
      </c>
      <c r="AD888" s="54">
        <v>0</v>
      </c>
      <c r="AE888" s="54">
        <v>0</v>
      </c>
      <c r="AF888" s="54">
        <v>0</v>
      </c>
    </row>
    <row r="889" spans="1:32" ht="33.75">
      <c r="A889" s="51" t="s">
        <v>435</v>
      </c>
      <c r="B889" s="51" t="s">
        <v>545</v>
      </c>
      <c r="C889" s="51" t="s">
        <v>557</v>
      </c>
      <c r="D889" s="52" t="s">
        <v>436</v>
      </c>
      <c r="E889" s="53" t="s">
        <v>385</v>
      </c>
      <c r="F889" s="53" t="str">
        <f t="shared" si="15"/>
        <v>C-4102-1500-6</v>
      </c>
      <c r="G889" s="53" t="s">
        <v>498</v>
      </c>
      <c r="H889" s="53" t="s">
        <v>499</v>
      </c>
      <c r="I889" s="53" t="s">
        <v>500</v>
      </c>
      <c r="J889" s="51" t="s">
        <v>53</v>
      </c>
      <c r="K889" s="51" t="s">
        <v>209</v>
      </c>
      <c r="L889" s="51" t="s">
        <v>55</v>
      </c>
      <c r="M889" s="51" t="s">
        <v>113</v>
      </c>
      <c r="N889" s="51" t="s">
        <v>37</v>
      </c>
      <c r="O889" s="51" t="s">
        <v>257</v>
      </c>
      <c r="P889" s="51"/>
      <c r="Q889" s="51"/>
      <c r="R889" s="51" t="s">
        <v>40</v>
      </c>
      <c r="S889" s="51" t="s">
        <v>41</v>
      </c>
      <c r="T889" s="51" t="s">
        <v>42</v>
      </c>
      <c r="U889" s="52" t="s">
        <v>386</v>
      </c>
      <c r="V889" s="54">
        <v>580430370</v>
      </c>
      <c r="W889" s="54">
        <v>0</v>
      </c>
      <c r="X889" s="54">
        <v>0</v>
      </c>
      <c r="Y889" s="54">
        <v>580430370</v>
      </c>
      <c r="Z889" s="54">
        <v>0</v>
      </c>
      <c r="AA889" s="54">
        <v>0</v>
      </c>
      <c r="AB889" s="54">
        <v>580430370</v>
      </c>
      <c r="AC889" s="54">
        <v>0</v>
      </c>
      <c r="AD889" s="54">
        <v>0</v>
      </c>
      <c r="AE889" s="54">
        <v>0</v>
      </c>
      <c r="AF889" s="54">
        <v>0</v>
      </c>
    </row>
    <row r="890" spans="1:32" ht="33.75">
      <c r="A890" s="51" t="s">
        <v>435</v>
      </c>
      <c r="B890" s="51" t="s">
        <v>545</v>
      </c>
      <c r="C890" s="51" t="s">
        <v>557</v>
      </c>
      <c r="D890" s="52" t="s">
        <v>436</v>
      </c>
      <c r="E890" s="53" t="s">
        <v>290</v>
      </c>
      <c r="F890" s="53" t="str">
        <f t="shared" si="15"/>
        <v>C-4102-1500-7</v>
      </c>
      <c r="G890" s="53" t="s">
        <v>520</v>
      </c>
      <c r="H890" s="53" t="s">
        <v>493</v>
      </c>
      <c r="I890" s="53" t="s">
        <v>512</v>
      </c>
      <c r="J890" s="51" t="s">
        <v>53</v>
      </c>
      <c r="K890" s="51" t="s">
        <v>209</v>
      </c>
      <c r="L890" s="51" t="s">
        <v>55</v>
      </c>
      <c r="M890" s="51" t="s">
        <v>116</v>
      </c>
      <c r="N890" s="51" t="s">
        <v>37</v>
      </c>
      <c r="O890" s="51" t="s">
        <v>257</v>
      </c>
      <c r="P890" s="51"/>
      <c r="Q890" s="51"/>
      <c r="R890" s="51" t="s">
        <v>40</v>
      </c>
      <c r="S890" s="51" t="s">
        <v>41</v>
      </c>
      <c r="T890" s="51" t="s">
        <v>42</v>
      </c>
      <c r="U890" s="52" t="s">
        <v>222</v>
      </c>
      <c r="V890" s="54">
        <v>203058900</v>
      </c>
      <c r="W890" s="54">
        <v>0</v>
      </c>
      <c r="X890" s="54">
        <v>0</v>
      </c>
      <c r="Y890" s="54">
        <v>203058900</v>
      </c>
      <c r="Z890" s="54">
        <v>0</v>
      </c>
      <c r="AA890" s="54">
        <v>0</v>
      </c>
      <c r="AB890" s="54">
        <v>203058900</v>
      </c>
      <c r="AC890" s="54">
        <v>0</v>
      </c>
      <c r="AD890" s="54">
        <v>0</v>
      </c>
      <c r="AE890" s="54">
        <v>0</v>
      </c>
      <c r="AF890" s="54">
        <v>0</v>
      </c>
    </row>
    <row r="891" spans="1:32" ht="33.75">
      <c r="A891" s="51" t="s">
        <v>435</v>
      </c>
      <c r="B891" s="51" t="s">
        <v>545</v>
      </c>
      <c r="C891" s="51" t="s">
        <v>557</v>
      </c>
      <c r="D891" s="52" t="s">
        <v>436</v>
      </c>
      <c r="E891" s="53" t="s">
        <v>291</v>
      </c>
      <c r="F891" s="53" t="str">
        <f t="shared" si="15"/>
        <v>C-4102-1500-7</v>
      </c>
      <c r="G891" s="53" t="s">
        <v>520</v>
      </c>
      <c r="H891" s="53" t="s">
        <v>493</v>
      </c>
      <c r="I891" s="53" t="s">
        <v>506</v>
      </c>
      <c r="J891" s="51" t="s">
        <v>53</v>
      </c>
      <c r="K891" s="51" t="s">
        <v>209</v>
      </c>
      <c r="L891" s="51" t="s">
        <v>55</v>
      </c>
      <c r="M891" s="51" t="s">
        <v>116</v>
      </c>
      <c r="N891" s="51" t="s">
        <v>37</v>
      </c>
      <c r="O891" s="51" t="s">
        <v>213</v>
      </c>
      <c r="P891" s="51"/>
      <c r="Q891" s="51"/>
      <c r="R891" s="51" t="s">
        <v>40</v>
      </c>
      <c r="S891" s="51" t="s">
        <v>41</v>
      </c>
      <c r="T891" s="51" t="s">
        <v>42</v>
      </c>
      <c r="U891" s="52" t="s">
        <v>57</v>
      </c>
      <c r="V891" s="54">
        <v>50201540</v>
      </c>
      <c r="W891" s="54">
        <v>0</v>
      </c>
      <c r="X891" s="54">
        <v>0</v>
      </c>
      <c r="Y891" s="54">
        <v>50201540</v>
      </c>
      <c r="Z891" s="54">
        <v>0</v>
      </c>
      <c r="AA891" s="54">
        <v>0</v>
      </c>
      <c r="AB891" s="54">
        <v>50201540</v>
      </c>
      <c r="AC891" s="54">
        <v>0</v>
      </c>
      <c r="AD891" s="54">
        <v>0</v>
      </c>
      <c r="AE891" s="54">
        <v>0</v>
      </c>
      <c r="AF891" s="54">
        <v>0</v>
      </c>
    </row>
    <row r="892" spans="1:32" ht="33.75">
      <c r="A892" s="51" t="s">
        <v>435</v>
      </c>
      <c r="B892" s="51" t="s">
        <v>545</v>
      </c>
      <c r="C892" s="51" t="s">
        <v>557</v>
      </c>
      <c r="D892" s="52" t="s">
        <v>436</v>
      </c>
      <c r="E892" s="53" t="s">
        <v>295</v>
      </c>
      <c r="F892" s="53" t="str">
        <f t="shared" si="15"/>
        <v>C-4199-1500-1</v>
      </c>
      <c r="G892" s="53" t="s">
        <v>522</v>
      </c>
      <c r="H892" s="53" t="s">
        <v>493</v>
      </c>
      <c r="I892" s="53" t="s">
        <v>512</v>
      </c>
      <c r="J892" s="51" t="s">
        <v>53</v>
      </c>
      <c r="K892" s="51" t="s">
        <v>54</v>
      </c>
      <c r="L892" s="51" t="s">
        <v>55</v>
      </c>
      <c r="M892" s="51" t="s">
        <v>61</v>
      </c>
      <c r="N892" s="51" t="s">
        <v>37</v>
      </c>
      <c r="O892" s="51" t="s">
        <v>257</v>
      </c>
      <c r="P892" s="51"/>
      <c r="Q892" s="51"/>
      <c r="R892" s="51" t="s">
        <v>40</v>
      </c>
      <c r="S892" s="51" t="s">
        <v>41</v>
      </c>
      <c r="T892" s="51" t="s">
        <v>42</v>
      </c>
      <c r="U892" s="52" t="s">
        <v>222</v>
      </c>
      <c r="V892" s="54">
        <v>94712620</v>
      </c>
      <c r="W892" s="54">
        <v>0</v>
      </c>
      <c r="X892" s="54">
        <v>0</v>
      </c>
      <c r="Y892" s="54">
        <v>94712620</v>
      </c>
      <c r="Z892" s="54">
        <v>0</v>
      </c>
      <c r="AA892" s="54">
        <v>0</v>
      </c>
      <c r="AB892" s="54">
        <v>94712620</v>
      </c>
      <c r="AC892" s="54">
        <v>0</v>
      </c>
      <c r="AD892" s="54">
        <v>0</v>
      </c>
      <c r="AE892" s="54">
        <v>0</v>
      </c>
      <c r="AF892" s="54">
        <v>0</v>
      </c>
    </row>
    <row r="893" spans="1:32" ht="33.75">
      <c r="A893" s="51" t="s">
        <v>435</v>
      </c>
      <c r="B893" s="51" t="s">
        <v>545</v>
      </c>
      <c r="C893" s="51" t="s">
        <v>557</v>
      </c>
      <c r="D893" s="52" t="s">
        <v>436</v>
      </c>
      <c r="E893" s="53" t="s">
        <v>296</v>
      </c>
      <c r="F893" s="53" t="str">
        <f t="shared" si="15"/>
        <v>C-4199-1500-1</v>
      </c>
      <c r="G893" s="53" t="s">
        <v>522</v>
      </c>
      <c r="H893" s="53" t="s">
        <v>493</v>
      </c>
      <c r="I893" s="53" t="s">
        <v>506</v>
      </c>
      <c r="J893" s="51" t="s">
        <v>53</v>
      </c>
      <c r="K893" s="51" t="s">
        <v>54</v>
      </c>
      <c r="L893" s="51" t="s">
        <v>55</v>
      </c>
      <c r="M893" s="51" t="s">
        <v>61</v>
      </c>
      <c r="N893" s="51" t="s">
        <v>37</v>
      </c>
      <c r="O893" s="51" t="s">
        <v>213</v>
      </c>
      <c r="P893" s="51"/>
      <c r="Q893" s="51"/>
      <c r="R893" s="51" t="s">
        <v>40</v>
      </c>
      <c r="S893" s="51" t="s">
        <v>41</v>
      </c>
      <c r="T893" s="51" t="s">
        <v>42</v>
      </c>
      <c r="U893" s="52" t="s">
        <v>57</v>
      </c>
      <c r="V893" s="54">
        <v>8949486</v>
      </c>
      <c r="W893" s="54">
        <v>0</v>
      </c>
      <c r="X893" s="54">
        <v>0</v>
      </c>
      <c r="Y893" s="54">
        <v>8949486</v>
      </c>
      <c r="Z893" s="54">
        <v>0</v>
      </c>
      <c r="AA893" s="54">
        <v>0</v>
      </c>
      <c r="AB893" s="54">
        <v>8949486</v>
      </c>
      <c r="AC893" s="54">
        <v>0</v>
      </c>
      <c r="AD893" s="54">
        <v>0</v>
      </c>
      <c r="AE893" s="54">
        <v>0</v>
      </c>
      <c r="AF893" s="54">
        <v>0</v>
      </c>
    </row>
    <row r="894" spans="1:32" ht="33.75">
      <c r="A894" s="51" t="s">
        <v>435</v>
      </c>
      <c r="B894" s="51" t="s">
        <v>545</v>
      </c>
      <c r="C894" s="51" t="s">
        <v>557</v>
      </c>
      <c r="D894" s="52" t="s">
        <v>436</v>
      </c>
      <c r="E894" s="53" t="s">
        <v>299</v>
      </c>
      <c r="F894" s="53" t="str">
        <f t="shared" si="15"/>
        <v>C-4199-1500-2</v>
      </c>
      <c r="G894" s="53" t="s">
        <v>505</v>
      </c>
      <c r="H894" s="53" t="s">
        <v>493</v>
      </c>
      <c r="I894" s="53" t="s">
        <v>512</v>
      </c>
      <c r="J894" s="51" t="s">
        <v>53</v>
      </c>
      <c r="K894" s="51" t="s">
        <v>54</v>
      </c>
      <c r="L894" s="51" t="s">
        <v>55</v>
      </c>
      <c r="M894" s="51" t="s">
        <v>36</v>
      </c>
      <c r="N894" s="51" t="s">
        <v>37</v>
      </c>
      <c r="O894" s="51" t="s">
        <v>213</v>
      </c>
      <c r="P894" s="51"/>
      <c r="Q894" s="51"/>
      <c r="R894" s="51" t="s">
        <v>40</v>
      </c>
      <c r="S894" s="51" t="s">
        <v>41</v>
      </c>
      <c r="T894" s="51" t="s">
        <v>42</v>
      </c>
      <c r="U894" s="52" t="s">
        <v>222</v>
      </c>
      <c r="V894" s="54">
        <v>840474228</v>
      </c>
      <c r="W894" s="54">
        <v>0</v>
      </c>
      <c r="X894" s="54">
        <v>0</v>
      </c>
      <c r="Y894" s="54">
        <v>840474228</v>
      </c>
      <c r="Z894" s="54">
        <v>0</v>
      </c>
      <c r="AA894" s="54">
        <v>0</v>
      </c>
      <c r="AB894" s="54">
        <v>840474228</v>
      </c>
      <c r="AC894" s="54">
        <v>0</v>
      </c>
      <c r="AD894" s="54">
        <v>0</v>
      </c>
      <c r="AE894" s="54">
        <v>0</v>
      </c>
      <c r="AF894" s="54">
        <v>0</v>
      </c>
    </row>
    <row r="895" spans="1:32" ht="22.5">
      <c r="A895" s="51" t="s">
        <v>435</v>
      </c>
      <c r="B895" s="51" t="s">
        <v>545</v>
      </c>
      <c r="C895" s="51" t="s">
        <v>557</v>
      </c>
      <c r="D895" s="52" t="s">
        <v>436</v>
      </c>
      <c r="E895" s="53" t="s">
        <v>387</v>
      </c>
      <c r="F895" s="53" t="str">
        <f t="shared" si="15"/>
        <v>C-4199-1500-2</v>
      </c>
      <c r="G895" s="53" t="s">
        <v>505</v>
      </c>
      <c r="H895" s="53" t="s">
        <v>503</v>
      </c>
      <c r="I895" s="53" t="s">
        <v>504</v>
      </c>
      <c r="J895" s="51" t="s">
        <v>53</v>
      </c>
      <c r="K895" s="51" t="s">
        <v>54</v>
      </c>
      <c r="L895" s="51" t="s">
        <v>55</v>
      </c>
      <c r="M895" s="51" t="s">
        <v>36</v>
      </c>
      <c r="N895" s="51" t="s">
        <v>37</v>
      </c>
      <c r="O895" s="51" t="s">
        <v>238</v>
      </c>
      <c r="P895" s="51"/>
      <c r="Q895" s="51"/>
      <c r="R895" s="51" t="s">
        <v>40</v>
      </c>
      <c r="S895" s="51" t="s">
        <v>41</v>
      </c>
      <c r="T895" s="51" t="s">
        <v>42</v>
      </c>
      <c r="U895" s="52" t="s">
        <v>388</v>
      </c>
      <c r="V895" s="54">
        <v>7500000</v>
      </c>
      <c r="W895" s="54">
        <v>0</v>
      </c>
      <c r="X895" s="54">
        <v>0</v>
      </c>
      <c r="Y895" s="54">
        <v>7500000</v>
      </c>
      <c r="Z895" s="54">
        <v>0</v>
      </c>
      <c r="AA895" s="54">
        <v>0</v>
      </c>
      <c r="AB895" s="54">
        <v>7500000</v>
      </c>
      <c r="AC895" s="54">
        <v>0</v>
      </c>
      <c r="AD895" s="54">
        <v>0</v>
      </c>
      <c r="AE895" s="54">
        <v>0</v>
      </c>
      <c r="AF895" s="54">
        <v>0</v>
      </c>
    </row>
    <row r="896" spans="1:32" ht="45">
      <c r="A896" s="51" t="s">
        <v>435</v>
      </c>
      <c r="B896" s="51" t="s">
        <v>545</v>
      </c>
      <c r="C896" s="51" t="s">
        <v>557</v>
      </c>
      <c r="D896" s="52" t="s">
        <v>436</v>
      </c>
      <c r="E896" s="53" t="s">
        <v>310</v>
      </c>
      <c r="F896" s="53" t="str">
        <f t="shared" si="15"/>
        <v>C-4199-1500-2</v>
      </c>
      <c r="G896" s="53" t="s">
        <v>505</v>
      </c>
      <c r="H896" s="53" t="s">
        <v>493</v>
      </c>
      <c r="I896" s="53" t="s">
        <v>512</v>
      </c>
      <c r="J896" s="51" t="s">
        <v>53</v>
      </c>
      <c r="K896" s="51" t="s">
        <v>54</v>
      </c>
      <c r="L896" s="51" t="s">
        <v>55</v>
      </c>
      <c r="M896" s="51" t="s">
        <v>36</v>
      </c>
      <c r="N896" s="51" t="s">
        <v>37</v>
      </c>
      <c r="O896" s="51" t="s">
        <v>240</v>
      </c>
      <c r="P896" s="51"/>
      <c r="Q896" s="51"/>
      <c r="R896" s="51" t="s">
        <v>40</v>
      </c>
      <c r="S896" s="51" t="s">
        <v>41</v>
      </c>
      <c r="T896" s="51" t="s">
        <v>42</v>
      </c>
      <c r="U896" s="52" t="s">
        <v>311</v>
      </c>
      <c r="V896" s="54">
        <v>32088235</v>
      </c>
      <c r="W896" s="54">
        <v>0</v>
      </c>
      <c r="X896" s="54">
        <v>0</v>
      </c>
      <c r="Y896" s="54">
        <v>32088235</v>
      </c>
      <c r="Z896" s="54">
        <v>0</v>
      </c>
      <c r="AA896" s="54">
        <v>0</v>
      </c>
      <c r="AB896" s="54">
        <v>32088235</v>
      </c>
      <c r="AC896" s="54">
        <v>0</v>
      </c>
      <c r="AD896" s="54">
        <v>0</v>
      </c>
      <c r="AE896" s="54">
        <v>0</v>
      </c>
      <c r="AF896" s="54">
        <v>0</v>
      </c>
    </row>
    <row r="897" spans="1:32" ht="33.75">
      <c r="A897" s="51" t="s">
        <v>435</v>
      </c>
      <c r="B897" s="51" t="s">
        <v>545</v>
      </c>
      <c r="C897" s="51" t="s">
        <v>557</v>
      </c>
      <c r="D897" s="52" t="s">
        <v>436</v>
      </c>
      <c r="E897" s="53" t="s">
        <v>312</v>
      </c>
      <c r="F897" s="53" t="str">
        <f t="shared" si="15"/>
        <v>C-4199-1500-2</v>
      </c>
      <c r="G897" s="53" t="s">
        <v>505</v>
      </c>
      <c r="H897" s="53" t="s">
        <v>501</v>
      </c>
      <c r="I897" s="53" t="s">
        <v>525</v>
      </c>
      <c r="J897" s="51" t="s">
        <v>53</v>
      </c>
      <c r="K897" s="51" t="s">
        <v>54</v>
      </c>
      <c r="L897" s="51" t="s">
        <v>55</v>
      </c>
      <c r="M897" s="51" t="s">
        <v>36</v>
      </c>
      <c r="N897" s="51" t="s">
        <v>37</v>
      </c>
      <c r="O897" s="51" t="s">
        <v>313</v>
      </c>
      <c r="P897" s="51"/>
      <c r="Q897" s="51"/>
      <c r="R897" s="51" t="s">
        <v>40</v>
      </c>
      <c r="S897" s="51" t="s">
        <v>41</v>
      </c>
      <c r="T897" s="51" t="s">
        <v>42</v>
      </c>
      <c r="U897" s="52" t="s">
        <v>314</v>
      </c>
      <c r="V897" s="54">
        <v>10442000</v>
      </c>
      <c r="W897" s="54">
        <v>0</v>
      </c>
      <c r="X897" s="54">
        <v>0</v>
      </c>
      <c r="Y897" s="54">
        <v>10442000</v>
      </c>
      <c r="Z897" s="54">
        <v>0</v>
      </c>
      <c r="AA897" s="54">
        <v>0</v>
      </c>
      <c r="AB897" s="54">
        <v>10442000</v>
      </c>
      <c r="AC897" s="54">
        <v>0</v>
      </c>
      <c r="AD897" s="54">
        <v>0</v>
      </c>
      <c r="AE897" s="54">
        <v>0</v>
      </c>
      <c r="AF897" s="54">
        <v>0</v>
      </c>
    </row>
    <row r="898" spans="1:32" ht="22.5">
      <c r="A898" s="51" t="s">
        <v>435</v>
      </c>
      <c r="B898" s="51" t="s">
        <v>545</v>
      </c>
      <c r="C898" s="51" t="s">
        <v>557</v>
      </c>
      <c r="D898" s="52" t="s">
        <v>436</v>
      </c>
      <c r="E898" s="53" t="s">
        <v>315</v>
      </c>
      <c r="F898" s="53" t="str">
        <f t="shared" si="15"/>
        <v>C-4199-1500-2</v>
      </c>
      <c r="G898" s="53" t="s">
        <v>505</v>
      </c>
      <c r="H898" s="53" t="s">
        <v>501</v>
      </c>
      <c r="I898" s="53" t="s">
        <v>525</v>
      </c>
      <c r="J898" s="51" t="s">
        <v>53</v>
      </c>
      <c r="K898" s="51" t="s">
        <v>54</v>
      </c>
      <c r="L898" s="51" t="s">
        <v>55</v>
      </c>
      <c r="M898" s="51" t="s">
        <v>36</v>
      </c>
      <c r="N898" s="51" t="s">
        <v>37</v>
      </c>
      <c r="O898" s="51" t="s">
        <v>316</v>
      </c>
      <c r="P898" s="51"/>
      <c r="Q898" s="51"/>
      <c r="R898" s="51" t="s">
        <v>40</v>
      </c>
      <c r="S898" s="51" t="s">
        <v>41</v>
      </c>
      <c r="T898" s="51" t="s">
        <v>42</v>
      </c>
      <c r="U898" s="52" t="s">
        <v>317</v>
      </c>
      <c r="V898" s="54">
        <v>395070563</v>
      </c>
      <c r="W898" s="54">
        <v>0</v>
      </c>
      <c r="X898" s="54">
        <v>0</v>
      </c>
      <c r="Y898" s="54">
        <v>395070563</v>
      </c>
      <c r="Z898" s="54">
        <v>0</v>
      </c>
      <c r="AA898" s="54">
        <v>0</v>
      </c>
      <c r="AB898" s="54">
        <v>395070563</v>
      </c>
      <c r="AC898" s="54">
        <v>0</v>
      </c>
      <c r="AD898" s="54">
        <v>0</v>
      </c>
      <c r="AE898" s="54">
        <v>0</v>
      </c>
      <c r="AF898" s="54">
        <v>0</v>
      </c>
    </row>
    <row r="899" spans="1:32" ht="33.75">
      <c r="A899" s="51" t="s">
        <v>435</v>
      </c>
      <c r="B899" s="51" t="s">
        <v>545</v>
      </c>
      <c r="C899" s="51" t="s">
        <v>557</v>
      </c>
      <c r="D899" s="52" t="s">
        <v>436</v>
      </c>
      <c r="E899" s="53" t="s">
        <v>352</v>
      </c>
      <c r="F899" s="53" t="str">
        <f t="shared" si="15"/>
        <v>C-4199-1500-2</v>
      </c>
      <c r="G899" s="53" t="s">
        <v>505</v>
      </c>
      <c r="H899" s="53" t="s">
        <v>493</v>
      </c>
      <c r="I899" s="53" t="s">
        <v>506</v>
      </c>
      <c r="J899" s="51" t="s">
        <v>53</v>
      </c>
      <c r="K899" s="51" t="s">
        <v>54</v>
      </c>
      <c r="L899" s="51" t="s">
        <v>55</v>
      </c>
      <c r="M899" s="51" t="s">
        <v>36</v>
      </c>
      <c r="N899" s="51" t="s">
        <v>37</v>
      </c>
      <c r="O899" s="51" t="s">
        <v>353</v>
      </c>
      <c r="P899" s="51"/>
      <c r="Q899" s="51"/>
      <c r="R899" s="51" t="s">
        <v>40</v>
      </c>
      <c r="S899" s="51" t="s">
        <v>41</v>
      </c>
      <c r="T899" s="51" t="s">
        <v>42</v>
      </c>
      <c r="U899" s="52" t="s">
        <v>354</v>
      </c>
      <c r="V899" s="54">
        <v>4080000</v>
      </c>
      <c r="W899" s="54">
        <v>0</v>
      </c>
      <c r="X899" s="54">
        <v>0</v>
      </c>
      <c r="Y899" s="54">
        <v>4080000</v>
      </c>
      <c r="Z899" s="54">
        <v>0</v>
      </c>
      <c r="AA899" s="54">
        <v>0</v>
      </c>
      <c r="AB899" s="54">
        <v>4080000</v>
      </c>
      <c r="AC899" s="54">
        <v>0</v>
      </c>
      <c r="AD899" s="54">
        <v>0</v>
      </c>
      <c r="AE899" s="54">
        <v>0</v>
      </c>
      <c r="AF899" s="54">
        <v>0</v>
      </c>
    </row>
    <row r="900" spans="1:32" ht="22.5">
      <c r="A900" s="51" t="s">
        <v>435</v>
      </c>
      <c r="B900" s="51" t="s">
        <v>545</v>
      </c>
      <c r="C900" s="51" t="s">
        <v>557</v>
      </c>
      <c r="D900" s="52" t="s">
        <v>436</v>
      </c>
      <c r="E900" s="53" t="s">
        <v>358</v>
      </c>
      <c r="F900" s="53" t="str">
        <f t="shared" si="15"/>
        <v>C-4199-1500-2</v>
      </c>
      <c r="G900" s="53" t="s">
        <v>505</v>
      </c>
      <c r="H900" s="53" t="s">
        <v>536</v>
      </c>
      <c r="I900" s="53" t="s">
        <v>537</v>
      </c>
      <c r="J900" s="51" t="s">
        <v>53</v>
      </c>
      <c r="K900" s="51" t="s">
        <v>54</v>
      </c>
      <c r="L900" s="51" t="s">
        <v>55</v>
      </c>
      <c r="M900" s="51" t="s">
        <v>36</v>
      </c>
      <c r="N900" s="51" t="s">
        <v>37</v>
      </c>
      <c r="O900" s="51" t="s">
        <v>252</v>
      </c>
      <c r="P900" s="51"/>
      <c r="Q900" s="51"/>
      <c r="R900" s="51" t="s">
        <v>40</v>
      </c>
      <c r="S900" s="51" t="s">
        <v>41</v>
      </c>
      <c r="T900" s="51" t="s">
        <v>42</v>
      </c>
      <c r="U900" s="52" t="s">
        <v>253</v>
      </c>
      <c r="V900" s="54">
        <v>515862</v>
      </c>
      <c r="W900" s="54">
        <v>0</v>
      </c>
      <c r="X900" s="54">
        <v>0</v>
      </c>
      <c r="Y900" s="54">
        <v>515862</v>
      </c>
      <c r="Z900" s="54">
        <v>0</v>
      </c>
      <c r="AA900" s="54">
        <v>0</v>
      </c>
      <c r="AB900" s="54">
        <v>515862</v>
      </c>
      <c r="AC900" s="54">
        <v>0</v>
      </c>
      <c r="AD900" s="54">
        <v>0</v>
      </c>
      <c r="AE900" s="54">
        <v>0</v>
      </c>
      <c r="AF900" s="54">
        <v>0</v>
      </c>
    </row>
    <row r="901" spans="1:32" ht="22.5">
      <c r="A901" s="51" t="s">
        <v>435</v>
      </c>
      <c r="B901" s="51" t="s">
        <v>545</v>
      </c>
      <c r="C901" s="51" t="s">
        <v>557</v>
      </c>
      <c r="D901" s="52" t="s">
        <v>436</v>
      </c>
      <c r="E901" s="53" t="s">
        <v>367</v>
      </c>
      <c r="F901" s="53" t="str">
        <f t="shared" si="15"/>
        <v>C-4199-1500-5</v>
      </c>
      <c r="G901" s="53" t="s">
        <v>543</v>
      </c>
      <c r="H901" s="53" t="s">
        <v>501</v>
      </c>
      <c r="I901" s="53" t="s">
        <v>544</v>
      </c>
      <c r="J901" s="51" t="s">
        <v>53</v>
      </c>
      <c r="K901" s="51" t="s">
        <v>54</v>
      </c>
      <c r="L901" s="51" t="s">
        <v>55</v>
      </c>
      <c r="M901" s="51" t="s">
        <v>46</v>
      </c>
      <c r="N901" s="51" t="s">
        <v>37</v>
      </c>
      <c r="O901" s="51" t="s">
        <v>257</v>
      </c>
      <c r="P901" s="51"/>
      <c r="Q901" s="51"/>
      <c r="R901" s="51" t="s">
        <v>40</v>
      </c>
      <c r="S901" s="51" t="s">
        <v>150</v>
      </c>
      <c r="T901" s="51" t="s">
        <v>42</v>
      </c>
      <c r="U901" s="52" t="s">
        <v>368</v>
      </c>
      <c r="V901" s="54">
        <v>127000000</v>
      </c>
      <c r="W901" s="54">
        <v>0</v>
      </c>
      <c r="X901" s="54">
        <v>0</v>
      </c>
      <c r="Y901" s="54">
        <v>127000000</v>
      </c>
      <c r="Z901" s="54">
        <v>0</v>
      </c>
      <c r="AA901" s="54">
        <v>0</v>
      </c>
      <c r="AB901" s="54">
        <v>127000000</v>
      </c>
      <c r="AC901" s="54">
        <v>0</v>
      </c>
      <c r="AD901" s="54">
        <v>0</v>
      </c>
      <c r="AE901" s="54">
        <v>0</v>
      </c>
      <c r="AF901" s="54">
        <v>0</v>
      </c>
    </row>
    <row r="902" spans="1:32" ht="22.5">
      <c r="A902" s="51" t="s">
        <v>435</v>
      </c>
      <c r="B902" s="51" t="s">
        <v>545</v>
      </c>
      <c r="C902" s="51" t="s">
        <v>557</v>
      </c>
      <c r="D902" s="52" t="s">
        <v>436</v>
      </c>
      <c r="E902" s="53" t="s">
        <v>389</v>
      </c>
      <c r="F902" s="53" t="str">
        <f t="shared" si="15"/>
        <v>C-4199-1500-5</v>
      </c>
      <c r="G902" s="53" t="s">
        <v>543</v>
      </c>
      <c r="H902" s="53" t="s">
        <v>501</v>
      </c>
      <c r="I902" s="53" t="s">
        <v>544</v>
      </c>
      <c r="J902" s="51" t="s">
        <v>53</v>
      </c>
      <c r="K902" s="51" t="s">
        <v>54</v>
      </c>
      <c r="L902" s="51" t="s">
        <v>55</v>
      </c>
      <c r="M902" s="51" t="s">
        <v>46</v>
      </c>
      <c r="N902" s="51" t="s">
        <v>37</v>
      </c>
      <c r="O902" s="51" t="s">
        <v>56</v>
      </c>
      <c r="P902" s="51"/>
      <c r="Q902" s="51"/>
      <c r="R902" s="51" t="s">
        <v>40</v>
      </c>
      <c r="S902" s="51" t="s">
        <v>150</v>
      </c>
      <c r="T902" s="51" t="s">
        <v>42</v>
      </c>
      <c r="U902" s="52" t="s">
        <v>390</v>
      </c>
      <c r="V902" s="54">
        <v>24000000</v>
      </c>
      <c r="W902" s="54">
        <v>0</v>
      </c>
      <c r="X902" s="54">
        <v>0</v>
      </c>
      <c r="Y902" s="54">
        <v>24000000</v>
      </c>
      <c r="Z902" s="54">
        <v>0</v>
      </c>
      <c r="AA902" s="54">
        <v>0</v>
      </c>
      <c r="AB902" s="54">
        <v>24000000</v>
      </c>
      <c r="AC902" s="54">
        <v>0</v>
      </c>
      <c r="AD902" s="54">
        <v>0</v>
      </c>
      <c r="AE902" s="54">
        <v>0</v>
      </c>
      <c r="AF902" s="54">
        <v>0</v>
      </c>
    </row>
    <row r="903" spans="1:32" ht="33.75">
      <c r="A903" s="51" t="s">
        <v>435</v>
      </c>
      <c r="B903" s="51" t="s">
        <v>545</v>
      </c>
      <c r="C903" s="51" t="s">
        <v>557</v>
      </c>
      <c r="D903" s="52" t="s">
        <v>436</v>
      </c>
      <c r="E903" s="53" t="s">
        <v>371</v>
      </c>
      <c r="F903" s="53" t="str">
        <f t="shared" si="15"/>
        <v>C-4199-1500-5</v>
      </c>
      <c r="G903" s="53" t="s">
        <v>543</v>
      </c>
      <c r="H903" s="53" t="s">
        <v>493</v>
      </c>
      <c r="I903" s="53" t="s">
        <v>512</v>
      </c>
      <c r="J903" s="51" t="s">
        <v>53</v>
      </c>
      <c r="K903" s="51" t="s">
        <v>54</v>
      </c>
      <c r="L903" s="51" t="s">
        <v>55</v>
      </c>
      <c r="M903" s="51" t="s">
        <v>46</v>
      </c>
      <c r="N903" s="51" t="s">
        <v>37</v>
      </c>
      <c r="O903" s="51" t="s">
        <v>218</v>
      </c>
      <c r="P903" s="51"/>
      <c r="Q903" s="51"/>
      <c r="R903" s="51" t="s">
        <v>40</v>
      </c>
      <c r="S903" s="51" t="s">
        <v>150</v>
      </c>
      <c r="T903" s="51" t="s">
        <v>42</v>
      </c>
      <c r="U903" s="52" t="s">
        <v>222</v>
      </c>
      <c r="V903" s="54">
        <v>56281000</v>
      </c>
      <c r="W903" s="54">
        <v>0</v>
      </c>
      <c r="X903" s="54">
        <v>0</v>
      </c>
      <c r="Y903" s="54">
        <v>56281000</v>
      </c>
      <c r="Z903" s="54">
        <v>0</v>
      </c>
      <c r="AA903" s="54">
        <v>0</v>
      </c>
      <c r="AB903" s="54">
        <v>56281000</v>
      </c>
      <c r="AC903" s="54">
        <v>0</v>
      </c>
      <c r="AD903" s="54">
        <v>0</v>
      </c>
      <c r="AE903" s="54">
        <v>0</v>
      </c>
      <c r="AF903" s="54">
        <v>0</v>
      </c>
    </row>
    <row r="904" spans="1:32" ht="33.75">
      <c r="A904" s="51" t="s">
        <v>435</v>
      </c>
      <c r="B904" s="51" t="s">
        <v>545</v>
      </c>
      <c r="C904" s="51" t="s">
        <v>557</v>
      </c>
      <c r="D904" s="52" t="s">
        <v>436</v>
      </c>
      <c r="E904" s="53" t="s">
        <v>372</v>
      </c>
      <c r="F904" s="53" t="str">
        <f t="shared" si="15"/>
        <v>C-4199-1500-5</v>
      </c>
      <c r="G904" s="53" t="s">
        <v>543</v>
      </c>
      <c r="H904" s="53" t="s">
        <v>493</v>
      </c>
      <c r="I904" s="53" t="s">
        <v>506</v>
      </c>
      <c r="J904" s="51" t="s">
        <v>53</v>
      </c>
      <c r="K904" s="51" t="s">
        <v>54</v>
      </c>
      <c r="L904" s="51" t="s">
        <v>55</v>
      </c>
      <c r="M904" s="51" t="s">
        <v>46</v>
      </c>
      <c r="N904" s="51" t="s">
        <v>37</v>
      </c>
      <c r="O904" s="51" t="s">
        <v>221</v>
      </c>
      <c r="P904" s="51"/>
      <c r="Q904" s="51"/>
      <c r="R904" s="51" t="s">
        <v>40</v>
      </c>
      <c r="S904" s="51" t="s">
        <v>150</v>
      </c>
      <c r="T904" s="51" t="s">
        <v>42</v>
      </c>
      <c r="U904" s="52" t="s">
        <v>57</v>
      </c>
      <c r="V904" s="54">
        <v>7526000</v>
      </c>
      <c r="W904" s="54">
        <v>0</v>
      </c>
      <c r="X904" s="54">
        <v>0</v>
      </c>
      <c r="Y904" s="54">
        <v>7526000</v>
      </c>
      <c r="Z904" s="54">
        <v>0</v>
      </c>
      <c r="AA904" s="54">
        <v>0</v>
      </c>
      <c r="AB904" s="54">
        <v>7526000</v>
      </c>
      <c r="AC904" s="54">
        <v>0</v>
      </c>
      <c r="AD904" s="54">
        <v>0</v>
      </c>
      <c r="AE904" s="54">
        <v>0</v>
      </c>
      <c r="AF904" s="54">
        <v>0</v>
      </c>
    </row>
    <row r="905" spans="1:32" ht="33.75">
      <c r="A905" s="51" t="s">
        <v>439</v>
      </c>
      <c r="B905" s="51" t="s">
        <v>545</v>
      </c>
      <c r="C905" s="51" t="s">
        <v>568</v>
      </c>
      <c r="D905" s="52" t="s">
        <v>440</v>
      </c>
      <c r="E905" s="53" t="s">
        <v>120</v>
      </c>
      <c r="F905" s="53" t="str">
        <f t="shared" si="15"/>
        <v>A-2-0-3</v>
      </c>
      <c r="G905" s="53" t="s">
        <v>492</v>
      </c>
      <c r="H905" s="53" t="s">
        <v>501</v>
      </c>
      <c r="I905" s="53" t="s">
        <v>502</v>
      </c>
      <c r="J905" s="51" t="s">
        <v>35</v>
      </c>
      <c r="K905" s="51" t="s">
        <v>36</v>
      </c>
      <c r="L905" s="51" t="s">
        <v>37</v>
      </c>
      <c r="M905" s="51" t="s">
        <v>38</v>
      </c>
      <c r="N905" s="51" t="s">
        <v>121</v>
      </c>
      <c r="O905" s="51" t="s">
        <v>36</v>
      </c>
      <c r="P905" s="51"/>
      <c r="Q905" s="51"/>
      <c r="R905" s="51" t="s">
        <v>40</v>
      </c>
      <c r="S905" s="51" t="s">
        <v>41</v>
      </c>
      <c r="T905" s="51" t="s">
        <v>42</v>
      </c>
      <c r="U905" s="52" t="s">
        <v>122</v>
      </c>
      <c r="V905" s="54">
        <v>353000</v>
      </c>
      <c r="W905" s="54">
        <v>0</v>
      </c>
      <c r="X905" s="54">
        <v>0</v>
      </c>
      <c r="Y905" s="54">
        <v>353000</v>
      </c>
      <c r="Z905" s="54">
        <v>0</v>
      </c>
      <c r="AA905" s="54">
        <v>0</v>
      </c>
      <c r="AB905" s="54">
        <v>353000</v>
      </c>
      <c r="AC905" s="54">
        <v>0</v>
      </c>
      <c r="AD905" s="54">
        <v>0</v>
      </c>
      <c r="AE905" s="54">
        <v>0</v>
      </c>
      <c r="AF905" s="54">
        <v>0</v>
      </c>
    </row>
    <row r="906" spans="1:32" ht="33.75">
      <c r="A906" s="51" t="s">
        <v>439</v>
      </c>
      <c r="B906" s="51" t="s">
        <v>545</v>
      </c>
      <c r="C906" s="51" t="s">
        <v>568</v>
      </c>
      <c r="D906" s="52" t="s">
        <v>440</v>
      </c>
      <c r="E906" s="53" t="s">
        <v>123</v>
      </c>
      <c r="F906" s="53" t="str">
        <f t="shared" si="15"/>
        <v>A-2-0-3</v>
      </c>
      <c r="G906" s="53" t="s">
        <v>492</v>
      </c>
      <c r="H906" s="53" t="s">
        <v>501</v>
      </c>
      <c r="I906" s="53" t="s">
        <v>502</v>
      </c>
      <c r="J906" s="51" t="s">
        <v>35</v>
      </c>
      <c r="K906" s="51" t="s">
        <v>36</v>
      </c>
      <c r="L906" s="51" t="s">
        <v>37</v>
      </c>
      <c r="M906" s="51" t="s">
        <v>38</v>
      </c>
      <c r="N906" s="51" t="s">
        <v>121</v>
      </c>
      <c r="O906" s="51" t="s">
        <v>38</v>
      </c>
      <c r="P906" s="51"/>
      <c r="Q906" s="51"/>
      <c r="R906" s="51" t="s">
        <v>40</v>
      </c>
      <c r="S906" s="51" t="s">
        <v>41</v>
      </c>
      <c r="T906" s="51" t="s">
        <v>42</v>
      </c>
      <c r="U906" s="52" t="s">
        <v>124</v>
      </c>
      <c r="V906" s="54">
        <v>126000000</v>
      </c>
      <c r="W906" s="54">
        <v>0</v>
      </c>
      <c r="X906" s="54">
        <v>0</v>
      </c>
      <c r="Y906" s="54">
        <v>126000000</v>
      </c>
      <c r="Z906" s="54">
        <v>0</v>
      </c>
      <c r="AA906" s="54">
        <v>0</v>
      </c>
      <c r="AB906" s="54">
        <v>126000000</v>
      </c>
      <c r="AC906" s="54">
        <v>0</v>
      </c>
      <c r="AD906" s="54">
        <v>0</v>
      </c>
      <c r="AE906" s="54">
        <v>0</v>
      </c>
      <c r="AF906" s="54">
        <v>0</v>
      </c>
    </row>
    <row r="907" spans="1:32" ht="33.75">
      <c r="A907" s="51" t="s">
        <v>439</v>
      </c>
      <c r="B907" s="51" t="s">
        <v>545</v>
      </c>
      <c r="C907" s="51" t="s">
        <v>568</v>
      </c>
      <c r="D907" s="52" t="s">
        <v>440</v>
      </c>
      <c r="E907" s="53" t="s">
        <v>125</v>
      </c>
      <c r="F907" s="53" t="str">
        <f t="shared" ref="F907:F970" si="16">+J907&amp;"-"&amp;K907&amp;"-"&amp;L907&amp;"-"&amp;M907</f>
        <v>A-2-0-3</v>
      </c>
      <c r="G907" s="53" t="s">
        <v>492</v>
      </c>
      <c r="H907" s="53" t="s">
        <v>501</v>
      </c>
      <c r="I907" s="53" t="s">
        <v>502</v>
      </c>
      <c r="J907" s="51" t="s">
        <v>35</v>
      </c>
      <c r="K907" s="51" t="s">
        <v>36</v>
      </c>
      <c r="L907" s="51" t="s">
        <v>37</v>
      </c>
      <c r="M907" s="51" t="s">
        <v>38</v>
      </c>
      <c r="N907" s="51" t="s">
        <v>121</v>
      </c>
      <c r="O907" s="51" t="s">
        <v>46</v>
      </c>
      <c r="P907" s="51"/>
      <c r="Q907" s="51"/>
      <c r="R907" s="51" t="s">
        <v>40</v>
      </c>
      <c r="S907" s="51" t="s">
        <v>41</v>
      </c>
      <c r="T907" s="51" t="s">
        <v>42</v>
      </c>
      <c r="U907" s="52" t="s">
        <v>126</v>
      </c>
      <c r="V907" s="54">
        <v>56000</v>
      </c>
      <c r="W907" s="54">
        <v>0</v>
      </c>
      <c r="X907" s="54">
        <v>0</v>
      </c>
      <c r="Y907" s="54">
        <v>56000</v>
      </c>
      <c r="Z907" s="54">
        <v>0</v>
      </c>
      <c r="AA907" s="54">
        <v>0</v>
      </c>
      <c r="AB907" s="54">
        <v>56000</v>
      </c>
      <c r="AC907" s="54">
        <v>0</v>
      </c>
      <c r="AD907" s="54">
        <v>0</v>
      </c>
      <c r="AE907" s="54">
        <v>0</v>
      </c>
      <c r="AF907" s="54">
        <v>0</v>
      </c>
    </row>
    <row r="908" spans="1:32" ht="33.75">
      <c r="A908" s="51" t="s">
        <v>439</v>
      </c>
      <c r="B908" s="51" t="s">
        <v>545</v>
      </c>
      <c r="C908" s="51" t="s">
        <v>568</v>
      </c>
      <c r="D908" s="52" t="s">
        <v>440</v>
      </c>
      <c r="E908" s="53" t="s">
        <v>133</v>
      </c>
      <c r="F908" s="53" t="str">
        <f t="shared" si="16"/>
        <v>A-2-0-4</v>
      </c>
      <c r="G908" s="53" t="s">
        <v>492</v>
      </c>
      <c r="H908" s="53" t="s">
        <v>501</v>
      </c>
      <c r="I908" s="53" t="s">
        <v>502</v>
      </c>
      <c r="J908" s="51" t="s">
        <v>35</v>
      </c>
      <c r="K908" s="51" t="s">
        <v>36</v>
      </c>
      <c r="L908" s="51" t="s">
        <v>37</v>
      </c>
      <c r="M908" s="51" t="s">
        <v>45</v>
      </c>
      <c r="N908" s="51" t="s">
        <v>45</v>
      </c>
      <c r="O908" s="51" t="s">
        <v>61</v>
      </c>
      <c r="P908" s="51"/>
      <c r="Q908" s="51"/>
      <c r="R908" s="51" t="s">
        <v>40</v>
      </c>
      <c r="S908" s="51" t="s">
        <v>41</v>
      </c>
      <c r="T908" s="51" t="s">
        <v>42</v>
      </c>
      <c r="U908" s="52" t="s">
        <v>134</v>
      </c>
      <c r="V908" s="54">
        <v>8150000</v>
      </c>
      <c r="W908" s="54">
        <v>0</v>
      </c>
      <c r="X908" s="54">
        <v>0</v>
      </c>
      <c r="Y908" s="54">
        <v>8150000</v>
      </c>
      <c r="Z908" s="54">
        <v>0</v>
      </c>
      <c r="AA908" s="54">
        <v>0</v>
      </c>
      <c r="AB908" s="54">
        <v>8150000</v>
      </c>
      <c r="AC908" s="54">
        <v>0</v>
      </c>
      <c r="AD908" s="54">
        <v>0</v>
      </c>
      <c r="AE908" s="54">
        <v>0</v>
      </c>
      <c r="AF908" s="54">
        <v>0</v>
      </c>
    </row>
    <row r="909" spans="1:32" ht="33.75">
      <c r="A909" s="51" t="s">
        <v>439</v>
      </c>
      <c r="B909" s="51" t="s">
        <v>545</v>
      </c>
      <c r="C909" s="51" t="s">
        <v>568</v>
      </c>
      <c r="D909" s="52" t="s">
        <v>440</v>
      </c>
      <c r="E909" s="53" t="s">
        <v>135</v>
      </c>
      <c r="F909" s="53" t="str">
        <f t="shared" si="16"/>
        <v>A-2-0-4</v>
      </c>
      <c r="G909" s="53" t="s">
        <v>492</v>
      </c>
      <c r="H909" s="53" t="s">
        <v>501</v>
      </c>
      <c r="I909" s="53" t="s">
        <v>502</v>
      </c>
      <c r="J909" s="51" t="s">
        <v>35</v>
      </c>
      <c r="K909" s="51" t="s">
        <v>36</v>
      </c>
      <c r="L909" s="51" t="s">
        <v>37</v>
      </c>
      <c r="M909" s="51" t="s">
        <v>45</v>
      </c>
      <c r="N909" s="51" t="s">
        <v>45</v>
      </c>
      <c r="O909" s="51" t="s">
        <v>36</v>
      </c>
      <c r="P909" s="51"/>
      <c r="Q909" s="51"/>
      <c r="R909" s="51" t="s">
        <v>40</v>
      </c>
      <c r="S909" s="51" t="s">
        <v>41</v>
      </c>
      <c r="T909" s="51" t="s">
        <v>42</v>
      </c>
      <c r="U909" s="52" t="s">
        <v>136</v>
      </c>
      <c r="V909" s="54">
        <v>24500000</v>
      </c>
      <c r="W909" s="54">
        <v>0</v>
      </c>
      <c r="X909" s="54">
        <v>0</v>
      </c>
      <c r="Y909" s="54">
        <v>24500000</v>
      </c>
      <c r="Z909" s="54">
        <v>0</v>
      </c>
      <c r="AA909" s="54">
        <v>0</v>
      </c>
      <c r="AB909" s="54">
        <v>24500000</v>
      </c>
      <c r="AC909" s="54">
        <v>0</v>
      </c>
      <c r="AD909" s="54">
        <v>0</v>
      </c>
      <c r="AE909" s="54">
        <v>0</v>
      </c>
      <c r="AF909" s="54">
        <v>0</v>
      </c>
    </row>
    <row r="910" spans="1:32" ht="33.75">
      <c r="A910" s="51" t="s">
        <v>439</v>
      </c>
      <c r="B910" s="51" t="s">
        <v>545</v>
      </c>
      <c r="C910" s="51" t="s">
        <v>568</v>
      </c>
      <c r="D910" s="52" t="s">
        <v>440</v>
      </c>
      <c r="E910" s="53" t="s">
        <v>44</v>
      </c>
      <c r="F910" s="53" t="str">
        <f t="shared" si="16"/>
        <v>A-2-0-4</v>
      </c>
      <c r="G910" s="53" t="s">
        <v>492</v>
      </c>
      <c r="H910" s="53" t="s">
        <v>501</v>
      </c>
      <c r="I910" s="53" t="s">
        <v>502</v>
      </c>
      <c r="J910" s="51" t="s">
        <v>35</v>
      </c>
      <c r="K910" s="51" t="s">
        <v>36</v>
      </c>
      <c r="L910" s="51" t="s">
        <v>37</v>
      </c>
      <c r="M910" s="51" t="s">
        <v>45</v>
      </c>
      <c r="N910" s="51" t="s">
        <v>46</v>
      </c>
      <c r="O910" s="51" t="s">
        <v>47</v>
      </c>
      <c r="P910" s="51"/>
      <c r="Q910" s="51"/>
      <c r="R910" s="51" t="s">
        <v>40</v>
      </c>
      <c r="S910" s="51" t="s">
        <v>41</v>
      </c>
      <c r="T910" s="51" t="s">
        <v>42</v>
      </c>
      <c r="U910" s="52" t="s">
        <v>48</v>
      </c>
      <c r="V910" s="54">
        <v>6500000</v>
      </c>
      <c r="W910" s="54">
        <v>0</v>
      </c>
      <c r="X910" s="54">
        <v>0</v>
      </c>
      <c r="Y910" s="54">
        <v>6500000</v>
      </c>
      <c r="Z910" s="54">
        <v>0</v>
      </c>
      <c r="AA910" s="54">
        <v>0</v>
      </c>
      <c r="AB910" s="54">
        <v>6500000</v>
      </c>
      <c r="AC910" s="54">
        <v>0</v>
      </c>
      <c r="AD910" s="54">
        <v>0</v>
      </c>
      <c r="AE910" s="54">
        <v>0</v>
      </c>
      <c r="AF910" s="54">
        <v>0</v>
      </c>
    </row>
    <row r="911" spans="1:32" ht="33.75">
      <c r="A911" s="51" t="s">
        <v>439</v>
      </c>
      <c r="B911" s="51" t="s">
        <v>545</v>
      </c>
      <c r="C911" s="51" t="s">
        <v>568</v>
      </c>
      <c r="D911" s="52" t="s">
        <v>440</v>
      </c>
      <c r="E911" s="53" t="s">
        <v>179</v>
      </c>
      <c r="F911" s="53" t="str">
        <f t="shared" si="16"/>
        <v>A-2-0-4</v>
      </c>
      <c r="G911" s="53" t="s">
        <v>492</v>
      </c>
      <c r="H911" s="53" t="s">
        <v>501</v>
      </c>
      <c r="I911" s="53" t="s">
        <v>502</v>
      </c>
      <c r="J911" s="51" t="s">
        <v>35</v>
      </c>
      <c r="K911" s="51" t="s">
        <v>36</v>
      </c>
      <c r="L911" s="51" t="s">
        <v>37</v>
      </c>
      <c r="M911" s="51" t="s">
        <v>45</v>
      </c>
      <c r="N911" s="51" t="s">
        <v>158</v>
      </c>
      <c r="O911" s="51" t="s">
        <v>61</v>
      </c>
      <c r="P911" s="51"/>
      <c r="Q911" s="51"/>
      <c r="R911" s="51" t="s">
        <v>40</v>
      </c>
      <c r="S911" s="51" t="s">
        <v>41</v>
      </c>
      <c r="T911" s="51" t="s">
        <v>42</v>
      </c>
      <c r="U911" s="52" t="s">
        <v>180</v>
      </c>
      <c r="V911" s="54">
        <v>20000000</v>
      </c>
      <c r="W911" s="54">
        <v>0</v>
      </c>
      <c r="X911" s="54">
        <v>0</v>
      </c>
      <c r="Y911" s="54">
        <v>20000000</v>
      </c>
      <c r="Z911" s="54">
        <v>0</v>
      </c>
      <c r="AA911" s="54">
        <v>0</v>
      </c>
      <c r="AB911" s="54">
        <v>20000000</v>
      </c>
      <c r="AC911" s="54">
        <v>0</v>
      </c>
      <c r="AD911" s="54">
        <v>0</v>
      </c>
      <c r="AE911" s="54">
        <v>0</v>
      </c>
      <c r="AF911" s="54">
        <v>0</v>
      </c>
    </row>
    <row r="912" spans="1:32" ht="33.75">
      <c r="A912" s="51" t="s">
        <v>439</v>
      </c>
      <c r="B912" s="51" t="s">
        <v>545</v>
      </c>
      <c r="C912" s="51" t="s">
        <v>568</v>
      </c>
      <c r="D912" s="52" t="s">
        <v>440</v>
      </c>
      <c r="E912" s="53" t="s">
        <v>181</v>
      </c>
      <c r="F912" s="53" t="str">
        <f t="shared" si="16"/>
        <v>A-2-0-4</v>
      </c>
      <c r="G912" s="53" t="s">
        <v>492</v>
      </c>
      <c r="H912" s="53" t="s">
        <v>501</v>
      </c>
      <c r="I912" s="53" t="s">
        <v>502</v>
      </c>
      <c r="J912" s="51" t="s">
        <v>35</v>
      </c>
      <c r="K912" s="51" t="s">
        <v>36</v>
      </c>
      <c r="L912" s="51" t="s">
        <v>37</v>
      </c>
      <c r="M912" s="51" t="s">
        <v>45</v>
      </c>
      <c r="N912" s="51" t="s">
        <v>158</v>
      </c>
      <c r="O912" s="51" t="s">
        <v>36</v>
      </c>
      <c r="P912" s="51"/>
      <c r="Q912" s="51"/>
      <c r="R912" s="51" t="s">
        <v>40</v>
      </c>
      <c r="S912" s="51" t="s">
        <v>41</v>
      </c>
      <c r="T912" s="51" t="s">
        <v>42</v>
      </c>
      <c r="U912" s="52" t="s">
        <v>182</v>
      </c>
      <c r="V912" s="54">
        <v>168500000</v>
      </c>
      <c r="W912" s="54">
        <v>0</v>
      </c>
      <c r="X912" s="54">
        <v>0</v>
      </c>
      <c r="Y912" s="54">
        <v>168500000</v>
      </c>
      <c r="Z912" s="54">
        <v>0</v>
      </c>
      <c r="AA912" s="54">
        <v>0</v>
      </c>
      <c r="AB912" s="54">
        <v>168500000</v>
      </c>
      <c r="AC912" s="54">
        <v>0</v>
      </c>
      <c r="AD912" s="54">
        <v>0</v>
      </c>
      <c r="AE912" s="54">
        <v>0</v>
      </c>
      <c r="AF912" s="54">
        <v>0</v>
      </c>
    </row>
    <row r="913" spans="1:32" ht="33.75">
      <c r="A913" s="51" t="s">
        <v>439</v>
      </c>
      <c r="B913" s="51" t="s">
        <v>545</v>
      </c>
      <c r="C913" s="51" t="s">
        <v>568</v>
      </c>
      <c r="D913" s="52" t="s">
        <v>440</v>
      </c>
      <c r="E913" s="53" t="s">
        <v>185</v>
      </c>
      <c r="F913" s="53" t="str">
        <f t="shared" si="16"/>
        <v>A-2-0-4</v>
      </c>
      <c r="G913" s="53" t="s">
        <v>492</v>
      </c>
      <c r="H913" s="53" t="s">
        <v>501</v>
      </c>
      <c r="I913" s="53" t="s">
        <v>502</v>
      </c>
      <c r="J913" s="51" t="s">
        <v>35</v>
      </c>
      <c r="K913" s="51" t="s">
        <v>36</v>
      </c>
      <c r="L913" s="51" t="s">
        <v>37</v>
      </c>
      <c r="M913" s="51" t="s">
        <v>45</v>
      </c>
      <c r="N913" s="51" t="s">
        <v>158</v>
      </c>
      <c r="O913" s="51" t="s">
        <v>116</v>
      </c>
      <c r="P913" s="51"/>
      <c r="Q913" s="51"/>
      <c r="R913" s="51" t="s">
        <v>40</v>
      </c>
      <c r="S913" s="51" t="s">
        <v>41</v>
      </c>
      <c r="T913" s="51" t="s">
        <v>42</v>
      </c>
      <c r="U913" s="52" t="s">
        <v>186</v>
      </c>
      <c r="V913" s="54">
        <v>10000000</v>
      </c>
      <c r="W913" s="54">
        <v>0</v>
      </c>
      <c r="X913" s="54">
        <v>0</v>
      </c>
      <c r="Y913" s="54">
        <v>10000000</v>
      </c>
      <c r="Z913" s="54">
        <v>0</v>
      </c>
      <c r="AA913" s="54">
        <v>0</v>
      </c>
      <c r="AB913" s="54">
        <v>10000000</v>
      </c>
      <c r="AC913" s="54">
        <v>0</v>
      </c>
      <c r="AD913" s="54">
        <v>0</v>
      </c>
      <c r="AE913" s="54">
        <v>0</v>
      </c>
      <c r="AF913" s="54">
        <v>0</v>
      </c>
    </row>
    <row r="914" spans="1:32" ht="33.75">
      <c r="A914" s="51" t="s">
        <v>439</v>
      </c>
      <c r="B914" s="51" t="s">
        <v>545</v>
      </c>
      <c r="C914" s="51" t="s">
        <v>568</v>
      </c>
      <c r="D914" s="52" t="s">
        <v>440</v>
      </c>
      <c r="E914" s="53" t="s">
        <v>49</v>
      </c>
      <c r="F914" s="53" t="str">
        <f t="shared" si="16"/>
        <v>A-2-0-4</v>
      </c>
      <c r="G914" s="53" t="s">
        <v>492</v>
      </c>
      <c r="H914" s="53" t="s">
        <v>493</v>
      </c>
      <c r="I914" s="53" t="s">
        <v>494</v>
      </c>
      <c r="J914" s="51" t="s">
        <v>35</v>
      </c>
      <c r="K914" s="51" t="s">
        <v>36</v>
      </c>
      <c r="L914" s="51" t="s">
        <v>37</v>
      </c>
      <c r="M914" s="51" t="s">
        <v>45</v>
      </c>
      <c r="N914" s="51" t="s">
        <v>50</v>
      </c>
      <c r="O914" s="51" t="s">
        <v>36</v>
      </c>
      <c r="P914" s="51"/>
      <c r="Q914" s="51"/>
      <c r="R914" s="51" t="s">
        <v>40</v>
      </c>
      <c r="S914" s="51" t="s">
        <v>41</v>
      </c>
      <c r="T914" s="51" t="s">
        <v>42</v>
      </c>
      <c r="U914" s="52" t="s">
        <v>51</v>
      </c>
      <c r="V914" s="54">
        <v>15000000</v>
      </c>
      <c r="W914" s="54">
        <v>0</v>
      </c>
      <c r="X914" s="54">
        <v>0</v>
      </c>
      <c r="Y914" s="54">
        <v>15000000</v>
      </c>
      <c r="Z914" s="54">
        <v>0</v>
      </c>
      <c r="AA914" s="54">
        <v>0</v>
      </c>
      <c r="AB914" s="54">
        <v>15000000</v>
      </c>
      <c r="AC914" s="54">
        <v>0</v>
      </c>
      <c r="AD914" s="54">
        <v>0</v>
      </c>
      <c r="AE914" s="54">
        <v>0</v>
      </c>
      <c r="AF914" s="54">
        <v>0</v>
      </c>
    </row>
    <row r="915" spans="1:32" ht="33.75">
      <c r="A915" s="51" t="s">
        <v>439</v>
      </c>
      <c r="B915" s="51" t="s">
        <v>545</v>
      </c>
      <c r="C915" s="51" t="s">
        <v>568</v>
      </c>
      <c r="D915" s="52" t="s">
        <v>440</v>
      </c>
      <c r="E915" s="53" t="s">
        <v>193</v>
      </c>
      <c r="F915" s="53" t="str">
        <f t="shared" si="16"/>
        <v>A-2-0-4</v>
      </c>
      <c r="G915" s="53" t="s">
        <v>492</v>
      </c>
      <c r="H915" s="53" t="s">
        <v>493</v>
      </c>
      <c r="I915" s="53" t="s">
        <v>494</v>
      </c>
      <c r="J915" s="51" t="s">
        <v>35</v>
      </c>
      <c r="K915" s="51" t="s">
        <v>36</v>
      </c>
      <c r="L915" s="51" t="s">
        <v>37</v>
      </c>
      <c r="M915" s="51" t="s">
        <v>45</v>
      </c>
      <c r="N915" s="51" t="s">
        <v>150</v>
      </c>
      <c r="O915" s="51" t="s">
        <v>45</v>
      </c>
      <c r="P915" s="51"/>
      <c r="Q915" s="51"/>
      <c r="R915" s="51" t="s">
        <v>40</v>
      </c>
      <c r="S915" s="51" t="s">
        <v>41</v>
      </c>
      <c r="T915" s="51" t="s">
        <v>42</v>
      </c>
      <c r="U915" s="52" t="s">
        <v>194</v>
      </c>
      <c r="V915" s="54">
        <v>73973984</v>
      </c>
      <c r="W915" s="54">
        <v>0</v>
      </c>
      <c r="X915" s="54">
        <v>0</v>
      </c>
      <c r="Y915" s="54">
        <v>73973984</v>
      </c>
      <c r="Z915" s="54">
        <v>0</v>
      </c>
      <c r="AA915" s="54">
        <v>0</v>
      </c>
      <c r="AB915" s="54">
        <v>73973984</v>
      </c>
      <c r="AC915" s="54">
        <v>0</v>
      </c>
      <c r="AD915" s="54">
        <v>0</v>
      </c>
      <c r="AE915" s="54">
        <v>0</v>
      </c>
      <c r="AF915" s="54">
        <v>0</v>
      </c>
    </row>
    <row r="916" spans="1:32" ht="33.75">
      <c r="A916" s="51" t="s">
        <v>439</v>
      </c>
      <c r="B916" s="51" t="s">
        <v>545</v>
      </c>
      <c r="C916" s="51" t="s">
        <v>568</v>
      </c>
      <c r="D916" s="52" t="s">
        <v>440</v>
      </c>
      <c r="E916" s="53" t="s">
        <v>208</v>
      </c>
      <c r="F916" s="53" t="str">
        <f t="shared" si="16"/>
        <v>C-4102-1500-1</v>
      </c>
      <c r="G916" s="53" t="s">
        <v>509</v>
      </c>
      <c r="H916" s="53" t="s">
        <v>510</v>
      </c>
      <c r="I916" s="53" t="s">
        <v>511</v>
      </c>
      <c r="J916" s="51" t="s">
        <v>53</v>
      </c>
      <c r="K916" s="51" t="s">
        <v>209</v>
      </c>
      <c r="L916" s="51" t="s">
        <v>55</v>
      </c>
      <c r="M916" s="51" t="s">
        <v>61</v>
      </c>
      <c r="N916" s="51" t="s">
        <v>37</v>
      </c>
      <c r="O916" s="51" t="s">
        <v>210</v>
      </c>
      <c r="P916" s="51"/>
      <c r="Q916" s="51"/>
      <c r="R916" s="51" t="s">
        <v>40</v>
      </c>
      <c r="S916" s="51" t="s">
        <v>41</v>
      </c>
      <c r="T916" s="51" t="s">
        <v>42</v>
      </c>
      <c r="U916" s="52" t="s">
        <v>211</v>
      </c>
      <c r="V916" s="54">
        <v>1713664640</v>
      </c>
      <c r="W916" s="54">
        <v>0</v>
      </c>
      <c r="X916" s="54">
        <v>0</v>
      </c>
      <c r="Y916" s="54">
        <v>1713664640</v>
      </c>
      <c r="Z916" s="54">
        <v>0</v>
      </c>
      <c r="AA916" s="54">
        <v>0</v>
      </c>
      <c r="AB916" s="54">
        <v>1713664640</v>
      </c>
      <c r="AC916" s="54">
        <v>0</v>
      </c>
      <c r="AD916" s="54">
        <v>0</v>
      </c>
      <c r="AE916" s="54">
        <v>0</v>
      </c>
      <c r="AF916" s="54">
        <v>0</v>
      </c>
    </row>
    <row r="917" spans="1:32" ht="33.75">
      <c r="A917" s="51" t="s">
        <v>439</v>
      </c>
      <c r="B917" s="51" t="s">
        <v>545</v>
      </c>
      <c r="C917" s="51" t="s">
        <v>568</v>
      </c>
      <c r="D917" s="52" t="s">
        <v>440</v>
      </c>
      <c r="E917" s="53" t="s">
        <v>220</v>
      </c>
      <c r="F917" s="53" t="str">
        <f t="shared" si="16"/>
        <v>C-4102-1500-1</v>
      </c>
      <c r="G917" s="53" t="s">
        <v>509</v>
      </c>
      <c r="H917" s="53" t="s">
        <v>493</v>
      </c>
      <c r="I917" s="53" t="s">
        <v>512</v>
      </c>
      <c r="J917" s="51" t="s">
        <v>53</v>
      </c>
      <c r="K917" s="51" t="s">
        <v>209</v>
      </c>
      <c r="L917" s="51" t="s">
        <v>55</v>
      </c>
      <c r="M917" s="51" t="s">
        <v>61</v>
      </c>
      <c r="N917" s="51" t="s">
        <v>37</v>
      </c>
      <c r="O917" s="51" t="s">
        <v>221</v>
      </c>
      <c r="P917" s="51"/>
      <c r="Q917" s="51"/>
      <c r="R917" s="51" t="s">
        <v>40</v>
      </c>
      <c r="S917" s="51" t="s">
        <v>41</v>
      </c>
      <c r="T917" s="51" t="s">
        <v>42</v>
      </c>
      <c r="U917" s="52" t="s">
        <v>222</v>
      </c>
      <c r="V917" s="54">
        <v>69819759</v>
      </c>
      <c r="W917" s="54">
        <v>0</v>
      </c>
      <c r="X917" s="54">
        <v>0</v>
      </c>
      <c r="Y917" s="54">
        <v>69819759</v>
      </c>
      <c r="Z917" s="54">
        <v>0</v>
      </c>
      <c r="AA917" s="54">
        <v>0</v>
      </c>
      <c r="AB917" s="54">
        <v>69819759</v>
      </c>
      <c r="AC917" s="54">
        <v>0</v>
      </c>
      <c r="AD917" s="54">
        <v>0</v>
      </c>
      <c r="AE917" s="54">
        <v>0</v>
      </c>
      <c r="AF917" s="54">
        <v>0</v>
      </c>
    </row>
    <row r="918" spans="1:32" ht="33.75">
      <c r="A918" s="51" t="s">
        <v>439</v>
      </c>
      <c r="B918" s="51" t="s">
        <v>545</v>
      </c>
      <c r="C918" s="51" t="s">
        <v>568</v>
      </c>
      <c r="D918" s="52" t="s">
        <v>440</v>
      </c>
      <c r="E918" s="53" t="s">
        <v>223</v>
      </c>
      <c r="F918" s="53" t="str">
        <f t="shared" si="16"/>
        <v>C-4102-1500-1</v>
      </c>
      <c r="G918" s="53" t="s">
        <v>509</v>
      </c>
      <c r="H918" s="53" t="s">
        <v>493</v>
      </c>
      <c r="I918" s="53" t="s">
        <v>506</v>
      </c>
      <c r="J918" s="51" t="s">
        <v>53</v>
      </c>
      <c r="K918" s="51" t="s">
        <v>209</v>
      </c>
      <c r="L918" s="51" t="s">
        <v>55</v>
      </c>
      <c r="M918" s="51" t="s">
        <v>61</v>
      </c>
      <c r="N918" s="51" t="s">
        <v>37</v>
      </c>
      <c r="O918" s="51" t="s">
        <v>224</v>
      </c>
      <c r="P918" s="51"/>
      <c r="Q918" s="51"/>
      <c r="R918" s="51" t="s">
        <v>40</v>
      </c>
      <c r="S918" s="51" t="s">
        <v>41</v>
      </c>
      <c r="T918" s="51" t="s">
        <v>42</v>
      </c>
      <c r="U918" s="52" t="s">
        <v>57</v>
      </c>
      <c r="V918" s="54">
        <v>4617842</v>
      </c>
      <c r="W918" s="54">
        <v>0</v>
      </c>
      <c r="X918" s="54">
        <v>0</v>
      </c>
      <c r="Y918" s="54">
        <v>4617842</v>
      </c>
      <c r="Z918" s="54">
        <v>0</v>
      </c>
      <c r="AA918" s="54">
        <v>0</v>
      </c>
      <c r="AB918" s="54">
        <v>4617842</v>
      </c>
      <c r="AC918" s="54">
        <v>0</v>
      </c>
      <c r="AD918" s="54">
        <v>0</v>
      </c>
      <c r="AE918" s="54">
        <v>0</v>
      </c>
      <c r="AF918" s="54">
        <v>0</v>
      </c>
    </row>
    <row r="919" spans="1:32" ht="33.75">
      <c r="A919" s="51" t="s">
        <v>439</v>
      </c>
      <c r="B919" s="51" t="s">
        <v>545</v>
      </c>
      <c r="C919" s="51" t="s">
        <v>568</v>
      </c>
      <c r="D919" s="52" t="s">
        <v>440</v>
      </c>
      <c r="E919" s="53" t="s">
        <v>402</v>
      </c>
      <c r="F919" s="53" t="str">
        <f t="shared" si="16"/>
        <v>C-4102-1500-3</v>
      </c>
      <c r="G919" s="53" t="s">
        <v>495</v>
      </c>
      <c r="H919" s="53" t="s">
        <v>496</v>
      </c>
      <c r="I919" s="53" t="s">
        <v>497</v>
      </c>
      <c r="J919" s="51" t="s">
        <v>53</v>
      </c>
      <c r="K919" s="51" t="s">
        <v>209</v>
      </c>
      <c r="L919" s="51" t="s">
        <v>55</v>
      </c>
      <c r="M919" s="51" t="s">
        <v>38</v>
      </c>
      <c r="N919" s="51" t="s">
        <v>37</v>
      </c>
      <c r="O919" s="51" t="s">
        <v>210</v>
      </c>
      <c r="P919" s="51"/>
      <c r="Q919" s="51"/>
      <c r="R919" s="51" t="s">
        <v>40</v>
      </c>
      <c r="S919" s="51" t="s">
        <v>41</v>
      </c>
      <c r="T919" s="51" t="s">
        <v>42</v>
      </c>
      <c r="U919" s="52" t="s">
        <v>403</v>
      </c>
      <c r="V919" s="54">
        <v>334684900</v>
      </c>
      <c r="W919" s="54">
        <v>0</v>
      </c>
      <c r="X919" s="54">
        <v>0</v>
      </c>
      <c r="Y919" s="54">
        <v>334684900</v>
      </c>
      <c r="Z919" s="54">
        <v>0</v>
      </c>
      <c r="AA919" s="54">
        <v>0</v>
      </c>
      <c r="AB919" s="54">
        <v>334684900</v>
      </c>
      <c r="AC919" s="54">
        <v>0</v>
      </c>
      <c r="AD919" s="54">
        <v>0</v>
      </c>
      <c r="AE919" s="54">
        <v>0</v>
      </c>
      <c r="AF919" s="54">
        <v>0</v>
      </c>
    </row>
    <row r="920" spans="1:32" ht="33.75">
      <c r="A920" s="51" t="s">
        <v>439</v>
      </c>
      <c r="B920" s="51" t="s">
        <v>545</v>
      </c>
      <c r="C920" s="51" t="s">
        <v>568</v>
      </c>
      <c r="D920" s="52" t="s">
        <v>440</v>
      </c>
      <c r="E920" s="53" t="s">
        <v>375</v>
      </c>
      <c r="F920" s="53" t="str">
        <f t="shared" si="16"/>
        <v>C-4102-1500-3</v>
      </c>
      <c r="G920" s="53" t="s">
        <v>495</v>
      </c>
      <c r="H920" s="53" t="s">
        <v>496</v>
      </c>
      <c r="I920" s="53" t="s">
        <v>497</v>
      </c>
      <c r="J920" s="51" t="s">
        <v>53</v>
      </c>
      <c r="K920" s="51" t="s">
        <v>209</v>
      </c>
      <c r="L920" s="51" t="s">
        <v>55</v>
      </c>
      <c r="M920" s="51" t="s">
        <v>38</v>
      </c>
      <c r="N920" s="51" t="s">
        <v>37</v>
      </c>
      <c r="O920" s="51" t="s">
        <v>257</v>
      </c>
      <c r="P920" s="51"/>
      <c r="Q920" s="51"/>
      <c r="R920" s="51" t="s">
        <v>40</v>
      </c>
      <c r="S920" s="51" t="s">
        <v>41</v>
      </c>
      <c r="T920" s="51" t="s">
        <v>42</v>
      </c>
      <c r="U920" s="52" t="s">
        <v>376</v>
      </c>
      <c r="V920" s="54">
        <v>1978630830</v>
      </c>
      <c r="W920" s="54">
        <v>0</v>
      </c>
      <c r="X920" s="54">
        <v>0</v>
      </c>
      <c r="Y920" s="54">
        <v>1978630830</v>
      </c>
      <c r="Z920" s="54">
        <v>0</v>
      </c>
      <c r="AA920" s="54">
        <v>0</v>
      </c>
      <c r="AB920" s="54">
        <v>1978630830</v>
      </c>
      <c r="AC920" s="54">
        <v>0</v>
      </c>
      <c r="AD920" s="54">
        <v>0</v>
      </c>
      <c r="AE920" s="54">
        <v>0</v>
      </c>
      <c r="AF920" s="54">
        <v>0</v>
      </c>
    </row>
    <row r="921" spans="1:32" ht="33.75">
      <c r="A921" s="51" t="s">
        <v>439</v>
      </c>
      <c r="B921" s="51" t="s">
        <v>545</v>
      </c>
      <c r="C921" s="51" t="s">
        <v>568</v>
      </c>
      <c r="D921" s="52" t="s">
        <v>440</v>
      </c>
      <c r="E921" s="53" t="s">
        <v>225</v>
      </c>
      <c r="F921" s="53" t="str">
        <f t="shared" si="16"/>
        <v>C-4102-1500-3</v>
      </c>
      <c r="G921" s="53" t="s">
        <v>495</v>
      </c>
      <c r="H921" s="53" t="s">
        <v>496</v>
      </c>
      <c r="I921" s="53" t="s">
        <v>497</v>
      </c>
      <c r="J921" s="51" t="s">
        <v>53</v>
      </c>
      <c r="K921" s="51" t="s">
        <v>209</v>
      </c>
      <c r="L921" s="51" t="s">
        <v>55</v>
      </c>
      <c r="M921" s="51" t="s">
        <v>38</v>
      </c>
      <c r="N921" s="51" t="s">
        <v>37</v>
      </c>
      <c r="O921" s="51" t="s">
        <v>213</v>
      </c>
      <c r="P921" s="51"/>
      <c r="Q921" s="51"/>
      <c r="R921" s="51" t="s">
        <v>40</v>
      </c>
      <c r="S921" s="51" t="s">
        <v>41</v>
      </c>
      <c r="T921" s="51" t="s">
        <v>42</v>
      </c>
      <c r="U921" s="52" t="s">
        <v>226</v>
      </c>
      <c r="V921" s="54">
        <v>7395474207</v>
      </c>
      <c r="W921" s="54">
        <v>0</v>
      </c>
      <c r="X921" s="54">
        <v>0</v>
      </c>
      <c r="Y921" s="54">
        <v>7395474207</v>
      </c>
      <c r="Z921" s="54">
        <v>0</v>
      </c>
      <c r="AA921" s="54">
        <v>0</v>
      </c>
      <c r="AB921" s="54">
        <v>7395474207</v>
      </c>
      <c r="AC921" s="54">
        <v>0</v>
      </c>
      <c r="AD921" s="54">
        <v>0</v>
      </c>
      <c r="AE921" s="54">
        <v>0</v>
      </c>
      <c r="AF921" s="54">
        <v>0</v>
      </c>
    </row>
    <row r="922" spans="1:32" ht="33.75">
      <c r="A922" s="51" t="s">
        <v>439</v>
      </c>
      <c r="B922" s="51" t="s">
        <v>545</v>
      </c>
      <c r="C922" s="51" t="s">
        <v>568</v>
      </c>
      <c r="D922" s="52" t="s">
        <v>440</v>
      </c>
      <c r="E922" s="53" t="s">
        <v>377</v>
      </c>
      <c r="F922" s="53" t="str">
        <f t="shared" si="16"/>
        <v>C-4102-1500-3</v>
      </c>
      <c r="G922" s="53" t="s">
        <v>495</v>
      </c>
      <c r="H922" s="53" t="s">
        <v>496</v>
      </c>
      <c r="I922" s="53" t="s">
        <v>497</v>
      </c>
      <c r="J922" s="51" t="s">
        <v>53</v>
      </c>
      <c r="K922" s="51" t="s">
        <v>209</v>
      </c>
      <c r="L922" s="51" t="s">
        <v>55</v>
      </c>
      <c r="M922" s="51" t="s">
        <v>38</v>
      </c>
      <c r="N922" s="51" t="s">
        <v>37</v>
      </c>
      <c r="O922" s="51" t="s">
        <v>56</v>
      </c>
      <c r="P922" s="51"/>
      <c r="Q922" s="51"/>
      <c r="R922" s="51" t="s">
        <v>40</v>
      </c>
      <c r="S922" s="51" t="s">
        <v>41</v>
      </c>
      <c r="T922" s="51" t="s">
        <v>42</v>
      </c>
      <c r="U922" s="52" t="s">
        <v>378</v>
      </c>
      <c r="V922" s="54">
        <v>10121067</v>
      </c>
      <c r="W922" s="54">
        <v>0</v>
      </c>
      <c r="X922" s="54">
        <v>0</v>
      </c>
      <c r="Y922" s="54">
        <v>10121067</v>
      </c>
      <c r="Z922" s="54">
        <v>0</v>
      </c>
      <c r="AA922" s="54">
        <v>0</v>
      </c>
      <c r="AB922" s="54">
        <v>10121067</v>
      </c>
      <c r="AC922" s="54">
        <v>0</v>
      </c>
      <c r="AD922" s="54">
        <v>0</v>
      </c>
      <c r="AE922" s="54">
        <v>0</v>
      </c>
      <c r="AF922" s="54">
        <v>0</v>
      </c>
    </row>
    <row r="923" spans="1:32" ht="33.75">
      <c r="A923" s="51" t="s">
        <v>439</v>
      </c>
      <c r="B923" s="51" t="s">
        <v>545</v>
      </c>
      <c r="C923" s="51" t="s">
        <v>568</v>
      </c>
      <c r="D923" s="52" t="s">
        <v>440</v>
      </c>
      <c r="E923" s="53" t="s">
        <v>227</v>
      </c>
      <c r="F923" s="53" t="str">
        <f t="shared" si="16"/>
        <v>C-4102-1500-3</v>
      </c>
      <c r="G923" s="53" t="s">
        <v>495</v>
      </c>
      <c r="H923" s="53" t="s">
        <v>496</v>
      </c>
      <c r="I923" s="53" t="s">
        <v>497</v>
      </c>
      <c r="J923" s="51" t="s">
        <v>53</v>
      </c>
      <c r="K923" s="51" t="s">
        <v>209</v>
      </c>
      <c r="L923" s="51" t="s">
        <v>55</v>
      </c>
      <c r="M923" s="51" t="s">
        <v>38</v>
      </c>
      <c r="N923" s="51" t="s">
        <v>37</v>
      </c>
      <c r="O923" s="51" t="s">
        <v>218</v>
      </c>
      <c r="P923" s="51"/>
      <c r="Q923" s="51"/>
      <c r="R923" s="51" t="s">
        <v>230</v>
      </c>
      <c r="S923" s="51" t="s">
        <v>243</v>
      </c>
      <c r="T923" s="51" t="s">
        <v>42</v>
      </c>
      <c r="U923" s="52" t="s">
        <v>228</v>
      </c>
      <c r="V923" s="54">
        <v>2918660745</v>
      </c>
      <c r="W923" s="54">
        <v>0</v>
      </c>
      <c r="X923" s="54">
        <v>0</v>
      </c>
      <c r="Y923" s="54">
        <v>2918660745</v>
      </c>
      <c r="Z923" s="54">
        <v>0</v>
      </c>
      <c r="AA923" s="54">
        <v>0</v>
      </c>
      <c r="AB923" s="54">
        <v>2918660745</v>
      </c>
      <c r="AC923" s="54">
        <v>0</v>
      </c>
      <c r="AD923" s="54">
        <v>0</v>
      </c>
      <c r="AE923" s="54">
        <v>0</v>
      </c>
      <c r="AF923" s="54">
        <v>0</v>
      </c>
    </row>
    <row r="924" spans="1:32" ht="33.75">
      <c r="A924" s="51" t="s">
        <v>439</v>
      </c>
      <c r="B924" s="51" t="s">
        <v>545</v>
      </c>
      <c r="C924" s="51" t="s">
        <v>568</v>
      </c>
      <c r="D924" s="52" t="s">
        <v>440</v>
      </c>
      <c r="E924" s="53" t="s">
        <v>237</v>
      </c>
      <c r="F924" s="53" t="str">
        <f t="shared" si="16"/>
        <v>C-4102-1500-3</v>
      </c>
      <c r="G924" s="53" t="s">
        <v>495</v>
      </c>
      <c r="H924" s="53" t="s">
        <v>493</v>
      </c>
      <c r="I924" s="53" t="s">
        <v>512</v>
      </c>
      <c r="J924" s="51" t="s">
        <v>53</v>
      </c>
      <c r="K924" s="51" t="s">
        <v>209</v>
      </c>
      <c r="L924" s="51" t="s">
        <v>55</v>
      </c>
      <c r="M924" s="51" t="s">
        <v>38</v>
      </c>
      <c r="N924" s="51" t="s">
        <v>37</v>
      </c>
      <c r="O924" s="51" t="s">
        <v>238</v>
      </c>
      <c r="P924" s="51"/>
      <c r="Q924" s="51"/>
      <c r="R924" s="51" t="s">
        <v>40</v>
      </c>
      <c r="S924" s="51" t="s">
        <v>41</v>
      </c>
      <c r="T924" s="51" t="s">
        <v>42</v>
      </c>
      <c r="U924" s="52" t="s">
        <v>222</v>
      </c>
      <c r="V924" s="54">
        <v>1191056472</v>
      </c>
      <c r="W924" s="54">
        <v>0</v>
      </c>
      <c r="X924" s="54">
        <v>0</v>
      </c>
      <c r="Y924" s="54">
        <v>1191056472</v>
      </c>
      <c r="Z924" s="54">
        <v>0</v>
      </c>
      <c r="AA924" s="54">
        <v>0</v>
      </c>
      <c r="AB924" s="54">
        <v>1191056472</v>
      </c>
      <c r="AC924" s="54">
        <v>0</v>
      </c>
      <c r="AD924" s="54">
        <v>0</v>
      </c>
      <c r="AE924" s="54">
        <v>0</v>
      </c>
      <c r="AF924" s="54">
        <v>0</v>
      </c>
    </row>
    <row r="925" spans="1:32" ht="33.75">
      <c r="A925" s="51" t="s">
        <v>439</v>
      </c>
      <c r="B925" s="51" t="s">
        <v>545</v>
      </c>
      <c r="C925" s="51" t="s">
        <v>568</v>
      </c>
      <c r="D925" s="52" t="s">
        <v>440</v>
      </c>
      <c r="E925" s="53" t="s">
        <v>239</v>
      </c>
      <c r="F925" s="53" t="str">
        <f t="shared" si="16"/>
        <v>C-4102-1500-3</v>
      </c>
      <c r="G925" s="53" t="s">
        <v>495</v>
      </c>
      <c r="H925" s="53" t="s">
        <v>493</v>
      </c>
      <c r="I925" s="53" t="s">
        <v>506</v>
      </c>
      <c r="J925" s="51" t="s">
        <v>53</v>
      </c>
      <c r="K925" s="51" t="s">
        <v>209</v>
      </c>
      <c r="L925" s="51" t="s">
        <v>55</v>
      </c>
      <c r="M925" s="51" t="s">
        <v>38</v>
      </c>
      <c r="N925" s="51" t="s">
        <v>37</v>
      </c>
      <c r="O925" s="51" t="s">
        <v>240</v>
      </c>
      <c r="P925" s="51"/>
      <c r="Q925" s="51"/>
      <c r="R925" s="51" t="s">
        <v>40</v>
      </c>
      <c r="S925" s="51" t="s">
        <v>41</v>
      </c>
      <c r="T925" s="51" t="s">
        <v>42</v>
      </c>
      <c r="U925" s="52" t="s">
        <v>57</v>
      </c>
      <c r="V925" s="54">
        <v>83034000</v>
      </c>
      <c r="W925" s="54">
        <v>0</v>
      </c>
      <c r="X925" s="54">
        <v>0</v>
      </c>
      <c r="Y925" s="54">
        <v>83034000</v>
      </c>
      <c r="Z925" s="54">
        <v>0</v>
      </c>
      <c r="AA925" s="54">
        <v>0</v>
      </c>
      <c r="AB925" s="54">
        <v>83034000</v>
      </c>
      <c r="AC925" s="54">
        <v>0</v>
      </c>
      <c r="AD925" s="54">
        <v>0</v>
      </c>
      <c r="AE925" s="54">
        <v>0</v>
      </c>
      <c r="AF925" s="54">
        <v>0</v>
      </c>
    </row>
    <row r="926" spans="1:32" ht="56.25">
      <c r="A926" s="51" t="s">
        <v>439</v>
      </c>
      <c r="B926" s="51" t="s">
        <v>545</v>
      </c>
      <c r="C926" s="51" t="s">
        <v>568</v>
      </c>
      <c r="D926" s="52" t="s">
        <v>440</v>
      </c>
      <c r="E926" s="53" t="s">
        <v>379</v>
      </c>
      <c r="F926" s="53" t="str">
        <f t="shared" si="16"/>
        <v>C-4102-1500-3</v>
      </c>
      <c r="G926" s="53" t="s">
        <v>495</v>
      </c>
      <c r="H926" s="53" t="s">
        <v>496</v>
      </c>
      <c r="I926" s="53" t="s">
        <v>497</v>
      </c>
      <c r="J926" s="51" t="s">
        <v>53</v>
      </c>
      <c r="K926" s="51" t="s">
        <v>209</v>
      </c>
      <c r="L926" s="51" t="s">
        <v>55</v>
      </c>
      <c r="M926" s="51" t="s">
        <v>38</v>
      </c>
      <c r="N926" s="51" t="s">
        <v>37</v>
      </c>
      <c r="O926" s="51" t="s">
        <v>380</v>
      </c>
      <c r="P926" s="51"/>
      <c r="Q926" s="51"/>
      <c r="R926" s="51" t="s">
        <v>40</v>
      </c>
      <c r="S926" s="51" t="s">
        <v>41</v>
      </c>
      <c r="T926" s="51" t="s">
        <v>42</v>
      </c>
      <c r="U926" s="52" t="s">
        <v>381</v>
      </c>
      <c r="V926" s="54">
        <v>15968000</v>
      </c>
      <c r="W926" s="54">
        <v>0</v>
      </c>
      <c r="X926" s="54">
        <v>0</v>
      </c>
      <c r="Y926" s="54">
        <v>15968000</v>
      </c>
      <c r="Z926" s="54">
        <v>0</v>
      </c>
      <c r="AA926" s="54">
        <v>0</v>
      </c>
      <c r="AB926" s="54">
        <v>15968000</v>
      </c>
      <c r="AC926" s="54">
        <v>0</v>
      </c>
      <c r="AD926" s="54">
        <v>0</v>
      </c>
      <c r="AE926" s="54">
        <v>0</v>
      </c>
      <c r="AF926" s="54">
        <v>0</v>
      </c>
    </row>
    <row r="927" spans="1:32" ht="33.75">
      <c r="A927" s="51" t="s">
        <v>439</v>
      </c>
      <c r="B927" s="51" t="s">
        <v>545</v>
      </c>
      <c r="C927" s="51" t="s">
        <v>568</v>
      </c>
      <c r="D927" s="52" t="s">
        <v>440</v>
      </c>
      <c r="E927" s="53" t="s">
        <v>254</v>
      </c>
      <c r="F927" s="53" t="str">
        <f t="shared" si="16"/>
        <v>C-4102-1500-4</v>
      </c>
      <c r="G927" s="53" t="s">
        <v>514</v>
      </c>
      <c r="H927" s="53" t="s">
        <v>515</v>
      </c>
      <c r="I927" s="53" t="s">
        <v>516</v>
      </c>
      <c r="J927" s="51" t="s">
        <v>53</v>
      </c>
      <c r="K927" s="51" t="s">
        <v>209</v>
      </c>
      <c r="L927" s="51" t="s">
        <v>55</v>
      </c>
      <c r="M927" s="51" t="s">
        <v>45</v>
      </c>
      <c r="N927" s="51" t="s">
        <v>37</v>
      </c>
      <c r="O927" s="51" t="s">
        <v>210</v>
      </c>
      <c r="P927" s="51"/>
      <c r="Q927" s="51"/>
      <c r="R927" s="51" t="s">
        <v>230</v>
      </c>
      <c r="S927" s="51" t="s">
        <v>243</v>
      </c>
      <c r="T927" s="51" t="s">
        <v>42</v>
      </c>
      <c r="U927" s="52" t="s">
        <v>255</v>
      </c>
      <c r="V927" s="54">
        <v>56037935599</v>
      </c>
      <c r="W927" s="54">
        <v>0</v>
      </c>
      <c r="X927" s="54">
        <v>0</v>
      </c>
      <c r="Y927" s="54">
        <v>56037935599</v>
      </c>
      <c r="Z927" s="54">
        <v>0</v>
      </c>
      <c r="AA927" s="54">
        <v>0</v>
      </c>
      <c r="AB927" s="54">
        <v>56037935599</v>
      </c>
      <c r="AC927" s="54">
        <v>0</v>
      </c>
      <c r="AD927" s="54">
        <v>0</v>
      </c>
      <c r="AE927" s="54">
        <v>0</v>
      </c>
      <c r="AF927" s="54">
        <v>0</v>
      </c>
    </row>
    <row r="928" spans="1:32" ht="33.75">
      <c r="A928" s="51" t="s">
        <v>439</v>
      </c>
      <c r="B928" s="51" t="s">
        <v>545</v>
      </c>
      <c r="C928" s="51" t="s">
        <v>568</v>
      </c>
      <c r="D928" s="52" t="s">
        <v>440</v>
      </c>
      <c r="E928" s="53" t="s">
        <v>256</v>
      </c>
      <c r="F928" s="53" t="str">
        <f t="shared" si="16"/>
        <v>C-4102-1500-4</v>
      </c>
      <c r="G928" s="53" t="s">
        <v>514</v>
      </c>
      <c r="H928" s="53" t="s">
        <v>515</v>
      </c>
      <c r="I928" s="53" t="s">
        <v>516</v>
      </c>
      <c r="J928" s="51" t="s">
        <v>53</v>
      </c>
      <c r="K928" s="51" t="s">
        <v>209</v>
      </c>
      <c r="L928" s="51" t="s">
        <v>55</v>
      </c>
      <c r="M928" s="51" t="s">
        <v>45</v>
      </c>
      <c r="N928" s="51" t="s">
        <v>37</v>
      </c>
      <c r="O928" s="51" t="s">
        <v>257</v>
      </c>
      <c r="P928" s="51"/>
      <c r="Q928" s="51"/>
      <c r="R928" s="51" t="s">
        <v>230</v>
      </c>
      <c r="S928" s="51" t="s">
        <v>243</v>
      </c>
      <c r="T928" s="51" t="s">
        <v>42</v>
      </c>
      <c r="U928" s="52" t="s">
        <v>258</v>
      </c>
      <c r="V928" s="54">
        <v>38498406868</v>
      </c>
      <c r="W928" s="54">
        <v>0</v>
      </c>
      <c r="X928" s="54">
        <v>0</v>
      </c>
      <c r="Y928" s="54">
        <v>38498406868</v>
      </c>
      <c r="Z928" s="54">
        <v>0</v>
      </c>
      <c r="AA928" s="54">
        <v>28290083261</v>
      </c>
      <c r="AB928" s="54">
        <v>10208323607</v>
      </c>
      <c r="AC928" s="54">
        <v>28290083261</v>
      </c>
      <c r="AD928" s="54">
        <v>0</v>
      </c>
      <c r="AE928" s="54">
        <v>0</v>
      </c>
      <c r="AF928" s="54">
        <v>0</v>
      </c>
    </row>
    <row r="929" spans="1:32" ht="33.75">
      <c r="A929" s="51" t="s">
        <v>439</v>
      </c>
      <c r="B929" s="51" t="s">
        <v>545</v>
      </c>
      <c r="C929" s="51" t="s">
        <v>568</v>
      </c>
      <c r="D929" s="52" t="s">
        <v>440</v>
      </c>
      <c r="E929" s="53" t="s">
        <v>269</v>
      </c>
      <c r="F929" s="53" t="str">
        <f t="shared" si="16"/>
        <v>C-4102-1500-5</v>
      </c>
      <c r="G929" s="53" t="s">
        <v>517</v>
      </c>
      <c r="H929" s="53" t="s">
        <v>518</v>
      </c>
      <c r="I929" s="53" t="s">
        <v>519</v>
      </c>
      <c r="J929" s="51" t="s">
        <v>53</v>
      </c>
      <c r="K929" s="51" t="s">
        <v>209</v>
      </c>
      <c r="L929" s="51" t="s">
        <v>55</v>
      </c>
      <c r="M929" s="51" t="s">
        <v>46</v>
      </c>
      <c r="N929" s="51" t="s">
        <v>37</v>
      </c>
      <c r="O929" s="51" t="s">
        <v>210</v>
      </c>
      <c r="P929" s="51"/>
      <c r="Q929" s="51"/>
      <c r="R929" s="51" t="s">
        <v>40</v>
      </c>
      <c r="S929" s="51" t="s">
        <v>41</v>
      </c>
      <c r="T929" s="51" t="s">
        <v>42</v>
      </c>
      <c r="U929" s="52" t="s">
        <v>270</v>
      </c>
      <c r="V929" s="54">
        <v>1824871680</v>
      </c>
      <c r="W929" s="54">
        <v>0</v>
      </c>
      <c r="X929" s="54">
        <v>0</v>
      </c>
      <c r="Y929" s="54">
        <v>1824871680</v>
      </c>
      <c r="Z929" s="54">
        <v>0</v>
      </c>
      <c r="AA929" s="54">
        <v>0</v>
      </c>
      <c r="AB929" s="54">
        <v>1824871680</v>
      </c>
      <c r="AC929" s="54">
        <v>0</v>
      </c>
      <c r="AD929" s="54">
        <v>0</v>
      </c>
      <c r="AE929" s="54">
        <v>0</v>
      </c>
      <c r="AF929" s="54">
        <v>0</v>
      </c>
    </row>
    <row r="930" spans="1:32" ht="33.75">
      <c r="A930" s="51" t="s">
        <v>439</v>
      </c>
      <c r="B930" s="51" t="s">
        <v>545</v>
      </c>
      <c r="C930" s="51" t="s">
        <v>568</v>
      </c>
      <c r="D930" s="52" t="s">
        <v>440</v>
      </c>
      <c r="E930" s="53" t="s">
        <v>271</v>
      </c>
      <c r="F930" s="53" t="str">
        <f t="shared" si="16"/>
        <v>C-4102-1500-5</v>
      </c>
      <c r="G930" s="53" t="s">
        <v>517</v>
      </c>
      <c r="H930" s="53" t="s">
        <v>518</v>
      </c>
      <c r="I930" s="53" t="s">
        <v>519</v>
      </c>
      <c r="J930" s="51" t="s">
        <v>53</v>
      </c>
      <c r="K930" s="51" t="s">
        <v>209</v>
      </c>
      <c r="L930" s="51" t="s">
        <v>55</v>
      </c>
      <c r="M930" s="51" t="s">
        <v>46</v>
      </c>
      <c r="N930" s="51" t="s">
        <v>37</v>
      </c>
      <c r="O930" s="51" t="s">
        <v>257</v>
      </c>
      <c r="P930" s="51"/>
      <c r="Q930" s="51"/>
      <c r="R930" s="51" t="s">
        <v>40</v>
      </c>
      <c r="S930" s="51" t="s">
        <v>41</v>
      </c>
      <c r="T930" s="51" t="s">
        <v>42</v>
      </c>
      <c r="U930" s="52" t="s">
        <v>272</v>
      </c>
      <c r="V930" s="54">
        <v>377856985</v>
      </c>
      <c r="W930" s="54">
        <v>0</v>
      </c>
      <c r="X930" s="54">
        <v>0</v>
      </c>
      <c r="Y930" s="54">
        <v>377856985</v>
      </c>
      <c r="Z930" s="54">
        <v>0</v>
      </c>
      <c r="AA930" s="54">
        <v>0</v>
      </c>
      <c r="AB930" s="54">
        <v>377856985</v>
      </c>
      <c r="AC930" s="54">
        <v>0</v>
      </c>
      <c r="AD930" s="54">
        <v>0</v>
      </c>
      <c r="AE930" s="54">
        <v>0</v>
      </c>
      <c r="AF930" s="54">
        <v>0</v>
      </c>
    </row>
    <row r="931" spans="1:32" ht="33.75">
      <c r="A931" s="51" t="s">
        <v>439</v>
      </c>
      <c r="B931" s="51" t="s">
        <v>545</v>
      </c>
      <c r="C931" s="51" t="s">
        <v>568</v>
      </c>
      <c r="D931" s="52" t="s">
        <v>440</v>
      </c>
      <c r="E931" s="53" t="s">
        <v>275</v>
      </c>
      <c r="F931" s="53" t="str">
        <f t="shared" si="16"/>
        <v>C-4102-1500-5</v>
      </c>
      <c r="G931" s="53" t="s">
        <v>517</v>
      </c>
      <c r="H931" s="53" t="s">
        <v>493</v>
      </c>
      <c r="I931" s="53" t="s">
        <v>512</v>
      </c>
      <c r="J931" s="51" t="s">
        <v>53</v>
      </c>
      <c r="K931" s="51" t="s">
        <v>209</v>
      </c>
      <c r="L931" s="51" t="s">
        <v>55</v>
      </c>
      <c r="M931" s="51" t="s">
        <v>46</v>
      </c>
      <c r="N931" s="51" t="s">
        <v>37</v>
      </c>
      <c r="O931" s="51" t="s">
        <v>218</v>
      </c>
      <c r="P931" s="51"/>
      <c r="Q931" s="51"/>
      <c r="R931" s="51" t="s">
        <v>40</v>
      </c>
      <c r="S931" s="51" t="s">
        <v>41</v>
      </c>
      <c r="T931" s="51" t="s">
        <v>42</v>
      </c>
      <c r="U931" s="52" t="s">
        <v>222</v>
      </c>
      <c r="V931" s="54">
        <v>32791000</v>
      </c>
      <c r="W931" s="54">
        <v>0</v>
      </c>
      <c r="X931" s="54">
        <v>0</v>
      </c>
      <c r="Y931" s="54">
        <v>32791000</v>
      </c>
      <c r="Z931" s="54">
        <v>0</v>
      </c>
      <c r="AA931" s="54">
        <v>0</v>
      </c>
      <c r="AB931" s="54">
        <v>32791000</v>
      </c>
      <c r="AC931" s="54">
        <v>0</v>
      </c>
      <c r="AD931" s="54">
        <v>0</v>
      </c>
      <c r="AE931" s="54">
        <v>0</v>
      </c>
      <c r="AF931" s="54">
        <v>0</v>
      </c>
    </row>
    <row r="932" spans="1:32" ht="33.75">
      <c r="A932" s="51" t="s">
        <v>439</v>
      </c>
      <c r="B932" s="51" t="s">
        <v>545</v>
      </c>
      <c r="C932" s="51" t="s">
        <v>568</v>
      </c>
      <c r="D932" s="52" t="s">
        <v>440</v>
      </c>
      <c r="E932" s="53" t="s">
        <v>276</v>
      </c>
      <c r="F932" s="53" t="str">
        <f t="shared" si="16"/>
        <v>C-4102-1500-5</v>
      </c>
      <c r="G932" s="53" t="s">
        <v>517</v>
      </c>
      <c r="H932" s="53" t="s">
        <v>493</v>
      </c>
      <c r="I932" s="53" t="s">
        <v>506</v>
      </c>
      <c r="J932" s="51" t="s">
        <v>53</v>
      </c>
      <c r="K932" s="51" t="s">
        <v>209</v>
      </c>
      <c r="L932" s="51" t="s">
        <v>55</v>
      </c>
      <c r="M932" s="51" t="s">
        <v>46</v>
      </c>
      <c r="N932" s="51" t="s">
        <v>37</v>
      </c>
      <c r="O932" s="51" t="s">
        <v>221</v>
      </c>
      <c r="P932" s="51"/>
      <c r="Q932" s="51"/>
      <c r="R932" s="51" t="s">
        <v>40</v>
      </c>
      <c r="S932" s="51" t="s">
        <v>41</v>
      </c>
      <c r="T932" s="51" t="s">
        <v>42</v>
      </c>
      <c r="U932" s="52" t="s">
        <v>57</v>
      </c>
      <c r="V932" s="54">
        <v>17247668</v>
      </c>
      <c r="W932" s="54">
        <v>0</v>
      </c>
      <c r="X932" s="54">
        <v>0</v>
      </c>
      <c r="Y932" s="54">
        <v>17247668</v>
      </c>
      <c r="Z932" s="54">
        <v>0</v>
      </c>
      <c r="AA932" s="54">
        <v>0</v>
      </c>
      <c r="AB932" s="54">
        <v>17247668</v>
      </c>
      <c r="AC932" s="54">
        <v>0</v>
      </c>
      <c r="AD932" s="54">
        <v>0</v>
      </c>
      <c r="AE932" s="54">
        <v>0</v>
      </c>
      <c r="AF932" s="54">
        <v>0</v>
      </c>
    </row>
    <row r="933" spans="1:32" ht="33.75">
      <c r="A933" s="51" t="s">
        <v>439</v>
      </c>
      <c r="B933" s="51" t="s">
        <v>545</v>
      </c>
      <c r="C933" s="51" t="s">
        <v>568</v>
      </c>
      <c r="D933" s="52" t="s">
        <v>440</v>
      </c>
      <c r="E933" s="53" t="s">
        <v>277</v>
      </c>
      <c r="F933" s="53" t="str">
        <f t="shared" si="16"/>
        <v>C-4102-1500-6</v>
      </c>
      <c r="G933" s="53" t="s">
        <v>498</v>
      </c>
      <c r="H933" s="53" t="s">
        <v>499</v>
      </c>
      <c r="I933" s="53" t="s">
        <v>500</v>
      </c>
      <c r="J933" s="51" t="s">
        <v>53</v>
      </c>
      <c r="K933" s="51" t="s">
        <v>209</v>
      </c>
      <c r="L933" s="51" t="s">
        <v>55</v>
      </c>
      <c r="M933" s="51" t="s">
        <v>113</v>
      </c>
      <c r="N933" s="51" t="s">
        <v>37</v>
      </c>
      <c r="O933" s="51" t="s">
        <v>210</v>
      </c>
      <c r="P933" s="51"/>
      <c r="Q933" s="51"/>
      <c r="R933" s="51" t="s">
        <v>40</v>
      </c>
      <c r="S933" s="51" t="s">
        <v>41</v>
      </c>
      <c r="T933" s="51" t="s">
        <v>42</v>
      </c>
      <c r="U933" s="52" t="s">
        <v>278</v>
      </c>
      <c r="V933" s="54">
        <v>2125424580</v>
      </c>
      <c r="W933" s="54">
        <v>0</v>
      </c>
      <c r="X933" s="54">
        <v>0</v>
      </c>
      <c r="Y933" s="54">
        <v>2125424580</v>
      </c>
      <c r="Z933" s="54">
        <v>0</v>
      </c>
      <c r="AA933" s="54">
        <v>0</v>
      </c>
      <c r="AB933" s="54">
        <v>2125424580</v>
      </c>
      <c r="AC933" s="54">
        <v>0</v>
      </c>
      <c r="AD933" s="54">
        <v>0</v>
      </c>
      <c r="AE933" s="54">
        <v>0</v>
      </c>
      <c r="AF933" s="54">
        <v>0</v>
      </c>
    </row>
    <row r="934" spans="1:32" ht="33.75">
      <c r="A934" s="51" t="s">
        <v>439</v>
      </c>
      <c r="B934" s="51" t="s">
        <v>545</v>
      </c>
      <c r="C934" s="51" t="s">
        <v>568</v>
      </c>
      <c r="D934" s="52" t="s">
        <v>440</v>
      </c>
      <c r="E934" s="53" t="s">
        <v>385</v>
      </c>
      <c r="F934" s="53" t="str">
        <f t="shared" si="16"/>
        <v>C-4102-1500-6</v>
      </c>
      <c r="G934" s="53" t="s">
        <v>498</v>
      </c>
      <c r="H934" s="53" t="s">
        <v>499</v>
      </c>
      <c r="I934" s="53" t="s">
        <v>500</v>
      </c>
      <c r="J934" s="51" t="s">
        <v>53</v>
      </c>
      <c r="K934" s="51" t="s">
        <v>209</v>
      </c>
      <c r="L934" s="51" t="s">
        <v>55</v>
      </c>
      <c r="M934" s="51" t="s">
        <v>113</v>
      </c>
      <c r="N934" s="51" t="s">
        <v>37</v>
      </c>
      <c r="O934" s="51" t="s">
        <v>257</v>
      </c>
      <c r="P934" s="51"/>
      <c r="Q934" s="51"/>
      <c r="R934" s="51" t="s">
        <v>40</v>
      </c>
      <c r="S934" s="51" t="s">
        <v>41</v>
      </c>
      <c r="T934" s="51" t="s">
        <v>42</v>
      </c>
      <c r="U934" s="52" t="s">
        <v>386</v>
      </c>
      <c r="V934" s="54">
        <v>254065520</v>
      </c>
      <c r="W934" s="54">
        <v>0</v>
      </c>
      <c r="X934" s="54">
        <v>0</v>
      </c>
      <c r="Y934" s="54">
        <v>254065520</v>
      </c>
      <c r="Z934" s="54">
        <v>0</v>
      </c>
      <c r="AA934" s="54">
        <v>0</v>
      </c>
      <c r="AB934" s="54">
        <v>254065520</v>
      </c>
      <c r="AC934" s="54">
        <v>0</v>
      </c>
      <c r="AD934" s="54">
        <v>0</v>
      </c>
      <c r="AE934" s="54">
        <v>0</v>
      </c>
      <c r="AF934" s="54">
        <v>0</v>
      </c>
    </row>
    <row r="935" spans="1:32" ht="33.75">
      <c r="A935" s="51" t="s">
        <v>439</v>
      </c>
      <c r="B935" s="51" t="s">
        <v>545</v>
      </c>
      <c r="C935" s="51" t="s">
        <v>568</v>
      </c>
      <c r="D935" s="52" t="s">
        <v>440</v>
      </c>
      <c r="E935" s="53" t="s">
        <v>290</v>
      </c>
      <c r="F935" s="53" t="str">
        <f t="shared" si="16"/>
        <v>C-4102-1500-7</v>
      </c>
      <c r="G935" s="53" t="s">
        <v>520</v>
      </c>
      <c r="H935" s="53" t="s">
        <v>493</v>
      </c>
      <c r="I935" s="53" t="s">
        <v>512</v>
      </c>
      <c r="J935" s="51" t="s">
        <v>53</v>
      </c>
      <c r="K935" s="51" t="s">
        <v>209</v>
      </c>
      <c r="L935" s="51" t="s">
        <v>55</v>
      </c>
      <c r="M935" s="51" t="s">
        <v>116</v>
      </c>
      <c r="N935" s="51" t="s">
        <v>37</v>
      </c>
      <c r="O935" s="51" t="s">
        <v>257</v>
      </c>
      <c r="P935" s="51"/>
      <c r="Q935" s="51"/>
      <c r="R935" s="51" t="s">
        <v>40</v>
      </c>
      <c r="S935" s="51" t="s">
        <v>41</v>
      </c>
      <c r="T935" s="51" t="s">
        <v>42</v>
      </c>
      <c r="U935" s="52" t="s">
        <v>222</v>
      </c>
      <c r="V935" s="54">
        <v>105643560</v>
      </c>
      <c r="W935" s="54">
        <v>0</v>
      </c>
      <c r="X935" s="54">
        <v>0</v>
      </c>
      <c r="Y935" s="54">
        <v>105643560</v>
      </c>
      <c r="Z935" s="54">
        <v>0</v>
      </c>
      <c r="AA935" s="54">
        <v>0</v>
      </c>
      <c r="AB935" s="54">
        <v>105643560</v>
      </c>
      <c r="AC935" s="54">
        <v>0</v>
      </c>
      <c r="AD935" s="54">
        <v>0</v>
      </c>
      <c r="AE935" s="54">
        <v>0</v>
      </c>
      <c r="AF935" s="54">
        <v>0</v>
      </c>
    </row>
    <row r="936" spans="1:32" ht="33.75">
      <c r="A936" s="51" t="s">
        <v>439</v>
      </c>
      <c r="B936" s="51" t="s">
        <v>545</v>
      </c>
      <c r="C936" s="51" t="s">
        <v>568</v>
      </c>
      <c r="D936" s="52" t="s">
        <v>440</v>
      </c>
      <c r="E936" s="53" t="s">
        <v>291</v>
      </c>
      <c r="F936" s="53" t="str">
        <f t="shared" si="16"/>
        <v>C-4102-1500-7</v>
      </c>
      <c r="G936" s="53" t="s">
        <v>520</v>
      </c>
      <c r="H936" s="53" t="s">
        <v>493</v>
      </c>
      <c r="I936" s="53" t="s">
        <v>506</v>
      </c>
      <c r="J936" s="51" t="s">
        <v>53</v>
      </c>
      <c r="K936" s="51" t="s">
        <v>209</v>
      </c>
      <c r="L936" s="51" t="s">
        <v>55</v>
      </c>
      <c r="M936" s="51" t="s">
        <v>116</v>
      </c>
      <c r="N936" s="51" t="s">
        <v>37</v>
      </c>
      <c r="O936" s="51" t="s">
        <v>213</v>
      </c>
      <c r="P936" s="51"/>
      <c r="Q936" s="51"/>
      <c r="R936" s="51" t="s">
        <v>40</v>
      </c>
      <c r="S936" s="51" t="s">
        <v>41</v>
      </c>
      <c r="T936" s="51" t="s">
        <v>42</v>
      </c>
      <c r="U936" s="52" t="s">
        <v>57</v>
      </c>
      <c r="V936" s="54">
        <v>31861846</v>
      </c>
      <c r="W936" s="54">
        <v>0</v>
      </c>
      <c r="X936" s="54">
        <v>0</v>
      </c>
      <c r="Y936" s="54">
        <v>31861846</v>
      </c>
      <c r="Z936" s="54">
        <v>0</v>
      </c>
      <c r="AA936" s="54">
        <v>0</v>
      </c>
      <c r="AB936" s="54">
        <v>31861846</v>
      </c>
      <c r="AC936" s="54">
        <v>0</v>
      </c>
      <c r="AD936" s="54">
        <v>0</v>
      </c>
      <c r="AE936" s="54">
        <v>0</v>
      </c>
      <c r="AF936" s="54">
        <v>0</v>
      </c>
    </row>
    <row r="937" spans="1:32" ht="33.75">
      <c r="A937" s="51" t="s">
        <v>439</v>
      </c>
      <c r="B937" s="51" t="s">
        <v>545</v>
      </c>
      <c r="C937" s="51" t="s">
        <v>568</v>
      </c>
      <c r="D937" s="52" t="s">
        <v>440</v>
      </c>
      <c r="E937" s="53" t="s">
        <v>295</v>
      </c>
      <c r="F937" s="53" t="str">
        <f t="shared" si="16"/>
        <v>C-4199-1500-1</v>
      </c>
      <c r="G937" s="53" t="s">
        <v>522</v>
      </c>
      <c r="H937" s="53" t="s">
        <v>493</v>
      </c>
      <c r="I937" s="53" t="s">
        <v>512</v>
      </c>
      <c r="J937" s="51" t="s">
        <v>53</v>
      </c>
      <c r="K937" s="51" t="s">
        <v>54</v>
      </c>
      <c r="L937" s="51" t="s">
        <v>55</v>
      </c>
      <c r="M937" s="51" t="s">
        <v>61</v>
      </c>
      <c r="N937" s="51" t="s">
        <v>37</v>
      </c>
      <c r="O937" s="51" t="s">
        <v>257</v>
      </c>
      <c r="P937" s="51"/>
      <c r="Q937" s="51"/>
      <c r="R937" s="51" t="s">
        <v>40</v>
      </c>
      <c r="S937" s="51" t="s">
        <v>41</v>
      </c>
      <c r="T937" s="51" t="s">
        <v>42</v>
      </c>
      <c r="U937" s="52" t="s">
        <v>222</v>
      </c>
      <c r="V937" s="54">
        <v>43080265</v>
      </c>
      <c r="W937" s="54">
        <v>0</v>
      </c>
      <c r="X937" s="54">
        <v>0</v>
      </c>
      <c r="Y937" s="54">
        <v>43080265</v>
      </c>
      <c r="Z937" s="54">
        <v>0</v>
      </c>
      <c r="AA937" s="54">
        <v>0</v>
      </c>
      <c r="AB937" s="54">
        <v>43080265</v>
      </c>
      <c r="AC937" s="54">
        <v>0</v>
      </c>
      <c r="AD937" s="54">
        <v>0</v>
      </c>
      <c r="AE937" s="54">
        <v>0</v>
      </c>
      <c r="AF937" s="54">
        <v>0</v>
      </c>
    </row>
    <row r="938" spans="1:32" ht="33.75">
      <c r="A938" s="51" t="s">
        <v>439</v>
      </c>
      <c r="B938" s="51" t="s">
        <v>545</v>
      </c>
      <c r="C938" s="51" t="s">
        <v>568</v>
      </c>
      <c r="D938" s="52" t="s">
        <v>440</v>
      </c>
      <c r="E938" s="53" t="s">
        <v>296</v>
      </c>
      <c r="F938" s="53" t="str">
        <f t="shared" si="16"/>
        <v>C-4199-1500-1</v>
      </c>
      <c r="G938" s="53" t="s">
        <v>522</v>
      </c>
      <c r="H938" s="53" t="s">
        <v>493</v>
      </c>
      <c r="I938" s="53" t="s">
        <v>506</v>
      </c>
      <c r="J938" s="51" t="s">
        <v>53</v>
      </c>
      <c r="K938" s="51" t="s">
        <v>54</v>
      </c>
      <c r="L938" s="51" t="s">
        <v>55</v>
      </c>
      <c r="M938" s="51" t="s">
        <v>61</v>
      </c>
      <c r="N938" s="51" t="s">
        <v>37</v>
      </c>
      <c r="O938" s="51" t="s">
        <v>213</v>
      </c>
      <c r="P938" s="51"/>
      <c r="Q938" s="51"/>
      <c r="R938" s="51" t="s">
        <v>40</v>
      </c>
      <c r="S938" s="51" t="s">
        <v>41</v>
      </c>
      <c r="T938" s="51" t="s">
        <v>42</v>
      </c>
      <c r="U938" s="52" t="s">
        <v>57</v>
      </c>
      <c r="V938" s="54">
        <v>10112901</v>
      </c>
      <c r="W938" s="54">
        <v>0</v>
      </c>
      <c r="X938" s="54">
        <v>0</v>
      </c>
      <c r="Y938" s="54">
        <v>10112901</v>
      </c>
      <c r="Z938" s="54">
        <v>0</v>
      </c>
      <c r="AA938" s="54">
        <v>0</v>
      </c>
      <c r="AB938" s="54">
        <v>10112901</v>
      </c>
      <c r="AC938" s="54">
        <v>0</v>
      </c>
      <c r="AD938" s="54">
        <v>0</v>
      </c>
      <c r="AE938" s="54">
        <v>0</v>
      </c>
      <c r="AF938" s="54">
        <v>0</v>
      </c>
    </row>
    <row r="939" spans="1:32" ht="33.75">
      <c r="A939" s="51" t="s">
        <v>439</v>
      </c>
      <c r="B939" s="51" t="s">
        <v>545</v>
      </c>
      <c r="C939" s="51" t="s">
        <v>568</v>
      </c>
      <c r="D939" s="52" t="s">
        <v>440</v>
      </c>
      <c r="E939" s="53" t="s">
        <v>299</v>
      </c>
      <c r="F939" s="53" t="str">
        <f t="shared" si="16"/>
        <v>C-4199-1500-2</v>
      </c>
      <c r="G939" s="53" t="s">
        <v>505</v>
      </c>
      <c r="H939" s="53" t="s">
        <v>493</v>
      </c>
      <c r="I939" s="53" t="s">
        <v>512</v>
      </c>
      <c r="J939" s="51" t="s">
        <v>53</v>
      </c>
      <c r="K939" s="51" t="s">
        <v>54</v>
      </c>
      <c r="L939" s="51" t="s">
        <v>55</v>
      </c>
      <c r="M939" s="51" t="s">
        <v>36</v>
      </c>
      <c r="N939" s="51" t="s">
        <v>37</v>
      </c>
      <c r="O939" s="51" t="s">
        <v>213</v>
      </c>
      <c r="P939" s="51"/>
      <c r="Q939" s="51"/>
      <c r="R939" s="51" t="s">
        <v>40</v>
      </c>
      <c r="S939" s="51" t="s">
        <v>41</v>
      </c>
      <c r="T939" s="51" t="s">
        <v>42</v>
      </c>
      <c r="U939" s="52" t="s">
        <v>222</v>
      </c>
      <c r="V939" s="54">
        <v>395739964</v>
      </c>
      <c r="W939" s="54">
        <v>0</v>
      </c>
      <c r="X939" s="54">
        <v>0</v>
      </c>
      <c r="Y939" s="54">
        <v>395739964</v>
      </c>
      <c r="Z939" s="54">
        <v>0</v>
      </c>
      <c r="AA939" s="54">
        <v>0</v>
      </c>
      <c r="AB939" s="54">
        <v>395739964</v>
      </c>
      <c r="AC939" s="54">
        <v>0</v>
      </c>
      <c r="AD939" s="54">
        <v>0</v>
      </c>
      <c r="AE939" s="54">
        <v>0</v>
      </c>
      <c r="AF939" s="54">
        <v>0</v>
      </c>
    </row>
    <row r="940" spans="1:32" ht="33.75">
      <c r="A940" s="51" t="s">
        <v>439</v>
      </c>
      <c r="B940" s="51" t="s">
        <v>545</v>
      </c>
      <c r="C940" s="51" t="s">
        <v>568</v>
      </c>
      <c r="D940" s="52" t="s">
        <v>440</v>
      </c>
      <c r="E940" s="53" t="s">
        <v>387</v>
      </c>
      <c r="F940" s="53" t="str">
        <f t="shared" si="16"/>
        <v>C-4199-1500-2</v>
      </c>
      <c r="G940" s="53" t="s">
        <v>505</v>
      </c>
      <c r="H940" s="53" t="s">
        <v>503</v>
      </c>
      <c r="I940" s="53" t="s">
        <v>504</v>
      </c>
      <c r="J940" s="51" t="s">
        <v>53</v>
      </c>
      <c r="K940" s="51" t="s">
        <v>54</v>
      </c>
      <c r="L940" s="51" t="s">
        <v>55</v>
      </c>
      <c r="M940" s="51" t="s">
        <v>36</v>
      </c>
      <c r="N940" s="51" t="s">
        <v>37</v>
      </c>
      <c r="O940" s="51" t="s">
        <v>238</v>
      </c>
      <c r="P940" s="51"/>
      <c r="Q940" s="51"/>
      <c r="R940" s="51" t="s">
        <v>40</v>
      </c>
      <c r="S940" s="51" t="s">
        <v>41</v>
      </c>
      <c r="T940" s="51" t="s">
        <v>42</v>
      </c>
      <c r="U940" s="52" t="s">
        <v>388</v>
      </c>
      <c r="V940" s="54">
        <v>2490000</v>
      </c>
      <c r="W940" s="54">
        <v>0</v>
      </c>
      <c r="X940" s="54">
        <v>0</v>
      </c>
      <c r="Y940" s="54">
        <v>2490000</v>
      </c>
      <c r="Z940" s="54">
        <v>0</v>
      </c>
      <c r="AA940" s="54">
        <v>0</v>
      </c>
      <c r="AB940" s="54">
        <v>2490000</v>
      </c>
      <c r="AC940" s="54">
        <v>0</v>
      </c>
      <c r="AD940" s="54">
        <v>0</v>
      </c>
      <c r="AE940" s="54">
        <v>0</v>
      </c>
      <c r="AF940" s="54">
        <v>0</v>
      </c>
    </row>
    <row r="941" spans="1:32" ht="45">
      <c r="A941" s="51" t="s">
        <v>439</v>
      </c>
      <c r="B941" s="51" t="s">
        <v>545</v>
      </c>
      <c r="C941" s="51" t="s">
        <v>568</v>
      </c>
      <c r="D941" s="52" t="s">
        <v>440</v>
      </c>
      <c r="E941" s="53" t="s">
        <v>310</v>
      </c>
      <c r="F941" s="53" t="str">
        <f t="shared" si="16"/>
        <v>C-4199-1500-2</v>
      </c>
      <c r="G941" s="53" t="s">
        <v>505</v>
      </c>
      <c r="H941" s="53" t="s">
        <v>493</v>
      </c>
      <c r="I941" s="53" t="s">
        <v>512</v>
      </c>
      <c r="J941" s="51" t="s">
        <v>53</v>
      </c>
      <c r="K941" s="51" t="s">
        <v>54</v>
      </c>
      <c r="L941" s="51" t="s">
        <v>55</v>
      </c>
      <c r="M941" s="51" t="s">
        <v>36</v>
      </c>
      <c r="N941" s="51" t="s">
        <v>37</v>
      </c>
      <c r="O941" s="51" t="s">
        <v>240</v>
      </c>
      <c r="P941" s="51"/>
      <c r="Q941" s="51"/>
      <c r="R941" s="51" t="s">
        <v>40</v>
      </c>
      <c r="S941" s="51" t="s">
        <v>41</v>
      </c>
      <c r="T941" s="51" t="s">
        <v>42</v>
      </c>
      <c r="U941" s="52" t="s">
        <v>311</v>
      </c>
      <c r="V941" s="54">
        <v>32088236</v>
      </c>
      <c r="W941" s="54">
        <v>0</v>
      </c>
      <c r="X941" s="54">
        <v>0</v>
      </c>
      <c r="Y941" s="54">
        <v>32088236</v>
      </c>
      <c r="Z941" s="54">
        <v>0</v>
      </c>
      <c r="AA941" s="54">
        <v>0</v>
      </c>
      <c r="AB941" s="54">
        <v>32088236</v>
      </c>
      <c r="AC941" s="54">
        <v>0</v>
      </c>
      <c r="AD941" s="54">
        <v>0</v>
      </c>
      <c r="AE941" s="54">
        <v>0</v>
      </c>
      <c r="AF941" s="54">
        <v>0</v>
      </c>
    </row>
    <row r="942" spans="1:32" ht="33.75">
      <c r="A942" s="51" t="s">
        <v>439</v>
      </c>
      <c r="B942" s="51" t="s">
        <v>545</v>
      </c>
      <c r="C942" s="51" t="s">
        <v>568</v>
      </c>
      <c r="D942" s="52" t="s">
        <v>440</v>
      </c>
      <c r="E942" s="53" t="s">
        <v>312</v>
      </c>
      <c r="F942" s="53" t="str">
        <f t="shared" si="16"/>
        <v>C-4199-1500-2</v>
      </c>
      <c r="G942" s="53" t="s">
        <v>505</v>
      </c>
      <c r="H942" s="53" t="s">
        <v>501</v>
      </c>
      <c r="I942" s="53" t="s">
        <v>525</v>
      </c>
      <c r="J942" s="51" t="s">
        <v>53</v>
      </c>
      <c r="K942" s="51" t="s">
        <v>54</v>
      </c>
      <c r="L942" s="51" t="s">
        <v>55</v>
      </c>
      <c r="M942" s="51" t="s">
        <v>36</v>
      </c>
      <c r="N942" s="51" t="s">
        <v>37</v>
      </c>
      <c r="O942" s="51" t="s">
        <v>313</v>
      </c>
      <c r="P942" s="51"/>
      <c r="Q942" s="51"/>
      <c r="R942" s="51" t="s">
        <v>40</v>
      </c>
      <c r="S942" s="51" t="s">
        <v>41</v>
      </c>
      <c r="T942" s="51" t="s">
        <v>42</v>
      </c>
      <c r="U942" s="52" t="s">
        <v>314</v>
      </c>
      <c r="V942" s="54">
        <v>12111824</v>
      </c>
      <c r="W942" s="54">
        <v>0</v>
      </c>
      <c r="X942" s="54">
        <v>0</v>
      </c>
      <c r="Y942" s="54">
        <v>12111824</v>
      </c>
      <c r="Z942" s="54">
        <v>0</v>
      </c>
      <c r="AA942" s="54">
        <v>0</v>
      </c>
      <c r="AB942" s="54">
        <v>12111824</v>
      </c>
      <c r="AC942" s="54">
        <v>0</v>
      </c>
      <c r="AD942" s="54">
        <v>0</v>
      </c>
      <c r="AE942" s="54">
        <v>0</v>
      </c>
      <c r="AF942" s="54">
        <v>0</v>
      </c>
    </row>
    <row r="943" spans="1:32" ht="33.75">
      <c r="A943" s="51" t="s">
        <v>439</v>
      </c>
      <c r="B943" s="51" t="s">
        <v>545</v>
      </c>
      <c r="C943" s="51" t="s">
        <v>568</v>
      </c>
      <c r="D943" s="52" t="s">
        <v>440</v>
      </c>
      <c r="E943" s="53" t="s">
        <v>315</v>
      </c>
      <c r="F943" s="53" t="str">
        <f t="shared" si="16"/>
        <v>C-4199-1500-2</v>
      </c>
      <c r="G943" s="53" t="s">
        <v>505</v>
      </c>
      <c r="H943" s="53" t="s">
        <v>501</v>
      </c>
      <c r="I943" s="53" t="s">
        <v>525</v>
      </c>
      <c r="J943" s="51" t="s">
        <v>53</v>
      </c>
      <c r="K943" s="51" t="s">
        <v>54</v>
      </c>
      <c r="L943" s="51" t="s">
        <v>55</v>
      </c>
      <c r="M943" s="51" t="s">
        <v>36</v>
      </c>
      <c r="N943" s="51" t="s">
        <v>37</v>
      </c>
      <c r="O943" s="51" t="s">
        <v>316</v>
      </c>
      <c r="P943" s="51"/>
      <c r="Q943" s="51"/>
      <c r="R943" s="51" t="s">
        <v>40</v>
      </c>
      <c r="S943" s="51" t="s">
        <v>41</v>
      </c>
      <c r="T943" s="51" t="s">
        <v>42</v>
      </c>
      <c r="U943" s="52" t="s">
        <v>317</v>
      </c>
      <c r="V943" s="54">
        <v>59698540</v>
      </c>
      <c r="W943" s="54">
        <v>0</v>
      </c>
      <c r="X943" s="54">
        <v>0</v>
      </c>
      <c r="Y943" s="54">
        <v>59698540</v>
      </c>
      <c r="Z943" s="54">
        <v>0</v>
      </c>
      <c r="AA943" s="54">
        <v>0</v>
      </c>
      <c r="AB943" s="54">
        <v>59698540</v>
      </c>
      <c r="AC943" s="54">
        <v>0</v>
      </c>
      <c r="AD943" s="54">
        <v>0</v>
      </c>
      <c r="AE943" s="54">
        <v>0</v>
      </c>
      <c r="AF943" s="54">
        <v>0</v>
      </c>
    </row>
    <row r="944" spans="1:32" ht="33.75">
      <c r="A944" s="51" t="s">
        <v>439</v>
      </c>
      <c r="B944" s="51" t="s">
        <v>545</v>
      </c>
      <c r="C944" s="51" t="s">
        <v>568</v>
      </c>
      <c r="D944" s="52" t="s">
        <v>440</v>
      </c>
      <c r="E944" s="53" t="s">
        <v>352</v>
      </c>
      <c r="F944" s="53" t="str">
        <f t="shared" si="16"/>
        <v>C-4199-1500-2</v>
      </c>
      <c r="G944" s="53" t="s">
        <v>505</v>
      </c>
      <c r="H944" s="53" t="s">
        <v>493</v>
      </c>
      <c r="I944" s="53" t="s">
        <v>506</v>
      </c>
      <c r="J944" s="51" t="s">
        <v>53</v>
      </c>
      <c r="K944" s="51" t="s">
        <v>54</v>
      </c>
      <c r="L944" s="51" t="s">
        <v>55</v>
      </c>
      <c r="M944" s="51" t="s">
        <v>36</v>
      </c>
      <c r="N944" s="51" t="s">
        <v>37</v>
      </c>
      <c r="O944" s="51" t="s">
        <v>353</v>
      </c>
      <c r="P944" s="51"/>
      <c r="Q944" s="51"/>
      <c r="R944" s="51" t="s">
        <v>40</v>
      </c>
      <c r="S944" s="51" t="s">
        <v>41</v>
      </c>
      <c r="T944" s="51" t="s">
        <v>42</v>
      </c>
      <c r="U944" s="52" t="s">
        <v>354</v>
      </c>
      <c r="V944" s="54">
        <v>3100000</v>
      </c>
      <c r="W944" s="54">
        <v>0</v>
      </c>
      <c r="X944" s="54">
        <v>0</v>
      </c>
      <c r="Y944" s="54">
        <v>3100000</v>
      </c>
      <c r="Z944" s="54">
        <v>0</v>
      </c>
      <c r="AA944" s="54">
        <v>0</v>
      </c>
      <c r="AB944" s="54">
        <v>3100000</v>
      </c>
      <c r="AC944" s="54">
        <v>0</v>
      </c>
      <c r="AD944" s="54">
        <v>0</v>
      </c>
      <c r="AE944" s="54">
        <v>0</v>
      </c>
      <c r="AF944" s="54">
        <v>0</v>
      </c>
    </row>
    <row r="945" spans="1:32" ht="33.75">
      <c r="A945" s="51" t="s">
        <v>439</v>
      </c>
      <c r="B945" s="51" t="s">
        <v>545</v>
      </c>
      <c r="C945" s="51" t="s">
        <v>568</v>
      </c>
      <c r="D945" s="52" t="s">
        <v>440</v>
      </c>
      <c r="E945" s="53" t="s">
        <v>358</v>
      </c>
      <c r="F945" s="53" t="str">
        <f t="shared" si="16"/>
        <v>C-4199-1500-2</v>
      </c>
      <c r="G945" s="53" t="s">
        <v>505</v>
      </c>
      <c r="H945" s="53" t="s">
        <v>536</v>
      </c>
      <c r="I945" s="53" t="s">
        <v>537</v>
      </c>
      <c r="J945" s="51" t="s">
        <v>53</v>
      </c>
      <c r="K945" s="51" t="s">
        <v>54</v>
      </c>
      <c r="L945" s="51" t="s">
        <v>55</v>
      </c>
      <c r="M945" s="51" t="s">
        <v>36</v>
      </c>
      <c r="N945" s="51" t="s">
        <v>37</v>
      </c>
      <c r="O945" s="51" t="s">
        <v>252</v>
      </c>
      <c r="P945" s="51"/>
      <c r="Q945" s="51"/>
      <c r="R945" s="51" t="s">
        <v>40</v>
      </c>
      <c r="S945" s="51" t="s">
        <v>41</v>
      </c>
      <c r="T945" s="51" t="s">
        <v>42</v>
      </c>
      <c r="U945" s="52" t="s">
        <v>253</v>
      </c>
      <c r="V945" s="54">
        <v>202091</v>
      </c>
      <c r="W945" s="54">
        <v>0</v>
      </c>
      <c r="X945" s="54">
        <v>0</v>
      </c>
      <c r="Y945" s="54">
        <v>202091</v>
      </c>
      <c r="Z945" s="54">
        <v>0</v>
      </c>
      <c r="AA945" s="54">
        <v>0</v>
      </c>
      <c r="AB945" s="54">
        <v>202091</v>
      </c>
      <c r="AC945" s="54">
        <v>0</v>
      </c>
      <c r="AD945" s="54">
        <v>0</v>
      </c>
      <c r="AE945" s="54">
        <v>0</v>
      </c>
      <c r="AF945" s="54">
        <v>0</v>
      </c>
    </row>
    <row r="946" spans="1:32" ht="33.75">
      <c r="A946" s="51" t="s">
        <v>439</v>
      </c>
      <c r="B946" s="51" t="s">
        <v>545</v>
      </c>
      <c r="C946" s="51" t="s">
        <v>568</v>
      </c>
      <c r="D946" s="52" t="s">
        <v>440</v>
      </c>
      <c r="E946" s="53" t="s">
        <v>365</v>
      </c>
      <c r="F946" s="53" t="str">
        <f t="shared" si="16"/>
        <v>C-4199-1500-5</v>
      </c>
      <c r="G946" s="53" t="s">
        <v>543</v>
      </c>
      <c r="H946" s="53" t="s">
        <v>501</v>
      </c>
      <c r="I946" s="53" t="s">
        <v>544</v>
      </c>
      <c r="J946" s="51" t="s">
        <v>53</v>
      </c>
      <c r="K946" s="51" t="s">
        <v>54</v>
      </c>
      <c r="L946" s="51" t="s">
        <v>55</v>
      </c>
      <c r="M946" s="51" t="s">
        <v>46</v>
      </c>
      <c r="N946" s="51" t="s">
        <v>37</v>
      </c>
      <c r="O946" s="51" t="s">
        <v>210</v>
      </c>
      <c r="P946" s="51"/>
      <c r="Q946" s="51"/>
      <c r="R946" s="51" t="s">
        <v>40</v>
      </c>
      <c r="S946" s="51" t="s">
        <v>150</v>
      </c>
      <c r="T946" s="51" t="s">
        <v>42</v>
      </c>
      <c r="U946" s="52" t="s">
        <v>366</v>
      </c>
      <c r="V946" s="54">
        <v>16050000</v>
      </c>
      <c r="W946" s="54">
        <v>0</v>
      </c>
      <c r="X946" s="54">
        <v>0</v>
      </c>
      <c r="Y946" s="54">
        <v>16050000</v>
      </c>
      <c r="Z946" s="54">
        <v>0</v>
      </c>
      <c r="AA946" s="54">
        <v>0</v>
      </c>
      <c r="AB946" s="54">
        <v>16050000</v>
      </c>
      <c r="AC946" s="54">
        <v>0</v>
      </c>
      <c r="AD946" s="54">
        <v>0</v>
      </c>
      <c r="AE946" s="54">
        <v>0</v>
      </c>
      <c r="AF946" s="54">
        <v>0</v>
      </c>
    </row>
    <row r="947" spans="1:32" ht="33.75">
      <c r="A947" s="51" t="s">
        <v>439</v>
      </c>
      <c r="B947" s="51" t="s">
        <v>545</v>
      </c>
      <c r="C947" s="51" t="s">
        <v>568</v>
      </c>
      <c r="D947" s="52" t="s">
        <v>440</v>
      </c>
      <c r="E947" s="53" t="s">
        <v>367</v>
      </c>
      <c r="F947" s="53" t="str">
        <f t="shared" si="16"/>
        <v>C-4199-1500-5</v>
      </c>
      <c r="G947" s="53" t="s">
        <v>543</v>
      </c>
      <c r="H947" s="53" t="s">
        <v>501</v>
      </c>
      <c r="I947" s="53" t="s">
        <v>544</v>
      </c>
      <c r="J947" s="51" t="s">
        <v>53</v>
      </c>
      <c r="K947" s="51" t="s">
        <v>54</v>
      </c>
      <c r="L947" s="51" t="s">
        <v>55</v>
      </c>
      <c r="M947" s="51" t="s">
        <v>46</v>
      </c>
      <c r="N947" s="51" t="s">
        <v>37</v>
      </c>
      <c r="O947" s="51" t="s">
        <v>257</v>
      </c>
      <c r="P947" s="51"/>
      <c r="Q947" s="51"/>
      <c r="R947" s="51" t="s">
        <v>40</v>
      </c>
      <c r="S947" s="51" t="s">
        <v>150</v>
      </c>
      <c r="T947" s="51" t="s">
        <v>42</v>
      </c>
      <c r="U947" s="52" t="s">
        <v>368</v>
      </c>
      <c r="V947" s="54">
        <v>239000000</v>
      </c>
      <c r="W947" s="54">
        <v>0</v>
      </c>
      <c r="X947" s="54">
        <v>0</v>
      </c>
      <c r="Y947" s="54">
        <v>239000000</v>
      </c>
      <c r="Z947" s="54">
        <v>0</v>
      </c>
      <c r="AA947" s="54">
        <v>0</v>
      </c>
      <c r="AB947" s="54">
        <v>239000000</v>
      </c>
      <c r="AC947" s="54">
        <v>0</v>
      </c>
      <c r="AD947" s="54">
        <v>0</v>
      </c>
      <c r="AE947" s="54">
        <v>0</v>
      </c>
      <c r="AF947" s="54">
        <v>0</v>
      </c>
    </row>
    <row r="948" spans="1:32" ht="33.75">
      <c r="A948" s="51" t="s">
        <v>439</v>
      </c>
      <c r="B948" s="51" t="s">
        <v>545</v>
      </c>
      <c r="C948" s="51" t="s">
        <v>568</v>
      </c>
      <c r="D948" s="52" t="s">
        <v>440</v>
      </c>
      <c r="E948" s="53" t="s">
        <v>389</v>
      </c>
      <c r="F948" s="53" t="str">
        <f t="shared" si="16"/>
        <v>C-4199-1500-5</v>
      </c>
      <c r="G948" s="53" t="s">
        <v>543</v>
      </c>
      <c r="H948" s="53" t="s">
        <v>501</v>
      </c>
      <c r="I948" s="53" t="s">
        <v>544</v>
      </c>
      <c r="J948" s="51" t="s">
        <v>53</v>
      </c>
      <c r="K948" s="51" t="s">
        <v>54</v>
      </c>
      <c r="L948" s="51" t="s">
        <v>55</v>
      </c>
      <c r="M948" s="51" t="s">
        <v>46</v>
      </c>
      <c r="N948" s="51" t="s">
        <v>37</v>
      </c>
      <c r="O948" s="51" t="s">
        <v>56</v>
      </c>
      <c r="P948" s="51"/>
      <c r="Q948" s="51"/>
      <c r="R948" s="51" t="s">
        <v>40</v>
      </c>
      <c r="S948" s="51" t="s">
        <v>150</v>
      </c>
      <c r="T948" s="51" t="s">
        <v>42</v>
      </c>
      <c r="U948" s="52" t="s">
        <v>390</v>
      </c>
      <c r="V948" s="54">
        <v>30000000</v>
      </c>
      <c r="W948" s="54">
        <v>0</v>
      </c>
      <c r="X948" s="54">
        <v>0</v>
      </c>
      <c r="Y948" s="54">
        <v>30000000</v>
      </c>
      <c r="Z948" s="54">
        <v>0</v>
      </c>
      <c r="AA948" s="54">
        <v>0</v>
      </c>
      <c r="AB948" s="54">
        <v>30000000</v>
      </c>
      <c r="AC948" s="54">
        <v>0</v>
      </c>
      <c r="AD948" s="54">
        <v>0</v>
      </c>
      <c r="AE948" s="54">
        <v>0</v>
      </c>
      <c r="AF948" s="54">
        <v>0</v>
      </c>
    </row>
    <row r="949" spans="1:32" ht="33.75">
      <c r="A949" s="51" t="s">
        <v>439</v>
      </c>
      <c r="B949" s="51" t="s">
        <v>545</v>
      </c>
      <c r="C949" s="51" t="s">
        <v>568</v>
      </c>
      <c r="D949" s="52" t="s">
        <v>440</v>
      </c>
      <c r="E949" s="53" t="s">
        <v>371</v>
      </c>
      <c r="F949" s="53" t="str">
        <f t="shared" si="16"/>
        <v>C-4199-1500-5</v>
      </c>
      <c r="G949" s="53" t="s">
        <v>543</v>
      </c>
      <c r="H949" s="53" t="s">
        <v>493</v>
      </c>
      <c r="I949" s="53" t="s">
        <v>512</v>
      </c>
      <c r="J949" s="51" t="s">
        <v>53</v>
      </c>
      <c r="K949" s="51" t="s">
        <v>54</v>
      </c>
      <c r="L949" s="51" t="s">
        <v>55</v>
      </c>
      <c r="M949" s="51" t="s">
        <v>46</v>
      </c>
      <c r="N949" s="51" t="s">
        <v>37</v>
      </c>
      <c r="O949" s="51" t="s">
        <v>218</v>
      </c>
      <c r="P949" s="51"/>
      <c r="Q949" s="51"/>
      <c r="R949" s="51" t="s">
        <v>40</v>
      </c>
      <c r="S949" s="51" t="s">
        <v>150</v>
      </c>
      <c r="T949" s="51" t="s">
        <v>42</v>
      </c>
      <c r="U949" s="52" t="s">
        <v>222</v>
      </c>
      <c r="V949" s="54">
        <v>78280500</v>
      </c>
      <c r="W949" s="54">
        <v>0</v>
      </c>
      <c r="X949" s="54">
        <v>0</v>
      </c>
      <c r="Y949" s="54">
        <v>78280500</v>
      </c>
      <c r="Z949" s="54">
        <v>0</v>
      </c>
      <c r="AA949" s="54">
        <v>0</v>
      </c>
      <c r="AB949" s="54">
        <v>78280500</v>
      </c>
      <c r="AC949" s="54">
        <v>0</v>
      </c>
      <c r="AD949" s="54">
        <v>0</v>
      </c>
      <c r="AE949" s="54">
        <v>0</v>
      </c>
      <c r="AF949" s="54">
        <v>0</v>
      </c>
    </row>
    <row r="950" spans="1:32" ht="33.75">
      <c r="A950" s="51" t="s">
        <v>439</v>
      </c>
      <c r="B950" s="51" t="s">
        <v>545</v>
      </c>
      <c r="C950" s="51" t="s">
        <v>568</v>
      </c>
      <c r="D950" s="52" t="s">
        <v>440</v>
      </c>
      <c r="E950" s="53" t="s">
        <v>372</v>
      </c>
      <c r="F950" s="53" t="str">
        <f t="shared" si="16"/>
        <v>C-4199-1500-5</v>
      </c>
      <c r="G950" s="53" t="s">
        <v>543</v>
      </c>
      <c r="H950" s="53" t="s">
        <v>493</v>
      </c>
      <c r="I950" s="53" t="s">
        <v>506</v>
      </c>
      <c r="J950" s="51" t="s">
        <v>53</v>
      </c>
      <c r="K950" s="51" t="s">
        <v>54</v>
      </c>
      <c r="L950" s="51" t="s">
        <v>55</v>
      </c>
      <c r="M950" s="51" t="s">
        <v>46</v>
      </c>
      <c r="N950" s="51" t="s">
        <v>37</v>
      </c>
      <c r="O950" s="51" t="s">
        <v>221</v>
      </c>
      <c r="P950" s="51"/>
      <c r="Q950" s="51"/>
      <c r="R950" s="51" t="s">
        <v>40</v>
      </c>
      <c r="S950" s="51" t="s">
        <v>150</v>
      </c>
      <c r="T950" s="51" t="s">
        <v>42</v>
      </c>
      <c r="U950" s="52" t="s">
        <v>57</v>
      </c>
      <c r="V950" s="54">
        <v>8854000</v>
      </c>
      <c r="W950" s="54">
        <v>0</v>
      </c>
      <c r="X950" s="54">
        <v>0</v>
      </c>
      <c r="Y950" s="54">
        <v>8854000</v>
      </c>
      <c r="Z950" s="54">
        <v>0</v>
      </c>
      <c r="AA950" s="54">
        <v>0</v>
      </c>
      <c r="AB950" s="54">
        <v>8854000</v>
      </c>
      <c r="AC950" s="54">
        <v>0</v>
      </c>
      <c r="AD950" s="54">
        <v>0</v>
      </c>
      <c r="AE950" s="54">
        <v>0</v>
      </c>
      <c r="AF950" s="54">
        <v>0</v>
      </c>
    </row>
    <row r="951" spans="1:32" ht="22.5">
      <c r="A951" s="51" t="s">
        <v>441</v>
      </c>
      <c r="B951" s="51" t="s">
        <v>545</v>
      </c>
      <c r="C951" s="51" t="s">
        <v>558</v>
      </c>
      <c r="D951" s="52" t="s">
        <v>442</v>
      </c>
      <c r="E951" s="53" t="s">
        <v>123</v>
      </c>
      <c r="F951" s="53" t="str">
        <f t="shared" si="16"/>
        <v>A-2-0-3</v>
      </c>
      <c r="G951" s="53" t="s">
        <v>492</v>
      </c>
      <c r="H951" s="53" t="s">
        <v>501</v>
      </c>
      <c r="I951" s="53" t="s">
        <v>502</v>
      </c>
      <c r="J951" s="51" t="s">
        <v>35</v>
      </c>
      <c r="K951" s="51" t="s">
        <v>36</v>
      </c>
      <c r="L951" s="51" t="s">
        <v>37</v>
      </c>
      <c r="M951" s="51" t="s">
        <v>38</v>
      </c>
      <c r="N951" s="51" t="s">
        <v>121</v>
      </c>
      <c r="O951" s="51" t="s">
        <v>38</v>
      </c>
      <c r="P951" s="51"/>
      <c r="Q951" s="51"/>
      <c r="R951" s="51" t="s">
        <v>40</v>
      </c>
      <c r="S951" s="51" t="s">
        <v>41</v>
      </c>
      <c r="T951" s="51" t="s">
        <v>42</v>
      </c>
      <c r="U951" s="52" t="s">
        <v>124</v>
      </c>
      <c r="V951" s="54">
        <v>28000000</v>
      </c>
      <c r="W951" s="54">
        <v>0</v>
      </c>
      <c r="X951" s="54">
        <v>0</v>
      </c>
      <c r="Y951" s="54">
        <v>28000000</v>
      </c>
      <c r="Z951" s="54">
        <v>0</v>
      </c>
      <c r="AA951" s="54">
        <v>0</v>
      </c>
      <c r="AB951" s="54">
        <v>28000000</v>
      </c>
      <c r="AC951" s="54">
        <v>0</v>
      </c>
      <c r="AD951" s="54">
        <v>0</v>
      </c>
      <c r="AE951" s="54">
        <v>0</v>
      </c>
      <c r="AF951" s="54">
        <v>0</v>
      </c>
    </row>
    <row r="952" spans="1:32" ht="22.5">
      <c r="A952" s="51" t="s">
        <v>441</v>
      </c>
      <c r="B952" s="51" t="s">
        <v>545</v>
      </c>
      <c r="C952" s="51" t="s">
        <v>558</v>
      </c>
      <c r="D952" s="52" t="s">
        <v>442</v>
      </c>
      <c r="E952" s="53" t="s">
        <v>135</v>
      </c>
      <c r="F952" s="53" t="str">
        <f t="shared" si="16"/>
        <v>A-2-0-4</v>
      </c>
      <c r="G952" s="53" t="s">
        <v>492</v>
      </c>
      <c r="H952" s="53" t="s">
        <v>501</v>
      </c>
      <c r="I952" s="53" t="s">
        <v>502</v>
      </c>
      <c r="J952" s="51" t="s">
        <v>35</v>
      </c>
      <c r="K952" s="51" t="s">
        <v>36</v>
      </c>
      <c r="L952" s="51" t="s">
        <v>37</v>
      </c>
      <c r="M952" s="51" t="s">
        <v>45</v>
      </c>
      <c r="N952" s="51" t="s">
        <v>45</v>
      </c>
      <c r="O952" s="51" t="s">
        <v>36</v>
      </c>
      <c r="P952" s="51"/>
      <c r="Q952" s="51"/>
      <c r="R952" s="51" t="s">
        <v>40</v>
      </c>
      <c r="S952" s="51" t="s">
        <v>41</v>
      </c>
      <c r="T952" s="51" t="s">
        <v>42</v>
      </c>
      <c r="U952" s="52" t="s">
        <v>136</v>
      </c>
      <c r="V952" s="54">
        <v>8500000</v>
      </c>
      <c r="W952" s="54">
        <v>0</v>
      </c>
      <c r="X952" s="54">
        <v>0</v>
      </c>
      <c r="Y952" s="54">
        <v>8500000</v>
      </c>
      <c r="Z952" s="54">
        <v>0</v>
      </c>
      <c r="AA952" s="54">
        <v>0</v>
      </c>
      <c r="AB952" s="54">
        <v>8500000</v>
      </c>
      <c r="AC952" s="54">
        <v>0</v>
      </c>
      <c r="AD952" s="54">
        <v>0</v>
      </c>
      <c r="AE952" s="54">
        <v>0</v>
      </c>
      <c r="AF952" s="54">
        <v>0</v>
      </c>
    </row>
    <row r="953" spans="1:32" ht="22.5">
      <c r="A953" s="51" t="s">
        <v>441</v>
      </c>
      <c r="B953" s="51" t="s">
        <v>545</v>
      </c>
      <c r="C953" s="51" t="s">
        <v>558</v>
      </c>
      <c r="D953" s="52" t="s">
        <v>442</v>
      </c>
      <c r="E953" s="53" t="s">
        <v>155</v>
      </c>
      <c r="F953" s="53" t="str">
        <f t="shared" si="16"/>
        <v>A-2-0-4</v>
      </c>
      <c r="G953" s="53" t="s">
        <v>492</v>
      </c>
      <c r="H953" s="53" t="s">
        <v>501</v>
      </c>
      <c r="I953" s="53" t="s">
        <v>502</v>
      </c>
      <c r="J953" s="51" t="s">
        <v>35</v>
      </c>
      <c r="K953" s="51" t="s">
        <v>36</v>
      </c>
      <c r="L953" s="51" t="s">
        <v>37</v>
      </c>
      <c r="M953" s="51" t="s">
        <v>45</v>
      </c>
      <c r="N953" s="51" t="s">
        <v>46</v>
      </c>
      <c r="O953" s="51" t="s">
        <v>36</v>
      </c>
      <c r="P953" s="51"/>
      <c r="Q953" s="51"/>
      <c r="R953" s="51" t="s">
        <v>40</v>
      </c>
      <c r="S953" s="51" t="s">
        <v>41</v>
      </c>
      <c r="T953" s="51" t="s">
        <v>42</v>
      </c>
      <c r="U953" s="52" t="s">
        <v>156</v>
      </c>
      <c r="V953" s="54">
        <v>300000</v>
      </c>
      <c r="W953" s="54">
        <v>0</v>
      </c>
      <c r="X953" s="54">
        <v>0</v>
      </c>
      <c r="Y953" s="54">
        <v>300000</v>
      </c>
      <c r="Z953" s="54">
        <v>0</v>
      </c>
      <c r="AA953" s="54">
        <v>0</v>
      </c>
      <c r="AB953" s="54">
        <v>300000</v>
      </c>
      <c r="AC953" s="54">
        <v>0</v>
      </c>
      <c r="AD953" s="54">
        <v>0</v>
      </c>
      <c r="AE953" s="54">
        <v>0</v>
      </c>
      <c r="AF953" s="54">
        <v>0</v>
      </c>
    </row>
    <row r="954" spans="1:32" ht="22.5">
      <c r="A954" s="51" t="s">
        <v>441</v>
      </c>
      <c r="B954" s="51" t="s">
        <v>545</v>
      </c>
      <c r="C954" s="51" t="s">
        <v>558</v>
      </c>
      <c r="D954" s="52" t="s">
        <v>442</v>
      </c>
      <c r="E954" s="53" t="s">
        <v>44</v>
      </c>
      <c r="F954" s="53" t="str">
        <f t="shared" si="16"/>
        <v>A-2-0-4</v>
      </c>
      <c r="G954" s="53" t="s">
        <v>492</v>
      </c>
      <c r="H954" s="53" t="s">
        <v>501</v>
      </c>
      <c r="I954" s="53" t="s">
        <v>502</v>
      </c>
      <c r="J954" s="51" t="s">
        <v>35</v>
      </c>
      <c r="K954" s="51" t="s">
        <v>36</v>
      </c>
      <c r="L954" s="51" t="s">
        <v>37</v>
      </c>
      <c r="M954" s="51" t="s">
        <v>45</v>
      </c>
      <c r="N954" s="51" t="s">
        <v>46</v>
      </c>
      <c r="O954" s="51" t="s">
        <v>47</v>
      </c>
      <c r="P954" s="51"/>
      <c r="Q954" s="51"/>
      <c r="R954" s="51" t="s">
        <v>40</v>
      </c>
      <c r="S954" s="51" t="s">
        <v>41</v>
      </c>
      <c r="T954" s="51" t="s">
        <v>42</v>
      </c>
      <c r="U954" s="52" t="s">
        <v>48</v>
      </c>
      <c r="V954" s="54">
        <v>300000</v>
      </c>
      <c r="W954" s="54">
        <v>0</v>
      </c>
      <c r="X954" s="54">
        <v>0</v>
      </c>
      <c r="Y954" s="54">
        <v>300000</v>
      </c>
      <c r="Z954" s="54">
        <v>0</v>
      </c>
      <c r="AA954" s="54">
        <v>0</v>
      </c>
      <c r="AB954" s="54">
        <v>300000</v>
      </c>
      <c r="AC954" s="54">
        <v>0</v>
      </c>
      <c r="AD954" s="54">
        <v>0</v>
      </c>
      <c r="AE954" s="54">
        <v>0</v>
      </c>
      <c r="AF954" s="54">
        <v>0</v>
      </c>
    </row>
    <row r="955" spans="1:32" ht="22.5">
      <c r="A955" s="51" t="s">
        <v>441</v>
      </c>
      <c r="B955" s="51" t="s">
        <v>545</v>
      </c>
      <c r="C955" s="51" t="s">
        <v>558</v>
      </c>
      <c r="D955" s="52" t="s">
        <v>442</v>
      </c>
      <c r="E955" s="53" t="s">
        <v>179</v>
      </c>
      <c r="F955" s="53" t="str">
        <f t="shared" si="16"/>
        <v>A-2-0-4</v>
      </c>
      <c r="G955" s="53" t="s">
        <v>492</v>
      </c>
      <c r="H955" s="53" t="s">
        <v>501</v>
      </c>
      <c r="I955" s="53" t="s">
        <v>502</v>
      </c>
      <c r="J955" s="51" t="s">
        <v>35</v>
      </c>
      <c r="K955" s="51" t="s">
        <v>36</v>
      </c>
      <c r="L955" s="51" t="s">
        <v>37</v>
      </c>
      <c r="M955" s="51" t="s">
        <v>45</v>
      </c>
      <c r="N955" s="51" t="s">
        <v>158</v>
      </c>
      <c r="O955" s="51" t="s">
        <v>61</v>
      </c>
      <c r="P955" s="51"/>
      <c r="Q955" s="51"/>
      <c r="R955" s="51" t="s">
        <v>40</v>
      </c>
      <c r="S955" s="51" t="s">
        <v>41</v>
      </c>
      <c r="T955" s="51" t="s">
        <v>42</v>
      </c>
      <c r="U955" s="52" t="s">
        <v>180</v>
      </c>
      <c r="V955" s="54">
        <v>2000000</v>
      </c>
      <c r="W955" s="54">
        <v>0</v>
      </c>
      <c r="X955" s="54">
        <v>0</v>
      </c>
      <c r="Y955" s="54">
        <v>2000000</v>
      </c>
      <c r="Z955" s="54">
        <v>0</v>
      </c>
      <c r="AA955" s="54">
        <v>1707968</v>
      </c>
      <c r="AB955" s="54">
        <v>292032</v>
      </c>
      <c r="AC955" s="54">
        <v>0</v>
      </c>
      <c r="AD955" s="54">
        <v>0</v>
      </c>
      <c r="AE955" s="54">
        <v>0</v>
      </c>
      <c r="AF955" s="54">
        <v>0</v>
      </c>
    </row>
    <row r="956" spans="1:32" ht="22.5">
      <c r="A956" s="51" t="s">
        <v>441</v>
      </c>
      <c r="B956" s="51" t="s">
        <v>545</v>
      </c>
      <c r="C956" s="51" t="s">
        <v>558</v>
      </c>
      <c r="D956" s="52" t="s">
        <v>442</v>
      </c>
      <c r="E956" s="53" t="s">
        <v>181</v>
      </c>
      <c r="F956" s="53" t="str">
        <f t="shared" si="16"/>
        <v>A-2-0-4</v>
      </c>
      <c r="G956" s="53" t="s">
        <v>492</v>
      </c>
      <c r="H956" s="53" t="s">
        <v>501</v>
      </c>
      <c r="I956" s="53" t="s">
        <v>502</v>
      </c>
      <c r="J956" s="51" t="s">
        <v>35</v>
      </c>
      <c r="K956" s="51" t="s">
        <v>36</v>
      </c>
      <c r="L956" s="51" t="s">
        <v>37</v>
      </c>
      <c r="M956" s="51" t="s">
        <v>45</v>
      </c>
      <c r="N956" s="51" t="s">
        <v>158</v>
      </c>
      <c r="O956" s="51" t="s">
        <v>36</v>
      </c>
      <c r="P956" s="51"/>
      <c r="Q956" s="51"/>
      <c r="R956" s="51" t="s">
        <v>40</v>
      </c>
      <c r="S956" s="51" t="s">
        <v>41</v>
      </c>
      <c r="T956" s="51" t="s">
        <v>42</v>
      </c>
      <c r="U956" s="52" t="s">
        <v>182</v>
      </c>
      <c r="V956" s="54">
        <v>32000000</v>
      </c>
      <c r="W956" s="54">
        <v>0</v>
      </c>
      <c r="X956" s="54">
        <v>0</v>
      </c>
      <c r="Y956" s="54">
        <v>32000000</v>
      </c>
      <c r="Z956" s="54">
        <v>0</v>
      </c>
      <c r="AA956" s="54">
        <v>16327490</v>
      </c>
      <c r="AB956" s="54">
        <v>15672510</v>
      </c>
      <c r="AC956" s="54">
        <v>0</v>
      </c>
      <c r="AD956" s="54">
        <v>0</v>
      </c>
      <c r="AE956" s="54">
        <v>0</v>
      </c>
      <c r="AF956" s="54">
        <v>0</v>
      </c>
    </row>
    <row r="957" spans="1:32" ht="22.5">
      <c r="A957" s="51" t="s">
        <v>441</v>
      </c>
      <c r="B957" s="51" t="s">
        <v>545</v>
      </c>
      <c r="C957" s="51" t="s">
        <v>558</v>
      </c>
      <c r="D957" s="52" t="s">
        <v>442</v>
      </c>
      <c r="E957" s="53" t="s">
        <v>185</v>
      </c>
      <c r="F957" s="53" t="str">
        <f t="shared" si="16"/>
        <v>A-2-0-4</v>
      </c>
      <c r="G957" s="53" t="s">
        <v>492</v>
      </c>
      <c r="H957" s="53" t="s">
        <v>501</v>
      </c>
      <c r="I957" s="53" t="s">
        <v>502</v>
      </c>
      <c r="J957" s="51" t="s">
        <v>35</v>
      </c>
      <c r="K957" s="51" t="s">
        <v>36</v>
      </c>
      <c r="L957" s="51" t="s">
        <v>37</v>
      </c>
      <c r="M957" s="51" t="s">
        <v>45</v>
      </c>
      <c r="N957" s="51" t="s">
        <v>158</v>
      </c>
      <c r="O957" s="51" t="s">
        <v>116</v>
      </c>
      <c r="P957" s="51"/>
      <c r="Q957" s="51"/>
      <c r="R957" s="51" t="s">
        <v>40</v>
      </c>
      <c r="S957" s="51" t="s">
        <v>41</v>
      </c>
      <c r="T957" s="51" t="s">
        <v>42</v>
      </c>
      <c r="U957" s="52" t="s">
        <v>186</v>
      </c>
      <c r="V957" s="54">
        <v>8000000</v>
      </c>
      <c r="W957" s="54">
        <v>0</v>
      </c>
      <c r="X957" s="54">
        <v>0</v>
      </c>
      <c r="Y957" s="54">
        <v>8000000</v>
      </c>
      <c r="Z957" s="54">
        <v>0</v>
      </c>
      <c r="AA957" s="54">
        <v>3831873</v>
      </c>
      <c r="AB957" s="54">
        <v>4168127</v>
      </c>
      <c r="AC957" s="54">
        <v>0</v>
      </c>
      <c r="AD957" s="54">
        <v>0</v>
      </c>
      <c r="AE957" s="54">
        <v>0</v>
      </c>
      <c r="AF957" s="54">
        <v>0</v>
      </c>
    </row>
    <row r="958" spans="1:32" ht="22.5">
      <c r="A958" s="51" t="s">
        <v>441</v>
      </c>
      <c r="B958" s="51" t="s">
        <v>545</v>
      </c>
      <c r="C958" s="51" t="s">
        <v>558</v>
      </c>
      <c r="D958" s="52" t="s">
        <v>442</v>
      </c>
      <c r="E958" s="53" t="s">
        <v>49</v>
      </c>
      <c r="F958" s="53" t="str">
        <f t="shared" si="16"/>
        <v>A-2-0-4</v>
      </c>
      <c r="G958" s="53" t="s">
        <v>492</v>
      </c>
      <c r="H958" s="53" t="s">
        <v>493</v>
      </c>
      <c r="I958" s="53" t="s">
        <v>494</v>
      </c>
      <c r="J958" s="51" t="s">
        <v>35</v>
      </c>
      <c r="K958" s="51" t="s">
        <v>36</v>
      </c>
      <c r="L958" s="51" t="s">
        <v>37</v>
      </c>
      <c r="M958" s="51" t="s">
        <v>45</v>
      </c>
      <c r="N958" s="51" t="s">
        <v>50</v>
      </c>
      <c r="O958" s="51" t="s">
        <v>36</v>
      </c>
      <c r="P958" s="51"/>
      <c r="Q958" s="51"/>
      <c r="R958" s="51" t="s">
        <v>40</v>
      </c>
      <c r="S958" s="51" t="s">
        <v>41</v>
      </c>
      <c r="T958" s="51" t="s">
        <v>42</v>
      </c>
      <c r="U958" s="52" t="s">
        <v>51</v>
      </c>
      <c r="V958" s="54">
        <v>8000000</v>
      </c>
      <c r="W958" s="54">
        <v>0</v>
      </c>
      <c r="X958" s="54">
        <v>0</v>
      </c>
      <c r="Y958" s="54">
        <v>8000000</v>
      </c>
      <c r="Z958" s="54">
        <v>0</v>
      </c>
      <c r="AA958" s="54">
        <v>0</v>
      </c>
      <c r="AB958" s="54">
        <v>8000000</v>
      </c>
      <c r="AC958" s="54">
        <v>0</v>
      </c>
      <c r="AD958" s="54">
        <v>0</v>
      </c>
      <c r="AE958" s="54">
        <v>0</v>
      </c>
      <c r="AF958" s="54">
        <v>0</v>
      </c>
    </row>
    <row r="959" spans="1:32" ht="22.5">
      <c r="A959" s="51" t="s">
        <v>441</v>
      </c>
      <c r="B959" s="51" t="s">
        <v>545</v>
      </c>
      <c r="C959" s="51" t="s">
        <v>558</v>
      </c>
      <c r="D959" s="52" t="s">
        <v>442</v>
      </c>
      <c r="E959" s="53" t="s">
        <v>193</v>
      </c>
      <c r="F959" s="53" t="str">
        <f t="shared" si="16"/>
        <v>A-2-0-4</v>
      </c>
      <c r="G959" s="53" t="s">
        <v>492</v>
      </c>
      <c r="H959" s="53" t="s">
        <v>493</v>
      </c>
      <c r="I959" s="53" t="s">
        <v>494</v>
      </c>
      <c r="J959" s="51" t="s">
        <v>35</v>
      </c>
      <c r="K959" s="51" t="s">
        <v>36</v>
      </c>
      <c r="L959" s="51" t="s">
        <v>37</v>
      </c>
      <c r="M959" s="51" t="s">
        <v>45</v>
      </c>
      <c r="N959" s="51" t="s">
        <v>150</v>
      </c>
      <c r="O959" s="51" t="s">
        <v>45</v>
      </c>
      <c r="P959" s="51"/>
      <c r="Q959" s="51"/>
      <c r="R959" s="51" t="s">
        <v>40</v>
      </c>
      <c r="S959" s="51" t="s">
        <v>41</v>
      </c>
      <c r="T959" s="51" t="s">
        <v>42</v>
      </c>
      <c r="U959" s="52" t="s">
        <v>194</v>
      </c>
      <c r="V959" s="54">
        <v>48905023</v>
      </c>
      <c r="W959" s="54">
        <v>0</v>
      </c>
      <c r="X959" s="54">
        <v>0</v>
      </c>
      <c r="Y959" s="54">
        <v>48905023</v>
      </c>
      <c r="Z959" s="54">
        <v>0</v>
      </c>
      <c r="AA959" s="54">
        <v>0</v>
      </c>
      <c r="AB959" s="54">
        <v>48905023</v>
      </c>
      <c r="AC959" s="54">
        <v>0</v>
      </c>
      <c r="AD959" s="54">
        <v>0</v>
      </c>
      <c r="AE959" s="54">
        <v>0</v>
      </c>
      <c r="AF959" s="54">
        <v>0</v>
      </c>
    </row>
    <row r="960" spans="1:32" ht="33.75">
      <c r="A960" s="51" t="s">
        <v>441</v>
      </c>
      <c r="B960" s="51" t="s">
        <v>545</v>
      </c>
      <c r="C960" s="51" t="s">
        <v>558</v>
      </c>
      <c r="D960" s="52" t="s">
        <v>442</v>
      </c>
      <c r="E960" s="53" t="s">
        <v>217</v>
      </c>
      <c r="F960" s="53" t="str">
        <f t="shared" si="16"/>
        <v>C-4102-1500-1</v>
      </c>
      <c r="G960" s="53" t="s">
        <v>509</v>
      </c>
      <c r="H960" s="53" t="s">
        <v>510</v>
      </c>
      <c r="I960" s="53" t="s">
        <v>511</v>
      </c>
      <c r="J960" s="51" t="s">
        <v>53</v>
      </c>
      <c r="K960" s="51" t="s">
        <v>209</v>
      </c>
      <c r="L960" s="51" t="s">
        <v>55</v>
      </c>
      <c r="M960" s="51" t="s">
        <v>61</v>
      </c>
      <c r="N960" s="51" t="s">
        <v>37</v>
      </c>
      <c r="O960" s="51" t="s">
        <v>218</v>
      </c>
      <c r="P960" s="51"/>
      <c r="Q960" s="51"/>
      <c r="R960" s="51" t="s">
        <v>40</v>
      </c>
      <c r="S960" s="51" t="s">
        <v>41</v>
      </c>
      <c r="T960" s="51" t="s">
        <v>42</v>
      </c>
      <c r="U960" s="52" t="s">
        <v>219</v>
      </c>
      <c r="V960" s="54">
        <v>91863070</v>
      </c>
      <c r="W960" s="54">
        <v>0</v>
      </c>
      <c r="X960" s="54">
        <v>0</v>
      </c>
      <c r="Y960" s="54">
        <v>91863070</v>
      </c>
      <c r="Z960" s="54">
        <v>0</v>
      </c>
      <c r="AA960" s="54">
        <v>0</v>
      </c>
      <c r="AB960" s="54">
        <v>91863070</v>
      </c>
      <c r="AC960" s="54">
        <v>0</v>
      </c>
      <c r="AD960" s="54">
        <v>0</v>
      </c>
      <c r="AE960" s="54">
        <v>0</v>
      </c>
      <c r="AF960" s="54">
        <v>0</v>
      </c>
    </row>
    <row r="961" spans="1:32" ht="33.75">
      <c r="A961" s="51" t="s">
        <v>441</v>
      </c>
      <c r="B961" s="51" t="s">
        <v>545</v>
      </c>
      <c r="C961" s="51" t="s">
        <v>558</v>
      </c>
      <c r="D961" s="52" t="s">
        <v>442</v>
      </c>
      <c r="E961" s="53" t="s">
        <v>220</v>
      </c>
      <c r="F961" s="53" t="str">
        <f t="shared" si="16"/>
        <v>C-4102-1500-1</v>
      </c>
      <c r="G961" s="53" t="s">
        <v>509</v>
      </c>
      <c r="H961" s="53" t="s">
        <v>493</v>
      </c>
      <c r="I961" s="53" t="s">
        <v>512</v>
      </c>
      <c r="J961" s="51" t="s">
        <v>53</v>
      </c>
      <c r="K961" s="51" t="s">
        <v>209</v>
      </c>
      <c r="L961" s="51" t="s">
        <v>55</v>
      </c>
      <c r="M961" s="51" t="s">
        <v>61</v>
      </c>
      <c r="N961" s="51" t="s">
        <v>37</v>
      </c>
      <c r="O961" s="51" t="s">
        <v>221</v>
      </c>
      <c r="P961" s="51"/>
      <c r="Q961" s="51"/>
      <c r="R961" s="51" t="s">
        <v>40</v>
      </c>
      <c r="S961" s="51" t="s">
        <v>41</v>
      </c>
      <c r="T961" s="51" t="s">
        <v>42</v>
      </c>
      <c r="U961" s="52" t="s">
        <v>222</v>
      </c>
      <c r="V961" s="54">
        <v>35166948</v>
      </c>
      <c r="W961" s="54">
        <v>0</v>
      </c>
      <c r="X961" s="54">
        <v>0</v>
      </c>
      <c r="Y961" s="54">
        <v>35166948</v>
      </c>
      <c r="Z961" s="54">
        <v>0</v>
      </c>
      <c r="AA961" s="54">
        <v>0</v>
      </c>
      <c r="AB961" s="54">
        <v>35166948</v>
      </c>
      <c r="AC961" s="54">
        <v>0</v>
      </c>
      <c r="AD961" s="54">
        <v>0</v>
      </c>
      <c r="AE961" s="54">
        <v>0</v>
      </c>
      <c r="AF961" s="54">
        <v>0</v>
      </c>
    </row>
    <row r="962" spans="1:32" ht="33.75">
      <c r="A962" s="51" t="s">
        <v>441</v>
      </c>
      <c r="B962" s="51" t="s">
        <v>545</v>
      </c>
      <c r="C962" s="51" t="s">
        <v>558</v>
      </c>
      <c r="D962" s="52" t="s">
        <v>442</v>
      </c>
      <c r="E962" s="53" t="s">
        <v>223</v>
      </c>
      <c r="F962" s="53" t="str">
        <f t="shared" si="16"/>
        <v>C-4102-1500-1</v>
      </c>
      <c r="G962" s="53" t="s">
        <v>509</v>
      </c>
      <c r="H962" s="53" t="s">
        <v>493</v>
      </c>
      <c r="I962" s="53" t="s">
        <v>506</v>
      </c>
      <c r="J962" s="51" t="s">
        <v>53</v>
      </c>
      <c r="K962" s="51" t="s">
        <v>209</v>
      </c>
      <c r="L962" s="51" t="s">
        <v>55</v>
      </c>
      <c r="M962" s="51" t="s">
        <v>61</v>
      </c>
      <c r="N962" s="51" t="s">
        <v>37</v>
      </c>
      <c r="O962" s="51" t="s">
        <v>224</v>
      </c>
      <c r="P962" s="51"/>
      <c r="Q962" s="51"/>
      <c r="R962" s="51" t="s">
        <v>40</v>
      </c>
      <c r="S962" s="51" t="s">
        <v>41</v>
      </c>
      <c r="T962" s="51" t="s">
        <v>42</v>
      </c>
      <c r="U962" s="52" t="s">
        <v>57</v>
      </c>
      <c r="V962" s="54">
        <v>487686</v>
      </c>
      <c r="W962" s="54">
        <v>0</v>
      </c>
      <c r="X962" s="54">
        <v>0</v>
      </c>
      <c r="Y962" s="54">
        <v>487686</v>
      </c>
      <c r="Z962" s="54">
        <v>0</v>
      </c>
      <c r="AA962" s="54">
        <v>0</v>
      </c>
      <c r="AB962" s="54">
        <v>487686</v>
      </c>
      <c r="AC962" s="54">
        <v>0</v>
      </c>
      <c r="AD962" s="54">
        <v>0</v>
      </c>
      <c r="AE962" s="54">
        <v>0</v>
      </c>
      <c r="AF962" s="54">
        <v>0</v>
      </c>
    </row>
    <row r="963" spans="1:32" ht="22.5">
      <c r="A963" s="51" t="s">
        <v>441</v>
      </c>
      <c r="B963" s="51" t="s">
        <v>545</v>
      </c>
      <c r="C963" s="51" t="s">
        <v>558</v>
      </c>
      <c r="D963" s="52" t="s">
        <v>442</v>
      </c>
      <c r="E963" s="53" t="s">
        <v>402</v>
      </c>
      <c r="F963" s="53" t="str">
        <f t="shared" si="16"/>
        <v>C-4102-1500-3</v>
      </c>
      <c r="G963" s="53" t="s">
        <v>495</v>
      </c>
      <c r="H963" s="53" t="s">
        <v>496</v>
      </c>
      <c r="I963" s="53" t="s">
        <v>497</v>
      </c>
      <c r="J963" s="51" t="s">
        <v>53</v>
      </c>
      <c r="K963" s="51" t="s">
        <v>209</v>
      </c>
      <c r="L963" s="51" t="s">
        <v>55</v>
      </c>
      <c r="M963" s="51" t="s">
        <v>38</v>
      </c>
      <c r="N963" s="51" t="s">
        <v>37</v>
      </c>
      <c r="O963" s="51" t="s">
        <v>210</v>
      </c>
      <c r="P963" s="51"/>
      <c r="Q963" s="51"/>
      <c r="R963" s="51" t="s">
        <v>40</v>
      </c>
      <c r="S963" s="51" t="s">
        <v>41</v>
      </c>
      <c r="T963" s="51" t="s">
        <v>42</v>
      </c>
      <c r="U963" s="52" t="s">
        <v>403</v>
      </c>
      <c r="V963" s="54">
        <v>334684900</v>
      </c>
      <c r="W963" s="54">
        <v>0</v>
      </c>
      <c r="X963" s="54">
        <v>0</v>
      </c>
      <c r="Y963" s="54">
        <v>334684900</v>
      </c>
      <c r="Z963" s="54">
        <v>0</v>
      </c>
      <c r="AA963" s="54">
        <v>334684900</v>
      </c>
      <c r="AB963" s="54">
        <v>0</v>
      </c>
      <c r="AC963" s="54">
        <v>334684900</v>
      </c>
      <c r="AD963" s="54">
        <v>0</v>
      </c>
      <c r="AE963" s="54">
        <v>0</v>
      </c>
      <c r="AF963" s="54">
        <v>0</v>
      </c>
    </row>
    <row r="964" spans="1:32" ht="22.5">
      <c r="A964" s="51" t="s">
        <v>441</v>
      </c>
      <c r="B964" s="51" t="s">
        <v>545</v>
      </c>
      <c r="C964" s="51" t="s">
        <v>558</v>
      </c>
      <c r="D964" s="52" t="s">
        <v>442</v>
      </c>
      <c r="E964" s="53" t="s">
        <v>375</v>
      </c>
      <c r="F964" s="53" t="str">
        <f t="shared" si="16"/>
        <v>C-4102-1500-3</v>
      </c>
      <c r="G964" s="53" t="s">
        <v>495</v>
      </c>
      <c r="H964" s="53" t="s">
        <v>496</v>
      </c>
      <c r="I964" s="53" t="s">
        <v>497</v>
      </c>
      <c r="J964" s="51" t="s">
        <v>53</v>
      </c>
      <c r="K964" s="51" t="s">
        <v>209</v>
      </c>
      <c r="L964" s="51" t="s">
        <v>55</v>
      </c>
      <c r="M964" s="51" t="s">
        <v>38</v>
      </c>
      <c r="N964" s="51" t="s">
        <v>37</v>
      </c>
      <c r="O964" s="51" t="s">
        <v>257</v>
      </c>
      <c r="P964" s="51"/>
      <c r="Q964" s="51"/>
      <c r="R964" s="51" t="s">
        <v>40</v>
      </c>
      <c r="S964" s="51" t="s">
        <v>41</v>
      </c>
      <c r="T964" s="51" t="s">
        <v>42</v>
      </c>
      <c r="U964" s="52" t="s">
        <v>376</v>
      </c>
      <c r="V964" s="54">
        <v>3406505872</v>
      </c>
      <c r="W964" s="54">
        <v>0</v>
      </c>
      <c r="X964" s="54">
        <v>0</v>
      </c>
      <c r="Y964" s="54">
        <v>3406505872</v>
      </c>
      <c r="Z964" s="54">
        <v>0</v>
      </c>
      <c r="AA964" s="54">
        <v>3406505872</v>
      </c>
      <c r="AB964" s="54">
        <v>0</v>
      </c>
      <c r="AC964" s="54">
        <v>3406505872</v>
      </c>
      <c r="AD964" s="54">
        <v>0</v>
      </c>
      <c r="AE964" s="54">
        <v>0</v>
      </c>
      <c r="AF964" s="54">
        <v>0</v>
      </c>
    </row>
    <row r="965" spans="1:32" ht="22.5">
      <c r="A965" s="51" t="s">
        <v>441</v>
      </c>
      <c r="B965" s="51" t="s">
        <v>545</v>
      </c>
      <c r="C965" s="51" t="s">
        <v>558</v>
      </c>
      <c r="D965" s="52" t="s">
        <v>442</v>
      </c>
      <c r="E965" s="53" t="s">
        <v>225</v>
      </c>
      <c r="F965" s="53" t="str">
        <f t="shared" si="16"/>
        <v>C-4102-1500-3</v>
      </c>
      <c r="G965" s="53" t="s">
        <v>495</v>
      </c>
      <c r="H965" s="53" t="s">
        <v>496</v>
      </c>
      <c r="I965" s="53" t="s">
        <v>497</v>
      </c>
      <c r="J965" s="51" t="s">
        <v>53</v>
      </c>
      <c r="K965" s="51" t="s">
        <v>209</v>
      </c>
      <c r="L965" s="51" t="s">
        <v>55</v>
      </c>
      <c r="M965" s="51" t="s">
        <v>38</v>
      </c>
      <c r="N965" s="51" t="s">
        <v>37</v>
      </c>
      <c r="O965" s="51" t="s">
        <v>213</v>
      </c>
      <c r="P965" s="51"/>
      <c r="Q965" s="51"/>
      <c r="R965" s="51" t="s">
        <v>40</v>
      </c>
      <c r="S965" s="51" t="s">
        <v>41</v>
      </c>
      <c r="T965" s="51" t="s">
        <v>42</v>
      </c>
      <c r="U965" s="52" t="s">
        <v>226</v>
      </c>
      <c r="V965" s="54">
        <v>10128399589</v>
      </c>
      <c r="W965" s="54">
        <v>0</v>
      </c>
      <c r="X965" s="54">
        <v>0</v>
      </c>
      <c r="Y965" s="54">
        <v>10128399589</v>
      </c>
      <c r="Z965" s="54">
        <v>0</v>
      </c>
      <c r="AA965" s="54">
        <v>9349137479</v>
      </c>
      <c r="AB965" s="54">
        <v>779262110</v>
      </c>
      <c r="AC965" s="54">
        <v>9349137479</v>
      </c>
      <c r="AD965" s="54">
        <v>0</v>
      </c>
      <c r="AE965" s="54">
        <v>0</v>
      </c>
      <c r="AF965" s="54">
        <v>0</v>
      </c>
    </row>
    <row r="966" spans="1:32" ht="22.5">
      <c r="A966" s="51" t="s">
        <v>441</v>
      </c>
      <c r="B966" s="51" t="s">
        <v>545</v>
      </c>
      <c r="C966" s="51" t="s">
        <v>558</v>
      </c>
      <c r="D966" s="52" t="s">
        <v>442</v>
      </c>
      <c r="E966" s="53" t="s">
        <v>377</v>
      </c>
      <c r="F966" s="53" t="str">
        <f t="shared" si="16"/>
        <v>C-4102-1500-3</v>
      </c>
      <c r="G966" s="53" t="s">
        <v>495</v>
      </c>
      <c r="H966" s="53" t="s">
        <v>496</v>
      </c>
      <c r="I966" s="53" t="s">
        <v>497</v>
      </c>
      <c r="J966" s="51" t="s">
        <v>53</v>
      </c>
      <c r="K966" s="51" t="s">
        <v>209</v>
      </c>
      <c r="L966" s="51" t="s">
        <v>55</v>
      </c>
      <c r="M966" s="51" t="s">
        <v>38</v>
      </c>
      <c r="N966" s="51" t="s">
        <v>37</v>
      </c>
      <c r="O966" s="51" t="s">
        <v>56</v>
      </c>
      <c r="P966" s="51"/>
      <c r="Q966" s="51"/>
      <c r="R966" s="51" t="s">
        <v>40</v>
      </c>
      <c r="S966" s="51" t="s">
        <v>41</v>
      </c>
      <c r="T966" s="51" t="s">
        <v>42</v>
      </c>
      <c r="U966" s="52" t="s">
        <v>378</v>
      </c>
      <c r="V966" s="54">
        <v>624363014</v>
      </c>
      <c r="W966" s="54">
        <v>0</v>
      </c>
      <c r="X966" s="54">
        <v>0</v>
      </c>
      <c r="Y966" s="54">
        <v>624363014</v>
      </c>
      <c r="Z966" s="54">
        <v>0</v>
      </c>
      <c r="AA966" s="54">
        <v>619784440</v>
      </c>
      <c r="AB966" s="54">
        <v>4578574</v>
      </c>
      <c r="AC966" s="54">
        <v>619784440</v>
      </c>
      <c r="AD966" s="54">
        <v>0</v>
      </c>
      <c r="AE966" s="54">
        <v>0</v>
      </c>
      <c r="AF966" s="54">
        <v>0</v>
      </c>
    </row>
    <row r="967" spans="1:32" ht="22.5">
      <c r="A967" s="51" t="s">
        <v>441</v>
      </c>
      <c r="B967" s="51" t="s">
        <v>545</v>
      </c>
      <c r="C967" s="51" t="s">
        <v>558</v>
      </c>
      <c r="D967" s="52" t="s">
        <v>442</v>
      </c>
      <c r="E967" s="53" t="s">
        <v>227</v>
      </c>
      <c r="F967" s="53" t="str">
        <f t="shared" si="16"/>
        <v>C-4102-1500-3</v>
      </c>
      <c r="G967" s="53" t="s">
        <v>495</v>
      </c>
      <c r="H967" s="53" t="s">
        <v>496</v>
      </c>
      <c r="I967" s="53" t="s">
        <v>497</v>
      </c>
      <c r="J967" s="51" t="s">
        <v>53</v>
      </c>
      <c r="K967" s="51" t="s">
        <v>209</v>
      </c>
      <c r="L967" s="51" t="s">
        <v>55</v>
      </c>
      <c r="M967" s="51" t="s">
        <v>38</v>
      </c>
      <c r="N967" s="51" t="s">
        <v>37</v>
      </c>
      <c r="O967" s="51" t="s">
        <v>218</v>
      </c>
      <c r="P967" s="51"/>
      <c r="Q967" s="51"/>
      <c r="R967" s="51" t="s">
        <v>230</v>
      </c>
      <c r="S967" s="51" t="s">
        <v>243</v>
      </c>
      <c r="T967" s="51" t="s">
        <v>42</v>
      </c>
      <c r="U967" s="52" t="s">
        <v>228</v>
      </c>
      <c r="V967" s="54">
        <v>4365336096</v>
      </c>
      <c r="W967" s="54">
        <v>0</v>
      </c>
      <c r="X967" s="54">
        <v>0</v>
      </c>
      <c r="Y967" s="54">
        <v>4365336096</v>
      </c>
      <c r="Z967" s="54">
        <v>0</v>
      </c>
      <c r="AA967" s="54">
        <v>4365336096</v>
      </c>
      <c r="AB967" s="54">
        <v>0</v>
      </c>
      <c r="AC967" s="54">
        <v>4365336096</v>
      </c>
      <c r="AD967" s="54">
        <v>0</v>
      </c>
      <c r="AE967" s="54">
        <v>0</v>
      </c>
      <c r="AF967" s="54">
        <v>0</v>
      </c>
    </row>
    <row r="968" spans="1:32" ht="33.75">
      <c r="A968" s="51" t="s">
        <v>441</v>
      </c>
      <c r="B968" s="51" t="s">
        <v>545</v>
      </c>
      <c r="C968" s="51" t="s">
        <v>558</v>
      </c>
      <c r="D968" s="52" t="s">
        <v>442</v>
      </c>
      <c r="E968" s="53" t="s">
        <v>237</v>
      </c>
      <c r="F968" s="53" t="str">
        <f t="shared" si="16"/>
        <v>C-4102-1500-3</v>
      </c>
      <c r="G968" s="53" t="s">
        <v>495</v>
      </c>
      <c r="H968" s="53" t="s">
        <v>493</v>
      </c>
      <c r="I968" s="53" t="s">
        <v>512</v>
      </c>
      <c r="J968" s="51" t="s">
        <v>53</v>
      </c>
      <c r="K968" s="51" t="s">
        <v>209</v>
      </c>
      <c r="L968" s="51" t="s">
        <v>55</v>
      </c>
      <c r="M968" s="51" t="s">
        <v>38</v>
      </c>
      <c r="N968" s="51" t="s">
        <v>37</v>
      </c>
      <c r="O968" s="51" t="s">
        <v>238</v>
      </c>
      <c r="P968" s="51"/>
      <c r="Q968" s="51"/>
      <c r="R968" s="51" t="s">
        <v>40</v>
      </c>
      <c r="S968" s="51" t="s">
        <v>41</v>
      </c>
      <c r="T968" s="51" t="s">
        <v>42</v>
      </c>
      <c r="U968" s="52" t="s">
        <v>222</v>
      </c>
      <c r="V968" s="54">
        <v>1257569443</v>
      </c>
      <c r="W968" s="54">
        <v>0</v>
      </c>
      <c r="X968" s="54">
        <v>0</v>
      </c>
      <c r="Y968" s="54">
        <v>1257569443</v>
      </c>
      <c r="Z968" s="54">
        <v>0</v>
      </c>
      <c r="AA968" s="54">
        <v>181565933</v>
      </c>
      <c r="AB968" s="54">
        <v>1076003510</v>
      </c>
      <c r="AC968" s="54">
        <v>0</v>
      </c>
      <c r="AD968" s="54">
        <v>0</v>
      </c>
      <c r="AE968" s="54">
        <v>0</v>
      </c>
      <c r="AF968" s="54">
        <v>0</v>
      </c>
    </row>
    <row r="969" spans="1:32" ht="33.75">
      <c r="A969" s="51" t="s">
        <v>441</v>
      </c>
      <c r="B969" s="51" t="s">
        <v>545</v>
      </c>
      <c r="C969" s="51" t="s">
        <v>558</v>
      </c>
      <c r="D969" s="52" t="s">
        <v>442</v>
      </c>
      <c r="E969" s="53" t="s">
        <v>239</v>
      </c>
      <c r="F969" s="53" t="str">
        <f t="shared" si="16"/>
        <v>C-4102-1500-3</v>
      </c>
      <c r="G969" s="53" t="s">
        <v>495</v>
      </c>
      <c r="H969" s="53" t="s">
        <v>493</v>
      </c>
      <c r="I969" s="53" t="s">
        <v>506</v>
      </c>
      <c r="J969" s="51" t="s">
        <v>53</v>
      </c>
      <c r="K969" s="51" t="s">
        <v>209</v>
      </c>
      <c r="L969" s="51" t="s">
        <v>55</v>
      </c>
      <c r="M969" s="51" t="s">
        <v>38</v>
      </c>
      <c r="N969" s="51" t="s">
        <v>37</v>
      </c>
      <c r="O969" s="51" t="s">
        <v>240</v>
      </c>
      <c r="P969" s="51"/>
      <c r="Q969" s="51"/>
      <c r="R969" s="51" t="s">
        <v>40</v>
      </c>
      <c r="S969" s="51" t="s">
        <v>41</v>
      </c>
      <c r="T969" s="51" t="s">
        <v>42</v>
      </c>
      <c r="U969" s="52" t="s">
        <v>57</v>
      </c>
      <c r="V969" s="54">
        <v>66916000</v>
      </c>
      <c r="W969" s="54">
        <v>0</v>
      </c>
      <c r="X969" s="54">
        <v>0</v>
      </c>
      <c r="Y969" s="54">
        <v>66916000</v>
      </c>
      <c r="Z969" s="54">
        <v>0</v>
      </c>
      <c r="AA969" s="54">
        <v>0</v>
      </c>
      <c r="AB969" s="54">
        <v>66916000</v>
      </c>
      <c r="AC969" s="54">
        <v>0</v>
      </c>
      <c r="AD969" s="54">
        <v>0</v>
      </c>
      <c r="AE969" s="54">
        <v>0</v>
      </c>
      <c r="AF969" s="54">
        <v>0</v>
      </c>
    </row>
    <row r="970" spans="1:32" ht="56.25">
      <c r="A970" s="51" t="s">
        <v>441</v>
      </c>
      <c r="B970" s="51" t="s">
        <v>545</v>
      </c>
      <c r="C970" s="51" t="s">
        <v>558</v>
      </c>
      <c r="D970" s="52" t="s">
        <v>442</v>
      </c>
      <c r="E970" s="53" t="s">
        <v>379</v>
      </c>
      <c r="F970" s="53" t="str">
        <f t="shared" si="16"/>
        <v>C-4102-1500-3</v>
      </c>
      <c r="G970" s="53" t="s">
        <v>495</v>
      </c>
      <c r="H970" s="53" t="s">
        <v>496</v>
      </c>
      <c r="I970" s="53" t="s">
        <v>497</v>
      </c>
      <c r="J970" s="51" t="s">
        <v>53</v>
      </c>
      <c r="K970" s="51" t="s">
        <v>209</v>
      </c>
      <c r="L970" s="51" t="s">
        <v>55</v>
      </c>
      <c r="M970" s="51" t="s">
        <v>38</v>
      </c>
      <c r="N970" s="51" t="s">
        <v>37</v>
      </c>
      <c r="O970" s="51" t="s">
        <v>380</v>
      </c>
      <c r="P970" s="51"/>
      <c r="Q970" s="51"/>
      <c r="R970" s="51" t="s">
        <v>40</v>
      </c>
      <c r="S970" s="51" t="s">
        <v>41</v>
      </c>
      <c r="T970" s="51" t="s">
        <v>42</v>
      </c>
      <c r="U970" s="52" t="s">
        <v>381</v>
      </c>
      <c r="V970" s="54">
        <v>8551000</v>
      </c>
      <c r="W970" s="54">
        <v>0</v>
      </c>
      <c r="X970" s="54">
        <v>0</v>
      </c>
      <c r="Y970" s="54">
        <v>8551000</v>
      </c>
      <c r="Z970" s="54">
        <v>0</v>
      </c>
      <c r="AA970" s="54">
        <v>0</v>
      </c>
      <c r="AB970" s="54">
        <v>8551000</v>
      </c>
      <c r="AC970" s="54">
        <v>0</v>
      </c>
      <c r="AD970" s="54">
        <v>0</v>
      </c>
      <c r="AE970" s="54">
        <v>0</v>
      </c>
      <c r="AF970" s="54">
        <v>0</v>
      </c>
    </row>
    <row r="971" spans="1:32" ht="22.5">
      <c r="A971" s="51" t="s">
        <v>441</v>
      </c>
      <c r="B971" s="51" t="s">
        <v>545</v>
      </c>
      <c r="C971" s="51" t="s">
        <v>558</v>
      </c>
      <c r="D971" s="52" t="s">
        <v>442</v>
      </c>
      <c r="E971" s="53" t="s">
        <v>254</v>
      </c>
      <c r="F971" s="53" t="str">
        <f t="shared" ref="F971:F1034" si="17">+J971&amp;"-"&amp;K971&amp;"-"&amp;L971&amp;"-"&amp;M971</f>
        <v>C-4102-1500-4</v>
      </c>
      <c r="G971" s="53" t="s">
        <v>514</v>
      </c>
      <c r="H971" s="53" t="s">
        <v>515</v>
      </c>
      <c r="I971" s="53" t="s">
        <v>516</v>
      </c>
      <c r="J971" s="51" t="s">
        <v>53</v>
      </c>
      <c r="K971" s="51" t="s">
        <v>209</v>
      </c>
      <c r="L971" s="51" t="s">
        <v>55</v>
      </c>
      <c r="M971" s="51" t="s">
        <v>45</v>
      </c>
      <c r="N971" s="51" t="s">
        <v>37</v>
      </c>
      <c r="O971" s="51" t="s">
        <v>210</v>
      </c>
      <c r="P971" s="51"/>
      <c r="Q971" s="51"/>
      <c r="R971" s="51" t="s">
        <v>230</v>
      </c>
      <c r="S971" s="51" t="s">
        <v>243</v>
      </c>
      <c r="T971" s="51" t="s">
        <v>42</v>
      </c>
      <c r="U971" s="52" t="s">
        <v>255</v>
      </c>
      <c r="V971" s="54">
        <v>15882640036</v>
      </c>
      <c r="W971" s="54">
        <v>0</v>
      </c>
      <c r="X971" s="54">
        <v>0</v>
      </c>
      <c r="Y971" s="54">
        <v>15882640036</v>
      </c>
      <c r="Z971" s="54">
        <v>0</v>
      </c>
      <c r="AA971" s="54">
        <v>15316765936</v>
      </c>
      <c r="AB971" s="54">
        <v>565874100</v>
      </c>
      <c r="AC971" s="54">
        <v>15316765936</v>
      </c>
      <c r="AD971" s="54">
        <v>0</v>
      </c>
      <c r="AE971" s="54">
        <v>0</v>
      </c>
      <c r="AF971" s="54">
        <v>0</v>
      </c>
    </row>
    <row r="972" spans="1:32" ht="22.5">
      <c r="A972" s="51" t="s">
        <v>441</v>
      </c>
      <c r="B972" s="51" t="s">
        <v>545</v>
      </c>
      <c r="C972" s="51" t="s">
        <v>558</v>
      </c>
      <c r="D972" s="52" t="s">
        <v>442</v>
      </c>
      <c r="E972" s="53" t="s">
        <v>256</v>
      </c>
      <c r="F972" s="53" t="str">
        <f t="shared" si="17"/>
        <v>C-4102-1500-4</v>
      </c>
      <c r="G972" s="53" t="s">
        <v>514</v>
      </c>
      <c r="H972" s="53" t="s">
        <v>515</v>
      </c>
      <c r="I972" s="53" t="s">
        <v>516</v>
      </c>
      <c r="J972" s="51" t="s">
        <v>53</v>
      </c>
      <c r="K972" s="51" t="s">
        <v>209</v>
      </c>
      <c r="L972" s="51" t="s">
        <v>55</v>
      </c>
      <c r="M972" s="51" t="s">
        <v>45</v>
      </c>
      <c r="N972" s="51" t="s">
        <v>37</v>
      </c>
      <c r="O972" s="51" t="s">
        <v>257</v>
      </c>
      <c r="P972" s="51"/>
      <c r="Q972" s="51"/>
      <c r="R972" s="51" t="s">
        <v>230</v>
      </c>
      <c r="S972" s="51" t="s">
        <v>243</v>
      </c>
      <c r="T972" s="51" t="s">
        <v>42</v>
      </c>
      <c r="U972" s="52" t="s">
        <v>258</v>
      </c>
      <c r="V972" s="54">
        <v>15205906695</v>
      </c>
      <c r="W972" s="54">
        <v>0</v>
      </c>
      <c r="X972" s="54">
        <v>0</v>
      </c>
      <c r="Y972" s="54">
        <v>15205906695</v>
      </c>
      <c r="Z972" s="54">
        <v>0</v>
      </c>
      <c r="AA972" s="54">
        <v>10204100143</v>
      </c>
      <c r="AB972" s="54">
        <v>5001806552</v>
      </c>
      <c r="AC972" s="54">
        <v>10204100143</v>
      </c>
      <c r="AD972" s="54">
        <v>0</v>
      </c>
      <c r="AE972" s="54">
        <v>0</v>
      </c>
      <c r="AF972" s="54">
        <v>0</v>
      </c>
    </row>
    <row r="973" spans="1:32" ht="22.5">
      <c r="A973" s="51" t="s">
        <v>441</v>
      </c>
      <c r="B973" s="51" t="s">
        <v>545</v>
      </c>
      <c r="C973" s="51" t="s">
        <v>558</v>
      </c>
      <c r="D973" s="52" t="s">
        <v>442</v>
      </c>
      <c r="E973" s="53" t="s">
        <v>269</v>
      </c>
      <c r="F973" s="53" t="str">
        <f t="shared" si="17"/>
        <v>C-4102-1500-5</v>
      </c>
      <c r="G973" s="53" t="s">
        <v>517</v>
      </c>
      <c r="H973" s="53" t="s">
        <v>518</v>
      </c>
      <c r="I973" s="53" t="s">
        <v>519</v>
      </c>
      <c r="J973" s="51" t="s">
        <v>53</v>
      </c>
      <c r="K973" s="51" t="s">
        <v>209</v>
      </c>
      <c r="L973" s="51" t="s">
        <v>55</v>
      </c>
      <c r="M973" s="51" t="s">
        <v>46</v>
      </c>
      <c r="N973" s="51" t="s">
        <v>37</v>
      </c>
      <c r="O973" s="51" t="s">
        <v>210</v>
      </c>
      <c r="P973" s="51"/>
      <c r="Q973" s="51"/>
      <c r="R973" s="51" t="s">
        <v>40</v>
      </c>
      <c r="S973" s="51" t="s">
        <v>41</v>
      </c>
      <c r="T973" s="51" t="s">
        <v>42</v>
      </c>
      <c r="U973" s="52" t="s">
        <v>270</v>
      </c>
      <c r="V973" s="54">
        <v>1419344640</v>
      </c>
      <c r="W973" s="54">
        <v>0</v>
      </c>
      <c r="X973" s="54">
        <v>0</v>
      </c>
      <c r="Y973" s="54">
        <v>1419344640</v>
      </c>
      <c r="Z973" s="54">
        <v>0</v>
      </c>
      <c r="AA973" s="54">
        <v>0</v>
      </c>
      <c r="AB973" s="54">
        <v>1419344640</v>
      </c>
      <c r="AC973" s="54">
        <v>0</v>
      </c>
      <c r="AD973" s="54">
        <v>0</v>
      </c>
      <c r="AE973" s="54">
        <v>0</v>
      </c>
      <c r="AF973" s="54">
        <v>0</v>
      </c>
    </row>
    <row r="974" spans="1:32" ht="22.5">
      <c r="A974" s="51" t="s">
        <v>441</v>
      </c>
      <c r="B974" s="51" t="s">
        <v>545</v>
      </c>
      <c r="C974" s="51" t="s">
        <v>558</v>
      </c>
      <c r="D974" s="52" t="s">
        <v>442</v>
      </c>
      <c r="E974" s="53" t="s">
        <v>271</v>
      </c>
      <c r="F974" s="53" t="str">
        <f t="shared" si="17"/>
        <v>C-4102-1500-5</v>
      </c>
      <c r="G974" s="53" t="s">
        <v>517</v>
      </c>
      <c r="H974" s="53" t="s">
        <v>518</v>
      </c>
      <c r="I974" s="53" t="s">
        <v>519</v>
      </c>
      <c r="J974" s="51" t="s">
        <v>53</v>
      </c>
      <c r="K974" s="51" t="s">
        <v>209</v>
      </c>
      <c r="L974" s="51" t="s">
        <v>55</v>
      </c>
      <c r="M974" s="51" t="s">
        <v>46</v>
      </c>
      <c r="N974" s="51" t="s">
        <v>37</v>
      </c>
      <c r="O974" s="51" t="s">
        <v>257</v>
      </c>
      <c r="P974" s="51"/>
      <c r="Q974" s="51"/>
      <c r="R974" s="51" t="s">
        <v>40</v>
      </c>
      <c r="S974" s="51" t="s">
        <v>41</v>
      </c>
      <c r="T974" s="51" t="s">
        <v>42</v>
      </c>
      <c r="U974" s="52" t="s">
        <v>272</v>
      </c>
      <c r="V974" s="54">
        <v>98826696</v>
      </c>
      <c r="W974" s="54">
        <v>0</v>
      </c>
      <c r="X974" s="54">
        <v>0</v>
      </c>
      <c r="Y974" s="54">
        <v>98826696</v>
      </c>
      <c r="Z974" s="54">
        <v>0</v>
      </c>
      <c r="AA974" s="54">
        <v>0</v>
      </c>
      <c r="AB974" s="54">
        <v>98826696</v>
      </c>
      <c r="AC974" s="54">
        <v>0</v>
      </c>
      <c r="AD974" s="54">
        <v>0</v>
      </c>
      <c r="AE974" s="54">
        <v>0</v>
      </c>
      <c r="AF974" s="54">
        <v>0</v>
      </c>
    </row>
    <row r="975" spans="1:32" ht="33.75">
      <c r="A975" s="51" t="s">
        <v>441</v>
      </c>
      <c r="B975" s="51" t="s">
        <v>545</v>
      </c>
      <c r="C975" s="51" t="s">
        <v>558</v>
      </c>
      <c r="D975" s="52" t="s">
        <v>442</v>
      </c>
      <c r="E975" s="53" t="s">
        <v>275</v>
      </c>
      <c r="F975" s="53" t="str">
        <f t="shared" si="17"/>
        <v>C-4102-1500-5</v>
      </c>
      <c r="G975" s="53" t="s">
        <v>517</v>
      </c>
      <c r="H975" s="53" t="s">
        <v>493</v>
      </c>
      <c r="I975" s="53" t="s">
        <v>512</v>
      </c>
      <c r="J975" s="51" t="s">
        <v>53</v>
      </c>
      <c r="K975" s="51" t="s">
        <v>209</v>
      </c>
      <c r="L975" s="51" t="s">
        <v>55</v>
      </c>
      <c r="M975" s="51" t="s">
        <v>46</v>
      </c>
      <c r="N975" s="51" t="s">
        <v>37</v>
      </c>
      <c r="O975" s="51" t="s">
        <v>218</v>
      </c>
      <c r="P975" s="51"/>
      <c r="Q975" s="51"/>
      <c r="R975" s="51" t="s">
        <v>40</v>
      </c>
      <c r="S975" s="51" t="s">
        <v>41</v>
      </c>
      <c r="T975" s="51" t="s">
        <v>42</v>
      </c>
      <c r="U975" s="52" t="s">
        <v>222</v>
      </c>
      <c r="V975" s="54">
        <v>32791000</v>
      </c>
      <c r="W975" s="54">
        <v>0</v>
      </c>
      <c r="X975" s="54">
        <v>0</v>
      </c>
      <c r="Y975" s="54">
        <v>32791000</v>
      </c>
      <c r="Z975" s="54">
        <v>0</v>
      </c>
      <c r="AA975" s="54">
        <v>32791000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</row>
    <row r="976" spans="1:32" ht="33.75">
      <c r="A976" s="51" t="s">
        <v>441</v>
      </c>
      <c r="B976" s="51" t="s">
        <v>545</v>
      </c>
      <c r="C976" s="51" t="s">
        <v>558</v>
      </c>
      <c r="D976" s="52" t="s">
        <v>442</v>
      </c>
      <c r="E976" s="53" t="s">
        <v>276</v>
      </c>
      <c r="F976" s="53" t="str">
        <f t="shared" si="17"/>
        <v>C-4102-1500-5</v>
      </c>
      <c r="G976" s="53" t="s">
        <v>517</v>
      </c>
      <c r="H976" s="53" t="s">
        <v>493</v>
      </c>
      <c r="I976" s="53" t="s">
        <v>506</v>
      </c>
      <c r="J976" s="51" t="s">
        <v>53</v>
      </c>
      <c r="K976" s="51" t="s">
        <v>209</v>
      </c>
      <c r="L976" s="51" t="s">
        <v>55</v>
      </c>
      <c r="M976" s="51" t="s">
        <v>46</v>
      </c>
      <c r="N976" s="51" t="s">
        <v>37</v>
      </c>
      <c r="O976" s="51" t="s">
        <v>221</v>
      </c>
      <c r="P976" s="51"/>
      <c r="Q976" s="51"/>
      <c r="R976" s="51" t="s">
        <v>40</v>
      </c>
      <c r="S976" s="51" t="s">
        <v>41</v>
      </c>
      <c r="T976" s="51" t="s">
        <v>42</v>
      </c>
      <c r="U976" s="52" t="s">
        <v>57</v>
      </c>
      <c r="V976" s="54">
        <v>4359689</v>
      </c>
      <c r="W976" s="54">
        <v>0</v>
      </c>
      <c r="X976" s="54">
        <v>0</v>
      </c>
      <c r="Y976" s="54">
        <v>4359689</v>
      </c>
      <c r="Z976" s="54">
        <v>0</v>
      </c>
      <c r="AA976" s="54">
        <v>0</v>
      </c>
      <c r="AB976" s="54">
        <v>4359689</v>
      </c>
      <c r="AC976" s="54">
        <v>0</v>
      </c>
      <c r="AD976" s="54">
        <v>0</v>
      </c>
      <c r="AE976" s="54">
        <v>0</v>
      </c>
      <c r="AF976" s="54">
        <v>0</v>
      </c>
    </row>
    <row r="977" spans="1:32" ht="33.75">
      <c r="A977" s="51" t="s">
        <v>441</v>
      </c>
      <c r="B977" s="51" t="s">
        <v>545</v>
      </c>
      <c r="C977" s="51" t="s">
        <v>558</v>
      </c>
      <c r="D977" s="52" t="s">
        <v>442</v>
      </c>
      <c r="E977" s="53" t="s">
        <v>277</v>
      </c>
      <c r="F977" s="53" t="str">
        <f t="shared" si="17"/>
        <v>C-4102-1500-6</v>
      </c>
      <c r="G977" s="53" t="s">
        <v>498</v>
      </c>
      <c r="H977" s="53" t="s">
        <v>499</v>
      </c>
      <c r="I977" s="53" t="s">
        <v>500</v>
      </c>
      <c r="J977" s="51" t="s">
        <v>53</v>
      </c>
      <c r="K977" s="51" t="s">
        <v>209</v>
      </c>
      <c r="L977" s="51" t="s">
        <v>55</v>
      </c>
      <c r="M977" s="51" t="s">
        <v>113</v>
      </c>
      <c r="N977" s="51" t="s">
        <v>37</v>
      </c>
      <c r="O977" s="51" t="s">
        <v>210</v>
      </c>
      <c r="P977" s="51"/>
      <c r="Q977" s="51"/>
      <c r="R977" s="51" t="s">
        <v>40</v>
      </c>
      <c r="S977" s="51" t="s">
        <v>41</v>
      </c>
      <c r="T977" s="51" t="s">
        <v>42</v>
      </c>
      <c r="U977" s="52" t="s">
        <v>278</v>
      </c>
      <c r="V977" s="54">
        <v>1177936050</v>
      </c>
      <c r="W977" s="54">
        <v>0</v>
      </c>
      <c r="X977" s="54">
        <v>0</v>
      </c>
      <c r="Y977" s="54">
        <v>1177936050</v>
      </c>
      <c r="Z977" s="54">
        <v>0</v>
      </c>
      <c r="AA977" s="54">
        <v>0</v>
      </c>
      <c r="AB977" s="54">
        <v>1177936050</v>
      </c>
      <c r="AC977" s="54">
        <v>0</v>
      </c>
      <c r="AD977" s="54">
        <v>0</v>
      </c>
      <c r="AE977" s="54">
        <v>0</v>
      </c>
      <c r="AF977" s="54">
        <v>0</v>
      </c>
    </row>
    <row r="978" spans="1:32" ht="33.75">
      <c r="A978" s="51" t="s">
        <v>441</v>
      </c>
      <c r="B978" s="51" t="s">
        <v>545</v>
      </c>
      <c r="C978" s="51" t="s">
        <v>558</v>
      </c>
      <c r="D978" s="52" t="s">
        <v>442</v>
      </c>
      <c r="E978" s="53" t="s">
        <v>385</v>
      </c>
      <c r="F978" s="53" t="str">
        <f t="shared" si="17"/>
        <v>C-4102-1500-6</v>
      </c>
      <c r="G978" s="53" t="s">
        <v>498</v>
      </c>
      <c r="H978" s="53" t="s">
        <v>499</v>
      </c>
      <c r="I978" s="53" t="s">
        <v>500</v>
      </c>
      <c r="J978" s="51" t="s">
        <v>53</v>
      </c>
      <c r="K978" s="51" t="s">
        <v>209</v>
      </c>
      <c r="L978" s="51" t="s">
        <v>55</v>
      </c>
      <c r="M978" s="51" t="s">
        <v>113</v>
      </c>
      <c r="N978" s="51" t="s">
        <v>37</v>
      </c>
      <c r="O978" s="51" t="s">
        <v>257</v>
      </c>
      <c r="P978" s="51"/>
      <c r="Q978" s="51"/>
      <c r="R978" s="51" t="s">
        <v>40</v>
      </c>
      <c r="S978" s="51" t="s">
        <v>41</v>
      </c>
      <c r="T978" s="51" t="s">
        <v>42</v>
      </c>
      <c r="U978" s="52" t="s">
        <v>386</v>
      </c>
      <c r="V978" s="54">
        <v>180436650</v>
      </c>
      <c r="W978" s="54">
        <v>0</v>
      </c>
      <c r="X978" s="54">
        <v>0</v>
      </c>
      <c r="Y978" s="54">
        <v>180436650</v>
      </c>
      <c r="Z978" s="54">
        <v>0</v>
      </c>
      <c r="AA978" s="54">
        <v>0</v>
      </c>
      <c r="AB978" s="54">
        <v>180436650</v>
      </c>
      <c r="AC978" s="54">
        <v>0</v>
      </c>
      <c r="AD978" s="54">
        <v>0</v>
      </c>
      <c r="AE978" s="54">
        <v>0</v>
      </c>
      <c r="AF978" s="54">
        <v>0</v>
      </c>
    </row>
    <row r="979" spans="1:32" ht="33.75">
      <c r="A979" s="51" t="s">
        <v>441</v>
      </c>
      <c r="B979" s="51" t="s">
        <v>545</v>
      </c>
      <c r="C979" s="51" t="s">
        <v>558</v>
      </c>
      <c r="D979" s="52" t="s">
        <v>442</v>
      </c>
      <c r="E979" s="53" t="s">
        <v>290</v>
      </c>
      <c r="F979" s="53" t="str">
        <f t="shared" si="17"/>
        <v>C-4102-1500-7</v>
      </c>
      <c r="G979" s="53" t="s">
        <v>520</v>
      </c>
      <c r="H979" s="53" t="s">
        <v>493</v>
      </c>
      <c r="I979" s="53" t="s">
        <v>512</v>
      </c>
      <c r="J979" s="51" t="s">
        <v>53</v>
      </c>
      <c r="K979" s="51" t="s">
        <v>209</v>
      </c>
      <c r="L979" s="51" t="s">
        <v>55</v>
      </c>
      <c r="M979" s="51" t="s">
        <v>116</v>
      </c>
      <c r="N979" s="51" t="s">
        <v>37</v>
      </c>
      <c r="O979" s="51" t="s">
        <v>257</v>
      </c>
      <c r="P979" s="51"/>
      <c r="Q979" s="51"/>
      <c r="R979" s="51" t="s">
        <v>40</v>
      </c>
      <c r="S979" s="51" t="s">
        <v>41</v>
      </c>
      <c r="T979" s="51" t="s">
        <v>42</v>
      </c>
      <c r="U979" s="52" t="s">
        <v>222</v>
      </c>
      <c r="V979" s="54">
        <v>73171780</v>
      </c>
      <c r="W979" s="54">
        <v>0</v>
      </c>
      <c r="X979" s="54">
        <v>0</v>
      </c>
      <c r="Y979" s="54">
        <v>73171780</v>
      </c>
      <c r="Z979" s="54">
        <v>0</v>
      </c>
      <c r="AA979" s="54">
        <v>0</v>
      </c>
      <c r="AB979" s="54">
        <v>73171780</v>
      </c>
      <c r="AC979" s="54">
        <v>0</v>
      </c>
      <c r="AD979" s="54">
        <v>0</v>
      </c>
      <c r="AE979" s="54">
        <v>0</v>
      </c>
      <c r="AF979" s="54">
        <v>0</v>
      </c>
    </row>
    <row r="980" spans="1:32" ht="33.75">
      <c r="A980" s="51" t="s">
        <v>441</v>
      </c>
      <c r="B980" s="51" t="s">
        <v>545</v>
      </c>
      <c r="C980" s="51" t="s">
        <v>558</v>
      </c>
      <c r="D980" s="52" t="s">
        <v>442</v>
      </c>
      <c r="E980" s="53" t="s">
        <v>291</v>
      </c>
      <c r="F980" s="53" t="str">
        <f t="shared" si="17"/>
        <v>C-4102-1500-7</v>
      </c>
      <c r="G980" s="53" t="s">
        <v>520</v>
      </c>
      <c r="H980" s="53" t="s">
        <v>493</v>
      </c>
      <c r="I980" s="53" t="s">
        <v>506</v>
      </c>
      <c r="J980" s="51" t="s">
        <v>53</v>
      </c>
      <c r="K980" s="51" t="s">
        <v>209</v>
      </c>
      <c r="L980" s="51" t="s">
        <v>55</v>
      </c>
      <c r="M980" s="51" t="s">
        <v>116</v>
      </c>
      <c r="N980" s="51" t="s">
        <v>37</v>
      </c>
      <c r="O980" s="51" t="s">
        <v>213</v>
      </c>
      <c r="P980" s="51"/>
      <c r="Q980" s="51"/>
      <c r="R980" s="51" t="s">
        <v>40</v>
      </c>
      <c r="S980" s="51" t="s">
        <v>41</v>
      </c>
      <c r="T980" s="51" t="s">
        <v>42</v>
      </c>
      <c r="U980" s="52" t="s">
        <v>57</v>
      </c>
      <c r="V980" s="54">
        <v>15981187</v>
      </c>
      <c r="W980" s="54">
        <v>0</v>
      </c>
      <c r="X980" s="54">
        <v>0</v>
      </c>
      <c r="Y980" s="54">
        <v>15981187</v>
      </c>
      <c r="Z980" s="54">
        <v>0</v>
      </c>
      <c r="AA980" s="54">
        <v>0</v>
      </c>
      <c r="AB980" s="54">
        <v>15981187</v>
      </c>
      <c r="AC980" s="54">
        <v>0</v>
      </c>
      <c r="AD980" s="54">
        <v>0</v>
      </c>
      <c r="AE980" s="54">
        <v>0</v>
      </c>
      <c r="AF980" s="54">
        <v>0</v>
      </c>
    </row>
    <row r="981" spans="1:32" ht="33.75">
      <c r="A981" s="51" t="s">
        <v>441</v>
      </c>
      <c r="B981" s="51" t="s">
        <v>545</v>
      </c>
      <c r="C981" s="51" t="s">
        <v>558</v>
      </c>
      <c r="D981" s="52" t="s">
        <v>442</v>
      </c>
      <c r="E981" s="53" t="s">
        <v>295</v>
      </c>
      <c r="F981" s="53" t="str">
        <f t="shared" si="17"/>
        <v>C-4199-1500-1</v>
      </c>
      <c r="G981" s="53" t="s">
        <v>522</v>
      </c>
      <c r="H981" s="53" t="s">
        <v>493</v>
      </c>
      <c r="I981" s="53" t="s">
        <v>512</v>
      </c>
      <c r="J981" s="51" t="s">
        <v>53</v>
      </c>
      <c r="K981" s="51" t="s">
        <v>54</v>
      </c>
      <c r="L981" s="51" t="s">
        <v>55</v>
      </c>
      <c r="M981" s="51" t="s">
        <v>61</v>
      </c>
      <c r="N981" s="51" t="s">
        <v>37</v>
      </c>
      <c r="O981" s="51" t="s">
        <v>257</v>
      </c>
      <c r="P981" s="51"/>
      <c r="Q981" s="51"/>
      <c r="R981" s="51" t="s">
        <v>40</v>
      </c>
      <c r="S981" s="51" t="s">
        <v>41</v>
      </c>
      <c r="T981" s="51" t="s">
        <v>42</v>
      </c>
      <c r="U981" s="52" t="s">
        <v>222</v>
      </c>
      <c r="V981" s="54">
        <v>83021605</v>
      </c>
      <c r="W981" s="54">
        <v>0</v>
      </c>
      <c r="X981" s="54">
        <v>0</v>
      </c>
      <c r="Y981" s="54">
        <v>83021605</v>
      </c>
      <c r="Z981" s="54">
        <v>0</v>
      </c>
      <c r="AA981" s="54">
        <v>0</v>
      </c>
      <c r="AB981" s="54">
        <v>83021605</v>
      </c>
      <c r="AC981" s="54">
        <v>0</v>
      </c>
      <c r="AD981" s="54">
        <v>0</v>
      </c>
      <c r="AE981" s="54">
        <v>0</v>
      </c>
      <c r="AF981" s="54">
        <v>0</v>
      </c>
    </row>
    <row r="982" spans="1:32" ht="33.75">
      <c r="A982" s="51" t="s">
        <v>441</v>
      </c>
      <c r="B982" s="51" t="s">
        <v>545</v>
      </c>
      <c r="C982" s="51" t="s">
        <v>558</v>
      </c>
      <c r="D982" s="52" t="s">
        <v>442</v>
      </c>
      <c r="E982" s="53" t="s">
        <v>296</v>
      </c>
      <c r="F982" s="53" t="str">
        <f t="shared" si="17"/>
        <v>C-4199-1500-1</v>
      </c>
      <c r="G982" s="53" t="s">
        <v>522</v>
      </c>
      <c r="H982" s="53" t="s">
        <v>493</v>
      </c>
      <c r="I982" s="53" t="s">
        <v>506</v>
      </c>
      <c r="J982" s="51" t="s">
        <v>53</v>
      </c>
      <c r="K982" s="51" t="s">
        <v>54</v>
      </c>
      <c r="L982" s="51" t="s">
        <v>55</v>
      </c>
      <c r="M982" s="51" t="s">
        <v>61</v>
      </c>
      <c r="N982" s="51" t="s">
        <v>37</v>
      </c>
      <c r="O982" s="51" t="s">
        <v>213</v>
      </c>
      <c r="P982" s="51"/>
      <c r="Q982" s="51"/>
      <c r="R982" s="51" t="s">
        <v>40</v>
      </c>
      <c r="S982" s="51" t="s">
        <v>41</v>
      </c>
      <c r="T982" s="51" t="s">
        <v>42</v>
      </c>
      <c r="U982" s="52" t="s">
        <v>57</v>
      </c>
      <c r="V982" s="54">
        <v>2070764</v>
      </c>
      <c r="W982" s="54">
        <v>0</v>
      </c>
      <c r="X982" s="54">
        <v>0</v>
      </c>
      <c r="Y982" s="54">
        <v>2070764</v>
      </c>
      <c r="Z982" s="54">
        <v>0</v>
      </c>
      <c r="AA982" s="54">
        <v>0</v>
      </c>
      <c r="AB982" s="54">
        <v>2070764</v>
      </c>
      <c r="AC982" s="54">
        <v>0</v>
      </c>
      <c r="AD982" s="54">
        <v>0</v>
      </c>
      <c r="AE982" s="54">
        <v>0</v>
      </c>
      <c r="AF982" s="54">
        <v>0</v>
      </c>
    </row>
    <row r="983" spans="1:32" ht="33.75">
      <c r="A983" s="51" t="s">
        <v>441</v>
      </c>
      <c r="B983" s="51" t="s">
        <v>545</v>
      </c>
      <c r="C983" s="51" t="s">
        <v>558</v>
      </c>
      <c r="D983" s="52" t="s">
        <v>442</v>
      </c>
      <c r="E983" s="53" t="s">
        <v>299</v>
      </c>
      <c r="F983" s="53" t="str">
        <f t="shared" si="17"/>
        <v>C-4199-1500-2</v>
      </c>
      <c r="G983" s="53" t="s">
        <v>505</v>
      </c>
      <c r="H983" s="53" t="s">
        <v>493</v>
      </c>
      <c r="I983" s="53" t="s">
        <v>512</v>
      </c>
      <c r="J983" s="51" t="s">
        <v>53</v>
      </c>
      <c r="K983" s="51" t="s">
        <v>54</v>
      </c>
      <c r="L983" s="51" t="s">
        <v>55</v>
      </c>
      <c r="M983" s="51" t="s">
        <v>36</v>
      </c>
      <c r="N983" s="51" t="s">
        <v>37</v>
      </c>
      <c r="O983" s="51" t="s">
        <v>213</v>
      </c>
      <c r="P983" s="51"/>
      <c r="Q983" s="51"/>
      <c r="R983" s="51" t="s">
        <v>40</v>
      </c>
      <c r="S983" s="51" t="s">
        <v>41</v>
      </c>
      <c r="T983" s="51" t="s">
        <v>42</v>
      </c>
      <c r="U983" s="52" t="s">
        <v>222</v>
      </c>
      <c r="V983" s="54">
        <v>393645799</v>
      </c>
      <c r="W983" s="54">
        <v>0</v>
      </c>
      <c r="X983" s="54">
        <v>0</v>
      </c>
      <c r="Y983" s="54">
        <v>393645799</v>
      </c>
      <c r="Z983" s="54">
        <v>0</v>
      </c>
      <c r="AA983" s="54">
        <v>200668000</v>
      </c>
      <c r="AB983" s="54">
        <v>192977799</v>
      </c>
      <c r="AC983" s="54">
        <v>89430000</v>
      </c>
      <c r="AD983" s="54">
        <v>0</v>
      </c>
      <c r="AE983" s="54">
        <v>0</v>
      </c>
      <c r="AF983" s="54">
        <v>0</v>
      </c>
    </row>
    <row r="984" spans="1:32" ht="22.5">
      <c r="A984" s="51" t="s">
        <v>441</v>
      </c>
      <c r="B984" s="51" t="s">
        <v>545</v>
      </c>
      <c r="C984" s="51" t="s">
        <v>558</v>
      </c>
      <c r="D984" s="52" t="s">
        <v>442</v>
      </c>
      <c r="E984" s="53" t="s">
        <v>387</v>
      </c>
      <c r="F984" s="53" t="str">
        <f t="shared" si="17"/>
        <v>C-4199-1500-2</v>
      </c>
      <c r="G984" s="53" t="s">
        <v>505</v>
      </c>
      <c r="H984" s="53" t="s">
        <v>503</v>
      </c>
      <c r="I984" s="53" t="s">
        <v>504</v>
      </c>
      <c r="J984" s="51" t="s">
        <v>53</v>
      </c>
      <c r="K984" s="51" t="s">
        <v>54</v>
      </c>
      <c r="L984" s="51" t="s">
        <v>55</v>
      </c>
      <c r="M984" s="51" t="s">
        <v>36</v>
      </c>
      <c r="N984" s="51" t="s">
        <v>37</v>
      </c>
      <c r="O984" s="51" t="s">
        <v>238</v>
      </c>
      <c r="P984" s="51"/>
      <c r="Q984" s="51"/>
      <c r="R984" s="51" t="s">
        <v>40</v>
      </c>
      <c r="S984" s="51" t="s">
        <v>41</v>
      </c>
      <c r="T984" s="51" t="s">
        <v>42</v>
      </c>
      <c r="U984" s="52" t="s">
        <v>388</v>
      </c>
      <c r="V984" s="54">
        <v>1500000</v>
      </c>
      <c r="W984" s="54">
        <v>0</v>
      </c>
      <c r="X984" s="54">
        <v>0</v>
      </c>
      <c r="Y984" s="54">
        <v>1500000</v>
      </c>
      <c r="Z984" s="54">
        <v>0</v>
      </c>
      <c r="AA984" s="54">
        <v>0</v>
      </c>
      <c r="AB984" s="54">
        <v>1500000</v>
      </c>
      <c r="AC984" s="54">
        <v>0</v>
      </c>
      <c r="AD984" s="54">
        <v>0</v>
      </c>
      <c r="AE984" s="54">
        <v>0</v>
      </c>
      <c r="AF984" s="54">
        <v>0</v>
      </c>
    </row>
    <row r="985" spans="1:32" ht="45">
      <c r="A985" s="51" t="s">
        <v>441</v>
      </c>
      <c r="B985" s="51" t="s">
        <v>545</v>
      </c>
      <c r="C985" s="51" t="s">
        <v>558</v>
      </c>
      <c r="D985" s="52" t="s">
        <v>442</v>
      </c>
      <c r="E985" s="53" t="s">
        <v>310</v>
      </c>
      <c r="F985" s="53" t="str">
        <f t="shared" si="17"/>
        <v>C-4199-1500-2</v>
      </c>
      <c r="G985" s="53" t="s">
        <v>505</v>
      </c>
      <c r="H985" s="53" t="s">
        <v>493</v>
      </c>
      <c r="I985" s="53" t="s">
        <v>512</v>
      </c>
      <c r="J985" s="51" t="s">
        <v>53</v>
      </c>
      <c r="K985" s="51" t="s">
        <v>54</v>
      </c>
      <c r="L985" s="51" t="s">
        <v>55</v>
      </c>
      <c r="M985" s="51" t="s">
        <v>36</v>
      </c>
      <c r="N985" s="51" t="s">
        <v>37</v>
      </c>
      <c r="O985" s="51" t="s">
        <v>240</v>
      </c>
      <c r="P985" s="51"/>
      <c r="Q985" s="51"/>
      <c r="R985" s="51" t="s">
        <v>40</v>
      </c>
      <c r="S985" s="51" t="s">
        <v>41</v>
      </c>
      <c r="T985" s="51" t="s">
        <v>42</v>
      </c>
      <c r="U985" s="52" t="s">
        <v>311</v>
      </c>
      <c r="V985" s="54">
        <v>32088236</v>
      </c>
      <c r="W985" s="54">
        <v>0</v>
      </c>
      <c r="X985" s="54">
        <v>0</v>
      </c>
      <c r="Y985" s="54">
        <v>32088236</v>
      </c>
      <c r="Z985" s="54">
        <v>0</v>
      </c>
      <c r="AA985" s="54">
        <v>0</v>
      </c>
      <c r="AB985" s="54">
        <v>32088236</v>
      </c>
      <c r="AC985" s="54">
        <v>0</v>
      </c>
      <c r="AD985" s="54">
        <v>0</v>
      </c>
      <c r="AE985" s="54">
        <v>0</v>
      </c>
      <c r="AF985" s="54">
        <v>0</v>
      </c>
    </row>
    <row r="986" spans="1:32" ht="33.75">
      <c r="A986" s="51" t="s">
        <v>441</v>
      </c>
      <c r="B986" s="51" t="s">
        <v>545</v>
      </c>
      <c r="C986" s="51" t="s">
        <v>558</v>
      </c>
      <c r="D986" s="52" t="s">
        <v>442</v>
      </c>
      <c r="E986" s="53" t="s">
        <v>312</v>
      </c>
      <c r="F986" s="53" t="str">
        <f t="shared" si="17"/>
        <v>C-4199-1500-2</v>
      </c>
      <c r="G986" s="53" t="s">
        <v>505</v>
      </c>
      <c r="H986" s="53" t="s">
        <v>501</v>
      </c>
      <c r="I986" s="53" t="s">
        <v>525</v>
      </c>
      <c r="J986" s="51" t="s">
        <v>53</v>
      </c>
      <c r="K986" s="51" t="s">
        <v>54</v>
      </c>
      <c r="L986" s="51" t="s">
        <v>55</v>
      </c>
      <c r="M986" s="51" t="s">
        <v>36</v>
      </c>
      <c r="N986" s="51" t="s">
        <v>37</v>
      </c>
      <c r="O986" s="51" t="s">
        <v>313</v>
      </c>
      <c r="P986" s="51"/>
      <c r="Q986" s="51"/>
      <c r="R986" s="51" t="s">
        <v>40</v>
      </c>
      <c r="S986" s="51" t="s">
        <v>41</v>
      </c>
      <c r="T986" s="51" t="s">
        <v>42</v>
      </c>
      <c r="U986" s="52" t="s">
        <v>314</v>
      </c>
      <c r="V986" s="54">
        <v>5398072</v>
      </c>
      <c r="W986" s="54">
        <v>0</v>
      </c>
      <c r="X986" s="54">
        <v>0</v>
      </c>
      <c r="Y986" s="54">
        <v>5398072</v>
      </c>
      <c r="Z986" s="54">
        <v>0</v>
      </c>
      <c r="AA986" s="54">
        <v>5398072</v>
      </c>
      <c r="AB986" s="54">
        <v>0</v>
      </c>
      <c r="AC986" s="54">
        <v>5398072</v>
      </c>
      <c r="AD986" s="54">
        <v>0</v>
      </c>
      <c r="AE986" s="54">
        <v>0</v>
      </c>
      <c r="AF986" s="54">
        <v>0</v>
      </c>
    </row>
    <row r="987" spans="1:32" ht="33.75">
      <c r="A987" s="51" t="s">
        <v>441</v>
      </c>
      <c r="B987" s="51" t="s">
        <v>545</v>
      </c>
      <c r="C987" s="51" t="s">
        <v>558</v>
      </c>
      <c r="D987" s="52" t="s">
        <v>442</v>
      </c>
      <c r="E987" s="53" t="s">
        <v>352</v>
      </c>
      <c r="F987" s="53" t="str">
        <f t="shared" si="17"/>
        <v>C-4199-1500-2</v>
      </c>
      <c r="G987" s="53" t="s">
        <v>505</v>
      </c>
      <c r="H987" s="53" t="s">
        <v>493</v>
      </c>
      <c r="I987" s="53" t="s">
        <v>506</v>
      </c>
      <c r="J987" s="51" t="s">
        <v>53</v>
      </c>
      <c r="K987" s="51" t="s">
        <v>54</v>
      </c>
      <c r="L987" s="51" t="s">
        <v>55</v>
      </c>
      <c r="M987" s="51" t="s">
        <v>36</v>
      </c>
      <c r="N987" s="51" t="s">
        <v>37</v>
      </c>
      <c r="O987" s="51" t="s">
        <v>353</v>
      </c>
      <c r="P987" s="51"/>
      <c r="Q987" s="51"/>
      <c r="R987" s="51" t="s">
        <v>40</v>
      </c>
      <c r="S987" s="51" t="s">
        <v>41</v>
      </c>
      <c r="T987" s="51" t="s">
        <v>42</v>
      </c>
      <c r="U987" s="52" t="s">
        <v>354</v>
      </c>
      <c r="V987" s="54">
        <v>2000000</v>
      </c>
      <c r="W987" s="54">
        <v>0</v>
      </c>
      <c r="X987" s="54">
        <v>0</v>
      </c>
      <c r="Y987" s="54">
        <v>2000000</v>
      </c>
      <c r="Z987" s="54">
        <v>0</v>
      </c>
      <c r="AA987" s="54">
        <v>0</v>
      </c>
      <c r="AB987" s="54">
        <v>2000000</v>
      </c>
      <c r="AC987" s="54">
        <v>0</v>
      </c>
      <c r="AD987" s="54">
        <v>0</v>
      </c>
      <c r="AE987" s="54">
        <v>0</v>
      </c>
      <c r="AF987" s="54">
        <v>0</v>
      </c>
    </row>
    <row r="988" spans="1:32" ht="22.5">
      <c r="A988" s="51" t="s">
        <v>441</v>
      </c>
      <c r="B988" s="51" t="s">
        <v>545</v>
      </c>
      <c r="C988" s="51" t="s">
        <v>558</v>
      </c>
      <c r="D988" s="52" t="s">
        <v>442</v>
      </c>
      <c r="E988" s="53" t="s">
        <v>358</v>
      </c>
      <c r="F988" s="53" t="str">
        <f t="shared" si="17"/>
        <v>C-4199-1500-2</v>
      </c>
      <c r="G988" s="53" t="s">
        <v>505</v>
      </c>
      <c r="H988" s="53" t="s">
        <v>536</v>
      </c>
      <c r="I988" s="53" t="s">
        <v>537</v>
      </c>
      <c r="J988" s="51" t="s">
        <v>53</v>
      </c>
      <c r="K988" s="51" t="s">
        <v>54</v>
      </c>
      <c r="L988" s="51" t="s">
        <v>55</v>
      </c>
      <c r="M988" s="51" t="s">
        <v>36</v>
      </c>
      <c r="N988" s="51" t="s">
        <v>37</v>
      </c>
      <c r="O988" s="51" t="s">
        <v>252</v>
      </c>
      <c r="P988" s="51"/>
      <c r="Q988" s="51"/>
      <c r="R988" s="51" t="s">
        <v>40</v>
      </c>
      <c r="S988" s="51" t="s">
        <v>41</v>
      </c>
      <c r="T988" s="51" t="s">
        <v>42</v>
      </c>
      <c r="U988" s="52" t="s">
        <v>253</v>
      </c>
      <c r="V988" s="54">
        <v>173853</v>
      </c>
      <c r="W988" s="54">
        <v>0</v>
      </c>
      <c r="X988" s="54">
        <v>0</v>
      </c>
      <c r="Y988" s="54">
        <v>173853</v>
      </c>
      <c r="Z988" s="54">
        <v>0</v>
      </c>
      <c r="AA988" s="54">
        <v>0</v>
      </c>
      <c r="AB988" s="54">
        <v>173853</v>
      </c>
      <c r="AC988" s="54">
        <v>0</v>
      </c>
      <c r="AD988" s="54">
        <v>0</v>
      </c>
      <c r="AE988" s="54">
        <v>0</v>
      </c>
      <c r="AF988" s="54">
        <v>0</v>
      </c>
    </row>
    <row r="989" spans="1:32" ht="22.5">
      <c r="A989" s="51" t="s">
        <v>441</v>
      </c>
      <c r="B989" s="51" t="s">
        <v>545</v>
      </c>
      <c r="C989" s="51" t="s">
        <v>558</v>
      </c>
      <c r="D989" s="52" t="s">
        <v>442</v>
      </c>
      <c r="E989" s="53" t="s">
        <v>367</v>
      </c>
      <c r="F989" s="53" t="str">
        <f t="shared" si="17"/>
        <v>C-4199-1500-5</v>
      </c>
      <c r="G989" s="53" t="s">
        <v>543</v>
      </c>
      <c r="H989" s="53" t="s">
        <v>501</v>
      </c>
      <c r="I989" s="53" t="s">
        <v>544</v>
      </c>
      <c r="J989" s="51" t="s">
        <v>53</v>
      </c>
      <c r="K989" s="51" t="s">
        <v>54</v>
      </c>
      <c r="L989" s="51" t="s">
        <v>55</v>
      </c>
      <c r="M989" s="51" t="s">
        <v>46</v>
      </c>
      <c r="N989" s="51" t="s">
        <v>37</v>
      </c>
      <c r="O989" s="51" t="s">
        <v>257</v>
      </c>
      <c r="P989" s="51"/>
      <c r="Q989" s="51"/>
      <c r="R989" s="51" t="s">
        <v>40</v>
      </c>
      <c r="S989" s="51" t="s">
        <v>150</v>
      </c>
      <c r="T989" s="51" t="s">
        <v>42</v>
      </c>
      <c r="U989" s="52" t="s">
        <v>368</v>
      </c>
      <c r="V989" s="54">
        <v>40000000</v>
      </c>
      <c r="W989" s="54">
        <v>0</v>
      </c>
      <c r="X989" s="54">
        <v>0</v>
      </c>
      <c r="Y989" s="54">
        <v>40000000</v>
      </c>
      <c r="Z989" s="54">
        <v>0</v>
      </c>
      <c r="AA989" s="54">
        <v>0</v>
      </c>
      <c r="AB989" s="54">
        <v>40000000</v>
      </c>
      <c r="AC989" s="54">
        <v>0</v>
      </c>
      <c r="AD989" s="54">
        <v>0</v>
      </c>
      <c r="AE989" s="54">
        <v>0</v>
      </c>
      <c r="AF989" s="54">
        <v>0</v>
      </c>
    </row>
    <row r="990" spans="1:32" ht="22.5">
      <c r="A990" s="51" t="s">
        <v>441</v>
      </c>
      <c r="B990" s="51" t="s">
        <v>545</v>
      </c>
      <c r="C990" s="51" t="s">
        <v>558</v>
      </c>
      <c r="D990" s="52" t="s">
        <v>442</v>
      </c>
      <c r="E990" s="53" t="s">
        <v>389</v>
      </c>
      <c r="F990" s="53" t="str">
        <f t="shared" si="17"/>
        <v>C-4199-1500-5</v>
      </c>
      <c r="G990" s="53" t="s">
        <v>543</v>
      </c>
      <c r="H990" s="53" t="s">
        <v>501</v>
      </c>
      <c r="I990" s="53" t="s">
        <v>544</v>
      </c>
      <c r="J990" s="51" t="s">
        <v>53</v>
      </c>
      <c r="K990" s="51" t="s">
        <v>54</v>
      </c>
      <c r="L990" s="51" t="s">
        <v>55</v>
      </c>
      <c r="M990" s="51" t="s">
        <v>46</v>
      </c>
      <c r="N990" s="51" t="s">
        <v>37</v>
      </c>
      <c r="O990" s="51" t="s">
        <v>56</v>
      </c>
      <c r="P990" s="51"/>
      <c r="Q990" s="51"/>
      <c r="R990" s="51" t="s">
        <v>40</v>
      </c>
      <c r="S990" s="51" t="s">
        <v>150</v>
      </c>
      <c r="T990" s="51" t="s">
        <v>42</v>
      </c>
      <c r="U990" s="52" t="s">
        <v>390</v>
      </c>
      <c r="V990" s="54">
        <v>10000000</v>
      </c>
      <c r="W990" s="54">
        <v>0</v>
      </c>
      <c r="X990" s="54">
        <v>0</v>
      </c>
      <c r="Y990" s="54">
        <v>10000000</v>
      </c>
      <c r="Z990" s="54">
        <v>0</v>
      </c>
      <c r="AA990" s="54">
        <v>0</v>
      </c>
      <c r="AB990" s="54">
        <v>10000000</v>
      </c>
      <c r="AC990" s="54">
        <v>0</v>
      </c>
      <c r="AD990" s="54">
        <v>0</v>
      </c>
      <c r="AE990" s="54">
        <v>0</v>
      </c>
      <c r="AF990" s="54">
        <v>0</v>
      </c>
    </row>
    <row r="991" spans="1:32" ht="33.75">
      <c r="A991" s="51" t="s">
        <v>441</v>
      </c>
      <c r="B991" s="51" t="s">
        <v>545</v>
      </c>
      <c r="C991" s="51" t="s">
        <v>558</v>
      </c>
      <c r="D991" s="52" t="s">
        <v>442</v>
      </c>
      <c r="E991" s="53" t="s">
        <v>371</v>
      </c>
      <c r="F991" s="53" t="str">
        <f t="shared" si="17"/>
        <v>C-4199-1500-5</v>
      </c>
      <c r="G991" s="53" t="s">
        <v>543</v>
      </c>
      <c r="H991" s="53" t="s">
        <v>493</v>
      </c>
      <c r="I991" s="53" t="s">
        <v>512</v>
      </c>
      <c r="J991" s="51" t="s">
        <v>53</v>
      </c>
      <c r="K991" s="51" t="s">
        <v>54</v>
      </c>
      <c r="L991" s="51" t="s">
        <v>55</v>
      </c>
      <c r="M991" s="51" t="s">
        <v>46</v>
      </c>
      <c r="N991" s="51" t="s">
        <v>37</v>
      </c>
      <c r="O991" s="51" t="s">
        <v>218</v>
      </c>
      <c r="P991" s="51"/>
      <c r="Q991" s="51"/>
      <c r="R991" s="51" t="s">
        <v>40</v>
      </c>
      <c r="S991" s="51" t="s">
        <v>150</v>
      </c>
      <c r="T991" s="51" t="s">
        <v>42</v>
      </c>
      <c r="U991" s="52" t="s">
        <v>222</v>
      </c>
      <c r="V991" s="54">
        <v>56281000</v>
      </c>
      <c r="W991" s="54">
        <v>0</v>
      </c>
      <c r="X991" s="54">
        <v>0</v>
      </c>
      <c r="Y991" s="54">
        <v>56281000</v>
      </c>
      <c r="Z991" s="54">
        <v>0</v>
      </c>
      <c r="AA991" s="54">
        <v>0</v>
      </c>
      <c r="AB991" s="54">
        <v>56281000</v>
      </c>
      <c r="AC991" s="54">
        <v>0</v>
      </c>
      <c r="AD991" s="54">
        <v>0</v>
      </c>
      <c r="AE991" s="54">
        <v>0</v>
      </c>
      <c r="AF991" s="54">
        <v>0</v>
      </c>
    </row>
    <row r="992" spans="1:32" ht="22.5">
      <c r="A992" s="51" t="s">
        <v>443</v>
      </c>
      <c r="B992" s="51" t="s">
        <v>545</v>
      </c>
      <c r="C992" s="51" t="s">
        <v>569</v>
      </c>
      <c r="D992" s="52" t="s">
        <v>444</v>
      </c>
      <c r="E992" s="53" t="s">
        <v>120</v>
      </c>
      <c r="F992" s="53" t="str">
        <f t="shared" si="17"/>
        <v>A-2-0-3</v>
      </c>
      <c r="G992" s="53" t="s">
        <v>492</v>
      </c>
      <c r="H992" s="53" t="s">
        <v>501</v>
      </c>
      <c r="I992" s="53" t="s">
        <v>502</v>
      </c>
      <c r="J992" s="51" t="s">
        <v>35</v>
      </c>
      <c r="K992" s="51" t="s">
        <v>36</v>
      </c>
      <c r="L992" s="51" t="s">
        <v>37</v>
      </c>
      <c r="M992" s="51" t="s">
        <v>38</v>
      </c>
      <c r="N992" s="51" t="s">
        <v>121</v>
      </c>
      <c r="O992" s="51" t="s">
        <v>36</v>
      </c>
      <c r="P992" s="51"/>
      <c r="Q992" s="51"/>
      <c r="R992" s="51" t="s">
        <v>40</v>
      </c>
      <c r="S992" s="51" t="s">
        <v>41</v>
      </c>
      <c r="T992" s="51" t="s">
        <v>42</v>
      </c>
      <c r="U992" s="52" t="s">
        <v>122</v>
      </c>
      <c r="V992" s="54">
        <v>25000</v>
      </c>
      <c r="W992" s="54">
        <v>0</v>
      </c>
      <c r="X992" s="54">
        <v>0</v>
      </c>
      <c r="Y992" s="54">
        <v>25000</v>
      </c>
      <c r="Z992" s="54">
        <v>0</v>
      </c>
      <c r="AA992" s="54">
        <v>0</v>
      </c>
      <c r="AB992" s="54">
        <v>25000</v>
      </c>
      <c r="AC992" s="54">
        <v>0</v>
      </c>
      <c r="AD992" s="54">
        <v>0</v>
      </c>
      <c r="AE992" s="54">
        <v>0</v>
      </c>
      <c r="AF992" s="54">
        <v>0</v>
      </c>
    </row>
    <row r="993" spans="1:32" ht="22.5">
      <c r="A993" s="51" t="s">
        <v>443</v>
      </c>
      <c r="B993" s="51" t="s">
        <v>545</v>
      </c>
      <c r="C993" s="51" t="s">
        <v>569</v>
      </c>
      <c r="D993" s="52" t="s">
        <v>444</v>
      </c>
      <c r="E993" s="53" t="s">
        <v>123</v>
      </c>
      <c r="F993" s="53" t="str">
        <f t="shared" si="17"/>
        <v>A-2-0-3</v>
      </c>
      <c r="G993" s="53" t="s">
        <v>492</v>
      </c>
      <c r="H993" s="53" t="s">
        <v>501</v>
      </c>
      <c r="I993" s="53" t="s">
        <v>502</v>
      </c>
      <c r="J993" s="51" t="s">
        <v>35</v>
      </c>
      <c r="K993" s="51" t="s">
        <v>36</v>
      </c>
      <c r="L993" s="51" t="s">
        <v>37</v>
      </c>
      <c r="M993" s="51" t="s">
        <v>38</v>
      </c>
      <c r="N993" s="51" t="s">
        <v>121</v>
      </c>
      <c r="O993" s="51" t="s">
        <v>38</v>
      </c>
      <c r="P993" s="51"/>
      <c r="Q993" s="51"/>
      <c r="R993" s="51" t="s">
        <v>40</v>
      </c>
      <c r="S993" s="51" t="s">
        <v>41</v>
      </c>
      <c r="T993" s="51" t="s">
        <v>42</v>
      </c>
      <c r="U993" s="52" t="s">
        <v>124</v>
      </c>
      <c r="V993" s="54">
        <v>32000000</v>
      </c>
      <c r="W993" s="54">
        <v>0</v>
      </c>
      <c r="X993" s="54">
        <v>0</v>
      </c>
      <c r="Y993" s="54">
        <v>32000000</v>
      </c>
      <c r="Z993" s="54">
        <v>0</v>
      </c>
      <c r="AA993" s="54">
        <v>0</v>
      </c>
      <c r="AB993" s="54">
        <v>32000000</v>
      </c>
      <c r="AC993" s="54">
        <v>0</v>
      </c>
      <c r="AD993" s="54">
        <v>0</v>
      </c>
      <c r="AE993" s="54">
        <v>0</v>
      </c>
      <c r="AF993" s="54">
        <v>0</v>
      </c>
    </row>
    <row r="994" spans="1:32" ht="22.5">
      <c r="A994" s="51" t="s">
        <v>443</v>
      </c>
      <c r="B994" s="51" t="s">
        <v>545</v>
      </c>
      <c r="C994" s="51" t="s">
        <v>569</v>
      </c>
      <c r="D994" s="52" t="s">
        <v>444</v>
      </c>
      <c r="E994" s="53" t="s">
        <v>135</v>
      </c>
      <c r="F994" s="53" t="str">
        <f t="shared" si="17"/>
        <v>A-2-0-4</v>
      </c>
      <c r="G994" s="53" t="s">
        <v>492</v>
      </c>
      <c r="H994" s="53" t="s">
        <v>501</v>
      </c>
      <c r="I994" s="53" t="s">
        <v>502</v>
      </c>
      <c r="J994" s="51" t="s">
        <v>35</v>
      </c>
      <c r="K994" s="51" t="s">
        <v>36</v>
      </c>
      <c r="L994" s="51" t="s">
        <v>37</v>
      </c>
      <c r="M994" s="51" t="s">
        <v>45</v>
      </c>
      <c r="N994" s="51" t="s">
        <v>45</v>
      </c>
      <c r="O994" s="51" t="s">
        <v>36</v>
      </c>
      <c r="P994" s="51"/>
      <c r="Q994" s="51"/>
      <c r="R994" s="51" t="s">
        <v>40</v>
      </c>
      <c r="S994" s="51" t="s">
        <v>41</v>
      </c>
      <c r="T994" s="51" t="s">
        <v>42</v>
      </c>
      <c r="U994" s="52" t="s">
        <v>136</v>
      </c>
      <c r="V994" s="54">
        <v>10500000</v>
      </c>
      <c r="W994" s="54">
        <v>0</v>
      </c>
      <c r="X994" s="54">
        <v>0</v>
      </c>
      <c r="Y994" s="54">
        <v>10500000</v>
      </c>
      <c r="Z994" s="54">
        <v>0</v>
      </c>
      <c r="AA994" s="54">
        <v>0</v>
      </c>
      <c r="AB994" s="54">
        <v>10500000</v>
      </c>
      <c r="AC994" s="54">
        <v>0</v>
      </c>
      <c r="AD994" s="54">
        <v>0</v>
      </c>
      <c r="AE994" s="54">
        <v>0</v>
      </c>
      <c r="AF994" s="54">
        <v>0</v>
      </c>
    </row>
    <row r="995" spans="1:32" ht="22.5">
      <c r="A995" s="51" t="s">
        <v>443</v>
      </c>
      <c r="B995" s="51" t="s">
        <v>545</v>
      </c>
      <c r="C995" s="51" t="s">
        <v>569</v>
      </c>
      <c r="D995" s="52" t="s">
        <v>444</v>
      </c>
      <c r="E995" s="53" t="s">
        <v>155</v>
      </c>
      <c r="F995" s="53" t="str">
        <f t="shared" si="17"/>
        <v>A-2-0-4</v>
      </c>
      <c r="G995" s="53" t="s">
        <v>492</v>
      </c>
      <c r="H995" s="53" t="s">
        <v>501</v>
      </c>
      <c r="I995" s="53" t="s">
        <v>502</v>
      </c>
      <c r="J995" s="51" t="s">
        <v>35</v>
      </c>
      <c r="K995" s="51" t="s">
        <v>36</v>
      </c>
      <c r="L995" s="51" t="s">
        <v>37</v>
      </c>
      <c r="M995" s="51" t="s">
        <v>45</v>
      </c>
      <c r="N995" s="51" t="s">
        <v>46</v>
      </c>
      <c r="O995" s="51" t="s">
        <v>36</v>
      </c>
      <c r="P995" s="51"/>
      <c r="Q995" s="51"/>
      <c r="R995" s="51" t="s">
        <v>40</v>
      </c>
      <c r="S995" s="51" t="s">
        <v>41</v>
      </c>
      <c r="T995" s="51" t="s">
        <v>42</v>
      </c>
      <c r="U995" s="52" t="s">
        <v>156</v>
      </c>
      <c r="V995" s="54">
        <v>1900000</v>
      </c>
      <c r="W995" s="54">
        <v>0</v>
      </c>
      <c r="X995" s="54">
        <v>0</v>
      </c>
      <c r="Y995" s="54">
        <v>1900000</v>
      </c>
      <c r="Z995" s="54">
        <v>0</v>
      </c>
      <c r="AA995" s="54">
        <v>0</v>
      </c>
      <c r="AB995" s="54">
        <v>1900000</v>
      </c>
      <c r="AC995" s="54">
        <v>0</v>
      </c>
      <c r="AD995" s="54">
        <v>0</v>
      </c>
      <c r="AE995" s="54">
        <v>0</v>
      </c>
      <c r="AF995" s="54">
        <v>0</v>
      </c>
    </row>
    <row r="996" spans="1:32" ht="22.5">
      <c r="A996" s="51" t="s">
        <v>443</v>
      </c>
      <c r="B996" s="51" t="s">
        <v>545</v>
      </c>
      <c r="C996" s="51" t="s">
        <v>569</v>
      </c>
      <c r="D996" s="52" t="s">
        <v>444</v>
      </c>
      <c r="E996" s="53" t="s">
        <v>44</v>
      </c>
      <c r="F996" s="53" t="str">
        <f t="shared" si="17"/>
        <v>A-2-0-4</v>
      </c>
      <c r="G996" s="53" t="s">
        <v>492</v>
      </c>
      <c r="H996" s="53" t="s">
        <v>501</v>
      </c>
      <c r="I996" s="53" t="s">
        <v>502</v>
      </c>
      <c r="J996" s="51" t="s">
        <v>35</v>
      </c>
      <c r="K996" s="51" t="s">
        <v>36</v>
      </c>
      <c r="L996" s="51" t="s">
        <v>37</v>
      </c>
      <c r="M996" s="51" t="s">
        <v>45</v>
      </c>
      <c r="N996" s="51" t="s">
        <v>46</v>
      </c>
      <c r="O996" s="51" t="s">
        <v>47</v>
      </c>
      <c r="P996" s="51"/>
      <c r="Q996" s="51"/>
      <c r="R996" s="51" t="s">
        <v>40</v>
      </c>
      <c r="S996" s="51" t="s">
        <v>41</v>
      </c>
      <c r="T996" s="51" t="s">
        <v>42</v>
      </c>
      <c r="U996" s="52" t="s">
        <v>48</v>
      </c>
      <c r="V996" s="54">
        <v>7000000</v>
      </c>
      <c r="W996" s="54">
        <v>0</v>
      </c>
      <c r="X996" s="54">
        <v>0</v>
      </c>
      <c r="Y996" s="54">
        <v>7000000</v>
      </c>
      <c r="Z996" s="54">
        <v>0</v>
      </c>
      <c r="AA996" s="54">
        <v>0</v>
      </c>
      <c r="AB996" s="54">
        <v>7000000</v>
      </c>
      <c r="AC996" s="54">
        <v>0</v>
      </c>
      <c r="AD996" s="54">
        <v>0</v>
      </c>
      <c r="AE996" s="54">
        <v>0</v>
      </c>
      <c r="AF996" s="54">
        <v>0</v>
      </c>
    </row>
    <row r="997" spans="1:32" ht="22.5">
      <c r="A997" s="51" t="s">
        <v>443</v>
      </c>
      <c r="B997" s="51" t="s">
        <v>545</v>
      </c>
      <c r="C997" s="51" t="s">
        <v>569</v>
      </c>
      <c r="D997" s="52" t="s">
        <v>444</v>
      </c>
      <c r="E997" s="53" t="s">
        <v>179</v>
      </c>
      <c r="F997" s="53" t="str">
        <f t="shared" si="17"/>
        <v>A-2-0-4</v>
      </c>
      <c r="G997" s="53" t="s">
        <v>492</v>
      </c>
      <c r="H997" s="53" t="s">
        <v>501</v>
      </c>
      <c r="I997" s="53" t="s">
        <v>502</v>
      </c>
      <c r="J997" s="51" t="s">
        <v>35</v>
      </c>
      <c r="K997" s="51" t="s">
        <v>36</v>
      </c>
      <c r="L997" s="51" t="s">
        <v>37</v>
      </c>
      <c r="M997" s="51" t="s">
        <v>45</v>
      </c>
      <c r="N997" s="51" t="s">
        <v>158</v>
      </c>
      <c r="O997" s="51" t="s">
        <v>61</v>
      </c>
      <c r="P997" s="51"/>
      <c r="Q997" s="51"/>
      <c r="R997" s="51" t="s">
        <v>40</v>
      </c>
      <c r="S997" s="51" t="s">
        <v>41</v>
      </c>
      <c r="T997" s="51" t="s">
        <v>42</v>
      </c>
      <c r="U997" s="52" t="s">
        <v>180</v>
      </c>
      <c r="V997" s="54">
        <v>6500000</v>
      </c>
      <c r="W997" s="54">
        <v>0</v>
      </c>
      <c r="X997" s="54">
        <v>0</v>
      </c>
      <c r="Y997" s="54">
        <v>6500000</v>
      </c>
      <c r="Z997" s="54">
        <v>0</v>
      </c>
      <c r="AA997" s="54">
        <v>0</v>
      </c>
      <c r="AB997" s="54">
        <v>6500000</v>
      </c>
      <c r="AC997" s="54">
        <v>0</v>
      </c>
      <c r="AD997" s="54">
        <v>0</v>
      </c>
      <c r="AE997" s="54">
        <v>0</v>
      </c>
      <c r="AF997" s="54">
        <v>0</v>
      </c>
    </row>
    <row r="998" spans="1:32" ht="22.5">
      <c r="A998" s="51" t="s">
        <v>443</v>
      </c>
      <c r="B998" s="51" t="s">
        <v>545</v>
      </c>
      <c r="C998" s="51" t="s">
        <v>569</v>
      </c>
      <c r="D998" s="52" t="s">
        <v>444</v>
      </c>
      <c r="E998" s="53" t="s">
        <v>181</v>
      </c>
      <c r="F998" s="53" t="str">
        <f t="shared" si="17"/>
        <v>A-2-0-4</v>
      </c>
      <c r="G998" s="53" t="s">
        <v>492</v>
      </c>
      <c r="H998" s="53" t="s">
        <v>501</v>
      </c>
      <c r="I998" s="53" t="s">
        <v>502</v>
      </c>
      <c r="J998" s="51" t="s">
        <v>35</v>
      </c>
      <c r="K998" s="51" t="s">
        <v>36</v>
      </c>
      <c r="L998" s="51" t="s">
        <v>37</v>
      </c>
      <c r="M998" s="51" t="s">
        <v>45</v>
      </c>
      <c r="N998" s="51" t="s">
        <v>158</v>
      </c>
      <c r="O998" s="51" t="s">
        <v>36</v>
      </c>
      <c r="P998" s="51"/>
      <c r="Q998" s="51"/>
      <c r="R998" s="51" t="s">
        <v>40</v>
      </c>
      <c r="S998" s="51" t="s">
        <v>41</v>
      </c>
      <c r="T998" s="51" t="s">
        <v>42</v>
      </c>
      <c r="U998" s="52" t="s">
        <v>182</v>
      </c>
      <c r="V998" s="54">
        <v>51500000</v>
      </c>
      <c r="W998" s="54">
        <v>0</v>
      </c>
      <c r="X998" s="54">
        <v>0</v>
      </c>
      <c r="Y998" s="54">
        <v>51500000</v>
      </c>
      <c r="Z998" s="54">
        <v>0</v>
      </c>
      <c r="AA998" s="54">
        <v>0</v>
      </c>
      <c r="AB998" s="54">
        <v>51500000</v>
      </c>
      <c r="AC998" s="54">
        <v>0</v>
      </c>
      <c r="AD998" s="54">
        <v>0</v>
      </c>
      <c r="AE998" s="54">
        <v>0</v>
      </c>
      <c r="AF998" s="54">
        <v>0</v>
      </c>
    </row>
    <row r="999" spans="1:32" ht="22.5">
      <c r="A999" s="51" t="s">
        <v>443</v>
      </c>
      <c r="B999" s="51" t="s">
        <v>545</v>
      </c>
      <c r="C999" s="51" t="s">
        <v>569</v>
      </c>
      <c r="D999" s="52" t="s">
        <v>444</v>
      </c>
      <c r="E999" s="53" t="s">
        <v>185</v>
      </c>
      <c r="F999" s="53" t="str">
        <f t="shared" si="17"/>
        <v>A-2-0-4</v>
      </c>
      <c r="G999" s="53" t="s">
        <v>492</v>
      </c>
      <c r="H999" s="53" t="s">
        <v>501</v>
      </c>
      <c r="I999" s="53" t="s">
        <v>502</v>
      </c>
      <c r="J999" s="51" t="s">
        <v>35</v>
      </c>
      <c r="K999" s="51" t="s">
        <v>36</v>
      </c>
      <c r="L999" s="51" t="s">
        <v>37</v>
      </c>
      <c r="M999" s="51" t="s">
        <v>45</v>
      </c>
      <c r="N999" s="51" t="s">
        <v>158</v>
      </c>
      <c r="O999" s="51" t="s">
        <v>116</v>
      </c>
      <c r="P999" s="51"/>
      <c r="Q999" s="51"/>
      <c r="R999" s="51" t="s">
        <v>40</v>
      </c>
      <c r="S999" s="51" t="s">
        <v>41</v>
      </c>
      <c r="T999" s="51" t="s">
        <v>42</v>
      </c>
      <c r="U999" s="52" t="s">
        <v>186</v>
      </c>
      <c r="V999" s="54">
        <v>16500000</v>
      </c>
      <c r="W999" s="54">
        <v>0</v>
      </c>
      <c r="X999" s="54">
        <v>0</v>
      </c>
      <c r="Y999" s="54">
        <v>16500000</v>
      </c>
      <c r="Z999" s="54">
        <v>0</v>
      </c>
      <c r="AA999" s="54">
        <v>0</v>
      </c>
      <c r="AB999" s="54">
        <v>16500000</v>
      </c>
      <c r="AC999" s="54">
        <v>0</v>
      </c>
      <c r="AD999" s="54">
        <v>0</v>
      </c>
      <c r="AE999" s="54">
        <v>0</v>
      </c>
      <c r="AF999" s="54">
        <v>0</v>
      </c>
    </row>
    <row r="1000" spans="1:32" ht="22.5">
      <c r="A1000" s="51" t="s">
        <v>443</v>
      </c>
      <c r="B1000" s="51" t="s">
        <v>545</v>
      </c>
      <c r="C1000" s="51" t="s">
        <v>569</v>
      </c>
      <c r="D1000" s="52" t="s">
        <v>444</v>
      </c>
      <c r="E1000" s="53" t="s">
        <v>49</v>
      </c>
      <c r="F1000" s="53" t="str">
        <f t="shared" si="17"/>
        <v>A-2-0-4</v>
      </c>
      <c r="G1000" s="53" t="s">
        <v>492</v>
      </c>
      <c r="H1000" s="53" t="s">
        <v>493</v>
      </c>
      <c r="I1000" s="53" t="s">
        <v>494</v>
      </c>
      <c r="J1000" s="51" t="s">
        <v>35</v>
      </c>
      <c r="K1000" s="51" t="s">
        <v>36</v>
      </c>
      <c r="L1000" s="51" t="s">
        <v>37</v>
      </c>
      <c r="M1000" s="51" t="s">
        <v>45</v>
      </c>
      <c r="N1000" s="51" t="s">
        <v>50</v>
      </c>
      <c r="O1000" s="51" t="s">
        <v>36</v>
      </c>
      <c r="P1000" s="51"/>
      <c r="Q1000" s="51"/>
      <c r="R1000" s="51" t="s">
        <v>40</v>
      </c>
      <c r="S1000" s="51" t="s">
        <v>41</v>
      </c>
      <c r="T1000" s="51" t="s">
        <v>42</v>
      </c>
      <c r="U1000" s="52" t="s">
        <v>51</v>
      </c>
      <c r="V1000" s="54">
        <v>12000000</v>
      </c>
      <c r="W1000" s="54">
        <v>0</v>
      </c>
      <c r="X1000" s="54">
        <v>0</v>
      </c>
      <c r="Y1000" s="54">
        <v>12000000</v>
      </c>
      <c r="Z1000" s="54">
        <v>0</v>
      </c>
      <c r="AA1000" s="54">
        <v>0</v>
      </c>
      <c r="AB1000" s="54">
        <v>12000000</v>
      </c>
      <c r="AC1000" s="54">
        <v>0</v>
      </c>
      <c r="AD1000" s="54">
        <v>0</v>
      </c>
      <c r="AE1000" s="54">
        <v>0</v>
      </c>
      <c r="AF1000" s="54">
        <v>0</v>
      </c>
    </row>
    <row r="1001" spans="1:32" ht="22.5">
      <c r="A1001" s="51" t="s">
        <v>443</v>
      </c>
      <c r="B1001" s="51" t="s">
        <v>545</v>
      </c>
      <c r="C1001" s="51" t="s">
        <v>569</v>
      </c>
      <c r="D1001" s="52" t="s">
        <v>444</v>
      </c>
      <c r="E1001" s="53" t="s">
        <v>193</v>
      </c>
      <c r="F1001" s="53" t="str">
        <f t="shared" si="17"/>
        <v>A-2-0-4</v>
      </c>
      <c r="G1001" s="53" t="s">
        <v>492</v>
      </c>
      <c r="H1001" s="53" t="s">
        <v>493</v>
      </c>
      <c r="I1001" s="53" t="s">
        <v>494</v>
      </c>
      <c r="J1001" s="51" t="s">
        <v>35</v>
      </c>
      <c r="K1001" s="51" t="s">
        <v>36</v>
      </c>
      <c r="L1001" s="51" t="s">
        <v>37</v>
      </c>
      <c r="M1001" s="51" t="s">
        <v>45</v>
      </c>
      <c r="N1001" s="51" t="s">
        <v>150</v>
      </c>
      <c r="O1001" s="51" t="s">
        <v>45</v>
      </c>
      <c r="P1001" s="51"/>
      <c r="Q1001" s="51"/>
      <c r="R1001" s="51" t="s">
        <v>40</v>
      </c>
      <c r="S1001" s="51" t="s">
        <v>41</v>
      </c>
      <c r="T1001" s="51" t="s">
        <v>42</v>
      </c>
      <c r="U1001" s="52" t="s">
        <v>194</v>
      </c>
      <c r="V1001" s="54">
        <v>68220452</v>
      </c>
      <c r="W1001" s="54">
        <v>0</v>
      </c>
      <c r="X1001" s="54">
        <v>0</v>
      </c>
      <c r="Y1001" s="54">
        <v>68220452</v>
      </c>
      <c r="Z1001" s="54">
        <v>0</v>
      </c>
      <c r="AA1001" s="54">
        <v>0</v>
      </c>
      <c r="AB1001" s="54">
        <v>68220452</v>
      </c>
      <c r="AC1001" s="54">
        <v>0</v>
      </c>
      <c r="AD1001" s="54">
        <v>0</v>
      </c>
      <c r="AE1001" s="54">
        <v>0</v>
      </c>
      <c r="AF1001" s="54">
        <v>0</v>
      </c>
    </row>
    <row r="1002" spans="1:32" ht="22.5">
      <c r="A1002" s="51" t="s">
        <v>443</v>
      </c>
      <c r="B1002" s="51" t="s">
        <v>545</v>
      </c>
      <c r="C1002" s="51" t="s">
        <v>569</v>
      </c>
      <c r="D1002" s="52" t="s">
        <v>444</v>
      </c>
      <c r="E1002" s="53" t="s">
        <v>208</v>
      </c>
      <c r="F1002" s="53" t="str">
        <f t="shared" si="17"/>
        <v>C-4102-1500-1</v>
      </c>
      <c r="G1002" s="53" t="s">
        <v>509</v>
      </c>
      <c r="H1002" s="53" t="s">
        <v>510</v>
      </c>
      <c r="I1002" s="53" t="s">
        <v>511</v>
      </c>
      <c r="J1002" s="51" t="s">
        <v>53</v>
      </c>
      <c r="K1002" s="51" t="s">
        <v>209</v>
      </c>
      <c r="L1002" s="51" t="s">
        <v>55</v>
      </c>
      <c r="M1002" s="51" t="s">
        <v>61</v>
      </c>
      <c r="N1002" s="51" t="s">
        <v>37</v>
      </c>
      <c r="O1002" s="51" t="s">
        <v>210</v>
      </c>
      <c r="P1002" s="51"/>
      <c r="Q1002" s="51"/>
      <c r="R1002" s="51" t="s">
        <v>40</v>
      </c>
      <c r="S1002" s="51" t="s">
        <v>41</v>
      </c>
      <c r="T1002" s="51" t="s">
        <v>42</v>
      </c>
      <c r="U1002" s="52" t="s">
        <v>211</v>
      </c>
      <c r="V1002" s="54">
        <v>840953920</v>
      </c>
      <c r="W1002" s="54">
        <v>0</v>
      </c>
      <c r="X1002" s="54">
        <v>0</v>
      </c>
      <c r="Y1002" s="54">
        <v>840953920</v>
      </c>
      <c r="Z1002" s="54">
        <v>0</v>
      </c>
      <c r="AA1002" s="54">
        <v>0</v>
      </c>
      <c r="AB1002" s="54">
        <v>840953920</v>
      </c>
      <c r="AC1002" s="54">
        <v>0</v>
      </c>
      <c r="AD1002" s="54">
        <v>0</v>
      </c>
      <c r="AE1002" s="54">
        <v>0</v>
      </c>
      <c r="AF1002" s="54">
        <v>0</v>
      </c>
    </row>
    <row r="1003" spans="1:32" ht="33.75">
      <c r="A1003" s="51" t="s">
        <v>443</v>
      </c>
      <c r="B1003" s="51" t="s">
        <v>545</v>
      </c>
      <c r="C1003" s="51" t="s">
        <v>569</v>
      </c>
      <c r="D1003" s="52" t="s">
        <v>444</v>
      </c>
      <c r="E1003" s="53" t="s">
        <v>220</v>
      </c>
      <c r="F1003" s="53" t="str">
        <f t="shared" si="17"/>
        <v>C-4102-1500-1</v>
      </c>
      <c r="G1003" s="53" t="s">
        <v>509</v>
      </c>
      <c r="H1003" s="53" t="s">
        <v>493</v>
      </c>
      <c r="I1003" s="53" t="s">
        <v>512</v>
      </c>
      <c r="J1003" s="51" t="s">
        <v>53</v>
      </c>
      <c r="K1003" s="51" t="s">
        <v>209</v>
      </c>
      <c r="L1003" s="51" t="s">
        <v>55</v>
      </c>
      <c r="M1003" s="51" t="s">
        <v>61</v>
      </c>
      <c r="N1003" s="51" t="s">
        <v>37</v>
      </c>
      <c r="O1003" s="51" t="s">
        <v>221</v>
      </c>
      <c r="P1003" s="51"/>
      <c r="Q1003" s="51"/>
      <c r="R1003" s="51" t="s">
        <v>40</v>
      </c>
      <c r="S1003" s="51" t="s">
        <v>41</v>
      </c>
      <c r="T1003" s="51" t="s">
        <v>42</v>
      </c>
      <c r="U1003" s="52" t="s">
        <v>222</v>
      </c>
      <c r="V1003" s="54">
        <v>3747722</v>
      </c>
      <c r="W1003" s="54">
        <v>0</v>
      </c>
      <c r="X1003" s="54">
        <v>0</v>
      </c>
      <c r="Y1003" s="54">
        <v>3747722</v>
      </c>
      <c r="Z1003" s="54">
        <v>0</v>
      </c>
      <c r="AA1003" s="54">
        <v>0</v>
      </c>
      <c r="AB1003" s="54">
        <v>3747722</v>
      </c>
      <c r="AC1003" s="54">
        <v>0</v>
      </c>
      <c r="AD1003" s="54">
        <v>0</v>
      </c>
      <c r="AE1003" s="54">
        <v>0</v>
      </c>
      <c r="AF1003" s="54">
        <v>0</v>
      </c>
    </row>
    <row r="1004" spans="1:32" ht="33.75">
      <c r="A1004" s="51" t="s">
        <v>443</v>
      </c>
      <c r="B1004" s="51" t="s">
        <v>545</v>
      </c>
      <c r="C1004" s="51" t="s">
        <v>569</v>
      </c>
      <c r="D1004" s="52" t="s">
        <v>444</v>
      </c>
      <c r="E1004" s="53" t="s">
        <v>223</v>
      </c>
      <c r="F1004" s="53" t="str">
        <f t="shared" si="17"/>
        <v>C-4102-1500-1</v>
      </c>
      <c r="G1004" s="53" t="s">
        <v>509</v>
      </c>
      <c r="H1004" s="53" t="s">
        <v>493</v>
      </c>
      <c r="I1004" s="53" t="s">
        <v>506</v>
      </c>
      <c r="J1004" s="51" t="s">
        <v>53</v>
      </c>
      <c r="K1004" s="51" t="s">
        <v>209</v>
      </c>
      <c r="L1004" s="51" t="s">
        <v>55</v>
      </c>
      <c r="M1004" s="51" t="s">
        <v>61</v>
      </c>
      <c r="N1004" s="51" t="s">
        <v>37</v>
      </c>
      <c r="O1004" s="51" t="s">
        <v>224</v>
      </c>
      <c r="P1004" s="51"/>
      <c r="Q1004" s="51"/>
      <c r="R1004" s="51" t="s">
        <v>40</v>
      </c>
      <c r="S1004" s="51" t="s">
        <v>41</v>
      </c>
      <c r="T1004" s="51" t="s">
        <v>42</v>
      </c>
      <c r="U1004" s="52" t="s">
        <v>57</v>
      </c>
      <c r="V1004" s="54">
        <v>2065879</v>
      </c>
      <c r="W1004" s="54">
        <v>0</v>
      </c>
      <c r="X1004" s="54">
        <v>0</v>
      </c>
      <c r="Y1004" s="54">
        <v>2065879</v>
      </c>
      <c r="Z1004" s="54">
        <v>0</v>
      </c>
      <c r="AA1004" s="54">
        <v>0</v>
      </c>
      <c r="AB1004" s="54">
        <v>2065879</v>
      </c>
      <c r="AC1004" s="54">
        <v>0</v>
      </c>
      <c r="AD1004" s="54">
        <v>0</v>
      </c>
      <c r="AE1004" s="54">
        <v>0</v>
      </c>
      <c r="AF1004" s="54">
        <v>0</v>
      </c>
    </row>
    <row r="1005" spans="1:32" ht="22.5">
      <c r="A1005" s="51" t="s">
        <v>443</v>
      </c>
      <c r="B1005" s="51" t="s">
        <v>545</v>
      </c>
      <c r="C1005" s="51" t="s">
        <v>569</v>
      </c>
      <c r="D1005" s="52" t="s">
        <v>444</v>
      </c>
      <c r="E1005" s="53" t="s">
        <v>402</v>
      </c>
      <c r="F1005" s="53" t="str">
        <f t="shared" si="17"/>
        <v>C-4102-1500-3</v>
      </c>
      <c r="G1005" s="53" t="s">
        <v>495</v>
      </c>
      <c r="H1005" s="53" t="s">
        <v>496</v>
      </c>
      <c r="I1005" s="53" t="s">
        <v>497</v>
      </c>
      <c r="J1005" s="51" t="s">
        <v>53</v>
      </c>
      <c r="K1005" s="51" t="s">
        <v>209</v>
      </c>
      <c r="L1005" s="51" t="s">
        <v>55</v>
      </c>
      <c r="M1005" s="51" t="s">
        <v>38</v>
      </c>
      <c r="N1005" s="51" t="s">
        <v>37</v>
      </c>
      <c r="O1005" s="51" t="s">
        <v>210</v>
      </c>
      <c r="P1005" s="51"/>
      <c r="Q1005" s="51"/>
      <c r="R1005" s="51" t="s">
        <v>40</v>
      </c>
      <c r="S1005" s="51" t="s">
        <v>41</v>
      </c>
      <c r="T1005" s="51" t="s">
        <v>42</v>
      </c>
      <c r="U1005" s="52" t="s">
        <v>403</v>
      </c>
      <c r="V1005" s="54">
        <v>451824615</v>
      </c>
      <c r="W1005" s="54">
        <v>0</v>
      </c>
      <c r="X1005" s="54">
        <v>0</v>
      </c>
      <c r="Y1005" s="54">
        <v>451824615</v>
      </c>
      <c r="Z1005" s="54">
        <v>0</v>
      </c>
      <c r="AA1005" s="54">
        <v>451824615</v>
      </c>
      <c r="AB1005" s="54">
        <v>0</v>
      </c>
      <c r="AC1005" s="54">
        <v>451824615</v>
      </c>
      <c r="AD1005" s="54">
        <v>0</v>
      </c>
      <c r="AE1005" s="54">
        <v>0</v>
      </c>
      <c r="AF1005" s="54">
        <v>0</v>
      </c>
    </row>
    <row r="1006" spans="1:32" ht="22.5">
      <c r="A1006" s="51" t="s">
        <v>443</v>
      </c>
      <c r="B1006" s="51" t="s">
        <v>545</v>
      </c>
      <c r="C1006" s="51" t="s">
        <v>569</v>
      </c>
      <c r="D1006" s="52" t="s">
        <v>444</v>
      </c>
      <c r="E1006" s="53" t="s">
        <v>375</v>
      </c>
      <c r="F1006" s="53" t="str">
        <f t="shared" si="17"/>
        <v>C-4102-1500-3</v>
      </c>
      <c r="G1006" s="53" t="s">
        <v>495</v>
      </c>
      <c r="H1006" s="53" t="s">
        <v>496</v>
      </c>
      <c r="I1006" s="53" t="s">
        <v>497</v>
      </c>
      <c r="J1006" s="51" t="s">
        <v>53</v>
      </c>
      <c r="K1006" s="51" t="s">
        <v>209</v>
      </c>
      <c r="L1006" s="51" t="s">
        <v>55</v>
      </c>
      <c r="M1006" s="51" t="s">
        <v>38</v>
      </c>
      <c r="N1006" s="51" t="s">
        <v>37</v>
      </c>
      <c r="O1006" s="51" t="s">
        <v>257</v>
      </c>
      <c r="P1006" s="51"/>
      <c r="Q1006" s="51"/>
      <c r="R1006" s="51" t="s">
        <v>40</v>
      </c>
      <c r="S1006" s="51" t="s">
        <v>41</v>
      </c>
      <c r="T1006" s="51" t="s">
        <v>42</v>
      </c>
      <c r="U1006" s="52" t="s">
        <v>376</v>
      </c>
      <c r="V1006" s="54">
        <v>889280381</v>
      </c>
      <c r="W1006" s="54">
        <v>0</v>
      </c>
      <c r="X1006" s="54">
        <v>0</v>
      </c>
      <c r="Y1006" s="54">
        <v>889280381</v>
      </c>
      <c r="Z1006" s="54">
        <v>0</v>
      </c>
      <c r="AA1006" s="54">
        <v>487802381</v>
      </c>
      <c r="AB1006" s="54">
        <v>401478000</v>
      </c>
      <c r="AC1006" s="54">
        <v>487802381</v>
      </c>
      <c r="AD1006" s="54">
        <v>0</v>
      </c>
      <c r="AE1006" s="54">
        <v>0</v>
      </c>
      <c r="AF1006" s="54">
        <v>0</v>
      </c>
    </row>
    <row r="1007" spans="1:32" ht="22.5">
      <c r="A1007" s="51" t="s">
        <v>443</v>
      </c>
      <c r="B1007" s="51" t="s">
        <v>545</v>
      </c>
      <c r="C1007" s="51" t="s">
        <v>569</v>
      </c>
      <c r="D1007" s="52" t="s">
        <v>444</v>
      </c>
      <c r="E1007" s="53" t="s">
        <v>225</v>
      </c>
      <c r="F1007" s="53" t="str">
        <f t="shared" si="17"/>
        <v>C-4102-1500-3</v>
      </c>
      <c r="G1007" s="53" t="s">
        <v>495</v>
      </c>
      <c r="H1007" s="53" t="s">
        <v>496</v>
      </c>
      <c r="I1007" s="53" t="s">
        <v>497</v>
      </c>
      <c r="J1007" s="51" t="s">
        <v>53</v>
      </c>
      <c r="K1007" s="51" t="s">
        <v>209</v>
      </c>
      <c r="L1007" s="51" t="s">
        <v>55</v>
      </c>
      <c r="M1007" s="51" t="s">
        <v>38</v>
      </c>
      <c r="N1007" s="51" t="s">
        <v>37</v>
      </c>
      <c r="O1007" s="51" t="s">
        <v>213</v>
      </c>
      <c r="P1007" s="51"/>
      <c r="Q1007" s="51"/>
      <c r="R1007" s="51" t="s">
        <v>40</v>
      </c>
      <c r="S1007" s="51" t="s">
        <v>41</v>
      </c>
      <c r="T1007" s="51" t="s">
        <v>42</v>
      </c>
      <c r="U1007" s="52" t="s">
        <v>226</v>
      </c>
      <c r="V1007" s="54">
        <v>12652649306</v>
      </c>
      <c r="W1007" s="54">
        <v>0</v>
      </c>
      <c r="X1007" s="54">
        <v>0</v>
      </c>
      <c r="Y1007" s="54">
        <v>12652649306</v>
      </c>
      <c r="Z1007" s="54">
        <v>0</v>
      </c>
      <c r="AA1007" s="54">
        <v>12652649306</v>
      </c>
      <c r="AB1007" s="54">
        <v>0</v>
      </c>
      <c r="AC1007" s="54">
        <v>12480350146</v>
      </c>
      <c r="AD1007" s="54">
        <v>0</v>
      </c>
      <c r="AE1007" s="54">
        <v>0</v>
      </c>
      <c r="AF1007" s="54">
        <v>0</v>
      </c>
    </row>
    <row r="1008" spans="1:32" ht="22.5">
      <c r="A1008" s="51" t="s">
        <v>443</v>
      </c>
      <c r="B1008" s="51" t="s">
        <v>545</v>
      </c>
      <c r="C1008" s="51" t="s">
        <v>569</v>
      </c>
      <c r="D1008" s="52" t="s">
        <v>444</v>
      </c>
      <c r="E1008" s="53" t="s">
        <v>227</v>
      </c>
      <c r="F1008" s="53" t="str">
        <f t="shared" si="17"/>
        <v>C-4102-1500-3</v>
      </c>
      <c r="G1008" s="53" t="s">
        <v>495</v>
      </c>
      <c r="H1008" s="53" t="s">
        <v>496</v>
      </c>
      <c r="I1008" s="53" t="s">
        <v>497</v>
      </c>
      <c r="J1008" s="51" t="s">
        <v>53</v>
      </c>
      <c r="K1008" s="51" t="s">
        <v>209</v>
      </c>
      <c r="L1008" s="51" t="s">
        <v>55</v>
      </c>
      <c r="M1008" s="51" t="s">
        <v>38</v>
      </c>
      <c r="N1008" s="51" t="s">
        <v>37</v>
      </c>
      <c r="O1008" s="51" t="s">
        <v>218</v>
      </c>
      <c r="P1008" s="51"/>
      <c r="Q1008" s="51"/>
      <c r="R1008" s="51" t="s">
        <v>230</v>
      </c>
      <c r="S1008" s="51" t="s">
        <v>243</v>
      </c>
      <c r="T1008" s="51" t="s">
        <v>42</v>
      </c>
      <c r="U1008" s="52" t="s">
        <v>228</v>
      </c>
      <c r="V1008" s="54">
        <v>4629969916</v>
      </c>
      <c r="W1008" s="54">
        <v>0</v>
      </c>
      <c r="X1008" s="54">
        <v>0</v>
      </c>
      <c r="Y1008" s="54">
        <v>4629969916</v>
      </c>
      <c r="Z1008" s="54">
        <v>0</v>
      </c>
      <c r="AA1008" s="54">
        <v>4629969916</v>
      </c>
      <c r="AB1008" s="54">
        <v>0</v>
      </c>
      <c r="AC1008" s="54">
        <v>4629969916</v>
      </c>
      <c r="AD1008" s="54">
        <v>0</v>
      </c>
      <c r="AE1008" s="54">
        <v>0</v>
      </c>
      <c r="AF1008" s="54">
        <v>0</v>
      </c>
    </row>
    <row r="1009" spans="1:32" ht="22.5">
      <c r="A1009" s="51" t="s">
        <v>443</v>
      </c>
      <c r="B1009" s="51" t="s">
        <v>545</v>
      </c>
      <c r="C1009" s="51" t="s">
        <v>569</v>
      </c>
      <c r="D1009" s="52" t="s">
        <v>444</v>
      </c>
      <c r="E1009" s="53" t="s">
        <v>227</v>
      </c>
      <c r="F1009" s="53" t="str">
        <f t="shared" si="17"/>
        <v>C-4102-1500-3</v>
      </c>
      <c r="G1009" s="53" t="s">
        <v>495</v>
      </c>
      <c r="H1009" s="53" t="s">
        <v>496</v>
      </c>
      <c r="I1009" s="53" t="s">
        <v>497</v>
      </c>
      <c r="J1009" s="51" t="s">
        <v>53</v>
      </c>
      <c r="K1009" s="51" t="s">
        <v>209</v>
      </c>
      <c r="L1009" s="51" t="s">
        <v>55</v>
      </c>
      <c r="M1009" s="51" t="s">
        <v>38</v>
      </c>
      <c r="N1009" s="51" t="s">
        <v>37</v>
      </c>
      <c r="O1009" s="51" t="s">
        <v>218</v>
      </c>
      <c r="P1009" s="51"/>
      <c r="Q1009" s="51"/>
      <c r="R1009" s="51" t="s">
        <v>40</v>
      </c>
      <c r="S1009" s="51" t="s">
        <v>41</v>
      </c>
      <c r="T1009" s="51" t="s">
        <v>42</v>
      </c>
      <c r="U1009" s="52" t="s">
        <v>228</v>
      </c>
      <c r="V1009" s="54">
        <v>479138880</v>
      </c>
      <c r="W1009" s="54">
        <v>0</v>
      </c>
      <c r="X1009" s="54">
        <v>0</v>
      </c>
      <c r="Y1009" s="54">
        <v>479138880</v>
      </c>
      <c r="Z1009" s="54">
        <v>0</v>
      </c>
      <c r="AA1009" s="54">
        <v>0</v>
      </c>
      <c r="AB1009" s="54">
        <v>479138880</v>
      </c>
      <c r="AC1009" s="54">
        <v>0</v>
      </c>
      <c r="AD1009" s="54">
        <v>0</v>
      </c>
      <c r="AE1009" s="54">
        <v>0</v>
      </c>
      <c r="AF1009" s="54">
        <v>0</v>
      </c>
    </row>
    <row r="1010" spans="1:32" ht="33.75">
      <c r="A1010" s="51" t="s">
        <v>443</v>
      </c>
      <c r="B1010" s="51" t="s">
        <v>545</v>
      </c>
      <c r="C1010" s="51" t="s">
        <v>569</v>
      </c>
      <c r="D1010" s="52" t="s">
        <v>444</v>
      </c>
      <c r="E1010" s="53" t="s">
        <v>237</v>
      </c>
      <c r="F1010" s="53" t="str">
        <f t="shared" si="17"/>
        <v>C-4102-1500-3</v>
      </c>
      <c r="G1010" s="53" t="s">
        <v>495</v>
      </c>
      <c r="H1010" s="53" t="s">
        <v>493</v>
      </c>
      <c r="I1010" s="53" t="s">
        <v>512</v>
      </c>
      <c r="J1010" s="51" t="s">
        <v>53</v>
      </c>
      <c r="K1010" s="51" t="s">
        <v>209</v>
      </c>
      <c r="L1010" s="51" t="s">
        <v>55</v>
      </c>
      <c r="M1010" s="51" t="s">
        <v>38</v>
      </c>
      <c r="N1010" s="51" t="s">
        <v>37</v>
      </c>
      <c r="O1010" s="51" t="s">
        <v>238</v>
      </c>
      <c r="P1010" s="51"/>
      <c r="Q1010" s="51"/>
      <c r="R1010" s="51" t="s">
        <v>40</v>
      </c>
      <c r="S1010" s="51" t="s">
        <v>41</v>
      </c>
      <c r="T1010" s="51" t="s">
        <v>42</v>
      </c>
      <c r="U1010" s="52" t="s">
        <v>222</v>
      </c>
      <c r="V1010" s="54">
        <v>1723285479</v>
      </c>
      <c r="W1010" s="54">
        <v>0</v>
      </c>
      <c r="X1010" s="54">
        <v>0</v>
      </c>
      <c r="Y1010" s="54">
        <v>1723285479</v>
      </c>
      <c r="Z1010" s="54">
        <v>0</v>
      </c>
      <c r="AA1010" s="54">
        <v>0</v>
      </c>
      <c r="AB1010" s="54">
        <v>1723285479</v>
      </c>
      <c r="AC1010" s="54">
        <v>0</v>
      </c>
      <c r="AD1010" s="54">
        <v>0</v>
      </c>
      <c r="AE1010" s="54">
        <v>0</v>
      </c>
      <c r="AF1010" s="54">
        <v>0</v>
      </c>
    </row>
    <row r="1011" spans="1:32" ht="33.75">
      <c r="A1011" s="51" t="s">
        <v>443</v>
      </c>
      <c r="B1011" s="51" t="s">
        <v>545</v>
      </c>
      <c r="C1011" s="51" t="s">
        <v>569</v>
      </c>
      <c r="D1011" s="52" t="s">
        <v>444</v>
      </c>
      <c r="E1011" s="53" t="s">
        <v>239</v>
      </c>
      <c r="F1011" s="53" t="str">
        <f t="shared" si="17"/>
        <v>C-4102-1500-3</v>
      </c>
      <c r="G1011" s="53" t="s">
        <v>495</v>
      </c>
      <c r="H1011" s="53" t="s">
        <v>493</v>
      </c>
      <c r="I1011" s="53" t="s">
        <v>506</v>
      </c>
      <c r="J1011" s="51" t="s">
        <v>53</v>
      </c>
      <c r="K1011" s="51" t="s">
        <v>209</v>
      </c>
      <c r="L1011" s="51" t="s">
        <v>55</v>
      </c>
      <c r="M1011" s="51" t="s">
        <v>38</v>
      </c>
      <c r="N1011" s="51" t="s">
        <v>37</v>
      </c>
      <c r="O1011" s="51" t="s">
        <v>240</v>
      </c>
      <c r="P1011" s="51"/>
      <c r="Q1011" s="51"/>
      <c r="R1011" s="51" t="s">
        <v>40</v>
      </c>
      <c r="S1011" s="51" t="s">
        <v>41</v>
      </c>
      <c r="T1011" s="51" t="s">
        <v>42</v>
      </c>
      <c r="U1011" s="52" t="s">
        <v>57</v>
      </c>
      <c r="V1011" s="54">
        <v>61573000</v>
      </c>
      <c r="W1011" s="54">
        <v>0</v>
      </c>
      <c r="X1011" s="54">
        <v>0</v>
      </c>
      <c r="Y1011" s="54">
        <v>61573000</v>
      </c>
      <c r="Z1011" s="54">
        <v>0</v>
      </c>
      <c r="AA1011" s="54">
        <v>0</v>
      </c>
      <c r="AB1011" s="54">
        <v>61573000</v>
      </c>
      <c r="AC1011" s="54">
        <v>0</v>
      </c>
      <c r="AD1011" s="54">
        <v>0</v>
      </c>
      <c r="AE1011" s="54">
        <v>0</v>
      </c>
      <c r="AF1011" s="54">
        <v>0</v>
      </c>
    </row>
    <row r="1012" spans="1:32" ht="56.25">
      <c r="A1012" s="51" t="s">
        <v>443</v>
      </c>
      <c r="B1012" s="51" t="s">
        <v>545</v>
      </c>
      <c r="C1012" s="51" t="s">
        <v>569</v>
      </c>
      <c r="D1012" s="52" t="s">
        <v>444</v>
      </c>
      <c r="E1012" s="53" t="s">
        <v>379</v>
      </c>
      <c r="F1012" s="53" t="str">
        <f t="shared" si="17"/>
        <v>C-4102-1500-3</v>
      </c>
      <c r="G1012" s="53" t="s">
        <v>495</v>
      </c>
      <c r="H1012" s="53" t="s">
        <v>496</v>
      </c>
      <c r="I1012" s="53" t="s">
        <v>497</v>
      </c>
      <c r="J1012" s="51" t="s">
        <v>53</v>
      </c>
      <c r="K1012" s="51" t="s">
        <v>209</v>
      </c>
      <c r="L1012" s="51" t="s">
        <v>55</v>
      </c>
      <c r="M1012" s="51" t="s">
        <v>38</v>
      </c>
      <c r="N1012" s="51" t="s">
        <v>37</v>
      </c>
      <c r="O1012" s="51" t="s">
        <v>380</v>
      </c>
      <c r="P1012" s="51"/>
      <c r="Q1012" s="51"/>
      <c r="R1012" s="51" t="s">
        <v>40</v>
      </c>
      <c r="S1012" s="51" t="s">
        <v>41</v>
      </c>
      <c r="T1012" s="51" t="s">
        <v>42</v>
      </c>
      <c r="U1012" s="52" t="s">
        <v>381</v>
      </c>
      <c r="V1012" s="54">
        <v>19888000</v>
      </c>
      <c r="W1012" s="54">
        <v>0</v>
      </c>
      <c r="X1012" s="54">
        <v>0</v>
      </c>
      <c r="Y1012" s="54">
        <v>19888000</v>
      </c>
      <c r="Z1012" s="54">
        <v>0</v>
      </c>
      <c r="AA1012" s="54">
        <v>0</v>
      </c>
      <c r="AB1012" s="54">
        <v>19888000</v>
      </c>
      <c r="AC1012" s="54">
        <v>0</v>
      </c>
      <c r="AD1012" s="54">
        <v>0</v>
      </c>
      <c r="AE1012" s="54">
        <v>0</v>
      </c>
      <c r="AF1012" s="54">
        <v>0</v>
      </c>
    </row>
    <row r="1013" spans="1:32" ht="22.5">
      <c r="A1013" s="51" t="s">
        <v>443</v>
      </c>
      <c r="B1013" s="51" t="s">
        <v>545</v>
      </c>
      <c r="C1013" s="51" t="s">
        <v>569</v>
      </c>
      <c r="D1013" s="52" t="s">
        <v>444</v>
      </c>
      <c r="E1013" s="53" t="s">
        <v>254</v>
      </c>
      <c r="F1013" s="53" t="str">
        <f t="shared" si="17"/>
        <v>C-4102-1500-4</v>
      </c>
      <c r="G1013" s="53" t="s">
        <v>514</v>
      </c>
      <c r="H1013" s="53" t="s">
        <v>515</v>
      </c>
      <c r="I1013" s="53" t="s">
        <v>516</v>
      </c>
      <c r="J1013" s="51" t="s">
        <v>53</v>
      </c>
      <c r="K1013" s="51" t="s">
        <v>209</v>
      </c>
      <c r="L1013" s="51" t="s">
        <v>55</v>
      </c>
      <c r="M1013" s="51" t="s">
        <v>45</v>
      </c>
      <c r="N1013" s="51" t="s">
        <v>37</v>
      </c>
      <c r="O1013" s="51" t="s">
        <v>210</v>
      </c>
      <c r="P1013" s="51"/>
      <c r="Q1013" s="51"/>
      <c r="R1013" s="51" t="s">
        <v>230</v>
      </c>
      <c r="S1013" s="51" t="s">
        <v>243</v>
      </c>
      <c r="T1013" s="51" t="s">
        <v>42</v>
      </c>
      <c r="U1013" s="52" t="s">
        <v>255</v>
      </c>
      <c r="V1013" s="54">
        <v>36192405777</v>
      </c>
      <c r="W1013" s="54">
        <v>0</v>
      </c>
      <c r="X1013" s="54">
        <v>0</v>
      </c>
      <c r="Y1013" s="54">
        <v>36192405777</v>
      </c>
      <c r="Z1013" s="54">
        <v>0</v>
      </c>
      <c r="AA1013" s="54">
        <v>36192405777</v>
      </c>
      <c r="AB1013" s="54">
        <v>0</v>
      </c>
      <c r="AC1013" s="54">
        <v>36192405777</v>
      </c>
      <c r="AD1013" s="54">
        <v>0</v>
      </c>
      <c r="AE1013" s="54">
        <v>0</v>
      </c>
      <c r="AF1013" s="54">
        <v>0</v>
      </c>
    </row>
    <row r="1014" spans="1:32" ht="22.5">
      <c r="A1014" s="51" t="s">
        <v>443</v>
      </c>
      <c r="B1014" s="51" t="s">
        <v>545</v>
      </c>
      <c r="C1014" s="51" t="s">
        <v>569</v>
      </c>
      <c r="D1014" s="52" t="s">
        <v>444</v>
      </c>
      <c r="E1014" s="53" t="s">
        <v>256</v>
      </c>
      <c r="F1014" s="53" t="str">
        <f t="shared" si="17"/>
        <v>C-4102-1500-4</v>
      </c>
      <c r="G1014" s="53" t="s">
        <v>514</v>
      </c>
      <c r="H1014" s="53" t="s">
        <v>515</v>
      </c>
      <c r="I1014" s="53" t="s">
        <v>516</v>
      </c>
      <c r="J1014" s="51" t="s">
        <v>53</v>
      </c>
      <c r="K1014" s="51" t="s">
        <v>209</v>
      </c>
      <c r="L1014" s="51" t="s">
        <v>55</v>
      </c>
      <c r="M1014" s="51" t="s">
        <v>45</v>
      </c>
      <c r="N1014" s="51" t="s">
        <v>37</v>
      </c>
      <c r="O1014" s="51" t="s">
        <v>257</v>
      </c>
      <c r="P1014" s="51"/>
      <c r="Q1014" s="51"/>
      <c r="R1014" s="51" t="s">
        <v>230</v>
      </c>
      <c r="S1014" s="51" t="s">
        <v>243</v>
      </c>
      <c r="T1014" s="51" t="s">
        <v>42</v>
      </c>
      <c r="U1014" s="52" t="s">
        <v>258</v>
      </c>
      <c r="V1014" s="54">
        <v>16066935255</v>
      </c>
      <c r="W1014" s="54">
        <v>0</v>
      </c>
      <c r="X1014" s="54">
        <v>0</v>
      </c>
      <c r="Y1014" s="54">
        <v>16066935255</v>
      </c>
      <c r="Z1014" s="54">
        <v>0</v>
      </c>
      <c r="AA1014" s="54">
        <v>16066935255</v>
      </c>
      <c r="AB1014" s="54">
        <v>0</v>
      </c>
      <c r="AC1014" s="54">
        <v>16066935255</v>
      </c>
      <c r="AD1014" s="54">
        <v>0</v>
      </c>
      <c r="AE1014" s="54">
        <v>0</v>
      </c>
      <c r="AF1014" s="54">
        <v>0</v>
      </c>
    </row>
    <row r="1015" spans="1:32" ht="22.5">
      <c r="A1015" s="51" t="s">
        <v>443</v>
      </c>
      <c r="B1015" s="51" t="s">
        <v>545</v>
      </c>
      <c r="C1015" s="51" t="s">
        <v>569</v>
      </c>
      <c r="D1015" s="52" t="s">
        <v>444</v>
      </c>
      <c r="E1015" s="53" t="s">
        <v>269</v>
      </c>
      <c r="F1015" s="53" t="str">
        <f t="shared" si="17"/>
        <v>C-4102-1500-5</v>
      </c>
      <c r="G1015" s="53" t="s">
        <v>517</v>
      </c>
      <c r="H1015" s="53" t="s">
        <v>518</v>
      </c>
      <c r="I1015" s="53" t="s">
        <v>519</v>
      </c>
      <c r="J1015" s="51" t="s">
        <v>53</v>
      </c>
      <c r="K1015" s="51" t="s">
        <v>209</v>
      </c>
      <c r="L1015" s="51" t="s">
        <v>55</v>
      </c>
      <c r="M1015" s="51" t="s">
        <v>46</v>
      </c>
      <c r="N1015" s="51" t="s">
        <v>37</v>
      </c>
      <c r="O1015" s="51" t="s">
        <v>210</v>
      </c>
      <c r="P1015" s="51"/>
      <c r="Q1015" s="51"/>
      <c r="R1015" s="51" t="s">
        <v>40</v>
      </c>
      <c r="S1015" s="51" t="s">
        <v>41</v>
      </c>
      <c r="T1015" s="51" t="s">
        <v>42</v>
      </c>
      <c r="U1015" s="52" t="s">
        <v>270</v>
      </c>
      <c r="V1015" s="54">
        <v>1317962880</v>
      </c>
      <c r="W1015" s="54">
        <v>0</v>
      </c>
      <c r="X1015" s="54">
        <v>0</v>
      </c>
      <c r="Y1015" s="54">
        <v>1317962880</v>
      </c>
      <c r="Z1015" s="54">
        <v>0</v>
      </c>
      <c r="AA1015" s="54">
        <v>0</v>
      </c>
      <c r="AB1015" s="54">
        <v>1317962880</v>
      </c>
      <c r="AC1015" s="54">
        <v>0</v>
      </c>
      <c r="AD1015" s="54">
        <v>0</v>
      </c>
      <c r="AE1015" s="54">
        <v>0</v>
      </c>
      <c r="AF1015" s="54">
        <v>0</v>
      </c>
    </row>
    <row r="1016" spans="1:32" ht="22.5">
      <c r="A1016" s="51" t="s">
        <v>443</v>
      </c>
      <c r="B1016" s="51" t="s">
        <v>545</v>
      </c>
      <c r="C1016" s="51" t="s">
        <v>569</v>
      </c>
      <c r="D1016" s="52" t="s">
        <v>444</v>
      </c>
      <c r="E1016" s="53" t="s">
        <v>271</v>
      </c>
      <c r="F1016" s="53" t="str">
        <f t="shared" si="17"/>
        <v>C-4102-1500-5</v>
      </c>
      <c r="G1016" s="53" t="s">
        <v>517</v>
      </c>
      <c r="H1016" s="53" t="s">
        <v>518</v>
      </c>
      <c r="I1016" s="53" t="s">
        <v>519</v>
      </c>
      <c r="J1016" s="51" t="s">
        <v>53</v>
      </c>
      <c r="K1016" s="51" t="s">
        <v>209</v>
      </c>
      <c r="L1016" s="51" t="s">
        <v>55</v>
      </c>
      <c r="M1016" s="51" t="s">
        <v>46</v>
      </c>
      <c r="N1016" s="51" t="s">
        <v>37</v>
      </c>
      <c r="O1016" s="51" t="s">
        <v>257</v>
      </c>
      <c r="P1016" s="51"/>
      <c r="Q1016" s="51"/>
      <c r="R1016" s="51" t="s">
        <v>40</v>
      </c>
      <c r="S1016" s="51" t="s">
        <v>41</v>
      </c>
      <c r="T1016" s="51" t="s">
        <v>42</v>
      </c>
      <c r="U1016" s="52" t="s">
        <v>272</v>
      </c>
      <c r="V1016" s="54">
        <v>373560082</v>
      </c>
      <c r="W1016" s="54">
        <v>0</v>
      </c>
      <c r="X1016" s="54">
        <v>0</v>
      </c>
      <c r="Y1016" s="54">
        <v>373560082</v>
      </c>
      <c r="Z1016" s="54">
        <v>0</v>
      </c>
      <c r="AA1016" s="54">
        <v>0</v>
      </c>
      <c r="AB1016" s="54">
        <v>373560082</v>
      </c>
      <c r="AC1016" s="54">
        <v>0</v>
      </c>
      <c r="AD1016" s="54">
        <v>0</v>
      </c>
      <c r="AE1016" s="54">
        <v>0</v>
      </c>
      <c r="AF1016" s="54">
        <v>0</v>
      </c>
    </row>
    <row r="1017" spans="1:32" ht="33.75">
      <c r="A1017" s="51" t="s">
        <v>443</v>
      </c>
      <c r="B1017" s="51" t="s">
        <v>545</v>
      </c>
      <c r="C1017" s="51" t="s">
        <v>569</v>
      </c>
      <c r="D1017" s="52" t="s">
        <v>444</v>
      </c>
      <c r="E1017" s="53" t="s">
        <v>275</v>
      </c>
      <c r="F1017" s="53" t="str">
        <f t="shared" si="17"/>
        <v>C-4102-1500-5</v>
      </c>
      <c r="G1017" s="53" t="s">
        <v>517</v>
      </c>
      <c r="H1017" s="53" t="s">
        <v>493</v>
      </c>
      <c r="I1017" s="53" t="s">
        <v>512</v>
      </c>
      <c r="J1017" s="51" t="s">
        <v>53</v>
      </c>
      <c r="K1017" s="51" t="s">
        <v>209</v>
      </c>
      <c r="L1017" s="51" t="s">
        <v>55</v>
      </c>
      <c r="M1017" s="51" t="s">
        <v>46</v>
      </c>
      <c r="N1017" s="51" t="s">
        <v>37</v>
      </c>
      <c r="O1017" s="51" t="s">
        <v>218</v>
      </c>
      <c r="P1017" s="51"/>
      <c r="Q1017" s="51"/>
      <c r="R1017" s="51" t="s">
        <v>40</v>
      </c>
      <c r="S1017" s="51" t="s">
        <v>41</v>
      </c>
      <c r="T1017" s="51" t="s">
        <v>42</v>
      </c>
      <c r="U1017" s="52" t="s">
        <v>222</v>
      </c>
      <c r="V1017" s="54">
        <v>32791000</v>
      </c>
      <c r="W1017" s="54">
        <v>0</v>
      </c>
      <c r="X1017" s="54">
        <v>0</v>
      </c>
      <c r="Y1017" s="54">
        <v>32791000</v>
      </c>
      <c r="Z1017" s="54">
        <v>0</v>
      </c>
      <c r="AA1017" s="54">
        <v>0</v>
      </c>
      <c r="AB1017" s="54">
        <v>32791000</v>
      </c>
      <c r="AC1017" s="54">
        <v>0</v>
      </c>
      <c r="AD1017" s="54">
        <v>0</v>
      </c>
      <c r="AE1017" s="54">
        <v>0</v>
      </c>
      <c r="AF1017" s="54">
        <v>0</v>
      </c>
    </row>
    <row r="1018" spans="1:32" ht="33.75">
      <c r="A1018" s="51" t="s">
        <v>443</v>
      </c>
      <c r="B1018" s="51" t="s">
        <v>545</v>
      </c>
      <c r="C1018" s="51" t="s">
        <v>569</v>
      </c>
      <c r="D1018" s="52" t="s">
        <v>444</v>
      </c>
      <c r="E1018" s="53" t="s">
        <v>276</v>
      </c>
      <c r="F1018" s="53" t="str">
        <f t="shared" si="17"/>
        <v>C-4102-1500-5</v>
      </c>
      <c r="G1018" s="53" t="s">
        <v>517</v>
      </c>
      <c r="H1018" s="53" t="s">
        <v>493</v>
      </c>
      <c r="I1018" s="53" t="s">
        <v>506</v>
      </c>
      <c r="J1018" s="51" t="s">
        <v>53</v>
      </c>
      <c r="K1018" s="51" t="s">
        <v>209</v>
      </c>
      <c r="L1018" s="51" t="s">
        <v>55</v>
      </c>
      <c r="M1018" s="51" t="s">
        <v>46</v>
      </c>
      <c r="N1018" s="51" t="s">
        <v>37</v>
      </c>
      <c r="O1018" s="51" t="s">
        <v>221</v>
      </c>
      <c r="P1018" s="51"/>
      <c r="Q1018" s="51"/>
      <c r="R1018" s="51" t="s">
        <v>40</v>
      </c>
      <c r="S1018" s="51" t="s">
        <v>41</v>
      </c>
      <c r="T1018" s="51" t="s">
        <v>42</v>
      </c>
      <c r="U1018" s="52" t="s">
        <v>57</v>
      </c>
      <c r="V1018" s="54">
        <v>7190629</v>
      </c>
      <c r="W1018" s="54">
        <v>0</v>
      </c>
      <c r="X1018" s="54">
        <v>0</v>
      </c>
      <c r="Y1018" s="54">
        <v>7190629</v>
      </c>
      <c r="Z1018" s="54">
        <v>0</v>
      </c>
      <c r="AA1018" s="54">
        <v>0</v>
      </c>
      <c r="AB1018" s="54">
        <v>7190629</v>
      </c>
      <c r="AC1018" s="54">
        <v>0</v>
      </c>
      <c r="AD1018" s="54">
        <v>0</v>
      </c>
      <c r="AE1018" s="54">
        <v>0</v>
      </c>
      <c r="AF1018" s="54">
        <v>0</v>
      </c>
    </row>
    <row r="1019" spans="1:32" ht="33.75">
      <c r="A1019" s="51" t="s">
        <v>443</v>
      </c>
      <c r="B1019" s="51" t="s">
        <v>545</v>
      </c>
      <c r="C1019" s="51" t="s">
        <v>569</v>
      </c>
      <c r="D1019" s="52" t="s">
        <v>444</v>
      </c>
      <c r="E1019" s="53" t="s">
        <v>277</v>
      </c>
      <c r="F1019" s="53" t="str">
        <f t="shared" si="17"/>
        <v>C-4102-1500-6</v>
      </c>
      <c r="G1019" s="53" t="s">
        <v>498</v>
      </c>
      <c r="H1019" s="53" t="s">
        <v>499</v>
      </c>
      <c r="I1019" s="53" t="s">
        <v>500</v>
      </c>
      <c r="J1019" s="51" t="s">
        <v>53</v>
      </c>
      <c r="K1019" s="51" t="s">
        <v>209</v>
      </c>
      <c r="L1019" s="51" t="s">
        <v>55</v>
      </c>
      <c r="M1019" s="51" t="s">
        <v>113</v>
      </c>
      <c r="N1019" s="51" t="s">
        <v>37</v>
      </c>
      <c r="O1019" s="51" t="s">
        <v>210</v>
      </c>
      <c r="P1019" s="51"/>
      <c r="Q1019" s="51"/>
      <c r="R1019" s="51" t="s">
        <v>40</v>
      </c>
      <c r="S1019" s="51" t="s">
        <v>41</v>
      </c>
      <c r="T1019" s="51" t="s">
        <v>42</v>
      </c>
      <c r="U1019" s="52" t="s">
        <v>278</v>
      </c>
      <c r="V1019" s="54">
        <v>826204760</v>
      </c>
      <c r="W1019" s="54">
        <v>0</v>
      </c>
      <c r="X1019" s="54">
        <v>0</v>
      </c>
      <c r="Y1019" s="54">
        <v>826204760</v>
      </c>
      <c r="Z1019" s="54">
        <v>0</v>
      </c>
      <c r="AA1019" s="54">
        <v>0</v>
      </c>
      <c r="AB1019" s="54">
        <v>826204760</v>
      </c>
      <c r="AC1019" s="54">
        <v>0</v>
      </c>
      <c r="AD1019" s="54">
        <v>0</v>
      </c>
      <c r="AE1019" s="54">
        <v>0</v>
      </c>
      <c r="AF1019" s="54">
        <v>0</v>
      </c>
    </row>
    <row r="1020" spans="1:32" ht="33.75">
      <c r="A1020" s="51" t="s">
        <v>443</v>
      </c>
      <c r="B1020" s="51" t="s">
        <v>545</v>
      </c>
      <c r="C1020" s="51" t="s">
        <v>569</v>
      </c>
      <c r="D1020" s="52" t="s">
        <v>444</v>
      </c>
      <c r="E1020" s="53" t="s">
        <v>385</v>
      </c>
      <c r="F1020" s="53" t="str">
        <f t="shared" si="17"/>
        <v>C-4102-1500-6</v>
      </c>
      <c r="G1020" s="53" t="s">
        <v>498</v>
      </c>
      <c r="H1020" s="53" t="s">
        <v>499</v>
      </c>
      <c r="I1020" s="53" t="s">
        <v>500</v>
      </c>
      <c r="J1020" s="51" t="s">
        <v>53</v>
      </c>
      <c r="K1020" s="51" t="s">
        <v>209</v>
      </c>
      <c r="L1020" s="51" t="s">
        <v>55</v>
      </c>
      <c r="M1020" s="51" t="s">
        <v>113</v>
      </c>
      <c r="N1020" s="51" t="s">
        <v>37</v>
      </c>
      <c r="O1020" s="51" t="s">
        <v>257</v>
      </c>
      <c r="P1020" s="51"/>
      <c r="Q1020" s="51"/>
      <c r="R1020" s="51" t="s">
        <v>40</v>
      </c>
      <c r="S1020" s="51" t="s">
        <v>41</v>
      </c>
      <c r="T1020" s="51" t="s">
        <v>42</v>
      </c>
      <c r="U1020" s="52" t="s">
        <v>386</v>
      </c>
      <c r="V1020" s="54">
        <v>563339140</v>
      </c>
      <c r="W1020" s="54">
        <v>0</v>
      </c>
      <c r="X1020" s="54">
        <v>0</v>
      </c>
      <c r="Y1020" s="54">
        <v>563339140</v>
      </c>
      <c r="Z1020" s="54">
        <v>0</v>
      </c>
      <c r="AA1020" s="54">
        <v>0</v>
      </c>
      <c r="AB1020" s="54">
        <v>563339140</v>
      </c>
      <c r="AC1020" s="54">
        <v>0</v>
      </c>
      <c r="AD1020" s="54">
        <v>0</v>
      </c>
      <c r="AE1020" s="54">
        <v>0</v>
      </c>
      <c r="AF1020" s="54">
        <v>0</v>
      </c>
    </row>
    <row r="1021" spans="1:32" ht="33.75">
      <c r="A1021" s="51" t="s">
        <v>443</v>
      </c>
      <c r="B1021" s="51" t="s">
        <v>545</v>
      </c>
      <c r="C1021" s="51" t="s">
        <v>569</v>
      </c>
      <c r="D1021" s="52" t="s">
        <v>444</v>
      </c>
      <c r="E1021" s="53" t="s">
        <v>290</v>
      </c>
      <c r="F1021" s="53" t="str">
        <f t="shared" si="17"/>
        <v>C-4102-1500-7</v>
      </c>
      <c r="G1021" s="53" t="s">
        <v>520</v>
      </c>
      <c r="H1021" s="53" t="s">
        <v>493</v>
      </c>
      <c r="I1021" s="53" t="s">
        <v>512</v>
      </c>
      <c r="J1021" s="51" t="s">
        <v>53</v>
      </c>
      <c r="K1021" s="51" t="s">
        <v>209</v>
      </c>
      <c r="L1021" s="51" t="s">
        <v>55</v>
      </c>
      <c r="M1021" s="51" t="s">
        <v>116</v>
      </c>
      <c r="N1021" s="51" t="s">
        <v>37</v>
      </c>
      <c r="O1021" s="51" t="s">
        <v>257</v>
      </c>
      <c r="P1021" s="51"/>
      <c r="Q1021" s="51"/>
      <c r="R1021" s="51" t="s">
        <v>40</v>
      </c>
      <c r="S1021" s="51" t="s">
        <v>41</v>
      </c>
      <c r="T1021" s="51" t="s">
        <v>42</v>
      </c>
      <c r="U1021" s="52" t="s">
        <v>222</v>
      </c>
      <c r="V1021" s="54">
        <v>105643560</v>
      </c>
      <c r="W1021" s="54">
        <v>0</v>
      </c>
      <c r="X1021" s="54">
        <v>0</v>
      </c>
      <c r="Y1021" s="54">
        <v>105643560</v>
      </c>
      <c r="Z1021" s="54">
        <v>0</v>
      </c>
      <c r="AA1021" s="54">
        <v>0</v>
      </c>
      <c r="AB1021" s="54">
        <v>105643560</v>
      </c>
      <c r="AC1021" s="54">
        <v>0</v>
      </c>
      <c r="AD1021" s="54">
        <v>0</v>
      </c>
      <c r="AE1021" s="54">
        <v>0</v>
      </c>
      <c r="AF1021" s="54">
        <v>0</v>
      </c>
    </row>
    <row r="1022" spans="1:32" ht="33.75">
      <c r="A1022" s="51" t="s">
        <v>443</v>
      </c>
      <c r="B1022" s="51" t="s">
        <v>545</v>
      </c>
      <c r="C1022" s="51" t="s">
        <v>569</v>
      </c>
      <c r="D1022" s="52" t="s">
        <v>444</v>
      </c>
      <c r="E1022" s="53" t="s">
        <v>291</v>
      </c>
      <c r="F1022" s="53" t="str">
        <f t="shared" si="17"/>
        <v>C-4102-1500-7</v>
      </c>
      <c r="G1022" s="53" t="s">
        <v>520</v>
      </c>
      <c r="H1022" s="53" t="s">
        <v>493</v>
      </c>
      <c r="I1022" s="53" t="s">
        <v>506</v>
      </c>
      <c r="J1022" s="51" t="s">
        <v>53</v>
      </c>
      <c r="K1022" s="51" t="s">
        <v>209</v>
      </c>
      <c r="L1022" s="51" t="s">
        <v>55</v>
      </c>
      <c r="M1022" s="51" t="s">
        <v>116</v>
      </c>
      <c r="N1022" s="51" t="s">
        <v>37</v>
      </c>
      <c r="O1022" s="51" t="s">
        <v>213</v>
      </c>
      <c r="P1022" s="51"/>
      <c r="Q1022" s="51"/>
      <c r="R1022" s="51" t="s">
        <v>40</v>
      </c>
      <c r="S1022" s="51" t="s">
        <v>41</v>
      </c>
      <c r="T1022" s="51" t="s">
        <v>42</v>
      </c>
      <c r="U1022" s="52" t="s">
        <v>57</v>
      </c>
      <c r="V1022" s="54">
        <v>22072079</v>
      </c>
      <c r="W1022" s="54">
        <v>0</v>
      </c>
      <c r="X1022" s="54">
        <v>0</v>
      </c>
      <c r="Y1022" s="54">
        <v>22072079</v>
      </c>
      <c r="Z1022" s="54">
        <v>0</v>
      </c>
      <c r="AA1022" s="54">
        <v>0</v>
      </c>
      <c r="AB1022" s="54">
        <v>22072079</v>
      </c>
      <c r="AC1022" s="54">
        <v>0</v>
      </c>
      <c r="AD1022" s="54">
        <v>0</v>
      </c>
      <c r="AE1022" s="54">
        <v>0</v>
      </c>
      <c r="AF1022" s="54">
        <v>0</v>
      </c>
    </row>
    <row r="1023" spans="1:32" ht="33.75">
      <c r="A1023" s="51" t="s">
        <v>443</v>
      </c>
      <c r="B1023" s="51" t="s">
        <v>545</v>
      </c>
      <c r="C1023" s="51" t="s">
        <v>569</v>
      </c>
      <c r="D1023" s="52" t="s">
        <v>444</v>
      </c>
      <c r="E1023" s="53" t="s">
        <v>295</v>
      </c>
      <c r="F1023" s="53" t="str">
        <f t="shared" si="17"/>
        <v>C-4199-1500-1</v>
      </c>
      <c r="G1023" s="53" t="s">
        <v>522</v>
      </c>
      <c r="H1023" s="53" t="s">
        <v>493</v>
      </c>
      <c r="I1023" s="53" t="s">
        <v>512</v>
      </c>
      <c r="J1023" s="51" t="s">
        <v>53</v>
      </c>
      <c r="K1023" s="51" t="s">
        <v>54</v>
      </c>
      <c r="L1023" s="51" t="s">
        <v>55</v>
      </c>
      <c r="M1023" s="51" t="s">
        <v>61</v>
      </c>
      <c r="N1023" s="51" t="s">
        <v>37</v>
      </c>
      <c r="O1023" s="51" t="s">
        <v>257</v>
      </c>
      <c r="P1023" s="51"/>
      <c r="Q1023" s="51"/>
      <c r="R1023" s="51" t="s">
        <v>40</v>
      </c>
      <c r="S1023" s="51" t="s">
        <v>41</v>
      </c>
      <c r="T1023" s="51" t="s">
        <v>42</v>
      </c>
      <c r="U1023" s="52" t="s">
        <v>222</v>
      </c>
      <c r="V1023" s="54">
        <v>47356310</v>
      </c>
      <c r="W1023" s="54">
        <v>0</v>
      </c>
      <c r="X1023" s="54">
        <v>0</v>
      </c>
      <c r="Y1023" s="54">
        <v>47356310</v>
      </c>
      <c r="Z1023" s="54">
        <v>0</v>
      </c>
      <c r="AA1023" s="54">
        <v>0</v>
      </c>
      <c r="AB1023" s="54">
        <v>47356310</v>
      </c>
      <c r="AC1023" s="54">
        <v>0</v>
      </c>
      <c r="AD1023" s="54">
        <v>0</v>
      </c>
      <c r="AE1023" s="54">
        <v>0</v>
      </c>
      <c r="AF1023" s="54">
        <v>0</v>
      </c>
    </row>
    <row r="1024" spans="1:32" ht="33.75">
      <c r="A1024" s="51" t="s">
        <v>443</v>
      </c>
      <c r="B1024" s="51" t="s">
        <v>545</v>
      </c>
      <c r="C1024" s="51" t="s">
        <v>569</v>
      </c>
      <c r="D1024" s="52" t="s">
        <v>444</v>
      </c>
      <c r="E1024" s="53" t="s">
        <v>296</v>
      </c>
      <c r="F1024" s="53" t="str">
        <f t="shared" si="17"/>
        <v>C-4199-1500-1</v>
      </c>
      <c r="G1024" s="53" t="s">
        <v>522</v>
      </c>
      <c r="H1024" s="53" t="s">
        <v>493</v>
      </c>
      <c r="I1024" s="53" t="s">
        <v>506</v>
      </c>
      <c r="J1024" s="51" t="s">
        <v>53</v>
      </c>
      <c r="K1024" s="51" t="s">
        <v>54</v>
      </c>
      <c r="L1024" s="51" t="s">
        <v>55</v>
      </c>
      <c r="M1024" s="51" t="s">
        <v>61</v>
      </c>
      <c r="N1024" s="51" t="s">
        <v>37</v>
      </c>
      <c r="O1024" s="51" t="s">
        <v>213</v>
      </c>
      <c r="P1024" s="51"/>
      <c r="Q1024" s="51"/>
      <c r="R1024" s="51" t="s">
        <v>40</v>
      </c>
      <c r="S1024" s="51" t="s">
        <v>41</v>
      </c>
      <c r="T1024" s="51" t="s">
        <v>42</v>
      </c>
      <c r="U1024" s="52" t="s">
        <v>57</v>
      </c>
      <c r="V1024" s="54">
        <v>2606823</v>
      </c>
      <c r="W1024" s="54">
        <v>0</v>
      </c>
      <c r="X1024" s="54">
        <v>0</v>
      </c>
      <c r="Y1024" s="54">
        <v>2606823</v>
      </c>
      <c r="Z1024" s="54">
        <v>0</v>
      </c>
      <c r="AA1024" s="54">
        <v>0</v>
      </c>
      <c r="AB1024" s="54">
        <v>2606823</v>
      </c>
      <c r="AC1024" s="54">
        <v>0</v>
      </c>
      <c r="AD1024" s="54">
        <v>0</v>
      </c>
      <c r="AE1024" s="54">
        <v>0</v>
      </c>
      <c r="AF1024" s="54">
        <v>0</v>
      </c>
    </row>
    <row r="1025" spans="1:32" ht="33.75">
      <c r="A1025" s="51" t="s">
        <v>443</v>
      </c>
      <c r="B1025" s="51" t="s">
        <v>545</v>
      </c>
      <c r="C1025" s="51" t="s">
        <v>569</v>
      </c>
      <c r="D1025" s="52" t="s">
        <v>444</v>
      </c>
      <c r="E1025" s="53" t="s">
        <v>299</v>
      </c>
      <c r="F1025" s="53" t="str">
        <f t="shared" si="17"/>
        <v>C-4199-1500-2</v>
      </c>
      <c r="G1025" s="53" t="s">
        <v>505</v>
      </c>
      <c r="H1025" s="53" t="s">
        <v>493</v>
      </c>
      <c r="I1025" s="53" t="s">
        <v>512</v>
      </c>
      <c r="J1025" s="51" t="s">
        <v>53</v>
      </c>
      <c r="K1025" s="51" t="s">
        <v>54</v>
      </c>
      <c r="L1025" s="51" t="s">
        <v>55</v>
      </c>
      <c r="M1025" s="51" t="s">
        <v>36</v>
      </c>
      <c r="N1025" s="51" t="s">
        <v>37</v>
      </c>
      <c r="O1025" s="51" t="s">
        <v>213</v>
      </c>
      <c r="P1025" s="51"/>
      <c r="Q1025" s="51"/>
      <c r="R1025" s="51" t="s">
        <v>40</v>
      </c>
      <c r="S1025" s="51" t="s">
        <v>41</v>
      </c>
      <c r="T1025" s="51" t="s">
        <v>42</v>
      </c>
      <c r="U1025" s="52" t="s">
        <v>222</v>
      </c>
      <c r="V1025" s="54">
        <v>422653458</v>
      </c>
      <c r="W1025" s="54">
        <v>0</v>
      </c>
      <c r="X1025" s="54">
        <v>0</v>
      </c>
      <c r="Y1025" s="54">
        <v>422653458</v>
      </c>
      <c r="Z1025" s="54">
        <v>0</v>
      </c>
      <c r="AA1025" s="54">
        <v>173747500</v>
      </c>
      <c r="AB1025" s="54">
        <v>248905958</v>
      </c>
      <c r="AC1025" s="54">
        <v>0</v>
      </c>
      <c r="AD1025" s="54">
        <v>0</v>
      </c>
      <c r="AE1025" s="54">
        <v>0</v>
      </c>
      <c r="AF1025" s="54">
        <v>0</v>
      </c>
    </row>
    <row r="1026" spans="1:32" ht="22.5">
      <c r="A1026" s="51" t="s">
        <v>443</v>
      </c>
      <c r="B1026" s="51" t="s">
        <v>545</v>
      </c>
      <c r="C1026" s="51" t="s">
        <v>569</v>
      </c>
      <c r="D1026" s="52" t="s">
        <v>444</v>
      </c>
      <c r="E1026" s="53" t="s">
        <v>387</v>
      </c>
      <c r="F1026" s="53" t="str">
        <f t="shared" si="17"/>
        <v>C-4199-1500-2</v>
      </c>
      <c r="G1026" s="53" t="s">
        <v>505</v>
      </c>
      <c r="H1026" s="53" t="s">
        <v>503</v>
      </c>
      <c r="I1026" s="53" t="s">
        <v>504</v>
      </c>
      <c r="J1026" s="51" t="s">
        <v>53</v>
      </c>
      <c r="K1026" s="51" t="s">
        <v>54</v>
      </c>
      <c r="L1026" s="51" t="s">
        <v>55</v>
      </c>
      <c r="M1026" s="51" t="s">
        <v>36</v>
      </c>
      <c r="N1026" s="51" t="s">
        <v>37</v>
      </c>
      <c r="O1026" s="51" t="s">
        <v>238</v>
      </c>
      <c r="P1026" s="51"/>
      <c r="Q1026" s="51"/>
      <c r="R1026" s="51" t="s">
        <v>40</v>
      </c>
      <c r="S1026" s="51" t="s">
        <v>41</v>
      </c>
      <c r="T1026" s="51" t="s">
        <v>42</v>
      </c>
      <c r="U1026" s="52" t="s">
        <v>388</v>
      </c>
      <c r="V1026" s="54">
        <v>1954000</v>
      </c>
      <c r="W1026" s="54">
        <v>0</v>
      </c>
      <c r="X1026" s="54">
        <v>0</v>
      </c>
      <c r="Y1026" s="54">
        <v>1954000</v>
      </c>
      <c r="Z1026" s="54">
        <v>0</v>
      </c>
      <c r="AA1026" s="54">
        <v>0</v>
      </c>
      <c r="AB1026" s="54">
        <v>1954000</v>
      </c>
      <c r="AC1026" s="54">
        <v>0</v>
      </c>
      <c r="AD1026" s="54">
        <v>0</v>
      </c>
      <c r="AE1026" s="54">
        <v>0</v>
      </c>
      <c r="AF1026" s="54">
        <v>0</v>
      </c>
    </row>
    <row r="1027" spans="1:32" ht="45">
      <c r="A1027" s="51" t="s">
        <v>443</v>
      </c>
      <c r="B1027" s="51" t="s">
        <v>545</v>
      </c>
      <c r="C1027" s="51" t="s">
        <v>569</v>
      </c>
      <c r="D1027" s="52" t="s">
        <v>444</v>
      </c>
      <c r="E1027" s="53" t="s">
        <v>310</v>
      </c>
      <c r="F1027" s="53" t="str">
        <f t="shared" si="17"/>
        <v>C-4199-1500-2</v>
      </c>
      <c r="G1027" s="53" t="s">
        <v>505</v>
      </c>
      <c r="H1027" s="53" t="s">
        <v>493</v>
      </c>
      <c r="I1027" s="53" t="s">
        <v>512</v>
      </c>
      <c r="J1027" s="51" t="s">
        <v>53</v>
      </c>
      <c r="K1027" s="51" t="s">
        <v>54</v>
      </c>
      <c r="L1027" s="51" t="s">
        <v>55</v>
      </c>
      <c r="M1027" s="51" t="s">
        <v>36</v>
      </c>
      <c r="N1027" s="51" t="s">
        <v>37</v>
      </c>
      <c r="O1027" s="51" t="s">
        <v>240</v>
      </c>
      <c r="P1027" s="51"/>
      <c r="Q1027" s="51"/>
      <c r="R1027" s="51" t="s">
        <v>40</v>
      </c>
      <c r="S1027" s="51" t="s">
        <v>41</v>
      </c>
      <c r="T1027" s="51" t="s">
        <v>42</v>
      </c>
      <c r="U1027" s="52" t="s">
        <v>311</v>
      </c>
      <c r="V1027" s="54">
        <v>32088235</v>
      </c>
      <c r="W1027" s="54">
        <v>0</v>
      </c>
      <c r="X1027" s="54">
        <v>0</v>
      </c>
      <c r="Y1027" s="54">
        <v>32088235</v>
      </c>
      <c r="Z1027" s="54">
        <v>0</v>
      </c>
      <c r="AA1027" s="54">
        <v>0</v>
      </c>
      <c r="AB1027" s="54">
        <v>32088235</v>
      </c>
      <c r="AC1027" s="54">
        <v>0</v>
      </c>
      <c r="AD1027" s="54">
        <v>0</v>
      </c>
      <c r="AE1027" s="54">
        <v>0</v>
      </c>
      <c r="AF1027" s="54">
        <v>0</v>
      </c>
    </row>
    <row r="1028" spans="1:32" ht="33.75">
      <c r="A1028" s="51" t="s">
        <v>443</v>
      </c>
      <c r="B1028" s="51" t="s">
        <v>545</v>
      </c>
      <c r="C1028" s="51" t="s">
        <v>569</v>
      </c>
      <c r="D1028" s="52" t="s">
        <v>444</v>
      </c>
      <c r="E1028" s="53" t="s">
        <v>312</v>
      </c>
      <c r="F1028" s="53" t="str">
        <f t="shared" si="17"/>
        <v>C-4199-1500-2</v>
      </c>
      <c r="G1028" s="53" t="s">
        <v>505</v>
      </c>
      <c r="H1028" s="53" t="s">
        <v>501</v>
      </c>
      <c r="I1028" s="53" t="s">
        <v>525</v>
      </c>
      <c r="J1028" s="51" t="s">
        <v>53</v>
      </c>
      <c r="K1028" s="51" t="s">
        <v>54</v>
      </c>
      <c r="L1028" s="51" t="s">
        <v>55</v>
      </c>
      <c r="M1028" s="51" t="s">
        <v>36</v>
      </c>
      <c r="N1028" s="51" t="s">
        <v>37</v>
      </c>
      <c r="O1028" s="51" t="s">
        <v>313</v>
      </c>
      <c r="P1028" s="51"/>
      <c r="Q1028" s="51"/>
      <c r="R1028" s="51" t="s">
        <v>40</v>
      </c>
      <c r="S1028" s="51" t="s">
        <v>41</v>
      </c>
      <c r="T1028" s="51" t="s">
        <v>42</v>
      </c>
      <c r="U1028" s="52" t="s">
        <v>314</v>
      </c>
      <c r="V1028" s="54">
        <v>24880048</v>
      </c>
      <c r="W1028" s="54">
        <v>0</v>
      </c>
      <c r="X1028" s="54">
        <v>0</v>
      </c>
      <c r="Y1028" s="54">
        <v>24880048</v>
      </c>
      <c r="Z1028" s="54">
        <v>0</v>
      </c>
      <c r="AA1028" s="54">
        <v>24880048</v>
      </c>
      <c r="AB1028" s="54">
        <v>0</v>
      </c>
      <c r="AC1028" s="54">
        <v>24880048</v>
      </c>
      <c r="AD1028" s="54">
        <v>0</v>
      </c>
      <c r="AE1028" s="54">
        <v>0</v>
      </c>
      <c r="AF1028" s="54">
        <v>0</v>
      </c>
    </row>
    <row r="1029" spans="1:32" ht="22.5">
      <c r="A1029" s="51" t="s">
        <v>443</v>
      </c>
      <c r="B1029" s="51" t="s">
        <v>545</v>
      </c>
      <c r="C1029" s="51" t="s">
        <v>569</v>
      </c>
      <c r="D1029" s="52" t="s">
        <v>444</v>
      </c>
      <c r="E1029" s="53" t="s">
        <v>315</v>
      </c>
      <c r="F1029" s="53" t="str">
        <f t="shared" si="17"/>
        <v>C-4199-1500-2</v>
      </c>
      <c r="G1029" s="53" t="s">
        <v>505</v>
      </c>
      <c r="H1029" s="53" t="s">
        <v>501</v>
      </c>
      <c r="I1029" s="53" t="s">
        <v>525</v>
      </c>
      <c r="J1029" s="51" t="s">
        <v>53</v>
      </c>
      <c r="K1029" s="51" t="s">
        <v>54</v>
      </c>
      <c r="L1029" s="51" t="s">
        <v>55</v>
      </c>
      <c r="M1029" s="51" t="s">
        <v>36</v>
      </c>
      <c r="N1029" s="51" t="s">
        <v>37</v>
      </c>
      <c r="O1029" s="51" t="s">
        <v>316</v>
      </c>
      <c r="P1029" s="51"/>
      <c r="Q1029" s="51"/>
      <c r="R1029" s="51" t="s">
        <v>40</v>
      </c>
      <c r="S1029" s="51" t="s">
        <v>41</v>
      </c>
      <c r="T1029" s="51" t="s">
        <v>42</v>
      </c>
      <c r="U1029" s="52" t="s">
        <v>317</v>
      </c>
      <c r="V1029" s="54">
        <v>413708315</v>
      </c>
      <c r="W1029" s="54">
        <v>0</v>
      </c>
      <c r="X1029" s="54">
        <v>0</v>
      </c>
      <c r="Y1029" s="54">
        <v>413708315</v>
      </c>
      <c r="Z1029" s="54">
        <v>0</v>
      </c>
      <c r="AA1029" s="54">
        <v>413708303</v>
      </c>
      <c r="AB1029" s="54">
        <v>12</v>
      </c>
      <c r="AC1029" s="54">
        <v>413708303</v>
      </c>
      <c r="AD1029" s="54">
        <v>0</v>
      </c>
      <c r="AE1029" s="54">
        <v>0</v>
      </c>
      <c r="AF1029" s="54">
        <v>0</v>
      </c>
    </row>
    <row r="1030" spans="1:32" ht="33.75">
      <c r="A1030" s="51" t="s">
        <v>443</v>
      </c>
      <c r="B1030" s="51" t="s">
        <v>545</v>
      </c>
      <c r="C1030" s="51" t="s">
        <v>569</v>
      </c>
      <c r="D1030" s="52" t="s">
        <v>444</v>
      </c>
      <c r="E1030" s="53" t="s">
        <v>352</v>
      </c>
      <c r="F1030" s="53" t="str">
        <f t="shared" si="17"/>
        <v>C-4199-1500-2</v>
      </c>
      <c r="G1030" s="53" t="s">
        <v>505</v>
      </c>
      <c r="H1030" s="53" t="s">
        <v>493</v>
      </c>
      <c r="I1030" s="53" t="s">
        <v>506</v>
      </c>
      <c r="J1030" s="51" t="s">
        <v>53</v>
      </c>
      <c r="K1030" s="51" t="s">
        <v>54</v>
      </c>
      <c r="L1030" s="51" t="s">
        <v>55</v>
      </c>
      <c r="M1030" s="51" t="s">
        <v>36</v>
      </c>
      <c r="N1030" s="51" t="s">
        <v>37</v>
      </c>
      <c r="O1030" s="51" t="s">
        <v>353</v>
      </c>
      <c r="P1030" s="51"/>
      <c r="Q1030" s="51"/>
      <c r="R1030" s="51" t="s">
        <v>40</v>
      </c>
      <c r="S1030" s="51" t="s">
        <v>41</v>
      </c>
      <c r="T1030" s="51" t="s">
        <v>42</v>
      </c>
      <c r="U1030" s="52" t="s">
        <v>354</v>
      </c>
      <c r="V1030" s="54">
        <v>2000000</v>
      </c>
      <c r="W1030" s="54">
        <v>0</v>
      </c>
      <c r="X1030" s="54">
        <v>0</v>
      </c>
      <c r="Y1030" s="54">
        <v>2000000</v>
      </c>
      <c r="Z1030" s="54">
        <v>0</v>
      </c>
      <c r="AA1030" s="54">
        <v>0</v>
      </c>
      <c r="AB1030" s="54">
        <v>2000000</v>
      </c>
      <c r="AC1030" s="54">
        <v>0</v>
      </c>
      <c r="AD1030" s="54">
        <v>0</v>
      </c>
      <c r="AE1030" s="54">
        <v>0</v>
      </c>
      <c r="AF1030" s="54">
        <v>0</v>
      </c>
    </row>
    <row r="1031" spans="1:32" ht="22.5">
      <c r="A1031" s="51" t="s">
        <v>443</v>
      </c>
      <c r="B1031" s="51" t="s">
        <v>545</v>
      </c>
      <c r="C1031" s="51" t="s">
        <v>569</v>
      </c>
      <c r="D1031" s="52" t="s">
        <v>444</v>
      </c>
      <c r="E1031" s="53" t="s">
        <v>358</v>
      </c>
      <c r="F1031" s="53" t="str">
        <f t="shared" si="17"/>
        <v>C-4199-1500-2</v>
      </c>
      <c r="G1031" s="53" t="s">
        <v>505</v>
      </c>
      <c r="H1031" s="53" t="s">
        <v>536</v>
      </c>
      <c r="I1031" s="53" t="s">
        <v>537</v>
      </c>
      <c r="J1031" s="51" t="s">
        <v>53</v>
      </c>
      <c r="K1031" s="51" t="s">
        <v>54</v>
      </c>
      <c r="L1031" s="51" t="s">
        <v>55</v>
      </c>
      <c r="M1031" s="51" t="s">
        <v>36</v>
      </c>
      <c r="N1031" s="51" t="s">
        <v>37</v>
      </c>
      <c r="O1031" s="51" t="s">
        <v>252</v>
      </c>
      <c r="P1031" s="51"/>
      <c r="Q1031" s="51"/>
      <c r="R1031" s="51" t="s">
        <v>40</v>
      </c>
      <c r="S1031" s="51" t="s">
        <v>41</v>
      </c>
      <c r="T1031" s="51" t="s">
        <v>42</v>
      </c>
      <c r="U1031" s="52" t="s">
        <v>253</v>
      </c>
      <c r="V1031" s="54">
        <v>358914</v>
      </c>
      <c r="W1031" s="54">
        <v>0</v>
      </c>
      <c r="X1031" s="54">
        <v>0</v>
      </c>
      <c r="Y1031" s="54">
        <v>358914</v>
      </c>
      <c r="Z1031" s="54">
        <v>0</v>
      </c>
      <c r="AA1031" s="54">
        <v>0</v>
      </c>
      <c r="AB1031" s="54">
        <v>358914</v>
      </c>
      <c r="AC1031" s="54">
        <v>0</v>
      </c>
      <c r="AD1031" s="54">
        <v>0</v>
      </c>
      <c r="AE1031" s="54">
        <v>0</v>
      </c>
      <c r="AF1031" s="54">
        <v>0</v>
      </c>
    </row>
    <row r="1032" spans="1:32" ht="33.75">
      <c r="A1032" s="51" t="s">
        <v>443</v>
      </c>
      <c r="B1032" s="51" t="s">
        <v>545</v>
      </c>
      <c r="C1032" s="51" t="s">
        <v>569</v>
      </c>
      <c r="D1032" s="52" t="s">
        <v>444</v>
      </c>
      <c r="E1032" s="53" t="s">
        <v>365</v>
      </c>
      <c r="F1032" s="53" t="str">
        <f t="shared" si="17"/>
        <v>C-4199-1500-5</v>
      </c>
      <c r="G1032" s="53" t="s">
        <v>543</v>
      </c>
      <c r="H1032" s="53" t="s">
        <v>501</v>
      </c>
      <c r="I1032" s="53" t="s">
        <v>544</v>
      </c>
      <c r="J1032" s="51" t="s">
        <v>53</v>
      </c>
      <c r="K1032" s="51" t="s">
        <v>54</v>
      </c>
      <c r="L1032" s="51" t="s">
        <v>55</v>
      </c>
      <c r="M1032" s="51" t="s">
        <v>46</v>
      </c>
      <c r="N1032" s="51" t="s">
        <v>37</v>
      </c>
      <c r="O1032" s="51" t="s">
        <v>210</v>
      </c>
      <c r="P1032" s="51"/>
      <c r="Q1032" s="51"/>
      <c r="R1032" s="51" t="s">
        <v>40</v>
      </c>
      <c r="S1032" s="51" t="s">
        <v>150</v>
      </c>
      <c r="T1032" s="51" t="s">
        <v>42</v>
      </c>
      <c r="U1032" s="52" t="s">
        <v>366</v>
      </c>
      <c r="V1032" s="54">
        <v>44940000</v>
      </c>
      <c r="W1032" s="54">
        <v>0</v>
      </c>
      <c r="X1032" s="54">
        <v>0</v>
      </c>
      <c r="Y1032" s="54">
        <v>44940000</v>
      </c>
      <c r="Z1032" s="54">
        <v>0</v>
      </c>
      <c r="AA1032" s="54">
        <v>0</v>
      </c>
      <c r="AB1032" s="54">
        <v>44940000</v>
      </c>
      <c r="AC1032" s="54">
        <v>0</v>
      </c>
      <c r="AD1032" s="54">
        <v>0</v>
      </c>
      <c r="AE1032" s="54">
        <v>0</v>
      </c>
      <c r="AF1032" s="54">
        <v>0</v>
      </c>
    </row>
    <row r="1033" spans="1:32" ht="22.5">
      <c r="A1033" s="51" t="s">
        <v>443</v>
      </c>
      <c r="B1033" s="51" t="s">
        <v>545</v>
      </c>
      <c r="C1033" s="51" t="s">
        <v>569</v>
      </c>
      <c r="D1033" s="52" t="s">
        <v>444</v>
      </c>
      <c r="E1033" s="53" t="s">
        <v>367</v>
      </c>
      <c r="F1033" s="53" t="str">
        <f t="shared" si="17"/>
        <v>C-4199-1500-5</v>
      </c>
      <c r="G1033" s="53" t="s">
        <v>543</v>
      </c>
      <c r="H1033" s="53" t="s">
        <v>501</v>
      </c>
      <c r="I1033" s="53" t="s">
        <v>544</v>
      </c>
      <c r="J1033" s="51" t="s">
        <v>53</v>
      </c>
      <c r="K1033" s="51" t="s">
        <v>54</v>
      </c>
      <c r="L1033" s="51" t="s">
        <v>55</v>
      </c>
      <c r="M1033" s="51" t="s">
        <v>46</v>
      </c>
      <c r="N1033" s="51" t="s">
        <v>37</v>
      </c>
      <c r="O1033" s="51" t="s">
        <v>257</v>
      </c>
      <c r="P1033" s="51"/>
      <c r="Q1033" s="51"/>
      <c r="R1033" s="51" t="s">
        <v>40</v>
      </c>
      <c r="S1033" s="51" t="s">
        <v>150</v>
      </c>
      <c r="T1033" s="51" t="s">
        <v>42</v>
      </c>
      <c r="U1033" s="52" t="s">
        <v>368</v>
      </c>
      <c r="V1033" s="54">
        <v>65000000</v>
      </c>
      <c r="W1033" s="54">
        <v>0</v>
      </c>
      <c r="X1033" s="54">
        <v>0</v>
      </c>
      <c r="Y1033" s="54">
        <v>65000000</v>
      </c>
      <c r="Z1033" s="54">
        <v>0</v>
      </c>
      <c r="AA1033" s="54">
        <v>0</v>
      </c>
      <c r="AB1033" s="54">
        <v>65000000</v>
      </c>
      <c r="AC1033" s="54">
        <v>0</v>
      </c>
      <c r="AD1033" s="54">
        <v>0</v>
      </c>
      <c r="AE1033" s="54">
        <v>0</v>
      </c>
      <c r="AF1033" s="54">
        <v>0</v>
      </c>
    </row>
    <row r="1034" spans="1:32" ht="22.5">
      <c r="A1034" s="51" t="s">
        <v>443</v>
      </c>
      <c r="B1034" s="51" t="s">
        <v>545</v>
      </c>
      <c r="C1034" s="51" t="s">
        <v>569</v>
      </c>
      <c r="D1034" s="52" t="s">
        <v>444</v>
      </c>
      <c r="E1034" s="53" t="s">
        <v>389</v>
      </c>
      <c r="F1034" s="53" t="str">
        <f t="shared" si="17"/>
        <v>C-4199-1500-5</v>
      </c>
      <c r="G1034" s="53" t="s">
        <v>543</v>
      </c>
      <c r="H1034" s="53" t="s">
        <v>501</v>
      </c>
      <c r="I1034" s="53" t="s">
        <v>544</v>
      </c>
      <c r="J1034" s="51" t="s">
        <v>53</v>
      </c>
      <c r="K1034" s="51" t="s">
        <v>54</v>
      </c>
      <c r="L1034" s="51" t="s">
        <v>55</v>
      </c>
      <c r="M1034" s="51" t="s">
        <v>46</v>
      </c>
      <c r="N1034" s="51" t="s">
        <v>37</v>
      </c>
      <c r="O1034" s="51" t="s">
        <v>56</v>
      </c>
      <c r="P1034" s="51"/>
      <c r="Q1034" s="51"/>
      <c r="R1034" s="51" t="s">
        <v>40</v>
      </c>
      <c r="S1034" s="51" t="s">
        <v>150</v>
      </c>
      <c r="T1034" s="51" t="s">
        <v>42</v>
      </c>
      <c r="U1034" s="52" t="s">
        <v>390</v>
      </c>
      <c r="V1034" s="54">
        <v>30000000</v>
      </c>
      <c r="W1034" s="54">
        <v>0</v>
      </c>
      <c r="X1034" s="54">
        <v>0</v>
      </c>
      <c r="Y1034" s="54">
        <v>30000000</v>
      </c>
      <c r="Z1034" s="54">
        <v>0</v>
      </c>
      <c r="AA1034" s="54">
        <v>0</v>
      </c>
      <c r="AB1034" s="54">
        <v>30000000</v>
      </c>
      <c r="AC1034" s="54">
        <v>0</v>
      </c>
      <c r="AD1034" s="54">
        <v>0</v>
      </c>
      <c r="AE1034" s="54">
        <v>0</v>
      </c>
      <c r="AF1034" s="54">
        <v>0</v>
      </c>
    </row>
    <row r="1035" spans="1:32" ht="33.75">
      <c r="A1035" s="51" t="s">
        <v>443</v>
      </c>
      <c r="B1035" s="51" t="s">
        <v>545</v>
      </c>
      <c r="C1035" s="51" t="s">
        <v>569</v>
      </c>
      <c r="D1035" s="52" t="s">
        <v>444</v>
      </c>
      <c r="E1035" s="53" t="s">
        <v>371</v>
      </c>
      <c r="F1035" s="53" t="str">
        <f t="shared" ref="F1035:F1098" si="18">+J1035&amp;"-"&amp;K1035&amp;"-"&amp;L1035&amp;"-"&amp;M1035</f>
        <v>C-4199-1500-5</v>
      </c>
      <c r="G1035" s="53" t="s">
        <v>543</v>
      </c>
      <c r="H1035" s="53" t="s">
        <v>493</v>
      </c>
      <c r="I1035" s="53" t="s">
        <v>512</v>
      </c>
      <c r="J1035" s="51" t="s">
        <v>53</v>
      </c>
      <c r="K1035" s="51" t="s">
        <v>54</v>
      </c>
      <c r="L1035" s="51" t="s">
        <v>55</v>
      </c>
      <c r="M1035" s="51" t="s">
        <v>46</v>
      </c>
      <c r="N1035" s="51" t="s">
        <v>37</v>
      </c>
      <c r="O1035" s="51" t="s">
        <v>218</v>
      </c>
      <c r="P1035" s="51"/>
      <c r="Q1035" s="51"/>
      <c r="R1035" s="51" t="s">
        <v>40</v>
      </c>
      <c r="S1035" s="51" t="s">
        <v>150</v>
      </c>
      <c r="T1035" s="51" t="s">
        <v>42</v>
      </c>
      <c r="U1035" s="52" t="s">
        <v>222</v>
      </c>
      <c r="V1035" s="54">
        <v>56281000</v>
      </c>
      <c r="W1035" s="54">
        <v>0</v>
      </c>
      <c r="X1035" s="54">
        <v>0</v>
      </c>
      <c r="Y1035" s="54">
        <v>56281000</v>
      </c>
      <c r="Z1035" s="54">
        <v>0</v>
      </c>
      <c r="AA1035" s="54">
        <v>0</v>
      </c>
      <c r="AB1035" s="54">
        <v>56281000</v>
      </c>
      <c r="AC1035" s="54">
        <v>0</v>
      </c>
      <c r="AD1035" s="54">
        <v>0</v>
      </c>
      <c r="AE1035" s="54">
        <v>0</v>
      </c>
      <c r="AF1035" s="54">
        <v>0</v>
      </c>
    </row>
    <row r="1036" spans="1:32" ht="33.75">
      <c r="A1036" s="51" t="s">
        <v>443</v>
      </c>
      <c r="B1036" s="51" t="s">
        <v>545</v>
      </c>
      <c r="C1036" s="51" t="s">
        <v>569</v>
      </c>
      <c r="D1036" s="52" t="s">
        <v>444</v>
      </c>
      <c r="E1036" s="53" t="s">
        <v>372</v>
      </c>
      <c r="F1036" s="53" t="str">
        <f t="shared" si="18"/>
        <v>C-4199-1500-5</v>
      </c>
      <c r="G1036" s="53" t="s">
        <v>543</v>
      </c>
      <c r="H1036" s="53" t="s">
        <v>493</v>
      </c>
      <c r="I1036" s="53" t="s">
        <v>506</v>
      </c>
      <c r="J1036" s="51" t="s">
        <v>53</v>
      </c>
      <c r="K1036" s="51" t="s">
        <v>54</v>
      </c>
      <c r="L1036" s="51" t="s">
        <v>55</v>
      </c>
      <c r="M1036" s="51" t="s">
        <v>46</v>
      </c>
      <c r="N1036" s="51" t="s">
        <v>37</v>
      </c>
      <c r="O1036" s="51" t="s">
        <v>221</v>
      </c>
      <c r="P1036" s="51"/>
      <c r="Q1036" s="51"/>
      <c r="R1036" s="51" t="s">
        <v>40</v>
      </c>
      <c r="S1036" s="51" t="s">
        <v>150</v>
      </c>
      <c r="T1036" s="51" t="s">
        <v>42</v>
      </c>
      <c r="U1036" s="52" t="s">
        <v>57</v>
      </c>
      <c r="V1036" s="54">
        <v>3742000</v>
      </c>
      <c r="W1036" s="54">
        <v>0</v>
      </c>
      <c r="X1036" s="54">
        <v>0</v>
      </c>
      <c r="Y1036" s="54">
        <v>3742000</v>
      </c>
      <c r="Z1036" s="54">
        <v>0</v>
      </c>
      <c r="AA1036" s="54">
        <v>0</v>
      </c>
      <c r="AB1036" s="54">
        <v>3742000</v>
      </c>
      <c r="AC1036" s="54">
        <v>0</v>
      </c>
      <c r="AD1036" s="54">
        <v>0</v>
      </c>
      <c r="AE1036" s="54">
        <v>0</v>
      </c>
      <c r="AF1036" s="54">
        <v>0</v>
      </c>
    </row>
    <row r="1037" spans="1:32" ht="22.5">
      <c r="A1037" s="51" t="s">
        <v>445</v>
      </c>
      <c r="B1037" s="51" t="s">
        <v>545</v>
      </c>
      <c r="C1037" s="51" t="s">
        <v>570</v>
      </c>
      <c r="D1037" s="52" t="s">
        <v>446</v>
      </c>
      <c r="E1037" s="53" t="s">
        <v>123</v>
      </c>
      <c r="F1037" s="53" t="str">
        <f t="shared" si="18"/>
        <v>A-2-0-3</v>
      </c>
      <c r="G1037" s="53" t="s">
        <v>492</v>
      </c>
      <c r="H1037" s="53" t="s">
        <v>501</v>
      </c>
      <c r="I1037" s="53" t="s">
        <v>502</v>
      </c>
      <c r="J1037" s="51" t="s">
        <v>35</v>
      </c>
      <c r="K1037" s="51" t="s">
        <v>36</v>
      </c>
      <c r="L1037" s="51" t="s">
        <v>37</v>
      </c>
      <c r="M1037" s="51" t="s">
        <v>38</v>
      </c>
      <c r="N1037" s="51" t="s">
        <v>121</v>
      </c>
      <c r="O1037" s="51" t="s">
        <v>38</v>
      </c>
      <c r="P1037" s="51"/>
      <c r="Q1037" s="51"/>
      <c r="R1037" s="51" t="s">
        <v>40</v>
      </c>
      <c r="S1037" s="51" t="s">
        <v>41</v>
      </c>
      <c r="T1037" s="51" t="s">
        <v>42</v>
      </c>
      <c r="U1037" s="52" t="s">
        <v>124</v>
      </c>
      <c r="V1037" s="54">
        <v>95000000</v>
      </c>
      <c r="W1037" s="54">
        <v>0</v>
      </c>
      <c r="X1037" s="54">
        <v>0</v>
      </c>
      <c r="Y1037" s="54">
        <v>95000000</v>
      </c>
      <c r="Z1037" s="54">
        <v>0</v>
      </c>
      <c r="AA1037" s="54">
        <v>0</v>
      </c>
      <c r="AB1037" s="54">
        <v>95000000</v>
      </c>
      <c r="AC1037" s="54">
        <v>0</v>
      </c>
      <c r="AD1037" s="54">
        <v>0</v>
      </c>
      <c r="AE1037" s="54">
        <v>0</v>
      </c>
      <c r="AF1037" s="54">
        <v>0</v>
      </c>
    </row>
    <row r="1038" spans="1:32" ht="22.5">
      <c r="A1038" s="51" t="s">
        <v>445</v>
      </c>
      <c r="B1038" s="51" t="s">
        <v>545</v>
      </c>
      <c r="C1038" s="51" t="s">
        <v>570</v>
      </c>
      <c r="D1038" s="52" t="s">
        <v>446</v>
      </c>
      <c r="E1038" s="53" t="s">
        <v>127</v>
      </c>
      <c r="F1038" s="53" t="str">
        <f t="shared" si="18"/>
        <v>A-2-0-3</v>
      </c>
      <c r="G1038" s="53" t="s">
        <v>492</v>
      </c>
      <c r="H1038" s="53" t="s">
        <v>501</v>
      </c>
      <c r="I1038" s="53" t="s">
        <v>502</v>
      </c>
      <c r="J1038" s="51" t="s">
        <v>35</v>
      </c>
      <c r="K1038" s="51" t="s">
        <v>36</v>
      </c>
      <c r="L1038" s="51" t="s">
        <v>37</v>
      </c>
      <c r="M1038" s="51" t="s">
        <v>38</v>
      </c>
      <c r="N1038" s="51" t="s">
        <v>121</v>
      </c>
      <c r="O1038" s="51" t="s">
        <v>128</v>
      </c>
      <c r="P1038" s="51"/>
      <c r="Q1038" s="51"/>
      <c r="R1038" s="51" t="s">
        <v>40</v>
      </c>
      <c r="S1038" s="51" t="s">
        <v>41</v>
      </c>
      <c r="T1038" s="51" t="s">
        <v>42</v>
      </c>
      <c r="U1038" s="52" t="s">
        <v>129</v>
      </c>
      <c r="V1038" s="54">
        <v>69000</v>
      </c>
      <c r="W1038" s="54">
        <v>0</v>
      </c>
      <c r="X1038" s="54">
        <v>0</v>
      </c>
      <c r="Y1038" s="54">
        <v>69000</v>
      </c>
      <c r="Z1038" s="54">
        <v>0</v>
      </c>
      <c r="AA1038" s="54">
        <v>0</v>
      </c>
      <c r="AB1038" s="54">
        <v>69000</v>
      </c>
      <c r="AC1038" s="54">
        <v>0</v>
      </c>
      <c r="AD1038" s="54">
        <v>0</v>
      </c>
      <c r="AE1038" s="54">
        <v>0</v>
      </c>
      <c r="AF1038" s="54">
        <v>0</v>
      </c>
    </row>
    <row r="1039" spans="1:32" ht="22.5">
      <c r="A1039" s="51" t="s">
        <v>445</v>
      </c>
      <c r="B1039" s="51" t="s">
        <v>545</v>
      </c>
      <c r="C1039" s="51" t="s">
        <v>570</v>
      </c>
      <c r="D1039" s="52" t="s">
        <v>446</v>
      </c>
      <c r="E1039" s="53" t="s">
        <v>135</v>
      </c>
      <c r="F1039" s="53" t="str">
        <f t="shared" si="18"/>
        <v>A-2-0-4</v>
      </c>
      <c r="G1039" s="53" t="s">
        <v>492</v>
      </c>
      <c r="H1039" s="53" t="s">
        <v>501</v>
      </c>
      <c r="I1039" s="53" t="s">
        <v>502</v>
      </c>
      <c r="J1039" s="51" t="s">
        <v>35</v>
      </c>
      <c r="K1039" s="51" t="s">
        <v>36</v>
      </c>
      <c r="L1039" s="51" t="s">
        <v>37</v>
      </c>
      <c r="M1039" s="51" t="s">
        <v>45</v>
      </c>
      <c r="N1039" s="51" t="s">
        <v>45</v>
      </c>
      <c r="O1039" s="51" t="s">
        <v>36</v>
      </c>
      <c r="P1039" s="51"/>
      <c r="Q1039" s="51"/>
      <c r="R1039" s="51" t="s">
        <v>40</v>
      </c>
      <c r="S1039" s="51" t="s">
        <v>41</v>
      </c>
      <c r="T1039" s="51" t="s">
        <v>42</v>
      </c>
      <c r="U1039" s="52" t="s">
        <v>136</v>
      </c>
      <c r="V1039" s="54">
        <v>19200000</v>
      </c>
      <c r="W1039" s="54">
        <v>0</v>
      </c>
      <c r="X1039" s="54">
        <v>0</v>
      </c>
      <c r="Y1039" s="54">
        <v>19200000</v>
      </c>
      <c r="Z1039" s="54">
        <v>0</v>
      </c>
      <c r="AA1039" s="54">
        <v>0</v>
      </c>
      <c r="AB1039" s="54">
        <v>19200000</v>
      </c>
      <c r="AC1039" s="54">
        <v>0</v>
      </c>
      <c r="AD1039" s="54">
        <v>0</v>
      </c>
      <c r="AE1039" s="54">
        <v>0</v>
      </c>
      <c r="AF1039" s="54">
        <v>0</v>
      </c>
    </row>
    <row r="1040" spans="1:32" ht="22.5">
      <c r="A1040" s="51" t="s">
        <v>445</v>
      </c>
      <c r="B1040" s="51" t="s">
        <v>545</v>
      </c>
      <c r="C1040" s="51" t="s">
        <v>570</v>
      </c>
      <c r="D1040" s="52" t="s">
        <v>446</v>
      </c>
      <c r="E1040" s="53" t="s">
        <v>160</v>
      </c>
      <c r="F1040" s="53" t="str">
        <f t="shared" si="18"/>
        <v>A-2-0-4</v>
      </c>
      <c r="G1040" s="53" t="s">
        <v>492</v>
      </c>
      <c r="H1040" s="53" t="s">
        <v>501</v>
      </c>
      <c r="I1040" s="53" t="s">
        <v>502</v>
      </c>
      <c r="J1040" s="51" t="s">
        <v>35</v>
      </c>
      <c r="K1040" s="51" t="s">
        <v>36</v>
      </c>
      <c r="L1040" s="51" t="s">
        <v>37</v>
      </c>
      <c r="M1040" s="51" t="s">
        <v>45</v>
      </c>
      <c r="N1040" s="51" t="s">
        <v>46</v>
      </c>
      <c r="O1040" s="51" t="s">
        <v>93</v>
      </c>
      <c r="P1040" s="51"/>
      <c r="Q1040" s="51"/>
      <c r="R1040" s="51" t="s">
        <v>40</v>
      </c>
      <c r="S1040" s="51" t="s">
        <v>41</v>
      </c>
      <c r="T1040" s="51" t="s">
        <v>42</v>
      </c>
      <c r="U1040" s="52" t="s">
        <v>161</v>
      </c>
      <c r="V1040" s="54">
        <v>72000000</v>
      </c>
      <c r="W1040" s="54">
        <v>0</v>
      </c>
      <c r="X1040" s="54">
        <v>0</v>
      </c>
      <c r="Y1040" s="54">
        <v>72000000</v>
      </c>
      <c r="Z1040" s="54">
        <v>0</v>
      </c>
      <c r="AA1040" s="54">
        <v>0</v>
      </c>
      <c r="AB1040" s="54">
        <v>72000000</v>
      </c>
      <c r="AC1040" s="54">
        <v>0</v>
      </c>
      <c r="AD1040" s="54">
        <v>0</v>
      </c>
      <c r="AE1040" s="54">
        <v>0</v>
      </c>
      <c r="AF1040" s="54">
        <v>0</v>
      </c>
    </row>
    <row r="1041" spans="1:32" ht="22.5">
      <c r="A1041" s="51" t="s">
        <v>445</v>
      </c>
      <c r="B1041" s="51" t="s">
        <v>545</v>
      </c>
      <c r="C1041" s="51" t="s">
        <v>570</v>
      </c>
      <c r="D1041" s="52" t="s">
        <v>446</v>
      </c>
      <c r="E1041" s="53" t="s">
        <v>44</v>
      </c>
      <c r="F1041" s="53" t="str">
        <f t="shared" si="18"/>
        <v>A-2-0-4</v>
      </c>
      <c r="G1041" s="53" t="s">
        <v>492</v>
      </c>
      <c r="H1041" s="53" t="s">
        <v>501</v>
      </c>
      <c r="I1041" s="53" t="s">
        <v>502</v>
      </c>
      <c r="J1041" s="51" t="s">
        <v>35</v>
      </c>
      <c r="K1041" s="51" t="s">
        <v>36</v>
      </c>
      <c r="L1041" s="51" t="s">
        <v>37</v>
      </c>
      <c r="M1041" s="51" t="s">
        <v>45</v>
      </c>
      <c r="N1041" s="51" t="s">
        <v>46</v>
      </c>
      <c r="O1041" s="51" t="s">
        <v>47</v>
      </c>
      <c r="P1041" s="51"/>
      <c r="Q1041" s="51"/>
      <c r="R1041" s="51" t="s">
        <v>40</v>
      </c>
      <c r="S1041" s="51" t="s">
        <v>41</v>
      </c>
      <c r="T1041" s="51" t="s">
        <v>42</v>
      </c>
      <c r="U1041" s="52" t="s">
        <v>48</v>
      </c>
      <c r="V1041" s="54">
        <v>500000</v>
      </c>
      <c r="W1041" s="54">
        <v>0</v>
      </c>
      <c r="X1041" s="54">
        <v>0</v>
      </c>
      <c r="Y1041" s="54">
        <v>500000</v>
      </c>
      <c r="Z1041" s="54">
        <v>0</v>
      </c>
      <c r="AA1041" s="54">
        <v>0</v>
      </c>
      <c r="AB1041" s="54">
        <v>500000</v>
      </c>
      <c r="AC1041" s="54">
        <v>0</v>
      </c>
      <c r="AD1041" s="54">
        <v>0</v>
      </c>
      <c r="AE1041" s="54">
        <v>0</v>
      </c>
      <c r="AF1041" s="54">
        <v>0</v>
      </c>
    </row>
    <row r="1042" spans="1:32" ht="22.5">
      <c r="A1042" s="51" t="s">
        <v>445</v>
      </c>
      <c r="B1042" s="51" t="s">
        <v>545</v>
      </c>
      <c r="C1042" s="51" t="s">
        <v>570</v>
      </c>
      <c r="D1042" s="52" t="s">
        <v>446</v>
      </c>
      <c r="E1042" s="53" t="s">
        <v>179</v>
      </c>
      <c r="F1042" s="53" t="str">
        <f t="shared" si="18"/>
        <v>A-2-0-4</v>
      </c>
      <c r="G1042" s="53" t="s">
        <v>492</v>
      </c>
      <c r="H1042" s="53" t="s">
        <v>501</v>
      </c>
      <c r="I1042" s="53" t="s">
        <v>502</v>
      </c>
      <c r="J1042" s="51" t="s">
        <v>35</v>
      </c>
      <c r="K1042" s="51" t="s">
        <v>36</v>
      </c>
      <c r="L1042" s="51" t="s">
        <v>37</v>
      </c>
      <c r="M1042" s="51" t="s">
        <v>45</v>
      </c>
      <c r="N1042" s="51" t="s">
        <v>158</v>
      </c>
      <c r="O1042" s="51" t="s">
        <v>61</v>
      </c>
      <c r="P1042" s="51"/>
      <c r="Q1042" s="51"/>
      <c r="R1042" s="51" t="s">
        <v>40</v>
      </c>
      <c r="S1042" s="51" t="s">
        <v>41</v>
      </c>
      <c r="T1042" s="51" t="s">
        <v>42</v>
      </c>
      <c r="U1042" s="52" t="s">
        <v>180</v>
      </c>
      <c r="V1042" s="54">
        <v>25000000</v>
      </c>
      <c r="W1042" s="54">
        <v>0</v>
      </c>
      <c r="X1042" s="54">
        <v>0</v>
      </c>
      <c r="Y1042" s="54">
        <v>25000000</v>
      </c>
      <c r="Z1042" s="54">
        <v>0</v>
      </c>
      <c r="AA1042" s="54">
        <v>0</v>
      </c>
      <c r="AB1042" s="54">
        <v>25000000</v>
      </c>
      <c r="AC1042" s="54">
        <v>0</v>
      </c>
      <c r="AD1042" s="54">
        <v>0</v>
      </c>
      <c r="AE1042" s="54">
        <v>0</v>
      </c>
      <c r="AF1042" s="54">
        <v>0</v>
      </c>
    </row>
    <row r="1043" spans="1:32" ht="22.5">
      <c r="A1043" s="51" t="s">
        <v>445</v>
      </c>
      <c r="B1043" s="51" t="s">
        <v>545</v>
      </c>
      <c r="C1043" s="51" t="s">
        <v>570</v>
      </c>
      <c r="D1043" s="52" t="s">
        <v>446</v>
      </c>
      <c r="E1043" s="53" t="s">
        <v>181</v>
      </c>
      <c r="F1043" s="53" t="str">
        <f t="shared" si="18"/>
        <v>A-2-0-4</v>
      </c>
      <c r="G1043" s="53" t="s">
        <v>492</v>
      </c>
      <c r="H1043" s="53" t="s">
        <v>501</v>
      </c>
      <c r="I1043" s="53" t="s">
        <v>502</v>
      </c>
      <c r="J1043" s="51" t="s">
        <v>35</v>
      </c>
      <c r="K1043" s="51" t="s">
        <v>36</v>
      </c>
      <c r="L1043" s="51" t="s">
        <v>37</v>
      </c>
      <c r="M1043" s="51" t="s">
        <v>45</v>
      </c>
      <c r="N1043" s="51" t="s">
        <v>158</v>
      </c>
      <c r="O1043" s="51" t="s">
        <v>36</v>
      </c>
      <c r="P1043" s="51"/>
      <c r="Q1043" s="51"/>
      <c r="R1043" s="51" t="s">
        <v>40</v>
      </c>
      <c r="S1043" s="51" t="s">
        <v>41</v>
      </c>
      <c r="T1043" s="51" t="s">
        <v>42</v>
      </c>
      <c r="U1043" s="52" t="s">
        <v>182</v>
      </c>
      <c r="V1043" s="54">
        <v>185500000</v>
      </c>
      <c r="W1043" s="54">
        <v>0</v>
      </c>
      <c r="X1043" s="54">
        <v>0</v>
      </c>
      <c r="Y1043" s="54">
        <v>185500000</v>
      </c>
      <c r="Z1043" s="54">
        <v>0</v>
      </c>
      <c r="AA1043" s="54">
        <v>0</v>
      </c>
      <c r="AB1043" s="54">
        <v>185500000</v>
      </c>
      <c r="AC1043" s="54">
        <v>0</v>
      </c>
      <c r="AD1043" s="54">
        <v>0</v>
      </c>
      <c r="AE1043" s="54">
        <v>0</v>
      </c>
      <c r="AF1043" s="54">
        <v>0</v>
      </c>
    </row>
    <row r="1044" spans="1:32" ht="22.5">
      <c r="A1044" s="51" t="s">
        <v>445</v>
      </c>
      <c r="B1044" s="51" t="s">
        <v>545</v>
      </c>
      <c r="C1044" s="51" t="s">
        <v>570</v>
      </c>
      <c r="D1044" s="52" t="s">
        <v>446</v>
      </c>
      <c r="E1044" s="53" t="s">
        <v>394</v>
      </c>
      <c r="F1044" s="53" t="str">
        <f t="shared" si="18"/>
        <v>A-2-0-4</v>
      </c>
      <c r="G1044" s="53" t="s">
        <v>492</v>
      </c>
      <c r="H1044" s="53" t="s">
        <v>501</v>
      </c>
      <c r="I1044" s="53" t="s">
        <v>502</v>
      </c>
      <c r="J1044" s="51" t="s">
        <v>35</v>
      </c>
      <c r="K1044" s="51" t="s">
        <v>36</v>
      </c>
      <c r="L1044" s="51" t="s">
        <v>37</v>
      </c>
      <c r="M1044" s="51" t="s">
        <v>45</v>
      </c>
      <c r="N1044" s="51" t="s">
        <v>158</v>
      </c>
      <c r="O1044" s="51" t="s">
        <v>38</v>
      </c>
      <c r="P1044" s="51"/>
      <c r="Q1044" s="51"/>
      <c r="R1044" s="51" t="s">
        <v>40</v>
      </c>
      <c r="S1044" s="51" t="s">
        <v>41</v>
      </c>
      <c r="T1044" s="51" t="s">
        <v>42</v>
      </c>
      <c r="U1044" s="52" t="s">
        <v>395</v>
      </c>
      <c r="V1044" s="54">
        <v>2077000</v>
      </c>
      <c r="W1044" s="54">
        <v>0</v>
      </c>
      <c r="X1044" s="54">
        <v>0</v>
      </c>
      <c r="Y1044" s="54">
        <v>2077000</v>
      </c>
      <c r="Z1044" s="54">
        <v>0</v>
      </c>
      <c r="AA1044" s="54">
        <v>0</v>
      </c>
      <c r="AB1044" s="54">
        <v>2077000</v>
      </c>
      <c r="AC1044" s="54">
        <v>0</v>
      </c>
      <c r="AD1044" s="54">
        <v>0</v>
      </c>
      <c r="AE1044" s="54">
        <v>0</v>
      </c>
      <c r="AF1044" s="54">
        <v>0</v>
      </c>
    </row>
    <row r="1045" spans="1:32" ht="22.5">
      <c r="A1045" s="51" t="s">
        <v>445</v>
      </c>
      <c r="B1045" s="51" t="s">
        <v>545</v>
      </c>
      <c r="C1045" s="51" t="s">
        <v>570</v>
      </c>
      <c r="D1045" s="52" t="s">
        <v>446</v>
      </c>
      <c r="E1045" s="53" t="s">
        <v>185</v>
      </c>
      <c r="F1045" s="53" t="str">
        <f t="shared" si="18"/>
        <v>A-2-0-4</v>
      </c>
      <c r="G1045" s="53" t="s">
        <v>492</v>
      </c>
      <c r="H1045" s="53" t="s">
        <v>501</v>
      </c>
      <c r="I1045" s="53" t="s">
        <v>502</v>
      </c>
      <c r="J1045" s="51" t="s">
        <v>35</v>
      </c>
      <c r="K1045" s="51" t="s">
        <v>36</v>
      </c>
      <c r="L1045" s="51" t="s">
        <v>37</v>
      </c>
      <c r="M1045" s="51" t="s">
        <v>45</v>
      </c>
      <c r="N1045" s="51" t="s">
        <v>158</v>
      </c>
      <c r="O1045" s="51" t="s">
        <v>116</v>
      </c>
      <c r="P1045" s="51"/>
      <c r="Q1045" s="51"/>
      <c r="R1045" s="51" t="s">
        <v>40</v>
      </c>
      <c r="S1045" s="51" t="s">
        <v>41</v>
      </c>
      <c r="T1045" s="51" t="s">
        <v>42</v>
      </c>
      <c r="U1045" s="52" t="s">
        <v>186</v>
      </c>
      <c r="V1045" s="54">
        <v>38000000</v>
      </c>
      <c r="W1045" s="54">
        <v>0</v>
      </c>
      <c r="X1045" s="54">
        <v>0</v>
      </c>
      <c r="Y1045" s="54">
        <v>38000000</v>
      </c>
      <c r="Z1045" s="54">
        <v>0</v>
      </c>
      <c r="AA1045" s="54">
        <v>0</v>
      </c>
      <c r="AB1045" s="54">
        <v>38000000</v>
      </c>
      <c r="AC1045" s="54">
        <v>0</v>
      </c>
      <c r="AD1045" s="54">
        <v>0</v>
      </c>
      <c r="AE1045" s="54">
        <v>0</v>
      </c>
      <c r="AF1045" s="54">
        <v>0</v>
      </c>
    </row>
    <row r="1046" spans="1:32" ht="22.5">
      <c r="A1046" s="51" t="s">
        <v>445</v>
      </c>
      <c r="B1046" s="51" t="s">
        <v>545</v>
      </c>
      <c r="C1046" s="51" t="s">
        <v>570</v>
      </c>
      <c r="D1046" s="52" t="s">
        <v>446</v>
      </c>
      <c r="E1046" s="53" t="s">
        <v>49</v>
      </c>
      <c r="F1046" s="53" t="str">
        <f t="shared" si="18"/>
        <v>A-2-0-4</v>
      </c>
      <c r="G1046" s="53" t="s">
        <v>492</v>
      </c>
      <c r="H1046" s="53" t="s">
        <v>493</v>
      </c>
      <c r="I1046" s="53" t="s">
        <v>494</v>
      </c>
      <c r="J1046" s="51" t="s">
        <v>35</v>
      </c>
      <c r="K1046" s="51" t="s">
        <v>36</v>
      </c>
      <c r="L1046" s="51" t="s">
        <v>37</v>
      </c>
      <c r="M1046" s="51" t="s">
        <v>45</v>
      </c>
      <c r="N1046" s="51" t="s">
        <v>50</v>
      </c>
      <c r="O1046" s="51" t="s">
        <v>36</v>
      </c>
      <c r="P1046" s="51"/>
      <c r="Q1046" s="51"/>
      <c r="R1046" s="51" t="s">
        <v>40</v>
      </c>
      <c r="S1046" s="51" t="s">
        <v>41</v>
      </c>
      <c r="T1046" s="51" t="s">
        <v>42</v>
      </c>
      <c r="U1046" s="52" t="s">
        <v>51</v>
      </c>
      <c r="V1046" s="54">
        <v>25000000</v>
      </c>
      <c r="W1046" s="54">
        <v>0</v>
      </c>
      <c r="X1046" s="54">
        <v>0</v>
      </c>
      <c r="Y1046" s="54">
        <v>25000000</v>
      </c>
      <c r="Z1046" s="54">
        <v>0</v>
      </c>
      <c r="AA1046" s="54">
        <v>0</v>
      </c>
      <c r="AB1046" s="54">
        <v>25000000</v>
      </c>
      <c r="AC1046" s="54">
        <v>0</v>
      </c>
      <c r="AD1046" s="54">
        <v>0</v>
      </c>
      <c r="AE1046" s="54">
        <v>0</v>
      </c>
      <c r="AF1046" s="54">
        <v>0</v>
      </c>
    </row>
    <row r="1047" spans="1:32" ht="22.5">
      <c r="A1047" s="51" t="s">
        <v>445</v>
      </c>
      <c r="B1047" s="51" t="s">
        <v>545</v>
      </c>
      <c r="C1047" s="51" t="s">
        <v>570</v>
      </c>
      <c r="D1047" s="52" t="s">
        <v>446</v>
      </c>
      <c r="E1047" s="53" t="s">
        <v>193</v>
      </c>
      <c r="F1047" s="53" t="str">
        <f t="shared" si="18"/>
        <v>A-2-0-4</v>
      </c>
      <c r="G1047" s="53" t="s">
        <v>492</v>
      </c>
      <c r="H1047" s="53" t="s">
        <v>493</v>
      </c>
      <c r="I1047" s="53" t="s">
        <v>494</v>
      </c>
      <c r="J1047" s="51" t="s">
        <v>35</v>
      </c>
      <c r="K1047" s="51" t="s">
        <v>36</v>
      </c>
      <c r="L1047" s="51" t="s">
        <v>37</v>
      </c>
      <c r="M1047" s="51" t="s">
        <v>45</v>
      </c>
      <c r="N1047" s="51" t="s">
        <v>150</v>
      </c>
      <c r="O1047" s="51" t="s">
        <v>45</v>
      </c>
      <c r="P1047" s="51"/>
      <c r="Q1047" s="51"/>
      <c r="R1047" s="51" t="s">
        <v>40</v>
      </c>
      <c r="S1047" s="51" t="s">
        <v>41</v>
      </c>
      <c r="T1047" s="51" t="s">
        <v>42</v>
      </c>
      <c r="U1047" s="52" t="s">
        <v>194</v>
      </c>
      <c r="V1047" s="54">
        <v>108495177</v>
      </c>
      <c r="W1047" s="54">
        <v>0</v>
      </c>
      <c r="X1047" s="54">
        <v>0</v>
      </c>
      <c r="Y1047" s="54">
        <v>108495177</v>
      </c>
      <c r="Z1047" s="54">
        <v>0</v>
      </c>
      <c r="AA1047" s="54">
        <v>0</v>
      </c>
      <c r="AB1047" s="54">
        <v>108495177</v>
      </c>
      <c r="AC1047" s="54">
        <v>0</v>
      </c>
      <c r="AD1047" s="54">
        <v>0</v>
      </c>
      <c r="AE1047" s="54">
        <v>0</v>
      </c>
      <c r="AF1047" s="54">
        <v>0</v>
      </c>
    </row>
    <row r="1048" spans="1:32" ht="33.75">
      <c r="A1048" s="51" t="s">
        <v>445</v>
      </c>
      <c r="B1048" s="51" t="s">
        <v>545</v>
      </c>
      <c r="C1048" s="51" t="s">
        <v>570</v>
      </c>
      <c r="D1048" s="52" t="s">
        <v>446</v>
      </c>
      <c r="E1048" s="53" t="s">
        <v>220</v>
      </c>
      <c r="F1048" s="53" t="str">
        <f t="shared" si="18"/>
        <v>C-4102-1500-1</v>
      </c>
      <c r="G1048" s="53" t="s">
        <v>509</v>
      </c>
      <c r="H1048" s="53" t="s">
        <v>493</v>
      </c>
      <c r="I1048" s="53" t="s">
        <v>512</v>
      </c>
      <c r="J1048" s="51" t="s">
        <v>53</v>
      </c>
      <c r="K1048" s="51" t="s">
        <v>209</v>
      </c>
      <c r="L1048" s="51" t="s">
        <v>55</v>
      </c>
      <c r="M1048" s="51" t="s">
        <v>61</v>
      </c>
      <c r="N1048" s="51" t="s">
        <v>37</v>
      </c>
      <c r="O1048" s="51" t="s">
        <v>221</v>
      </c>
      <c r="P1048" s="51"/>
      <c r="Q1048" s="51"/>
      <c r="R1048" s="51" t="s">
        <v>40</v>
      </c>
      <c r="S1048" s="51" t="s">
        <v>41</v>
      </c>
      <c r="T1048" s="51" t="s">
        <v>42</v>
      </c>
      <c r="U1048" s="52" t="s">
        <v>222</v>
      </c>
      <c r="V1048" s="54">
        <v>115895969</v>
      </c>
      <c r="W1048" s="54">
        <v>0</v>
      </c>
      <c r="X1048" s="54">
        <v>0</v>
      </c>
      <c r="Y1048" s="54">
        <v>115895969</v>
      </c>
      <c r="Z1048" s="54">
        <v>0</v>
      </c>
      <c r="AA1048" s="54">
        <v>115895969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</row>
    <row r="1049" spans="1:32" ht="33.75">
      <c r="A1049" s="51" t="s">
        <v>445</v>
      </c>
      <c r="B1049" s="51" t="s">
        <v>545</v>
      </c>
      <c r="C1049" s="51" t="s">
        <v>570</v>
      </c>
      <c r="D1049" s="52" t="s">
        <v>446</v>
      </c>
      <c r="E1049" s="53" t="s">
        <v>223</v>
      </c>
      <c r="F1049" s="53" t="str">
        <f t="shared" si="18"/>
        <v>C-4102-1500-1</v>
      </c>
      <c r="G1049" s="53" t="s">
        <v>509</v>
      </c>
      <c r="H1049" s="53" t="s">
        <v>493</v>
      </c>
      <c r="I1049" s="53" t="s">
        <v>506</v>
      </c>
      <c r="J1049" s="51" t="s">
        <v>53</v>
      </c>
      <c r="K1049" s="51" t="s">
        <v>209</v>
      </c>
      <c r="L1049" s="51" t="s">
        <v>55</v>
      </c>
      <c r="M1049" s="51" t="s">
        <v>61</v>
      </c>
      <c r="N1049" s="51" t="s">
        <v>37</v>
      </c>
      <c r="O1049" s="51" t="s">
        <v>224</v>
      </c>
      <c r="P1049" s="51"/>
      <c r="Q1049" s="51"/>
      <c r="R1049" s="51" t="s">
        <v>40</v>
      </c>
      <c r="S1049" s="51" t="s">
        <v>41</v>
      </c>
      <c r="T1049" s="51" t="s">
        <v>42</v>
      </c>
      <c r="U1049" s="52" t="s">
        <v>57</v>
      </c>
      <c r="V1049" s="54">
        <v>1191875</v>
      </c>
      <c r="W1049" s="54">
        <v>0</v>
      </c>
      <c r="X1049" s="54">
        <v>0</v>
      </c>
      <c r="Y1049" s="54">
        <v>1191875</v>
      </c>
      <c r="Z1049" s="54">
        <v>0</v>
      </c>
      <c r="AA1049" s="54">
        <v>0</v>
      </c>
      <c r="AB1049" s="54">
        <v>1191875</v>
      </c>
      <c r="AC1049" s="54">
        <v>0</v>
      </c>
      <c r="AD1049" s="54">
        <v>0</v>
      </c>
      <c r="AE1049" s="54">
        <v>0</v>
      </c>
      <c r="AF1049" s="54">
        <v>0</v>
      </c>
    </row>
    <row r="1050" spans="1:32" ht="22.5">
      <c r="A1050" s="51" t="s">
        <v>445</v>
      </c>
      <c r="B1050" s="51" t="s">
        <v>545</v>
      </c>
      <c r="C1050" s="51" t="s">
        <v>570</v>
      </c>
      <c r="D1050" s="52" t="s">
        <v>446</v>
      </c>
      <c r="E1050" s="53" t="s">
        <v>375</v>
      </c>
      <c r="F1050" s="53" t="str">
        <f t="shared" si="18"/>
        <v>C-4102-1500-3</v>
      </c>
      <c r="G1050" s="53" t="s">
        <v>495</v>
      </c>
      <c r="H1050" s="53" t="s">
        <v>496</v>
      </c>
      <c r="I1050" s="53" t="s">
        <v>497</v>
      </c>
      <c r="J1050" s="51" t="s">
        <v>53</v>
      </c>
      <c r="K1050" s="51" t="s">
        <v>209</v>
      </c>
      <c r="L1050" s="51" t="s">
        <v>55</v>
      </c>
      <c r="M1050" s="51" t="s">
        <v>38</v>
      </c>
      <c r="N1050" s="51" t="s">
        <v>37</v>
      </c>
      <c r="O1050" s="51" t="s">
        <v>257</v>
      </c>
      <c r="P1050" s="51"/>
      <c r="Q1050" s="51"/>
      <c r="R1050" s="51" t="s">
        <v>40</v>
      </c>
      <c r="S1050" s="51" t="s">
        <v>41</v>
      </c>
      <c r="T1050" s="51" t="s">
        <v>42</v>
      </c>
      <c r="U1050" s="52" t="s">
        <v>376</v>
      </c>
      <c r="V1050" s="54">
        <v>1846466149</v>
      </c>
      <c r="W1050" s="54">
        <v>0</v>
      </c>
      <c r="X1050" s="54">
        <v>0</v>
      </c>
      <c r="Y1050" s="54">
        <v>1846466149</v>
      </c>
      <c r="Z1050" s="54">
        <v>0</v>
      </c>
      <c r="AA1050" s="54">
        <v>1846466149</v>
      </c>
      <c r="AB1050" s="54">
        <v>0</v>
      </c>
      <c r="AC1050" s="54">
        <v>1846466149</v>
      </c>
      <c r="AD1050" s="54">
        <v>0</v>
      </c>
      <c r="AE1050" s="54">
        <v>0</v>
      </c>
      <c r="AF1050" s="54">
        <v>0</v>
      </c>
    </row>
    <row r="1051" spans="1:32" ht="22.5">
      <c r="A1051" s="51" t="s">
        <v>445</v>
      </c>
      <c r="B1051" s="51" t="s">
        <v>545</v>
      </c>
      <c r="C1051" s="51" t="s">
        <v>570</v>
      </c>
      <c r="D1051" s="52" t="s">
        <v>446</v>
      </c>
      <c r="E1051" s="53" t="s">
        <v>225</v>
      </c>
      <c r="F1051" s="53" t="str">
        <f t="shared" si="18"/>
        <v>C-4102-1500-3</v>
      </c>
      <c r="G1051" s="53" t="s">
        <v>495</v>
      </c>
      <c r="H1051" s="53" t="s">
        <v>496</v>
      </c>
      <c r="I1051" s="53" t="s">
        <v>497</v>
      </c>
      <c r="J1051" s="51" t="s">
        <v>53</v>
      </c>
      <c r="K1051" s="51" t="s">
        <v>209</v>
      </c>
      <c r="L1051" s="51" t="s">
        <v>55</v>
      </c>
      <c r="M1051" s="51" t="s">
        <v>38</v>
      </c>
      <c r="N1051" s="51" t="s">
        <v>37</v>
      </c>
      <c r="O1051" s="51" t="s">
        <v>213</v>
      </c>
      <c r="P1051" s="51"/>
      <c r="Q1051" s="51"/>
      <c r="R1051" s="51" t="s">
        <v>40</v>
      </c>
      <c r="S1051" s="51" t="s">
        <v>41</v>
      </c>
      <c r="T1051" s="51" t="s">
        <v>42</v>
      </c>
      <c r="U1051" s="52" t="s">
        <v>226</v>
      </c>
      <c r="V1051" s="54">
        <v>19398915910</v>
      </c>
      <c r="W1051" s="54">
        <v>0</v>
      </c>
      <c r="X1051" s="54">
        <v>0</v>
      </c>
      <c r="Y1051" s="54">
        <v>19398915910</v>
      </c>
      <c r="Z1051" s="54">
        <v>0</v>
      </c>
      <c r="AA1051" s="54">
        <v>17555441207</v>
      </c>
      <c r="AB1051" s="54">
        <v>1843474703</v>
      </c>
      <c r="AC1051" s="54">
        <v>17555441207</v>
      </c>
      <c r="AD1051" s="54">
        <v>0</v>
      </c>
      <c r="AE1051" s="54">
        <v>0</v>
      </c>
      <c r="AF1051" s="54">
        <v>0</v>
      </c>
    </row>
    <row r="1052" spans="1:32" ht="22.5">
      <c r="A1052" s="51" t="s">
        <v>445</v>
      </c>
      <c r="B1052" s="51" t="s">
        <v>545</v>
      </c>
      <c r="C1052" s="51" t="s">
        <v>570</v>
      </c>
      <c r="D1052" s="52" t="s">
        <v>446</v>
      </c>
      <c r="E1052" s="53" t="s">
        <v>377</v>
      </c>
      <c r="F1052" s="53" t="str">
        <f t="shared" si="18"/>
        <v>C-4102-1500-3</v>
      </c>
      <c r="G1052" s="53" t="s">
        <v>495</v>
      </c>
      <c r="H1052" s="53" t="s">
        <v>496</v>
      </c>
      <c r="I1052" s="53" t="s">
        <v>497</v>
      </c>
      <c r="J1052" s="51" t="s">
        <v>53</v>
      </c>
      <c r="K1052" s="51" t="s">
        <v>209</v>
      </c>
      <c r="L1052" s="51" t="s">
        <v>55</v>
      </c>
      <c r="M1052" s="51" t="s">
        <v>38</v>
      </c>
      <c r="N1052" s="51" t="s">
        <v>37</v>
      </c>
      <c r="O1052" s="51" t="s">
        <v>56</v>
      </c>
      <c r="P1052" s="51"/>
      <c r="Q1052" s="51"/>
      <c r="R1052" s="51" t="s">
        <v>40</v>
      </c>
      <c r="S1052" s="51" t="s">
        <v>41</v>
      </c>
      <c r="T1052" s="51" t="s">
        <v>42</v>
      </c>
      <c r="U1052" s="52" t="s">
        <v>378</v>
      </c>
      <c r="V1052" s="54">
        <v>262364630</v>
      </c>
      <c r="W1052" s="54">
        <v>0</v>
      </c>
      <c r="X1052" s="54">
        <v>0</v>
      </c>
      <c r="Y1052" s="54">
        <v>262364630</v>
      </c>
      <c r="Z1052" s="54">
        <v>0</v>
      </c>
      <c r="AA1052" s="54">
        <v>0</v>
      </c>
      <c r="AB1052" s="54">
        <v>262364630</v>
      </c>
      <c r="AC1052" s="54">
        <v>0</v>
      </c>
      <c r="AD1052" s="54">
        <v>0</v>
      </c>
      <c r="AE1052" s="54">
        <v>0</v>
      </c>
      <c r="AF1052" s="54">
        <v>0</v>
      </c>
    </row>
    <row r="1053" spans="1:32" ht="22.5">
      <c r="A1053" s="51" t="s">
        <v>445</v>
      </c>
      <c r="B1053" s="51" t="s">
        <v>545</v>
      </c>
      <c r="C1053" s="51" t="s">
        <v>570</v>
      </c>
      <c r="D1053" s="52" t="s">
        <v>446</v>
      </c>
      <c r="E1053" s="53" t="s">
        <v>227</v>
      </c>
      <c r="F1053" s="53" t="str">
        <f t="shared" si="18"/>
        <v>C-4102-1500-3</v>
      </c>
      <c r="G1053" s="53" t="s">
        <v>495</v>
      </c>
      <c r="H1053" s="53" t="s">
        <v>496</v>
      </c>
      <c r="I1053" s="53" t="s">
        <v>497</v>
      </c>
      <c r="J1053" s="51" t="s">
        <v>53</v>
      </c>
      <c r="K1053" s="51" t="s">
        <v>209</v>
      </c>
      <c r="L1053" s="51" t="s">
        <v>55</v>
      </c>
      <c r="M1053" s="51" t="s">
        <v>38</v>
      </c>
      <c r="N1053" s="51" t="s">
        <v>37</v>
      </c>
      <c r="O1053" s="51" t="s">
        <v>218</v>
      </c>
      <c r="P1053" s="51"/>
      <c r="Q1053" s="51"/>
      <c r="R1053" s="51" t="s">
        <v>230</v>
      </c>
      <c r="S1053" s="51" t="s">
        <v>243</v>
      </c>
      <c r="T1053" s="51" t="s">
        <v>42</v>
      </c>
      <c r="U1053" s="52" t="s">
        <v>228</v>
      </c>
      <c r="V1053" s="54">
        <v>7000116750</v>
      </c>
      <c r="W1053" s="54">
        <v>0</v>
      </c>
      <c r="X1053" s="54">
        <v>0</v>
      </c>
      <c r="Y1053" s="54">
        <v>7000116750</v>
      </c>
      <c r="Z1053" s="54">
        <v>0</v>
      </c>
      <c r="AA1053" s="54">
        <v>6270989290</v>
      </c>
      <c r="AB1053" s="54">
        <v>729127460</v>
      </c>
      <c r="AC1053" s="54">
        <v>6270989290</v>
      </c>
      <c r="AD1053" s="54">
        <v>0</v>
      </c>
      <c r="AE1053" s="54">
        <v>0</v>
      </c>
      <c r="AF1053" s="54">
        <v>0</v>
      </c>
    </row>
    <row r="1054" spans="1:32" ht="33.75">
      <c r="A1054" s="51" t="s">
        <v>445</v>
      </c>
      <c r="B1054" s="51" t="s">
        <v>545</v>
      </c>
      <c r="C1054" s="51" t="s">
        <v>570</v>
      </c>
      <c r="D1054" s="52" t="s">
        <v>446</v>
      </c>
      <c r="E1054" s="53" t="s">
        <v>237</v>
      </c>
      <c r="F1054" s="53" t="str">
        <f t="shared" si="18"/>
        <v>C-4102-1500-3</v>
      </c>
      <c r="G1054" s="53" t="s">
        <v>495</v>
      </c>
      <c r="H1054" s="53" t="s">
        <v>493</v>
      </c>
      <c r="I1054" s="53" t="s">
        <v>512</v>
      </c>
      <c r="J1054" s="51" t="s">
        <v>53</v>
      </c>
      <c r="K1054" s="51" t="s">
        <v>209</v>
      </c>
      <c r="L1054" s="51" t="s">
        <v>55</v>
      </c>
      <c r="M1054" s="51" t="s">
        <v>38</v>
      </c>
      <c r="N1054" s="51" t="s">
        <v>37</v>
      </c>
      <c r="O1054" s="51" t="s">
        <v>238</v>
      </c>
      <c r="P1054" s="51"/>
      <c r="Q1054" s="51"/>
      <c r="R1054" s="51" t="s">
        <v>40</v>
      </c>
      <c r="S1054" s="51" t="s">
        <v>41</v>
      </c>
      <c r="T1054" s="51" t="s">
        <v>42</v>
      </c>
      <c r="U1054" s="52" t="s">
        <v>222</v>
      </c>
      <c r="V1054" s="54">
        <v>2986488498</v>
      </c>
      <c r="W1054" s="54">
        <v>0</v>
      </c>
      <c r="X1054" s="54">
        <v>0</v>
      </c>
      <c r="Y1054" s="54">
        <v>2986488498</v>
      </c>
      <c r="Z1054" s="54">
        <v>0</v>
      </c>
      <c r="AA1054" s="54">
        <v>2986488498</v>
      </c>
      <c r="AB1054" s="54">
        <v>0</v>
      </c>
      <c r="AC1054" s="54">
        <v>17687267</v>
      </c>
      <c r="AD1054" s="54">
        <v>0</v>
      </c>
      <c r="AE1054" s="54">
        <v>0</v>
      </c>
      <c r="AF1054" s="54">
        <v>0</v>
      </c>
    </row>
    <row r="1055" spans="1:32" ht="33.75">
      <c r="A1055" s="51" t="s">
        <v>445</v>
      </c>
      <c r="B1055" s="51" t="s">
        <v>545</v>
      </c>
      <c r="C1055" s="51" t="s">
        <v>570</v>
      </c>
      <c r="D1055" s="52" t="s">
        <v>446</v>
      </c>
      <c r="E1055" s="53" t="s">
        <v>239</v>
      </c>
      <c r="F1055" s="53" t="str">
        <f t="shared" si="18"/>
        <v>C-4102-1500-3</v>
      </c>
      <c r="G1055" s="53" t="s">
        <v>495</v>
      </c>
      <c r="H1055" s="53" t="s">
        <v>493</v>
      </c>
      <c r="I1055" s="53" t="s">
        <v>506</v>
      </c>
      <c r="J1055" s="51" t="s">
        <v>53</v>
      </c>
      <c r="K1055" s="51" t="s">
        <v>209</v>
      </c>
      <c r="L1055" s="51" t="s">
        <v>55</v>
      </c>
      <c r="M1055" s="51" t="s">
        <v>38</v>
      </c>
      <c r="N1055" s="51" t="s">
        <v>37</v>
      </c>
      <c r="O1055" s="51" t="s">
        <v>240</v>
      </c>
      <c r="P1055" s="51"/>
      <c r="Q1055" s="51"/>
      <c r="R1055" s="51" t="s">
        <v>40</v>
      </c>
      <c r="S1055" s="51" t="s">
        <v>41</v>
      </c>
      <c r="T1055" s="51" t="s">
        <v>42</v>
      </c>
      <c r="U1055" s="52" t="s">
        <v>57</v>
      </c>
      <c r="V1055" s="54">
        <v>212125000</v>
      </c>
      <c r="W1055" s="54">
        <v>0</v>
      </c>
      <c r="X1055" s="54">
        <v>0</v>
      </c>
      <c r="Y1055" s="54">
        <v>212125000</v>
      </c>
      <c r="Z1055" s="54">
        <v>0</v>
      </c>
      <c r="AA1055" s="54">
        <v>0</v>
      </c>
      <c r="AB1055" s="54">
        <v>212125000</v>
      </c>
      <c r="AC1055" s="54">
        <v>0</v>
      </c>
      <c r="AD1055" s="54">
        <v>0</v>
      </c>
      <c r="AE1055" s="54">
        <v>0</v>
      </c>
      <c r="AF1055" s="54">
        <v>0</v>
      </c>
    </row>
    <row r="1056" spans="1:32" ht="56.25">
      <c r="A1056" s="51" t="s">
        <v>445</v>
      </c>
      <c r="B1056" s="51" t="s">
        <v>545</v>
      </c>
      <c r="C1056" s="51" t="s">
        <v>570</v>
      </c>
      <c r="D1056" s="52" t="s">
        <v>446</v>
      </c>
      <c r="E1056" s="53" t="s">
        <v>379</v>
      </c>
      <c r="F1056" s="53" t="str">
        <f t="shared" si="18"/>
        <v>C-4102-1500-3</v>
      </c>
      <c r="G1056" s="53" t="s">
        <v>495</v>
      </c>
      <c r="H1056" s="53" t="s">
        <v>496</v>
      </c>
      <c r="I1056" s="53" t="s">
        <v>497</v>
      </c>
      <c r="J1056" s="51" t="s">
        <v>53</v>
      </c>
      <c r="K1056" s="51" t="s">
        <v>209</v>
      </c>
      <c r="L1056" s="51" t="s">
        <v>55</v>
      </c>
      <c r="M1056" s="51" t="s">
        <v>38</v>
      </c>
      <c r="N1056" s="51" t="s">
        <v>37</v>
      </c>
      <c r="O1056" s="51" t="s">
        <v>380</v>
      </c>
      <c r="P1056" s="51"/>
      <c r="Q1056" s="51"/>
      <c r="R1056" s="51" t="s">
        <v>40</v>
      </c>
      <c r="S1056" s="51" t="s">
        <v>41</v>
      </c>
      <c r="T1056" s="51" t="s">
        <v>42</v>
      </c>
      <c r="U1056" s="52" t="s">
        <v>381</v>
      </c>
      <c r="V1056" s="54">
        <v>61663000</v>
      </c>
      <c r="W1056" s="54">
        <v>0</v>
      </c>
      <c r="X1056" s="54">
        <v>0</v>
      </c>
      <c r="Y1056" s="54">
        <v>61663000</v>
      </c>
      <c r="Z1056" s="54">
        <v>0</v>
      </c>
      <c r="AA1056" s="54">
        <v>0</v>
      </c>
      <c r="AB1056" s="54">
        <v>61663000</v>
      </c>
      <c r="AC1056" s="54">
        <v>0</v>
      </c>
      <c r="AD1056" s="54">
        <v>0</v>
      </c>
      <c r="AE1056" s="54">
        <v>0</v>
      </c>
      <c r="AF1056" s="54">
        <v>0</v>
      </c>
    </row>
    <row r="1057" spans="1:32" ht="22.5">
      <c r="A1057" s="51" t="s">
        <v>445</v>
      </c>
      <c r="B1057" s="51" t="s">
        <v>545</v>
      </c>
      <c r="C1057" s="51" t="s">
        <v>570</v>
      </c>
      <c r="D1057" s="52" t="s">
        <v>446</v>
      </c>
      <c r="E1057" s="53" t="s">
        <v>254</v>
      </c>
      <c r="F1057" s="53" t="str">
        <f t="shared" si="18"/>
        <v>C-4102-1500-4</v>
      </c>
      <c r="G1057" s="53" t="s">
        <v>514</v>
      </c>
      <c r="H1057" s="53" t="s">
        <v>515</v>
      </c>
      <c r="I1057" s="53" t="s">
        <v>516</v>
      </c>
      <c r="J1057" s="51" t="s">
        <v>53</v>
      </c>
      <c r="K1057" s="51" t="s">
        <v>209</v>
      </c>
      <c r="L1057" s="51" t="s">
        <v>55</v>
      </c>
      <c r="M1057" s="51" t="s">
        <v>45</v>
      </c>
      <c r="N1057" s="51" t="s">
        <v>37</v>
      </c>
      <c r="O1057" s="51" t="s">
        <v>210</v>
      </c>
      <c r="P1057" s="51"/>
      <c r="Q1057" s="51"/>
      <c r="R1057" s="51" t="s">
        <v>230</v>
      </c>
      <c r="S1057" s="51" t="s">
        <v>243</v>
      </c>
      <c r="T1057" s="51" t="s">
        <v>42</v>
      </c>
      <c r="U1057" s="52" t="s">
        <v>255</v>
      </c>
      <c r="V1057" s="54">
        <v>69012922195</v>
      </c>
      <c r="W1057" s="54">
        <v>0</v>
      </c>
      <c r="X1057" s="54">
        <v>0</v>
      </c>
      <c r="Y1057" s="54">
        <v>69012922195</v>
      </c>
      <c r="Z1057" s="54">
        <v>0</v>
      </c>
      <c r="AA1057" s="54">
        <v>61354429137</v>
      </c>
      <c r="AB1057" s="54">
        <v>7658493058</v>
      </c>
      <c r="AC1057" s="54">
        <v>61354429137</v>
      </c>
      <c r="AD1057" s="54">
        <v>0</v>
      </c>
      <c r="AE1057" s="54">
        <v>0</v>
      </c>
      <c r="AF1057" s="54">
        <v>0</v>
      </c>
    </row>
    <row r="1058" spans="1:32" ht="22.5">
      <c r="A1058" s="51" t="s">
        <v>445</v>
      </c>
      <c r="B1058" s="51" t="s">
        <v>545</v>
      </c>
      <c r="C1058" s="51" t="s">
        <v>570</v>
      </c>
      <c r="D1058" s="52" t="s">
        <v>446</v>
      </c>
      <c r="E1058" s="53" t="s">
        <v>256</v>
      </c>
      <c r="F1058" s="53" t="str">
        <f t="shared" si="18"/>
        <v>C-4102-1500-4</v>
      </c>
      <c r="G1058" s="53" t="s">
        <v>514</v>
      </c>
      <c r="H1058" s="53" t="s">
        <v>515</v>
      </c>
      <c r="I1058" s="53" t="s">
        <v>516</v>
      </c>
      <c r="J1058" s="51" t="s">
        <v>53</v>
      </c>
      <c r="K1058" s="51" t="s">
        <v>209</v>
      </c>
      <c r="L1058" s="51" t="s">
        <v>55</v>
      </c>
      <c r="M1058" s="51" t="s">
        <v>45</v>
      </c>
      <c r="N1058" s="51" t="s">
        <v>37</v>
      </c>
      <c r="O1058" s="51" t="s">
        <v>257</v>
      </c>
      <c r="P1058" s="51"/>
      <c r="Q1058" s="51"/>
      <c r="R1058" s="51" t="s">
        <v>230</v>
      </c>
      <c r="S1058" s="51" t="s">
        <v>243</v>
      </c>
      <c r="T1058" s="51" t="s">
        <v>42</v>
      </c>
      <c r="U1058" s="52" t="s">
        <v>258</v>
      </c>
      <c r="V1058" s="54">
        <v>49134739182</v>
      </c>
      <c r="W1058" s="54">
        <v>0</v>
      </c>
      <c r="X1058" s="54">
        <v>0</v>
      </c>
      <c r="Y1058" s="54">
        <v>49134739182</v>
      </c>
      <c r="Z1058" s="54">
        <v>0</v>
      </c>
      <c r="AA1058" s="54">
        <v>48418376317</v>
      </c>
      <c r="AB1058" s="54">
        <v>716362865</v>
      </c>
      <c r="AC1058" s="54">
        <v>48418376317</v>
      </c>
      <c r="AD1058" s="54">
        <v>0</v>
      </c>
      <c r="AE1058" s="54">
        <v>0</v>
      </c>
      <c r="AF1058" s="54">
        <v>0</v>
      </c>
    </row>
    <row r="1059" spans="1:32" ht="22.5">
      <c r="A1059" s="51" t="s">
        <v>445</v>
      </c>
      <c r="B1059" s="51" t="s">
        <v>545</v>
      </c>
      <c r="C1059" s="51" t="s">
        <v>570</v>
      </c>
      <c r="D1059" s="52" t="s">
        <v>446</v>
      </c>
      <c r="E1059" s="53" t="s">
        <v>269</v>
      </c>
      <c r="F1059" s="53" t="str">
        <f t="shared" si="18"/>
        <v>C-4102-1500-5</v>
      </c>
      <c r="G1059" s="53" t="s">
        <v>517</v>
      </c>
      <c r="H1059" s="53" t="s">
        <v>518</v>
      </c>
      <c r="I1059" s="53" t="s">
        <v>519</v>
      </c>
      <c r="J1059" s="51" t="s">
        <v>53</v>
      </c>
      <c r="K1059" s="51" t="s">
        <v>209</v>
      </c>
      <c r="L1059" s="51" t="s">
        <v>55</v>
      </c>
      <c r="M1059" s="51" t="s">
        <v>46</v>
      </c>
      <c r="N1059" s="51" t="s">
        <v>37</v>
      </c>
      <c r="O1059" s="51" t="s">
        <v>210</v>
      </c>
      <c r="P1059" s="51"/>
      <c r="Q1059" s="51"/>
      <c r="R1059" s="51" t="s">
        <v>40</v>
      </c>
      <c r="S1059" s="51" t="s">
        <v>41</v>
      </c>
      <c r="T1059" s="51" t="s">
        <v>42</v>
      </c>
      <c r="U1059" s="52" t="s">
        <v>270</v>
      </c>
      <c r="V1059" s="54">
        <v>2534544000</v>
      </c>
      <c r="W1059" s="54">
        <v>0</v>
      </c>
      <c r="X1059" s="54">
        <v>0</v>
      </c>
      <c r="Y1059" s="54">
        <v>2534544000</v>
      </c>
      <c r="Z1059" s="54">
        <v>0</v>
      </c>
      <c r="AA1059" s="54">
        <v>0</v>
      </c>
      <c r="AB1059" s="54">
        <v>2534544000</v>
      </c>
      <c r="AC1059" s="54">
        <v>0</v>
      </c>
      <c r="AD1059" s="54">
        <v>0</v>
      </c>
      <c r="AE1059" s="54">
        <v>0</v>
      </c>
      <c r="AF1059" s="54">
        <v>0</v>
      </c>
    </row>
    <row r="1060" spans="1:32" ht="22.5">
      <c r="A1060" s="51" t="s">
        <v>445</v>
      </c>
      <c r="B1060" s="51" t="s">
        <v>545</v>
      </c>
      <c r="C1060" s="51" t="s">
        <v>570</v>
      </c>
      <c r="D1060" s="52" t="s">
        <v>446</v>
      </c>
      <c r="E1060" s="53" t="s">
        <v>271</v>
      </c>
      <c r="F1060" s="53" t="str">
        <f t="shared" si="18"/>
        <v>C-4102-1500-5</v>
      </c>
      <c r="G1060" s="53" t="s">
        <v>517</v>
      </c>
      <c r="H1060" s="53" t="s">
        <v>518</v>
      </c>
      <c r="I1060" s="53" t="s">
        <v>519</v>
      </c>
      <c r="J1060" s="51" t="s">
        <v>53</v>
      </c>
      <c r="K1060" s="51" t="s">
        <v>209</v>
      </c>
      <c r="L1060" s="51" t="s">
        <v>55</v>
      </c>
      <c r="M1060" s="51" t="s">
        <v>46</v>
      </c>
      <c r="N1060" s="51" t="s">
        <v>37</v>
      </c>
      <c r="O1060" s="51" t="s">
        <v>257</v>
      </c>
      <c r="P1060" s="51"/>
      <c r="Q1060" s="51"/>
      <c r="R1060" s="51" t="s">
        <v>40</v>
      </c>
      <c r="S1060" s="51" t="s">
        <v>41</v>
      </c>
      <c r="T1060" s="51" t="s">
        <v>42</v>
      </c>
      <c r="U1060" s="52" t="s">
        <v>272</v>
      </c>
      <c r="V1060" s="54">
        <v>658598672</v>
      </c>
      <c r="W1060" s="54">
        <v>0</v>
      </c>
      <c r="X1060" s="54">
        <v>0</v>
      </c>
      <c r="Y1060" s="54">
        <v>658598672</v>
      </c>
      <c r="Z1060" s="54">
        <v>0</v>
      </c>
      <c r="AA1060" s="54">
        <v>0</v>
      </c>
      <c r="AB1060" s="54">
        <v>658598672</v>
      </c>
      <c r="AC1060" s="54">
        <v>0</v>
      </c>
      <c r="AD1060" s="54">
        <v>0</v>
      </c>
      <c r="AE1060" s="54">
        <v>0</v>
      </c>
      <c r="AF1060" s="54">
        <v>0</v>
      </c>
    </row>
    <row r="1061" spans="1:32" ht="33.75">
      <c r="A1061" s="51" t="s">
        <v>445</v>
      </c>
      <c r="B1061" s="51" t="s">
        <v>545</v>
      </c>
      <c r="C1061" s="51" t="s">
        <v>570</v>
      </c>
      <c r="D1061" s="52" t="s">
        <v>446</v>
      </c>
      <c r="E1061" s="53" t="s">
        <v>275</v>
      </c>
      <c r="F1061" s="53" t="str">
        <f t="shared" si="18"/>
        <v>C-4102-1500-5</v>
      </c>
      <c r="G1061" s="53" t="s">
        <v>517</v>
      </c>
      <c r="H1061" s="53" t="s">
        <v>493</v>
      </c>
      <c r="I1061" s="53" t="s">
        <v>512</v>
      </c>
      <c r="J1061" s="51" t="s">
        <v>53</v>
      </c>
      <c r="K1061" s="51" t="s">
        <v>209</v>
      </c>
      <c r="L1061" s="51" t="s">
        <v>55</v>
      </c>
      <c r="M1061" s="51" t="s">
        <v>46</v>
      </c>
      <c r="N1061" s="51" t="s">
        <v>37</v>
      </c>
      <c r="O1061" s="51" t="s">
        <v>218</v>
      </c>
      <c r="P1061" s="51"/>
      <c r="Q1061" s="51"/>
      <c r="R1061" s="51" t="s">
        <v>40</v>
      </c>
      <c r="S1061" s="51" t="s">
        <v>41</v>
      </c>
      <c r="T1061" s="51" t="s">
        <v>42</v>
      </c>
      <c r="U1061" s="52" t="s">
        <v>222</v>
      </c>
      <c r="V1061" s="54">
        <v>32791000</v>
      </c>
      <c r="W1061" s="54">
        <v>0</v>
      </c>
      <c r="X1061" s="54">
        <v>0</v>
      </c>
      <c r="Y1061" s="54">
        <v>32791000</v>
      </c>
      <c r="Z1061" s="54">
        <v>0</v>
      </c>
      <c r="AA1061" s="54">
        <v>32791000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</row>
    <row r="1062" spans="1:32" ht="33.75">
      <c r="A1062" s="51" t="s">
        <v>445</v>
      </c>
      <c r="B1062" s="51" t="s">
        <v>545</v>
      </c>
      <c r="C1062" s="51" t="s">
        <v>570</v>
      </c>
      <c r="D1062" s="52" t="s">
        <v>446</v>
      </c>
      <c r="E1062" s="53" t="s">
        <v>276</v>
      </c>
      <c r="F1062" s="53" t="str">
        <f t="shared" si="18"/>
        <v>C-4102-1500-5</v>
      </c>
      <c r="G1062" s="53" t="s">
        <v>517</v>
      </c>
      <c r="H1062" s="53" t="s">
        <v>493</v>
      </c>
      <c r="I1062" s="53" t="s">
        <v>506</v>
      </c>
      <c r="J1062" s="51" t="s">
        <v>53</v>
      </c>
      <c r="K1062" s="51" t="s">
        <v>209</v>
      </c>
      <c r="L1062" s="51" t="s">
        <v>55</v>
      </c>
      <c r="M1062" s="51" t="s">
        <v>46</v>
      </c>
      <c r="N1062" s="51" t="s">
        <v>37</v>
      </c>
      <c r="O1062" s="51" t="s">
        <v>221</v>
      </c>
      <c r="P1062" s="51"/>
      <c r="Q1062" s="51"/>
      <c r="R1062" s="51" t="s">
        <v>40</v>
      </c>
      <c r="S1062" s="51" t="s">
        <v>41</v>
      </c>
      <c r="T1062" s="51" t="s">
        <v>42</v>
      </c>
      <c r="U1062" s="52" t="s">
        <v>57</v>
      </c>
      <c r="V1062" s="54">
        <v>12456649</v>
      </c>
      <c r="W1062" s="54">
        <v>0</v>
      </c>
      <c r="X1062" s="54">
        <v>0</v>
      </c>
      <c r="Y1062" s="54">
        <v>12456649</v>
      </c>
      <c r="Z1062" s="54">
        <v>0</v>
      </c>
      <c r="AA1062" s="54">
        <v>0</v>
      </c>
      <c r="AB1062" s="54">
        <v>12456649</v>
      </c>
      <c r="AC1062" s="54">
        <v>0</v>
      </c>
      <c r="AD1062" s="54">
        <v>0</v>
      </c>
      <c r="AE1062" s="54">
        <v>0</v>
      </c>
      <c r="AF1062" s="54">
        <v>0</v>
      </c>
    </row>
    <row r="1063" spans="1:32" ht="33.75">
      <c r="A1063" s="51" t="s">
        <v>445</v>
      </c>
      <c r="B1063" s="51" t="s">
        <v>545</v>
      </c>
      <c r="C1063" s="51" t="s">
        <v>570</v>
      </c>
      <c r="D1063" s="52" t="s">
        <v>446</v>
      </c>
      <c r="E1063" s="53" t="s">
        <v>277</v>
      </c>
      <c r="F1063" s="53" t="str">
        <f t="shared" si="18"/>
        <v>C-4102-1500-6</v>
      </c>
      <c r="G1063" s="53" t="s">
        <v>498</v>
      </c>
      <c r="H1063" s="53" t="s">
        <v>499</v>
      </c>
      <c r="I1063" s="53" t="s">
        <v>500</v>
      </c>
      <c r="J1063" s="51" t="s">
        <v>53</v>
      </c>
      <c r="K1063" s="51" t="s">
        <v>209</v>
      </c>
      <c r="L1063" s="51" t="s">
        <v>55</v>
      </c>
      <c r="M1063" s="51" t="s">
        <v>113</v>
      </c>
      <c r="N1063" s="51" t="s">
        <v>37</v>
      </c>
      <c r="O1063" s="51" t="s">
        <v>210</v>
      </c>
      <c r="P1063" s="51"/>
      <c r="Q1063" s="51"/>
      <c r="R1063" s="51" t="s">
        <v>40</v>
      </c>
      <c r="S1063" s="51" t="s">
        <v>41</v>
      </c>
      <c r="T1063" s="51" t="s">
        <v>42</v>
      </c>
      <c r="U1063" s="52" t="s">
        <v>278</v>
      </c>
      <c r="V1063" s="54">
        <v>1468275460</v>
      </c>
      <c r="W1063" s="54">
        <v>0</v>
      </c>
      <c r="X1063" s="54">
        <v>0</v>
      </c>
      <c r="Y1063" s="54">
        <v>1468275460</v>
      </c>
      <c r="Z1063" s="54">
        <v>0</v>
      </c>
      <c r="AA1063" s="54">
        <v>0</v>
      </c>
      <c r="AB1063" s="54">
        <v>1468275460</v>
      </c>
      <c r="AC1063" s="54">
        <v>0</v>
      </c>
      <c r="AD1063" s="54">
        <v>0</v>
      </c>
      <c r="AE1063" s="54">
        <v>0</v>
      </c>
      <c r="AF1063" s="54">
        <v>0</v>
      </c>
    </row>
    <row r="1064" spans="1:32" ht="33.75">
      <c r="A1064" s="51" t="s">
        <v>445</v>
      </c>
      <c r="B1064" s="51" t="s">
        <v>545</v>
      </c>
      <c r="C1064" s="51" t="s">
        <v>570</v>
      </c>
      <c r="D1064" s="52" t="s">
        <v>446</v>
      </c>
      <c r="E1064" s="53" t="s">
        <v>385</v>
      </c>
      <c r="F1064" s="53" t="str">
        <f t="shared" si="18"/>
        <v>C-4102-1500-6</v>
      </c>
      <c r="G1064" s="53" t="s">
        <v>498</v>
      </c>
      <c r="H1064" s="53" t="s">
        <v>499</v>
      </c>
      <c r="I1064" s="53" t="s">
        <v>500</v>
      </c>
      <c r="J1064" s="51" t="s">
        <v>53</v>
      </c>
      <c r="K1064" s="51" t="s">
        <v>209</v>
      </c>
      <c r="L1064" s="51" t="s">
        <v>55</v>
      </c>
      <c r="M1064" s="51" t="s">
        <v>113</v>
      </c>
      <c r="N1064" s="51" t="s">
        <v>37</v>
      </c>
      <c r="O1064" s="51" t="s">
        <v>257</v>
      </c>
      <c r="P1064" s="51"/>
      <c r="Q1064" s="51"/>
      <c r="R1064" s="51" t="s">
        <v>40</v>
      </c>
      <c r="S1064" s="51" t="s">
        <v>41</v>
      </c>
      <c r="T1064" s="51" t="s">
        <v>42</v>
      </c>
      <c r="U1064" s="52" t="s">
        <v>386</v>
      </c>
      <c r="V1064" s="54">
        <v>126557040</v>
      </c>
      <c r="W1064" s="54">
        <v>0</v>
      </c>
      <c r="X1064" s="54">
        <v>0</v>
      </c>
      <c r="Y1064" s="54">
        <v>126557040</v>
      </c>
      <c r="Z1064" s="54">
        <v>0</v>
      </c>
      <c r="AA1064" s="54">
        <v>0</v>
      </c>
      <c r="AB1064" s="54">
        <v>126557040</v>
      </c>
      <c r="AC1064" s="54">
        <v>0</v>
      </c>
      <c r="AD1064" s="54">
        <v>0</v>
      </c>
      <c r="AE1064" s="54">
        <v>0</v>
      </c>
      <c r="AF1064" s="54">
        <v>0</v>
      </c>
    </row>
    <row r="1065" spans="1:32" ht="33.75">
      <c r="A1065" s="51" t="s">
        <v>445</v>
      </c>
      <c r="B1065" s="51" t="s">
        <v>545</v>
      </c>
      <c r="C1065" s="51" t="s">
        <v>570</v>
      </c>
      <c r="D1065" s="52" t="s">
        <v>446</v>
      </c>
      <c r="E1065" s="53" t="s">
        <v>290</v>
      </c>
      <c r="F1065" s="53" t="str">
        <f t="shared" si="18"/>
        <v>C-4102-1500-7</v>
      </c>
      <c r="G1065" s="53" t="s">
        <v>520</v>
      </c>
      <c r="H1065" s="53" t="s">
        <v>493</v>
      </c>
      <c r="I1065" s="53" t="s">
        <v>512</v>
      </c>
      <c r="J1065" s="51" t="s">
        <v>53</v>
      </c>
      <c r="K1065" s="51" t="s">
        <v>209</v>
      </c>
      <c r="L1065" s="51" t="s">
        <v>55</v>
      </c>
      <c r="M1065" s="51" t="s">
        <v>116</v>
      </c>
      <c r="N1065" s="51" t="s">
        <v>37</v>
      </c>
      <c r="O1065" s="51" t="s">
        <v>257</v>
      </c>
      <c r="P1065" s="51"/>
      <c r="Q1065" s="51"/>
      <c r="R1065" s="51" t="s">
        <v>40</v>
      </c>
      <c r="S1065" s="51" t="s">
        <v>41</v>
      </c>
      <c r="T1065" s="51" t="s">
        <v>42</v>
      </c>
      <c r="U1065" s="52" t="s">
        <v>222</v>
      </c>
      <c r="V1065" s="54">
        <v>250070073</v>
      </c>
      <c r="W1065" s="54">
        <v>0</v>
      </c>
      <c r="X1065" s="54">
        <v>0</v>
      </c>
      <c r="Y1065" s="54">
        <v>250070073</v>
      </c>
      <c r="Z1065" s="54">
        <v>0</v>
      </c>
      <c r="AA1065" s="54">
        <v>250070073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</row>
    <row r="1066" spans="1:32" ht="33.75">
      <c r="A1066" s="51" t="s">
        <v>445</v>
      </c>
      <c r="B1066" s="51" t="s">
        <v>545</v>
      </c>
      <c r="C1066" s="51" t="s">
        <v>570</v>
      </c>
      <c r="D1066" s="52" t="s">
        <v>446</v>
      </c>
      <c r="E1066" s="53" t="s">
        <v>291</v>
      </c>
      <c r="F1066" s="53" t="str">
        <f t="shared" si="18"/>
        <v>C-4102-1500-7</v>
      </c>
      <c r="G1066" s="53" t="s">
        <v>520</v>
      </c>
      <c r="H1066" s="53" t="s">
        <v>493</v>
      </c>
      <c r="I1066" s="53" t="s">
        <v>506</v>
      </c>
      <c r="J1066" s="51" t="s">
        <v>53</v>
      </c>
      <c r="K1066" s="51" t="s">
        <v>209</v>
      </c>
      <c r="L1066" s="51" t="s">
        <v>55</v>
      </c>
      <c r="M1066" s="51" t="s">
        <v>116</v>
      </c>
      <c r="N1066" s="51" t="s">
        <v>37</v>
      </c>
      <c r="O1066" s="51" t="s">
        <v>213</v>
      </c>
      <c r="P1066" s="51"/>
      <c r="Q1066" s="51"/>
      <c r="R1066" s="51" t="s">
        <v>40</v>
      </c>
      <c r="S1066" s="51" t="s">
        <v>41</v>
      </c>
      <c r="T1066" s="51" t="s">
        <v>42</v>
      </c>
      <c r="U1066" s="52" t="s">
        <v>57</v>
      </c>
      <c r="V1066" s="54">
        <v>50201540</v>
      </c>
      <c r="W1066" s="54">
        <v>0</v>
      </c>
      <c r="X1066" s="54">
        <v>0</v>
      </c>
      <c r="Y1066" s="54">
        <v>50201540</v>
      </c>
      <c r="Z1066" s="54">
        <v>0</v>
      </c>
      <c r="AA1066" s="54">
        <v>0</v>
      </c>
      <c r="AB1066" s="54">
        <v>50201540</v>
      </c>
      <c r="AC1066" s="54">
        <v>0</v>
      </c>
      <c r="AD1066" s="54">
        <v>0</v>
      </c>
      <c r="AE1066" s="54">
        <v>0</v>
      </c>
      <c r="AF1066" s="54">
        <v>0</v>
      </c>
    </row>
    <row r="1067" spans="1:32" ht="33.75">
      <c r="A1067" s="51" t="s">
        <v>445</v>
      </c>
      <c r="B1067" s="51" t="s">
        <v>545</v>
      </c>
      <c r="C1067" s="51" t="s">
        <v>570</v>
      </c>
      <c r="D1067" s="52" t="s">
        <v>446</v>
      </c>
      <c r="E1067" s="53" t="s">
        <v>295</v>
      </c>
      <c r="F1067" s="53" t="str">
        <f t="shared" si="18"/>
        <v>C-4199-1500-1</v>
      </c>
      <c r="G1067" s="53" t="s">
        <v>522</v>
      </c>
      <c r="H1067" s="53" t="s">
        <v>493</v>
      </c>
      <c r="I1067" s="53" t="s">
        <v>512</v>
      </c>
      <c r="J1067" s="51" t="s">
        <v>53</v>
      </c>
      <c r="K1067" s="51" t="s">
        <v>54</v>
      </c>
      <c r="L1067" s="51" t="s">
        <v>55</v>
      </c>
      <c r="M1067" s="51" t="s">
        <v>61</v>
      </c>
      <c r="N1067" s="51" t="s">
        <v>37</v>
      </c>
      <c r="O1067" s="51" t="s">
        <v>257</v>
      </c>
      <c r="P1067" s="51"/>
      <c r="Q1067" s="51"/>
      <c r="R1067" s="51" t="s">
        <v>40</v>
      </c>
      <c r="S1067" s="51" t="s">
        <v>41</v>
      </c>
      <c r="T1067" s="51" t="s">
        <v>42</v>
      </c>
      <c r="U1067" s="52" t="s">
        <v>222</v>
      </c>
      <c r="V1067" s="54">
        <v>83021605</v>
      </c>
      <c r="W1067" s="54">
        <v>0</v>
      </c>
      <c r="X1067" s="54">
        <v>0</v>
      </c>
      <c r="Y1067" s="54">
        <v>83021605</v>
      </c>
      <c r="Z1067" s="54">
        <v>0</v>
      </c>
      <c r="AA1067" s="54">
        <v>83021605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</row>
    <row r="1068" spans="1:32" ht="33.75">
      <c r="A1068" s="51" t="s">
        <v>445</v>
      </c>
      <c r="B1068" s="51" t="s">
        <v>545</v>
      </c>
      <c r="C1068" s="51" t="s">
        <v>570</v>
      </c>
      <c r="D1068" s="52" t="s">
        <v>446</v>
      </c>
      <c r="E1068" s="53" t="s">
        <v>296</v>
      </c>
      <c r="F1068" s="53" t="str">
        <f t="shared" si="18"/>
        <v>C-4199-1500-1</v>
      </c>
      <c r="G1068" s="53" t="s">
        <v>522</v>
      </c>
      <c r="H1068" s="53" t="s">
        <v>493</v>
      </c>
      <c r="I1068" s="53" t="s">
        <v>506</v>
      </c>
      <c r="J1068" s="51" t="s">
        <v>53</v>
      </c>
      <c r="K1068" s="51" t="s">
        <v>54</v>
      </c>
      <c r="L1068" s="51" t="s">
        <v>55</v>
      </c>
      <c r="M1068" s="51" t="s">
        <v>61</v>
      </c>
      <c r="N1068" s="51" t="s">
        <v>37</v>
      </c>
      <c r="O1068" s="51" t="s">
        <v>213</v>
      </c>
      <c r="P1068" s="51"/>
      <c r="Q1068" s="51"/>
      <c r="R1068" s="51" t="s">
        <v>40</v>
      </c>
      <c r="S1068" s="51" t="s">
        <v>41</v>
      </c>
      <c r="T1068" s="51" t="s">
        <v>42</v>
      </c>
      <c r="U1068" s="52" t="s">
        <v>57</v>
      </c>
      <c r="V1068" s="54">
        <v>9092350</v>
      </c>
      <c r="W1068" s="54">
        <v>0</v>
      </c>
      <c r="X1068" s="54">
        <v>0</v>
      </c>
      <c r="Y1068" s="54">
        <v>9092350</v>
      </c>
      <c r="Z1068" s="54">
        <v>0</v>
      </c>
      <c r="AA1068" s="54">
        <v>0</v>
      </c>
      <c r="AB1068" s="54">
        <v>9092350</v>
      </c>
      <c r="AC1068" s="54">
        <v>0</v>
      </c>
      <c r="AD1068" s="54">
        <v>0</v>
      </c>
      <c r="AE1068" s="54">
        <v>0</v>
      </c>
      <c r="AF1068" s="54">
        <v>0</v>
      </c>
    </row>
    <row r="1069" spans="1:32" ht="33.75">
      <c r="A1069" s="51" t="s">
        <v>445</v>
      </c>
      <c r="B1069" s="51" t="s">
        <v>545</v>
      </c>
      <c r="C1069" s="51" t="s">
        <v>570</v>
      </c>
      <c r="D1069" s="52" t="s">
        <v>446</v>
      </c>
      <c r="E1069" s="53" t="s">
        <v>299</v>
      </c>
      <c r="F1069" s="53" t="str">
        <f t="shared" si="18"/>
        <v>C-4199-1500-2</v>
      </c>
      <c r="G1069" s="53" t="s">
        <v>505</v>
      </c>
      <c r="H1069" s="53" t="s">
        <v>493</v>
      </c>
      <c r="I1069" s="53" t="s">
        <v>512</v>
      </c>
      <c r="J1069" s="51" t="s">
        <v>53</v>
      </c>
      <c r="K1069" s="51" t="s">
        <v>54</v>
      </c>
      <c r="L1069" s="51" t="s">
        <v>55</v>
      </c>
      <c r="M1069" s="51" t="s">
        <v>36</v>
      </c>
      <c r="N1069" s="51" t="s">
        <v>37</v>
      </c>
      <c r="O1069" s="51" t="s">
        <v>213</v>
      </c>
      <c r="P1069" s="51"/>
      <c r="Q1069" s="51"/>
      <c r="R1069" s="51" t="s">
        <v>40</v>
      </c>
      <c r="S1069" s="51" t="s">
        <v>41</v>
      </c>
      <c r="T1069" s="51" t="s">
        <v>42</v>
      </c>
      <c r="U1069" s="52" t="s">
        <v>222</v>
      </c>
      <c r="V1069" s="54">
        <v>579209676</v>
      </c>
      <c r="W1069" s="54">
        <v>0</v>
      </c>
      <c r="X1069" s="54">
        <v>0</v>
      </c>
      <c r="Y1069" s="54">
        <v>579209676</v>
      </c>
      <c r="Z1069" s="54">
        <v>0</v>
      </c>
      <c r="AA1069" s="54">
        <v>579209676</v>
      </c>
      <c r="AB1069" s="54">
        <v>0</v>
      </c>
      <c r="AC1069" s="54">
        <v>190580000</v>
      </c>
      <c r="AD1069" s="54">
        <v>0</v>
      </c>
      <c r="AE1069" s="54">
        <v>0</v>
      </c>
      <c r="AF1069" s="54">
        <v>0</v>
      </c>
    </row>
    <row r="1070" spans="1:32" ht="22.5">
      <c r="A1070" s="51" t="s">
        <v>445</v>
      </c>
      <c r="B1070" s="51" t="s">
        <v>545</v>
      </c>
      <c r="C1070" s="51" t="s">
        <v>570</v>
      </c>
      <c r="D1070" s="52" t="s">
        <v>446</v>
      </c>
      <c r="E1070" s="53" t="s">
        <v>387</v>
      </c>
      <c r="F1070" s="53" t="str">
        <f t="shared" si="18"/>
        <v>C-4199-1500-2</v>
      </c>
      <c r="G1070" s="53" t="s">
        <v>505</v>
      </c>
      <c r="H1070" s="53" t="s">
        <v>503</v>
      </c>
      <c r="I1070" s="53" t="s">
        <v>504</v>
      </c>
      <c r="J1070" s="51" t="s">
        <v>53</v>
      </c>
      <c r="K1070" s="51" t="s">
        <v>54</v>
      </c>
      <c r="L1070" s="51" t="s">
        <v>55</v>
      </c>
      <c r="M1070" s="51" t="s">
        <v>36</v>
      </c>
      <c r="N1070" s="51" t="s">
        <v>37</v>
      </c>
      <c r="O1070" s="51" t="s">
        <v>238</v>
      </c>
      <c r="P1070" s="51"/>
      <c r="Q1070" s="51"/>
      <c r="R1070" s="51" t="s">
        <v>40</v>
      </c>
      <c r="S1070" s="51" t="s">
        <v>41</v>
      </c>
      <c r="T1070" s="51" t="s">
        <v>42</v>
      </c>
      <c r="U1070" s="52" t="s">
        <v>388</v>
      </c>
      <c r="V1070" s="54">
        <v>9000000</v>
      </c>
      <c r="W1070" s="54">
        <v>0</v>
      </c>
      <c r="X1070" s="54">
        <v>0</v>
      </c>
      <c r="Y1070" s="54">
        <v>9000000</v>
      </c>
      <c r="Z1070" s="54">
        <v>0</v>
      </c>
      <c r="AA1070" s="54">
        <v>0</v>
      </c>
      <c r="AB1070" s="54">
        <v>9000000</v>
      </c>
      <c r="AC1070" s="54">
        <v>0</v>
      </c>
      <c r="AD1070" s="54">
        <v>0</v>
      </c>
      <c r="AE1070" s="54">
        <v>0</v>
      </c>
      <c r="AF1070" s="54">
        <v>0</v>
      </c>
    </row>
    <row r="1071" spans="1:32" ht="45">
      <c r="A1071" s="51" t="s">
        <v>445</v>
      </c>
      <c r="B1071" s="51" t="s">
        <v>545</v>
      </c>
      <c r="C1071" s="51" t="s">
        <v>570</v>
      </c>
      <c r="D1071" s="52" t="s">
        <v>446</v>
      </c>
      <c r="E1071" s="53" t="s">
        <v>310</v>
      </c>
      <c r="F1071" s="53" t="str">
        <f t="shared" si="18"/>
        <v>C-4199-1500-2</v>
      </c>
      <c r="G1071" s="53" t="s">
        <v>505</v>
      </c>
      <c r="H1071" s="53" t="s">
        <v>493</v>
      </c>
      <c r="I1071" s="53" t="s">
        <v>512</v>
      </c>
      <c r="J1071" s="51" t="s">
        <v>53</v>
      </c>
      <c r="K1071" s="51" t="s">
        <v>54</v>
      </c>
      <c r="L1071" s="51" t="s">
        <v>55</v>
      </c>
      <c r="M1071" s="51" t="s">
        <v>36</v>
      </c>
      <c r="N1071" s="51" t="s">
        <v>37</v>
      </c>
      <c r="O1071" s="51" t="s">
        <v>240</v>
      </c>
      <c r="P1071" s="51"/>
      <c r="Q1071" s="51"/>
      <c r="R1071" s="51" t="s">
        <v>40</v>
      </c>
      <c r="S1071" s="51" t="s">
        <v>41</v>
      </c>
      <c r="T1071" s="51" t="s">
        <v>42</v>
      </c>
      <c r="U1071" s="52" t="s">
        <v>311</v>
      </c>
      <c r="V1071" s="54">
        <v>32088235</v>
      </c>
      <c r="W1071" s="54">
        <v>0</v>
      </c>
      <c r="X1071" s="54">
        <v>0</v>
      </c>
      <c r="Y1071" s="54">
        <v>32088235</v>
      </c>
      <c r="Z1071" s="54">
        <v>0</v>
      </c>
      <c r="AA1071" s="54">
        <v>32088235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</row>
    <row r="1072" spans="1:32" ht="33.75">
      <c r="A1072" s="51" t="s">
        <v>445</v>
      </c>
      <c r="B1072" s="51" t="s">
        <v>545</v>
      </c>
      <c r="C1072" s="51" t="s">
        <v>570</v>
      </c>
      <c r="D1072" s="52" t="s">
        <v>446</v>
      </c>
      <c r="E1072" s="53" t="s">
        <v>312</v>
      </c>
      <c r="F1072" s="53" t="str">
        <f t="shared" si="18"/>
        <v>C-4199-1500-2</v>
      </c>
      <c r="G1072" s="53" t="s">
        <v>505</v>
      </c>
      <c r="H1072" s="53" t="s">
        <v>501</v>
      </c>
      <c r="I1072" s="53" t="s">
        <v>525</v>
      </c>
      <c r="J1072" s="51" t="s">
        <v>53</v>
      </c>
      <c r="K1072" s="51" t="s">
        <v>54</v>
      </c>
      <c r="L1072" s="51" t="s">
        <v>55</v>
      </c>
      <c r="M1072" s="51" t="s">
        <v>36</v>
      </c>
      <c r="N1072" s="51" t="s">
        <v>37</v>
      </c>
      <c r="O1072" s="51" t="s">
        <v>313</v>
      </c>
      <c r="P1072" s="51"/>
      <c r="Q1072" s="51"/>
      <c r="R1072" s="51" t="s">
        <v>40</v>
      </c>
      <c r="S1072" s="51" t="s">
        <v>41</v>
      </c>
      <c r="T1072" s="51" t="s">
        <v>42</v>
      </c>
      <c r="U1072" s="52" t="s">
        <v>314</v>
      </c>
      <c r="V1072" s="54">
        <v>42857977</v>
      </c>
      <c r="W1072" s="54">
        <v>0</v>
      </c>
      <c r="X1072" s="54">
        <v>0</v>
      </c>
      <c r="Y1072" s="54">
        <v>42857977</v>
      </c>
      <c r="Z1072" s="54">
        <v>0</v>
      </c>
      <c r="AA1072" s="54">
        <v>30179667</v>
      </c>
      <c r="AB1072" s="54">
        <v>12678310</v>
      </c>
      <c r="AC1072" s="54">
        <v>30179667</v>
      </c>
      <c r="AD1072" s="54">
        <v>0</v>
      </c>
      <c r="AE1072" s="54">
        <v>0</v>
      </c>
      <c r="AF1072" s="54">
        <v>0</v>
      </c>
    </row>
    <row r="1073" spans="1:32" ht="22.5">
      <c r="A1073" s="51" t="s">
        <v>445</v>
      </c>
      <c r="B1073" s="51" t="s">
        <v>545</v>
      </c>
      <c r="C1073" s="51" t="s">
        <v>570</v>
      </c>
      <c r="D1073" s="52" t="s">
        <v>446</v>
      </c>
      <c r="E1073" s="53" t="s">
        <v>315</v>
      </c>
      <c r="F1073" s="53" t="str">
        <f t="shared" si="18"/>
        <v>C-4199-1500-2</v>
      </c>
      <c r="G1073" s="53" t="s">
        <v>505</v>
      </c>
      <c r="H1073" s="53" t="s">
        <v>501</v>
      </c>
      <c r="I1073" s="53" t="s">
        <v>525</v>
      </c>
      <c r="J1073" s="51" t="s">
        <v>53</v>
      </c>
      <c r="K1073" s="51" t="s">
        <v>54</v>
      </c>
      <c r="L1073" s="51" t="s">
        <v>55</v>
      </c>
      <c r="M1073" s="51" t="s">
        <v>36</v>
      </c>
      <c r="N1073" s="51" t="s">
        <v>37</v>
      </c>
      <c r="O1073" s="51" t="s">
        <v>316</v>
      </c>
      <c r="P1073" s="51"/>
      <c r="Q1073" s="51"/>
      <c r="R1073" s="51" t="s">
        <v>40</v>
      </c>
      <c r="S1073" s="51" t="s">
        <v>41</v>
      </c>
      <c r="T1073" s="51" t="s">
        <v>42</v>
      </c>
      <c r="U1073" s="52" t="s">
        <v>317</v>
      </c>
      <c r="V1073" s="54">
        <v>488332700</v>
      </c>
      <c r="W1073" s="54">
        <v>0</v>
      </c>
      <c r="X1073" s="54">
        <v>0</v>
      </c>
      <c r="Y1073" s="54">
        <v>488332700</v>
      </c>
      <c r="Z1073" s="54">
        <v>0</v>
      </c>
      <c r="AA1073" s="54">
        <v>488332700</v>
      </c>
      <c r="AB1073" s="54">
        <v>0</v>
      </c>
      <c r="AC1073" s="54">
        <v>488332700</v>
      </c>
      <c r="AD1073" s="54">
        <v>0</v>
      </c>
      <c r="AE1073" s="54">
        <v>0</v>
      </c>
      <c r="AF1073" s="54">
        <v>0</v>
      </c>
    </row>
    <row r="1074" spans="1:32" ht="33.75">
      <c r="A1074" s="51" t="s">
        <v>445</v>
      </c>
      <c r="B1074" s="51" t="s">
        <v>545</v>
      </c>
      <c r="C1074" s="51" t="s">
        <v>570</v>
      </c>
      <c r="D1074" s="52" t="s">
        <v>446</v>
      </c>
      <c r="E1074" s="53" t="s">
        <v>352</v>
      </c>
      <c r="F1074" s="53" t="str">
        <f t="shared" si="18"/>
        <v>C-4199-1500-2</v>
      </c>
      <c r="G1074" s="53" t="s">
        <v>505</v>
      </c>
      <c r="H1074" s="53" t="s">
        <v>493</v>
      </c>
      <c r="I1074" s="53" t="s">
        <v>506</v>
      </c>
      <c r="J1074" s="51" t="s">
        <v>53</v>
      </c>
      <c r="K1074" s="51" t="s">
        <v>54</v>
      </c>
      <c r="L1074" s="51" t="s">
        <v>55</v>
      </c>
      <c r="M1074" s="51" t="s">
        <v>36</v>
      </c>
      <c r="N1074" s="51" t="s">
        <v>37</v>
      </c>
      <c r="O1074" s="51" t="s">
        <v>353</v>
      </c>
      <c r="P1074" s="51"/>
      <c r="Q1074" s="51"/>
      <c r="R1074" s="51" t="s">
        <v>40</v>
      </c>
      <c r="S1074" s="51" t="s">
        <v>41</v>
      </c>
      <c r="T1074" s="51" t="s">
        <v>42</v>
      </c>
      <c r="U1074" s="52" t="s">
        <v>354</v>
      </c>
      <c r="V1074" s="54">
        <v>3100000</v>
      </c>
      <c r="W1074" s="54">
        <v>0</v>
      </c>
      <c r="X1074" s="54">
        <v>0</v>
      </c>
      <c r="Y1074" s="54">
        <v>3100000</v>
      </c>
      <c r="Z1074" s="54">
        <v>0</v>
      </c>
      <c r="AA1074" s="54">
        <v>0</v>
      </c>
      <c r="AB1074" s="54">
        <v>3100000</v>
      </c>
      <c r="AC1074" s="54">
        <v>0</v>
      </c>
      <c r="AD1074" s="54">
        <v>0</v>
      </c>
      <c r="AE1074" s="54">
        <v>0</v>
      </c>
      <c r="AF1074" s="54">
        <v>0</v>
      </c>
    </row>
    <row r="1075" spans="1:32" ht="22.5">
      <c r="A1075" s="51" t="s">
        <v>445</v>
      </c>
      <c r="B1075" s="51" t="s">
        <v>545</v>
      </c>
      <c r="C1075" s="51" t="s">
        <v>570</v>
      </c>
      <c r="D1075" s="52" t="s">
        <v>446</v>
      </c>
      <c r="E1075" s="53" t="s">
        <v>358</v>
      </c>
      <c r="F1075" s="53" t="str">
        <f t="shared" si="18"/>
        <v>C-4199-1500-2</v>
      </c>
      <c r="G1075" s="53" t="s">
        <v>505</v>
      </c>
      <c r="H1075" s="53" t="s">
        <v>536</v>
      </c>
      <c r="I1075" s="53" t="s">
        <v>537</v>
      </c>
      <c r="J1075" s="51" t="s">
        <v>53</v>
      </c>
      <c r="K1075" s="51" t="s">
        <v>54</v>
      </c>
      <c r="L1075" s="51" t="s">
        <v>55</v>
      </c>
      <c r="M1075" s="51" t="s">
        <v>36</v>
      </c>
      <c r="N1075" s="51" t="s">
        <v>37</v>
      </c>
      <c r="O1075" s="51" t="s">
        <v>252</v>
      </c>
      <c r="P1075" s="51"/>
      <c r="Q1075" s="51"/>
      <c r="R1075" s="51" t="s">
        <v>40</v>
      </c>
      <c r="S1075" s="51" t="s">
        <v>41</v>
      </c>
      <c r="T1075" s="51" t="s">
        <v>42</v>
      </c>
      <c r="U1075" s="52" t="s">
        <v>253</v>
      </c>
      <c r="V1075" s="54">
        <v>461835</v>
      </c>
      <c r="W1075" s="54">
        <v>0</v>
      </c>
      <c r="X1075" s="54">
        <v>0</v>
      </c>
      <c r="Y1075" s="54">
        <v>461835</v>
      </c>
      <c r="Z1075" s="54">
        <v>0</v>
      </c>
      <c r="AA1075" s="54">
        <v>0</v>
      </c>
      <c r="AB1075" s="54">
        <v>461835</v>
      </c>
      <c r="AC1075" s="54">
        <v>0</v>
      </c>
      <c r="AD1075" s="54">
        <v>0</v>
      </c>
      <c r="AE1075" s="54">
        <v>0</v>
      </c>
      <c r="AF1075" s="54">
        <v>0</v>
      </c>
    </row>
    <row r="1076" spans="1:32" ht="33.75">
      <c r="A1076" s="51" t="s">
        <v>445</v>
      </c>
      <c r="B1076" s="51" t="s">
        <v>545</v>
      </c>
      <c r="C1076" s="51" t="s">
        <v>570</v>
      </c>
      <c r="D1076" s="52" t="s">
        <v>446</v>
      </c>
      <c r="E1076" s="53" t="s">
        <v>365</v>
      </c>
      <c r="F1076" s="53" t="str">
        <f t="shared" si="18"/>
        <v>C-4199-1500-5</v>
      </c>
      <c r="G1076" s="53" t="s">
        <v>543</v>
      </c>
      <c r="H1076" s="53" t="s">
        <v>501</v>
      </c>
      <c r="I1076" s="53" t="s">
        <v>544</v>
      </c>
      <c r="J1076" s="51" t="s">
        <v>53</v>
      </c>
      <c r="K1076" s="51" t="s">
        <v>54</v>
      </c>
      <c r="L1076" s="51" t="s">
        <v>55</v>
      </c>
      <c r="M1076" s="51" t="s">
        <v>46</v>
      </c>
      <c r="N1076" s="51" t="s">
        <v>37</v>
      </c>
      <c r="O1076" s="51" t="s">
        <v>210</v>
      </c>
      <c r="P1076" s="51"/>
      <c r="Q1076" s="51"/>
      <c r="R1076" s="51" t="s">
        <v>40</v>
      </c>
      <c r="S1076" s="51" t="s">
        <v>150</v>
      </c>
      <c r="T1076" s="51" t="s">
        <v>42</v>
      </c>
      <c r="U1076" s="52" t="s">
        <v>366</v>
      </c>
      <c r="V1076" s="54">
        <v>26964000</v>
      </c>
      <c r="W1076" s="54">
        <v>0</v>
      </c>
      <c r="X1076" s="54">
        <v>0</v>
      </c>
      <c r="Y1076" s="54">
        <v>26964000</v>
      </c>
      <c r="Z1076" s="54">
        <v>0</v>
      </c>
      <c r="AA1076" s="54">
        <v>0</v>
      </c>
      <c r="AB1076" s="54">
        <v>26964000</v>
      </c>
      <c r="AC1076" s="54">
        <v>0</v>
      </c>
      <c r="AD1076" s="54">
        <v>0</v>
      </c>
      <c r="AE1076" s="54">
        <v>0</v>
      </c>
      <c r="AF1076" s="54">
        <v>0</v>
      </c>
    </row>
    <row r="1077" spans="1:32" ht="22.5">
      <c r="A1077" s="51" t="s">
        <v>445</v>
      </c>
      <c r="B1077" s="51" t="s">
        <v>545</v>
      </c>
      <c r="C1077" s="51" t="s">
        <v>570</v>
      </c>
      <c r="D1077" s="52" t="s">
        <v>446</v>
      </c>
      <c r="E1077" s="53" t="s">
        <v>367</v>
      </c>
      <c r="F1077" s="53" t="str">
        <f t="shared" si="18"/>
        <v>C-4199-1500-5</v>
      </c>
      <c r="G1077" s="53" t="s">
        <v>543</v>
      </c>
      <c r="H1077" s="53" t="s">
        <v>501</v>
      </c>
      <c r="I1077" s="53" t="s">
        <v>544</v>
      </c>
      <c r="J1077" s="51" t="s">
        <v>53</v>
      </c>
      <c r="K1077" s="51" t="s">
        <v>54</v>
      </c>
      <c r="L1077" s="51" t="s">
        <v>55</v>
      </c>
      <c r="M1077" s="51" t="s">
        <v>46</v>
      </c>
      <c r="N1077" s="51" t="s">
        <v>37</v>
      </c>
      <c r="O1077" s="51" t="s">
        <v>257</v>
      </c>
      <c r="P1077" s="51"/>
      <c r="Q1077" s="51"/>
      <c r="R1077" s="51" t="s">
        <v>40</v>
      </c>
      <c r="S1077" s="51" t="s">
        <v>150</v>
      </c>
      <c r="T1077" s="51" t="s">
        <v>42</v>
      </c>
      <c r="U1077" s="52" t="s">
        <v>368</v>
      </c>
      <c r="V1077" s="54">
        <v>114000000</v>
      </c>
      <c r="W1077" s="54">
        <v>0</v>
      </c>
      <c r="X1077" s="54">
        <v>0</v>
      </c>
      <c r="Y1077" s="54">
        <v>114000000</v>
      </c>
      <c r="Z1077" s="54">
        <v>0</v>
      </c>
      <c r="AA1077" s="54">
        <v>0</v>
      </c>
      <c r="AB1077" s="54">
        <v>114000000</v>
      </c>
      <c r="AC1077" s="54">
        <v>0</v>
      </c>
      <c r="AD1077" s="54">
        <v>0</v>
      </c>
      <c r="AE1077" s="54">
        <v>0</v>
      </c>
      <c r="AF1077" s="54">
        <v>0</v>
      </c>
    </row>
    <row r="1078" spans="1:32" ht="22.5">
      <c r="A1078" s="51" t="s">
        <v>445</v>
      </c>
      <c r="B1078" s="51" t="s">
        <v>545</v>
      </c>
      <c r="C1078" s="51" t="s">
        <v>570</v>
      </c>
      <c r="D1078" s="52" t="s">
        <v>446</v>
      </c>
      <c r="E1078" s="53" t="s">
        <v>389</v>
      </c>
      <c r="F1078" s="53" t="str">
        <f t="shared" si="18"/>
        <v>C-4199-1500-5</v>
      </c>
      <c r="G1078" s="53" t="s">
        <v>543</v>
      </c>
      <c r="H1078" s="53" t="s">
        <v>501</v>
      </c>
      <c r="I1078" s="53" t="s">
        <v>544</v>
      </c>
      <c r="J1078" s="51" t="s">
        <v>53</v>
      </c>
      <c r="K1078" s="51" t="s">
        <v>54</v>
      </c>
      <c r="L1078" s="51" t="s">
        <v>55</v>
      </c>
      <c r="M1078" s="51" t="s">
        <v>46</v>
      </c>
      <c r="N1078" s="51" t="s">
        <v>37</v>
      </c>
      <c r="O1078" s="51" t="s">
        <v>56</v>
      </c>
      <c r="P1078" s="51"/>
      <c r="Q1078" s="51"/>
      <c r="R1078" s="51" t="s">
        <v>40</v>
      </c>
      <c r="S1078" s="51" t="s">
        <v>150</v>
      </c>
      <c r="T1078" s="51" t="s">
        <v>42</v>
      </c>
      <c r="U1078" s="52" t="s">
        <v>390</v>
      </c>
      <c r="V1078" s="54">
        <v>20000000</v>
      </c>
      <c r="W1078" s="54">
        <v>0</v>
      </c>
      <c r="X1078" s="54">
        <v>0</v>
      </c>
      <c r="Y1078" s="54">
        <v>20000000</v>
      </c>
      <c r="Z1078" s="54">
        <v>0</v>
      </c>
      <c r="AA1078" s="54">
        <v>0</v>
      </c>
      <c r="AB1078" s="54">
        <v>20000000</v>
      </c>
      <c r="AC1078" s="54">
        <v>0</v>
      </c>
      <c r="AD1078" s="54">
        <v>0</v>
      </c>
      <c r="AE1078" s="54">
        <v>0</v>
      </c>
      <c r="AF1078" s="54">
        <v>0</v>
      </c>
    </row>
    <row r="1079" spans="1:32" ht="33.75">
      <c r="A1079" s="51" t="s">
        <v>445</v>
      </c>
      <c r="B1079" s="51" t="s">
        <v>545</v>
      </c>
      <c r="C1079" s="51" t="s">
        <v>570</v>
      </c>
      <c r="D1079" s="52" t="s">
        <v>446</v>
      </c>
      <c r="E1079" s="53" t="s">
        <v>371</v>
      </c>
      <c r="F1079" s="53" t="str">
        <f t="shared" si="18"/>
        <v>C-4199-1500-5</v>
      </c>
      <c r="G1079" s="53" t="s">
        <v>543</v>
      </c>
      <c r="H1079" s="53" t="s">
        <v>493</v>
      </c>
      <c r="I1079" s="53" t="s">
        <v>512</v>
      </c>
      <c r="J1079" s="51" t="s">
        <v>53</v>
      </c>
      <c r="K1079" s="51" t="s">
        <v>54</v>
      </c>
      <c r="L1079" s="51" t="s">
        <v>55</v>
      </c>
      <c r="M1079" s="51" t="s">
        <v>46</v>
      </c>
      <c r="N1079" s="51" t="s">
        <v>37</v>
      </c>
      <c r="O1079" s="51" t="s">
        <v>218</v>
      </c>
      <c r="P1079" s="51"/>
      <c r="Q1079" s="51"/>
      <c r="R1079" s="51" t="s">
        <v>40</v>
      </c>
      <c r="S1079" s="51" t="s">
        <v>150</v>
      </c>
      <c r="T1079" s="51" t="s">
        <v>42</v>
      </c>
      <c r="U1079" s="52" t="s">
        <v>222</v>
      </c>
      <c r="V1079" s="54">
        <v>78280500</v>
      </c>
      <c r="W1079" s="54">
        <v>0</v>
      </c>
      <c r="X1079" s="54">
        <v>0</v>
      </c>
      <c r="Y1079" s="54">
        <v>78280500</v>
      </c>
      <c r="Z1079" s="54">
        <v>0</v>
      </c>
      <c r="AA1079" s="54">
        <v>78280500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</row>
    <row r="1080" spans="1:32" ht="33.75">
      <c r="A1080" s="51" t="s">
        <v>445</v>
      </c>
      <c r="B1080" s="51" t="s">
        <v>545</v>
      </c>
      <c r="C1080" s="51" t="s">
        <v>570</v>
      </c>
      <c r="D1080" s="52" t="s">
        <v>446</v>
      </c>
      <c r="E1080" s="53" t="s">
        <v>372</v>
      </c>
      <c r="F1080" s="53" t="str">
        <f t="shared" si="18"/>
        <v>C-4199-1500-5</v>
      </c>
      <c r="G1080" s="53" t="s">
        <v>543</v>
      </c>
      <c r="H1080" s="53" t="s">
        <v>493</v>
      </c>
      <c r="I1080" s="53" t="s">
        <v>506</v>
      </c>
      <c r="J1080" s="51" t="s">
        <v>53</v>
      </c>
      <c r="K1080" s="51" t="s">
        <v>54</v>
      </c>
      <c r="L1080" s="51" t="s">
        <v>55</v>
      </c>
      <c r="M1080" s="51" t="s">
        <v>46</v>
      </c>
      <c r="N1080" s="51" t="s">
        <v>37</v>
      </c>
      <c r="O1080" s="51" t="s">
        <v>221</v>
      </c>
      <c r="P1080" s="51"/>
      <c r="Q1080" s="51"/>
      <c r="R1080" s="51" t="s">
        <v>40</v>
      </c>
      <c r="S1080" s="51" t="s">
        <v>150</v>
      </c>
      <c r="T1080" s="51" t="s">
        <v>42</v>
      </c>
      <c r="U1080" s="52" t="s">
        <v>57</v>
      </c>
      <c r="V1080" s="54">
        <v>4343000</v>
      </c>
      <c r="W1080" s="54">
        <v>0</v>
      </c>
      <c r="X1080" s="54">
        <v>0</v>
      </c>
      <c r="Y1080" s="54">
        <v>4343000</v>
      </c>
      <c r="Z1080" s="54">
        <v>0</v>
      </c>
      <c r="AA1080" s="54">
        <v>0</v>
      </c>
      <c r="AB1080" s="54">
        <v>4343000</v>
      </c>
      <c r="AC1080" s="54">
        <v>0</v>
      </c>
      <c r="AD1080" s="54">
        <v>0</v>
      </c>
      <c r="AE1080" s="54">
        <v>0</v>
      </c>
      <c r="AF1080" s="54">
        <v>0</v>
      </c>
    </row>
    <row r="1081" spans="1:32" ht="22.5">
      <c r="A1081" s="51" t="s">
        <v>447</v>
      </c>
      <c r="B1081" s="51" t="s">
        <v>545</v>
      </c>
      <c r="C1081" s="51" t="s">
        <v>571</v>
      </c>
      <c r="D1081" s="52" t="s">
        <v>448</v>
      </c>
      <c r="E1081" s="53" t="s">
        <v>123</v>
      </c>
      <c r="F1081" s="53" t="str">
        <f t="shared" si="18"/>
        <v>A-2-0-3</v>
      </c>
      <c r="G1081" s="53" t="s">
        <v>492</v>
      </c>
      <c r="H1081" s="53" t="s">
        <v>501</v>
      </c>
      <c r="I1081" s="53" t="s">
        <v>502</v>
      </c>
      <c r="J1081" s="51" t="s">
        <v>35</v>
      </c>
      <c r="K1081" s="51" t="s">
        <v>36</v>
      </c>
      <c r="L1081" s="51" t="s">
        <v>37</v>
      </c>
      <c r="M1081" s="51" t="s">
        <v>38</v>
      </c>
      <c r="N1081" s="51" t="s">
        <v>121</v>
      </c>
      <c r="O1081" s="51" t="s">
        <v>38</v>
      </c>
      <c r="P1081" s="51"/>
      <c r="Q1081" s="51"/>
      <c r="R1081" s="51" t="s">
        <v>40</v>
      </c>
      <c r="S1081" s="51" t="s">
        <v>41</v>
      </c>
      <c r="T1081" s="51" t="s">
        <v>42</v>
      </c>
      <c r="U1081" s="52" t="s">
        <v>124</v>
      </c>
      <c r="V1081" s="54">
        <v>23000000</v>
      </c>
      <c r="W1081" s="54">
        <v>0</v>
      </c>
      <c r="X1081" s="54">
        <v>0</v>
      </c>
      <c r="Y1081" s="54">
        <v>23000000</v>
      </c>
      <c r="Z1081" s="54">
        <v>0</v>
      </c>
      <c r="AA1081" s="54">
        <v>0</v>
      </c>
      <c r="AB1081" s="54">
        <v>23000000</v>
      </c>
      <c r="AC1081" s="54">
        <v>0</v>
      </c>
      <c r="AD1081" s="54">
        <v>0</v>
      </c>
      <c r="AE1081" s="54">
        <v>0</v>
      </c>
      <c r="AF1081" s="54">
        <v>0</v>
      </c>
    </row>
    <row r="1082" spans="1:32" ht="22.5">
      <c r="A1082" s="51" t="s">
        <v>447</v>
      </c>
      <c r="B1082" s="51" t="s">
        <v>545</v>
      </c>
      <c r="C1082" s="51" t="s">
        <v>571</v>
      </c>
      <c r="D1082" s="52" t="s">
        <v>448</v>
      </c>
      <c r="E1082" s="53" t="s">
        <v>133</v>
      </c>
      <c r="F1082" s="53" t="str">
        <f t="shared" si="18"/>
        <v>A-2-0-4</v>
      </c>
      <c r="G1082" s="53" t="s">
        <v>492</v>
      </c>
      <c r="H1082" s="53" t="s">
        <v>501</v>
      </c>
      <c r="I1082" s="53" t="s">
        <v>502</v>
      </c>
      <c r="J1082" s="51" t="s">
        <v>35</v>
      </c>
      <c r="K1082" s="51" t="s">
        <v>36</v>
      </c>
      <c r="L1082" s="51" t="s">
        <v>37</v>
      </c>
      <c r="M1082" s="51" t="s">
        <v>45</v>
      </c>
      <c r="N1082" s="51" t="s">
        <v>45</v>
      </c>
      <c r="O1082" s="51" t="s">
        <v>61</v>
      </c>
      <c r="P1082" s="51"/>
      <c r="Q1082" s="51"/>
      <c r="R1082" s="51" t="s">
        <v>40</v>
      </c>
      <c r="S1082" s="51" t="s">
        <v>41</v>
      </c>
      <c r="T1082" s="51" t="s">
        <v>42</v>
      </c>
      <c r="U1082" s="52" t="s">
        <v>134</v>
      </c>
      <c r="V1082" s="54">
        <v>16965142</v>
      </c>
      <c r="W1082" s="54">
        <v>0</v>
      </c>
      <c r="X1082" s="54">
        <v>0</v>
      </c>
      <c r="Y1082" s="54">
        <v>16965142</v>
      </c>
      <c r="Z1082" s="54">
        <v>0</v>
      </c>
      <c r="AA1082" s="54">
        <v>16965142</v>
      </c>
      <c r="AB1082" s="54">
        <v>0</v>
      </c>
      <c r="AC1082" s="54">
        <v>16965142</v>
      </c>
      <c r="AD1082" s="54">
        <v>0</v>
      </c>
      <c r="AE1082" s="54">
        <v>0</v>
      </c>
      <c r="AF1082" s="54">
        <v>0</v>
      </c>
    </row>
    <row r="1083" spans="1:32" ht="22.5">
      <c r="A1083" s="51" t="s">
        <v>447</v>
      </c>
      <c r="B1083" s="51" t="s">
        <v>545</v>
      </c>
      <c r="C1083" s="51" t="s">
        <v>571</v>
      </c>
      <c r="D1083" s="52" t="s">
        <v>448</v>
      </c>
      <c r="E1083" s="53" t="s">
        <v>135</v>
      </c>
      <c r="F1083" s="53" t="str">
        <f t="shared" si="18"/>
        <v>A-2-0-4</v>
      </c>
      <c r="G1083" s="53" t="s">
        <v>492</v>
      </c>
      <c r="H1083" s="53" t="s">
        <v>501</v>
      </c>
      <c r="I1083" s="53" t="s">
        <v>502</v>
      </c>
      <c r="J1083" s="51" t="s">
        <v>35</v>
      </c>
      <c r="K1083" s="51" t="s">
        <v>36</v>
      </c>
      <c r="L1083" s="51" t="s">
        <v>37</v>
      </c>
      <c r="M1083" s="51" t="s">
        <v>45</v>
      </c>
      <c r="N1083" s="51" t="s">
        <v>45</v>
      </c>
      <c r="O1083" s="51" t="s">
        <v>36</v>
      </c>
      <c r="P1083" s="51"/>
      <c r="Q1083" s="51"/>
      <c r="R1083" s="51" t="s">
        <v>40</v>
      </c>
      <c r="S1083" s="51" t="s">
        <v>41</v>
      </c>
      <c r="T1083" s="51" t="s">
        <v>42</v>
      </c>
      <c r="U1083" s="52" t="s">
        <v>136</v>
      </c>
      <c r="V1083" s="54">
        <v>15200000</v>
      </c>
      <c r="W1083" s="54">
        <v>0</v>
      </c>
      <c r="X1083" s="54">
        <v>0</v>
      </c>
      <c r="Y1083" s="54">
        <v>15200000</v>
      </c>
      <c r="Z1083" s="54">
        <v>0</v>
      </c>
      <c r="AA1083" s="54">
        <v>0</v>
      </c>
      <c r="AB1083" s="54">
        <v>15200000</v>
      </c>
      <c r="AC1083" s="54">
        <v>0</v>
      </c>
      <c r="AD1083" s="54">
        <v>0</v>
      </c>
      <c r="AE1083" s="54">
        <v>0</v>
      </c>
      <c r="AF1083" s="54">
        <v>0</v>
      </c>
    </row>
    <row r="1084" spans="1:32" ht="22.5">
      <c r="A1084" s="51" t="s">
        <v>447</v>
      </c>
      <c r="B1084" s="51" t="s">
        <v>545</v>
      </c>
      <c r="C1084" s="51" t="s">
        <v>571</v>
      </c>
      <c r="D1084" s="52" t="s">
        <v>448</v>
      </c>
      <c r="E1084" s="53" t="s">
        <v>44</v>
      </c>
      <c r="F1084" s="53" t="str">
        <f t="shared" si="18"/>
        <v>A-2-0-4</v>
      </c>
      <c r="G1084" s="53" t="s">
        <v>492</v>
      </c>
      <c r="H1084" s="53" t="s">
        <v>501</v>
      </c>
      <c r="I1084" s="53" t="s">
        <v>502</v>
      </c>
      <c r="J1084" s="51" t="s">
        <v>35</v>
      </c>
      <c r="K1084" s="51" t="s">
        <v>36</v>
      </c>
      <c r="L1084" s="51" t="s">
        <v>37</v>
      </c>
      <c r="M1084" s="51" t="s">
        <v>45</v>
      </c>
      <c r="N1084" s="51" t="s">
        <v>46</v>
      </c>
      <c r="O1084" s="51" t="s">
        <v>47</v>
      </c>
      <c r="P1084" s="51"/>
      <c r="Q1084" s="51"/>
      <c r="R1084" s="51" t="s">
        <v>40</v>
      </c>
      <c r="S1084" s="51" t="s">
        <v>41</v>
      </c>
      <c r="T1084" s="51" t="s">
        <v>42</v>
      </c>
      <c r="U1084" s="52" t="s">
        <v>48</v>
      </c>
      <c r="V1084" s="54">
        <v>7500000</v>
      </c>
      <c r="W1084" s="54">
        <v>0</v>
      </c>
      <c r="X1084" s="54">
        <v>0</v>
      </c>
      <c r="Y1084" s="54">
        <v>7500000</v>
      </c>
      <c r="Z1084" s="54">
        <v>0</v>
      </c>
      <c r="AA1084" s="54">
        <v>0</v>
      </c>
      <c r="AB1084" s="54">
        <v>7500000</v>
      </c>
      <c r="AC1084" s="54">
        <v>0</v>
      </c>
      <c r="AD1084" s="54">
        <v>0</v>
      </c>
      <c r="AE1084" s="54">
        <v>0</v>
      </c>
      <c r="AF1084" s="54">
        <v>0</v>
      </c>
    </row>
    <row r="1085" spans="1:32" ht="22.5">
      <c r="A1085" s="51" t="s">
        <v>447</v>
      </c>
      <c r="B1085" s="51" t="s">
        <v>545</v>
      </c>
      <c r="C1085" s="51" t="s">
        <v>571</v>
      </c>
      <c r="D1085" s="52" t="s">
        <v>448</v>
      </c>
      <c r="E1085" s="53" t="s">
        <v>179</v>
      </c>
      <c r="F1085" s="53" t="str">
        <f t="shared" si="18"/>
        <v>A-2-0-4</v>
      </c>
      <c r="G1085" s="53" t="s">
        <v>492</v>
      </c>
      <c r="H1085" s="53" t="s">
        <v>501</v>
      </c>
      <c r="I1085" s="53" t="s">
        <v>502</v>
      </c>
      <c r="J1085" s="51" t="s">
        <v>35</v>
      </c>
      <c r="K1085" s="51" t="s">
        <v>36</v>
      </c>
      <c r="L1085" s="51" t="s">
        <v>37</v>
      </c>
      <c r="M1085" s="51" t="s">
        <v>45</v>
      </c>
      <c r="N1085" s="51" t="s">
        <v>158</v>
      </c>
      <c r="O1085" s="51" t="s">
        <v>61</v>
      </c>
      <c r="P1085" s="51"/>
      <c r="Q1085" s="51"/>
      <c r="R1085" s="51" t="s">
        <v>40</v>
      </c>
      <c r="S1085" s="51" t="s">
        <v>41</v>
      </c>
      <c r="T1085" s="51" t="s">
        <v>42</v>
      </c>
      <c r="U1085" s="52" t="s">
        <v>180</v>
      </c>
      <c r="V1085" s="54">
        <v>7000000</v>
      </c>
      <c r="W1085" s="54">
        <v>0</v>
      </c>
      <c r="X1085" s="54">
        <v>0</v>
      </c>
      <c r="Y1085" s="54">
        <v>7000000</v>
      </c>
      <c r="Z1085" s="54">
        <v>0</v>
      </c>
      <c r="AA1085" s="54">
        <v>0</v>
      </c>
      <c r="AB1085" s="54">
        <v>7000000</v>
      </c>
      <c r="AC1085" s="54">
        <v>0</v>
      </c>
      <c r="AD1085" s="54">
        <v>0</v>
      </c>
      <c r="AE1085" s="54">
        <v>0</v>
      </c>
      <c r="AF1085" s="54">
        <v>0</v>
      </c>
    </row>
    <row r="1086" spans="1:32" ht="22.5">
      <c r="A1086" s="51" t="s">
        <v>447</v>
      </c>
      <c r="B1086" s="51" t="s">
        <v>545</v>
      </c>
      <c r="C1086" s="51" t="s">
        <v>571</v>
      </c>
      <c r="D1086" s="52" t="s">
        <v>448</v>
      </c>
      <c r="E1086" s="53" t="s">
        <v>181</v>
      </c>
      <c r="F1086" s="53" t="str">
        <f t="shared" si="18"/>
        <v>A-2-0-4</v>
      </c>
      <c r="G1086" s="53" t="s">
        <v>492</v>
      </c>
      <c r="H1086" s="53" t="s">
        <v>501</v>
      </c>
      <c r="I1086" s="53" t="s">
        <v>502</v>
      </c>
      <c r="J1086" s="51" t="s">
        <v>35</v>
      </c>
      <c r="K1086" s="51" t="s">
        <v>36</v>
      </c>
      <c r="L1086" s="51" t="s">
        <v>37</v>
      </c>
      <c r="M1086" s="51" t="s">
        <v>45</v>
      </c>
      <c r="N1086" s="51" t="s">
        <v>158</v>
      </c>
      <c r="O1086" s="51" t="s">
        <v>36</v>
      </c>
      <c r="P1086" s="51"/>
      <c r="Q1086" s="51"/>
      <c r="R1086" s="51" t="s">
        <v>40</v>
      </c>
      <c r="S1086" s="51" t="s">
        <v>41</v>
      </c>
      <c r="T1086" s="51" t="s">
        <v>42</v>
      </c>
      <c r="U1086" s="52" t="s">
        <v>182</v>
      </c>
      <c r="V1086" s="54">
        <v>153500000</v>
      </c>
      <c r="W1086" s="54">
        <v>0</v>
      </c>
      <c r="X1086" s="54">
        <v>0</v>
      </c>
      <c r="Y1086" s="54">
        <v>153500000</v>
      </c>
      <c r="Z1086" s="54">
        <v>0</v>
      </c>
      <c r="AA1086" s="54">
        <v>0</v>
      </c>
      <c r="AB1086" s="54">
        <v>153500000</v>
      </c>
      <c r="AC1086" s="54">
        <v>0</v>
      </c>
      <c r="AD1086" s="54">
        <v>0</v>
      </c>
      <c r="AE1086" s="54">
        <v>0</v>
      </c>
      <c r="AF1086" s="54">
        <v>0</v>
      </c>
    </row>
    <row r="1087" spans="1:32" ht="22.5">
      <c r="A1087" s="51" t="s">
        <v>447</v>
      </c>
      <c r="B1087" s="51" t="s">
        <v>545</v>
      </c>
      <c r="C1087" s="51" t="s">
        <v>571</v>
      </c>
      <c r="D1087" s="52" t="s">
        <v>448</v>
      </c>
      <c r="E1087" s="53" t="s">
        <v>394</v>
      </c>
      <c r="F1087" s="53" t="str">
        <f t="shared" si="18"/>
        <v>A-2-0-4</v>
      </c>
      <c r="G1087" s="53" t="s">
        <v>492</v>
      </c>
      <c r="H1087" s="53" t="s">
        <v>501</v>
      </c>
      <c r="I1087" s="53" t="s">
        <v>502</v>
      </c>
      <c r="J1087" s="51" t="s">
        <v>35</v>
      </c>
      <c r="K1087" s="51" t="s">
        <v>36</v>
      </c>
      <c r="L1087" s="51" t="s">
        <v>37</v>
      </c>
      <c r="M1087" s="51" t="s">
        <v>45</v>
      </c>
      <c r="N1087" s="51" t="s">
        <v>158</v>
      </c>
      <c r="O1087" s="51" t="s">
        <v>38</v>
      </c>
      <c r="P1087" s="51"/>
      <c r="Q1087" s="51"/>
      <c r="R1087" s="51" t="s">
        <v>40</v>
      </c>
      <c r="S1087" s="51" t="s">
        <v>41</v>
      </c>
      <c r="T1087" s="51" t="s">
        <v>42</v>
      </c>
      <c r="U1087" s="52" t="s">
        <v>395</v>
      </c>
      <c r="V1087" s="54">
        <v>470000</v>
      </c>
      <c r="W1087" s="54">
        <v>0</v>
      </c>
      <c r="X1087" s="54">
        <v>0</v>
      </c>
      <c r="Y1087" s="54">
        <v>470000</v>
      </c>
      <c r="Z1087" s="54">
        <v>0</v>
      </c>
      <c r="AA1087" s="54">
        <v>0</v>
      </c>
      <c r="AB1087" s="54">
        <v>470000</v>
      </c>
      <c r="AC1087" s="54">
        <v>0</v>
      </c>
      <c r="AD1087" s="54">
        <v>0</v>
      </c>
      <c r="AE1087" s="54">
        <v>0</v>
      </c>
      <c r="AF1087" s="54">
        <v>0</v>
      </c>
    </row>
    <row r="1088" spans="1:32" ht="22.5">
      <c r="A1088" s="51" t="s">
        <v>447</v>
      </c>
      <c r="B1088" s="51" t="s">
        <v>545</v>
      </c>
      <c r="C1088" s="51" t="s">
        <v>571</v>
      </c>
      <c r="D1088" s="52" t="s">
        <v>448</v>
      </c>
      <c r="E1088" s="53" t="s">
        <v>185</v>
      </c>
      <c r="F1088" s="53" t="str">
        <f t="shared" si="18"/>
        <v>A-2-0-4</v>
      </c>
      <c r="G1088" s="53" t="s">
        <v>492</v>
      </c>
      <c r="H1088" s="53" t="s">
        <v>501</v>
      </c>
      <c r="I1088" s="53" t="s">
        <v>502</v>
      </c>
      <c r="J1088" s="51" t="s">
        <v>35</v>
      </c>
      <c r="K1088" s="51" t="s">
        <v>36</v>
      </c>
      <c r="L1088" s="51" t="s">
        <v>37</v>
      </c>
      <c r="M1088" s="51" t="s">
        <v>45</v>
      </c>
      <c r="N1088" s="51" t="s">
        <v>158</v>
      </c>
      <c r="O1088" s="51" t="s">
        <v>116</v>
      </c>
      <c r="P1088" s="51"/>
      <c r="Q1088" s="51"/>
      <c r="R1088" s="51" t="s">
        <v>40</v>
      </c>
      <c r="S1088" s="51" t="s">
        <v>41</v>
      </c>
      <c r="T1088" s="51" t="s">
        <v>42</v>
      </c>
      <c r="U1088" s="52" t="s">
        <v>186</v>
      </c>
      <c r="V1088" s="54">
        <v>50000</v>
      </c>
      <c r="W1088" s="54">
        <v>0</v>
      </c>
      <c r="X1088" s="54">
        <v>0</v>
      </c>
      <c r="Y1088" s="54">
        <v>50000</v>
      </c>
      <c r="Z1088" s="54">
        <v>0</v>
      </c>
      <c r="AA1088" s="54">
        <v>0</v>
      </c>
      <c r="AB1088" s="54">
        <v>50000</v>
      </c>
      <c r="AC1088" s="54">
        <v>0</v>
      </c>
      <c r="AD1088" s="54">
        <v>0</v>
      </c>
      <c r="AE1088" s="54">
        <v>0</v>
      </c>
      <c r="AF1088" s="54">
        <v>0</v>
      </c>
    </row>
    <row r="1089" spans="1:32" ht="22.5">
      <c r="A1089" s="51" t="s">
        <v>447</v>
      </c>
      <c r="B1089" s="51" t="s">
        <v>545</v>
      </c>
      <c r="C1089" s="51" t="s">
        <v>571</v>
      </c>
      <c r="D1089" s="52" t="s">
        <v>448</v>
      </c>
      <c r="E1089" s="53" t="s">
        <v>49</v>
      </c>
      <c r="F1089" s="53" t="str">
        <f t="shared" si="18"/>
        <v>A-2-0-4</v>
      </c>
      <c r="G1089" s="53" t="s">
        <v>492</v>
      </c>
      <c r="H1089" s="53" t="s">
        <v>493</v>
      </c>
      <c r="I1089" s="53" t="s">
        <v>494</v>
      </c>
      <c r="J1089" s="51" t="s">
        <v>35</v>
      </c>
      <c r="K1089" s="51" t="s">
        <v>36</v>
      </c>
      <c r="L1089" s="51" t="s">
        <v>37</v>
      </c>
      <c r="M1089" s="51" t="s">
        <v>45</v>
      </c>
      <c r="N1089" s="51" t="s">
        <v>50</v>
      </c>
      <c r="O1089" s="51" t="s">
        <v>36</v>
      </c>
      <c r="P1089" s="51"/>
      <c r="Q1089" s="51"/>
      <c r="R1089" s="51" t="s">
        <v>40</v>
      </c>
      <c r="S1089" s="51" t="s">
        <v>41</v>
      </c>
      <c r="T1089" s="51" t="s">
        <v>42</v>
      </c>
      <c r="U1089" s="52" t="s">
        <v>51</v>
      </c>
      <c r="V1089" s="54">
        <v>19000000</v>
      </c>
      <c r="W1089" s="54">
        <v>0</v>
      </c>
      <c r="X1089" s="54">
        <v>0</v>
      </c>
      <c r="Y1089" s="54">
        <v>19000000</v>
      </c>
      <c r="Z1089" s="54">
        <v>0</v>
      </c>
      <c r="AA1089" s="54">
        <v>0</v>
      </c>
      <c r="AB1089" s="54">
        <v>19000000</v>
      </c>
      <c r="AC1089" s="54">
        <v>0</v>
      </c>
      <c r="AD1089" s="54">
        <v>0</v>
      </c>
      <c r="AE1089" s="54">
        <v>0</v>
      </c>
      <c r="AF1089" s="54">
        <v>0</v>
      </c>
    </row>
    <row r="1090" spans="1:32" ht="22.5">
      <c r="A1090" s="51" t="s">
        <v>447</v>
      </c>
      <c r="B1090" s="51" t="s">
        <v>545</v>
      </c>
      <c r="C1090" s="51" t="s">
        <v>571</v>
      </c>
      <c r="D1090" s="52" t="s">
        <v>448</v>
      </c>
      <c r="E1090" s="53" t="s">
        <v>193</v>
      </c>
      <c r="F1090" s="53" t="str">
        <f t="shared" si="18"/>
        <v>A-2-0-4</v>
      </c>
      <c r="G1090" s="53" t="s">
        <v>492</v>
      </c>
      <c r="H1090" s="53" t="s">
        <v>493</v>
      </c>
      <c r="I1090" s="53" t="s">
        <v>494</v>
      </c>
      <c r="J1090" s="51" t="s">
        <v>35</v>
      </c>
      <c r="K1090" s="51" t="s">
        <v>36</v>
      </c>
      <c r="L1090" s="51" t="s">
        <v>37</v>
      </c>
      <c r="M1090" s="51" t="s">
        <v>45</v>
      </c>
      <c r="N1090" s="51" t="s">
        <v>150</v>
      </c>
      <c r="O1090" s="51" t="s">
        <v>45</v>
      </c>
      <c r="P1090" s="51"/>
      <c r="Q1090" s="51"/>
      <c r="R1090" s="51" t="s">
        <v>40</v>
      </c>
      <c r="S1090" s="51" t="s">
        <v>41</v>
      </c>
      <c r="T1090" s="51" t="s">
        <v>42</v>
      </c>
      <c r="U1090" s="52" t="s">
        <v>194</v>
      </c>
      <c r="V1090" s="54">
        <v>64521753</v>
      </c>
      <c r="W1090" s="54">
        <v>0</v>
      </c>
      <c r="X1090" s="54">
        <v>0</v>
      </c>
      <c r="Y1090" s="54">
        <v>64521753</v>
      </c>
      <c r="Z1090" s="54">
        <v>0</v>
      </c>
      <c r="AA1090" s="54">
        <v>0</v>
      </c>
      <c r="AB1090" s="54">
        <v>64521753</v>
      </c>
      <c r="AC1090" s="54">
        <v>0</v>
      </c>
      <c r="AD1090" s="54">
        <v>0</v>
      </c>
      <c r="AE1090" s="54">
        <v>0</v>
      </c>
      <c r="AF1090" s="54">
        <v>0</v>
      </c>
    </row>
    <row r="1091" spans="1:32" ht="22.5">
      <c r="A1091" s="51" t="s">
        <v>447</v>
      </c>
      <c r="B1091" s="51" t="s">
        <v>545</v>
      </c>
      <c r="C1091" s="51" t="s">
        <v>571</v>
      </c>
      <c r="D1091" s="52" t="s">
        <v>448</v>
      </c>
      <c r="E1091" s="53" t="s">
        <v>208</v>
      </c>
      <c r="F1091" s="53" t="str">
        <f t="shared" si="18"/>
        <v>C-4102-1500-1</v>
      </c>
      <c r="G1091" s="53" t="s">
        <v>509</v>
      </c>
      <c r="H1091" s="53" t="s">
        <v>510</v>
      </c>
      <c r="I1091" s="53" t="s">
        <v>511</v>
      </c>
      <c r="J1091" s="51" t="s">
        <v>53</v>
      </c>
      <c r="K1091" s="51" t="s">
        <v>209</v>
      </c>
      <c r="L1091" s="51" t="s">
        <v>55</v>
      </c>
      <c r="M1091" s="51" t="s">
        <v>61</v>
      </c>
      <c r="N1091" s="51" t="s">
        <v>37</v>
      </c>
      <c r="O1091" s="51" t="s">
        <v>210</v>
      </c>
      <c r="P1091" s="51"/>
      <c r="Q1091" s="51"/>
      <c r="R1091" s="51" t="s">
        <v>40</v>
      </c>
      <c r="S1091" s="51" t="s">
        <v>41</v>
      </c>
      <c r="T1091" s="51" t="s">
        <v>42</v>
      </c>
      <c r="U1091" s="52" t="s">
        <v>211</v>
      </c>
      <c r="V1091" s="54">
        <v>2476241952</v>
      </c>
      <c r="W1091" s="54">
        <v>0</v>
      </c>
      <c r="X1091" s="54">
        <v>0</v>
      </c>
      <c r="Y1091" s="54">
        <v>2476241952</v>
      </c>
      <c r="Z1091" s="54">
        <v>0</v>
      </c>
      <c r="AA1091" s="54">
        <v>377488352</v>
      </c>
      <c r="AB1091" s="54">
        <v>2098753600</v>
      </c>
      <c r="AC1091" s="54">
        <v>377488352</v>
      </c>
      <c r="AD1091" s="54">
        <v>0</v>
      </c>
      <c r="AE1091" s="54">
        <v>0</v>
      </c>
      <c r="AF1091" s="54">
        <v>0</v>
      </c>
    </row>
    <row r="1092" spans="1:32" ht="33.75">
      <c r="A1092" s="51" t="s">
        <v>447</v>
      </c>
      <c r="B1092" s="51" t="s">
        <v>545</v>
      </c>
      <c r="C1092" s="51" t="s">
        <v>571</v>
      </c>
      <c r="D1092" s="52" t="s">
        <v>448</v>
      </c>
      <c r="E1092" s="53" t="s">
        <v>217</v>
      </c>
      <c r="F1092" s="53" t="str">
        <f t="shared" si="18"/>
        <v>C-4102-1500-1</v>
      </c>
      <c r="G1092" s="53" t="s">
        <v>509</v>
      </c>
      <c r="H1092" s="53" t="s">
        <v>510</v>
      </c>
      <c r="I1092" s="53" t="s">
        <v>511</v>
      </c>
      <c r="J1092" s="51" t="s">
        <v>53</v>
      </c>
      <c r="K1092" s="51" t="s">
        <v>209</v>
      </c>
      <c r="L1092" s="51" t="s">
        <v>55</v>
      </c>
      <c r="M1092" s="51" t="s">
        <v>61</v>
      </c>
      <c r="N1092" s="51" t="s">
        <v>37</v>
      </c>
      <c r="O1092" s="51" t="s">
        <v>218</v>
      </c>
      <c r="P1092" s="51"/>
      <c r="Q1092" s="51"/>
      <c r="R1092" s="51" t="s">
        <v>40</v>
      </c>
      <c r="S1092" s="51" t="s">
        <v>41</v>
      </c>
      <c r="T1092" s="51" t="s">
        <v>42</v>
      </c>
      <c r="U1092" s="52" t="s">
        <v>219</v>
      </c>
      <c r="V1092" s="54">
        <v>13761420</v>
      </c>
      <c r="W1092" s="54">
        <v>0</v>
      </c>
      <c r="X1092" s="54">
        <v>0</v>
      </c>
      <c r="Y1092" s="54">
        <v>13761420</v>
      </c>
      <c r="Z1092" s="54">
        <v>0</v>
      </c>
      <c r="AA1092" s="54">
        <v>0</v>
      </c>
      <c r="AB1092" s="54">
        <v>13761420</v>
      </c>
      <c r="AC1092" s="54">
        <v>0</v>
      </c>
      <c r="AD1092" s="54">
        <v>0</v>
      </c>
      <c r="AE1092" s="54">
        <v>0</v>
      </c>
      <c r="AF1092" s="54">
        <v>0</v>
      </c>
    </row>
    <row r="1093" spans="1:32" ht="33.75">
      <c r="A1093" s="51" t="s">
        <v>447</v>
      </c>
      <c r="B1093" s="51" t="s">
        <v>545</v>
      </c>
      <c r="C1093" s="51" t="s">
        <v>571</v>
      </c>
      <c r="D1093" s="52" t="s">
        <v>448</v>
      </c>
      <c r="E1093" s="53" t="s">
        <v>220</v>
      </c>
      <c r="F1093" s="53" t="str">
        <f t="shared" si="18"/>
        <v>C-4102-1500-1</v>
      </c>
      <c r="G1093" s="53" t="s">
        <v>509</v>
      </c>
      <c r="H1093" s="53" t="s">
        <v>493</v>
      </c>
      <c r="I1093" s="53" t="s">
        <v>512</v>
      </c>
      <c r="J1093" s="51" t="s">
        <v>53</v>
      </c>
      <c r="K1093" s="51" t="s">
        <v>209</v>
      </c>
      <c r="L1093" s="51" t="s">
        <v>55</v>
      </c>
      <c r="M1093" s="51" t="s">
        <v>61</v>
      </c>
      <c r="N1093" s="51" t="s">
        <v>37</v>
      </c>
      <c r="O1093" s="51" t="s">
        <v>221</v>
      </c>
      <c r="P1093" s="51"/>
      <c r="Q1093" s="51"/>
      <c r="R1093" s="51" t="s">
        <v>40</v>
      </c>
      <c r="S1093" s="51" t="s">
        <v>41</v>
      </c>
      <c r="T1093" s="51" t="s">
        <v>42</v>
      </c>
      <c r="U1093" s="52" t="s">
        <v>222</v>
      </c>
      <c r="V1093" s="54">
        <v>77334576</v>
      </c>
      <c r="W1093" s="54">
        <v>0</v>
      </c>
      <c r="X1093" s="54">
        <v>0</v>
      </c>
      <c r="Y1093" s="54">
        <v>77334576</v>
      </c>
      <c r="Z1093" s="54">
        <v>0</v>
      </c>
      <c r="AA1093" s="54">
        <v>0</v>
      </c>
      <c r="AB1093" s="54">
        <v>77334576</v>
      </c>
      <c r="AC1093" s="54">
        <v>0</v>
      </c>
      <c r="AD1093" s="54">
        <v>0</v>
      </c>
      <c r="AE1093" s="54">
        <v>0</v>
      </c>
      <c r="AF1093" s="54">
        <v>0</v>
      </c>
    </row>
    <row r="1094" spans="1:32" ht="33.75">
      <c r="A1094" s="51" t="s">
        <v>447</v>
      </c>
      <c r="B1094" s="51" t="s">
        <v>545</v>
      </c>
      <c r="C1094" s="51" t="s">
        <v>571</v>
      </c>
      <c r="D1094" s="52" t="s">
        <v>448</v>
      </c>
      <c r="E1094" s="53" t="s">
        <v>223</v>
      </c>
      <c r="F1094" s="53" t="str">
        <f t="shared" si="18"/>
        <v>C-4102-1500-1</v>
      </c>
      <c r="G1094" s="53" t="s">
        <v>509</v>
      </c>
      <c r="H1094" s="53" t="s">
        <v>493</v>
      </c>
      <c r="I1094" s="53" t="s">
        <v>506</v>
      </c>
      <c r="J1094" s="51" t="s">
        <v>53</v>
      </c>
      <c r="K1094" s="51" t="s">
        <v>209</v>
      </c>
      <c r="L1094" s="51" t="s">
        <v>55</v>
      </c>
      <c r="M1094" s="51" t="s">
        <v>61</v>
      </c>
      <c r="N1094" s="51" t="s">
        <v>37</v>
      </c>
      <c r="O1094" s="51" t="s">
        <v>224</v>
      </c>
      <c r="P1094" s="51"/>
      <c r="Q1094" s="51"/>
      <c r="R1094" s="51" t="s">
        <v>40</v>
      </c>
      <c r="S1094" s="51" t="s">
        <v>41</v>
      </c>
      <c r="T1094" s="51" t="s">
        <v>42</v>
      </c>
      <c r="U1094" s="52" t="s">
        <v>57</v>
      </c>
      <c r="V1094" s="54">
        <v>5334927</v>
      </c>
      <c r="W1094" s="54">
        <v>0</v>
      </c>
      <c r="X1094" s="54">
        <v>0</v>
      </c>
      <c r="Y1094" s="54">
        <v>5334927</v>
      </c>
      <c r="Z1094" s="54">
        <v>0</v>
      </c>
      <c r="AA1094" s="54">
        <v>0</v>
      </c>
      <c r="AB1094" s="54">
        <v>5334927</v>
      </c>
      <c r="AC1094" s="54">
        <v>0</v>
      </c>
      <c r="AD1094" s="54">
        <v>0</v>
      </c>
      <c r="AE1094" s="54">
        <v>0</v>
      </c>
      <c r="AF1094" s="54">
        <v>0</v>
      </c>
    </row>
    <row r="1095" spans="1:32" ht="22.5">
      <c r="A1095" s="51" t="s">
        <v>447</v>
      </c>
      <c r="B1095" s="51" t="s">
        <v>545</v>
      </c>
      <c r="C1095" s="51" t="s">
        <v>571</v>
      </c>
      <c r="D1095" s="52" t="s">
        <v>448</v>
      </c>
      <c r="E1095" s="53" t="s">
        <v>375</v>
      </c>
      <c r="F1095" s="53" t="str">
        <f t="shared" si="18"/>
        <v>C-4102-1500-3</v>
      </c>
      <c r="G1095" s="53" t="s">
        <v>495</v>
      </c>
      <c r="H1095" s="53" t="s">
        <v>496</v>
      </c>
      <c r="I1095" s="53" t="s">
        <v>497</v>
      </c>
      <c r="J1095" s="51" t="s">
        <v>53</v>
      </c>
      <c r="K1095" s="51" t="s">
        <v>209</v>
      </c>
      <c r="L1095" s="51" t="s">
        <v>55</v>
      </c>
      <c r="M1095" s="51" t="s">
        <v>38</v>
      </c>
      <c r="N1095" s="51" t="s">
        <v>37</v>
      </c>
      <c r="O1095" s="51" t="s">
        <v>257</v>
      </c>
      <c r="P1095" s="51"/>
      <c r="Q1095" s="51"/>
      <c r="R1095" s="51" t="s">
        <v>40</v>
      </c>
      <c r="S1095" s="51" t="s">
        <v>41</v>
      </c>
      <c r="T1095" s="51" t="s">
        <v>42</v>
      </c>
      <c r="U1095" s="52" t="s">
        <v>376</v>
      </c>
      <c r="V1095" s="54">
        <v>1456434540</v>
      </c>
      <c r="W1095" s="54">
        <v>0</v>
      </c>
      <c r="X1095" s="54">
        <v>0</v>
      </c>
      <c r="Y1095" s="54">
        <v>1456434540</v>
      </c>
      <c r="Z1095" s="54">
        <v>0</v>
      </c>
      <c r="AA1095" s="54">
        <v>1456434540</v>
      </c>
      <c r="AB1095" s="54">
        <v>0</v>
      </c>
      <c r="AC1095" s="54">
        <v>1456434540</v>
      </c>
      <c r="AD1095" s="54">
        <v>0</v>
      </c>
      <c r="AE1095" s="54">
        <v>0</v>
      </c>
      <c r="AF1095" s="54">
        <v>0</v>
      </c>
    </row>
    <row r="1096" spans="1:32" ht="22.5">
      <c r="A1096" s="51" t="s">
        <v>447</v>
      </c>
      <c r="B1096" s="51" t="s">
        <v>545</v>
      </c>
      <c r="C1096" s="51" t="s">
        <v>571</v>
      </c>
      <c r="D1096" s="52" t="s">
        <v>448</v>
      </c>
      <c r="E1096" s="53" t="s">
        <v>225</v>
      </c>
      <c r="F1096" s="53" t="str">
        <f t="shared" si="18"/>
        <v>C-4102-1500-3</v>
      </c>
      <c r="G1096" s="53" t="s">
        <v>495</v>
      </c>
      <c r="H1096" s="53" t="s">
        <v>496</v>
      </c>
      <c r="I1096" s="53" t="s">
        <v>497</v>
      </c>
      <c r="J1096" s="51" t="s">
        <v>53</v>
      </c>
      <c r="K1096" s="51" t="s">
        <v>209</v>
      </c>
      <c r="L1096" s="51" t="s">
        <v>55</v>
      </c>
      <c r="M1096" s="51" t="s">
        <v>38</v>
      </c>
      <c r="N1096" s="51" t="s">
        <v>37</v>
      </c>
      <c r="O1096" s="51" t="s">
        <v>213</v>
      </c>
      <c r="P1096" s="51"/>
      <c r="Q1096" s="51"/>
      <c r="R1096" s="51" t="s">
        <v>40</v>
      </c>
      <c r="S1096" s="51" t="s">
        <v>41</v>
      </c>
      <c r="T1096" s="51" t="s">
        <v>42</v>
      </c>
      <c r="U1096" s="52" t="s">
        <v>226</v>
      </c>
      <c r="V1096" s="54">
        <v>3452613879</v>
      </c>
      <c r="W1096" s="54">
        <v>0</v>
      </c>
      <c r="X1096" s="54">
        <v>0</v>
      </c>
      <c r="Y1096" s="54">
        <v>3452613879</v>
      </c>
      <c r="Z1096" s="54">
        <v>0</v>
      </c>
      <c r="AA1096" s="54">
        <v>2555875069</v>
      </c>
      <c r="AB1096" s="54">
        <v>896738810</v>
      </c>
      <c r="AC1096" s="54">
        <v>2555875069</v>
      </c>
      <c r="AD1096" s="54">
        <v>0</v>
      </c>
      <c r="AE1096" s="54">
        <v>0</v>
      </c>
      <c r="AF1096" s="54">
        <v>0</v>
      </c>
    </row>
    <row r="1097" spans="1:32" ht="22.5">
      <c r="A1097" s="51" t="s">
        <v>447</v>
      </c>
      <c r="B1097" s="51" t="s">
        <v>545</v>
      </c>
      <c r="C1097" s="51" t="s">
        <v>571</v>
      </c>
      <c r="D1097" s="52" t="s">
        <v>448</v>
      </c>
      <c r="E1097" s="53" t="s">
        <v>377</v>
      </c>
      <c r="F1097" s="53" t="str">
        <f t="shared" si="18"/>
        <v>C-4102-1500-3</v>
      </c>
      <c r="G1097" s="53" t="s">
        <v>495</v>
      </c>
      <c r="H1097" s="53" t="s">
        <v>496</v>
      </c>
      <c r="I1097" s="53" t="s">
        <v>497</v>
      </c>
      <c r="J1097" s="51" t="s">
        <v>53</v>
      </c>
      <c r="K1097" s="51" t="s">
        <v>209</v>
      </c>
      <c r="L1097" s="51" t="s">
        <v>55</v>
      </c>
      <c r="M1097" s="51" t="s">
        <v>38</v>
      </c>
      <c r="N1097" s="51" t="s">
        <v>37</v>
      </c>
      <c r="O1097" s="51" t="s">
        <v>56</v>
      </c>
      <c r="P1097" s="51"/>
      <c r="Q1097" s="51"/>
      <c r="R1097" s="51" t="s">
        <v>40</v>
      </c>
      <c r="S1097" s="51" t="s">
        <v>41</v>
      </c>
      <c r="T1097" s="51" t="s">
        <v>42</v>
      </c>
      <c r="U1097" s="52" t="s">
        <v>378</v>
      </c>
      <c r="V1097" s="54">
        <v>285016479</v>
      </c>
      <c r="W1097" s="54">
        <v>0</v>
      </c>
      <c r="X1097" s="54">
        <v>0</v>
      </c>
      <c r="Y1097" s="54">
        <v>285016479</v>
      </c>
      <c r="Z1097" s="54">
        <v>0</v>
      </c>
      <c r="AA1097" s="54">
        <v>0</v>
      </c>
      <c r="AB1097" s="54">
        <v>285016479</v>
      </c>
      <c r="AC1097" s="54">
        <v>0</v>
      </c>
      <c r="AD1097" s="54">
        <v>0</v>
      </c>
      <c r="AE1097" s="54">
        <v>0</v>
      </c>
      <c r="AF1097" s="54">
        <v>0</v>
      </c>
    </row>
    <row r="1098" spans="1:32" ht="22.5">
      <c r="A1098" s="51" t="s">
        <v>447</v>
      </c>
      <c r="B1098" s="51" t="s">
        <v>545</v>
      </c>
      <c r="C1098" s="51" t="s">
        <v>571</v>
      </c>
      <c r="D1098" s="52" t="s">
        <v>448</v>
      </c>
      <c r="E1098" s="53" t="s">
        <v>227</v>
      </c>
      <c r="F1098" s="53" t="str">
        <f t="shared" si="18"/>
        <v>C-4102-1500-3</v>
      </c>
      <c r="G1098" s="53" t="s">
        <v>495</v>
      </c>
      <c r="H1098" s="53" t="s">
        <v>496</v>
      </c>
      <c r="I1098" s="53" t="s">
        <v>497</v>
      </c>
      <c r="J1098" s="51" t="s">
        <v>53</v>
      </c>
      <c r="K1098" s="51" t="s">
        <v>209</v>
      </c>
      <c r="L1098" s="51" t="s">
        <v>55</v>
      </c>
      <c r="M1098" s="51" t="s">
        <v>38</v>
      </c>
      <c r="N1098" s="51" t="s">
        <v>37</v>
      </c>
      <c r="O1098" s="51" t="s">
        <v>218</v>
      </c>
      <c r="P1098" s="51"/>
      <c r="Q1098" s="51"/>
      <c r="R1098" s="51" t="s">
        <v>230</v>
      </c>
      <c r="S1098" s="51" t="s">
        <v>243</v>
      </c>
      <c r="T1098" s="51" t="s">
        <v>42</v>
      </c>
      <c r="U1098" s="52" t="s">
        <v>228</v>
      </c>
      <c r="V1098" s="54">
        <v>150597040</v>
      </c>
      <c r="W1098" s="54">
        <v>0</v>
      </c>
      <c r="X1098" s="54">
        <v>0</v>
      </c>
      <c r="Y1098" s="54">
        <v>150597040</v>
      </c>
      <c r="Z1098" s="54">
        <v>0</v>
      </c>
      <c r="AA1098" s="54">
        <v>150597040</v>
      </c>
      <c r="AB1098" s="54">
        <v>0</v>
      </c>
      <c r="AC1098" s="54">
        <v>150597040</v>
      </c>
      <c r="AD1098" s="54">
        <v>0</v>
      </c>
      <c r="AE1098" s="54">
        <v>0</v>
      </c>
      <c r="AF1098" s="54">
        <v>0</v>
      </c>
    </row>
    <row r="1099" spans="1:32" ht="22.5">
      <c r="A1099" s="51" t="s">
        <v>447</v>
      </c>
      <c r="B1099" s="51" t="s">
        <v>545</v>
      </c>
      <c r="C1099" s="51" t="s">
        <v>571</v>
      </c>
      <c r="D1099" s="52" t="s">
        <v>448</v>
      </c>
      <c r="E1099" s="53" t="s">
        <v>227</v>
      </c>
      <c r="F1099" s="53" t="str">
        <f t="shared" ref="F1099:F1162" si="19">+J1099&amp;"-"&amp;K1099&amp;"-"&amp;L1099&amp;"-"&amp;M1099</f>
        <v>C-4102-1500-3</v>
      </c>
      <c r="G1099" s="53" t="s">
        <v>495</v>
      </c>
      <c r="H1099" s="53" t="s">
        <v>496</v>
      </c>
      <c r="I1099" s="53" t="s">
        <v>497</v>
      </c>
      <c r="J1099" s="51" t="s">
        <v>53</v>
      </c>
      <c r="K1099" s="51" t="s">
        <v>209</v>
      </c>
      <c r="L1099" s="51" t="s">
        <v>55</v>
      </c>
      <c r="M1099" s="51" t="s">
        <v>38</v>
      </c>
      <c r="N1099" s="51" t="s">
        <v>37</v>
      </c>
      <c r="O1099" s="51" t="s">
        <v>218</v>
      </c>
      <c r="P1099" s="51"/>
      <c r="Q1099" s="51"/>
      <c r="R1099" s="51" t="s">
        <v>40</v>
      </c>
      <c r="S1099" s="51" t="s">
        <v>41</v>
      </c>
      <c r="T1099" s="51" t="s">
        <v>42</v>
      </c>
      <c r="U1099" s="52" t="s">
        <v>228</v>
      </c>
      <c r="V1099" s="54">
        <v>228213799</v>
      </c>
      <c r="W1099" s="54">
        <v>0</v>
      </c>
      <c r="X1099" s="54">
        <v>0</v>
      </c>
      <c r="Y1099" s="54">
        <v>228213799</v>
      </c>
      <c r="Z1099" s="54">
        <v>0</v>
      </c>
      <c r="AA1099" s="54">
        <v>0</v>
      </c>
      <c r="AB1099" s="54">
        <v>228213799</v>
      </c>
      <c r="AC1099" s="54">
        <v>0</v>
      </c>
      <c r="AD1099" s="54">
        <v>0</v>
      </c>
      <c r="AE1099" s="54">
        <v>0</v>
      </c>
      <c r="AF1099" s="54">
        <v>0</v>
      </c>
    </row>
    <row r="1100" spans="1:32" ht="33.75">
      <c r="A1100" s="51" t="s">
        <v>447</v>
      </c>
      <c r="B1100" s="51" t="s">
        <v>545</v>
      </c>
      <c r="C1100" s="51" t="s">
        <v>571</v>
      </c>
      <c r="D1100" s="52" t="s">
        <v>448</v>
      </c>
      <c r="E1100" s="53" t="s">
        <v>237</v>
      </c>
      <c r="F1100" s="53" t="str">
        <f t="shared" si="19"/>
        <v>C-4102-1500-3</v>
      </c>
      <c r="G1100" s="53" t="s">
        <v>495</v>
      </c>
      <c r="H1100" s="53" t="s">
        <v>493</v>
      </c>
      <c r="I1100" s="53" t="s">
        <v>512</v>
      </c>
      <c r="J1100" s="51" t="s">
        <v>53</v>
      </c>
      <c r="K1100" s="51" t="s">
        <v>209</v>
      </c>
      <c r="L1100" s="51" t="s">
        <v>55</v>
      </c>
      <c r="M1100" s="51" t="s">
        <v>38</v>
      </c>
      <c r="N1100" s="51" t="s">
        <v>37</v>
      </c>
      <c r="O1100" s="51" t="s">
        <v>238</v>
      </c>
      <c r="P1100" s="51"/>
      <c r="Q1100" s="51"/>
      <c r="R1100" s="51" t="s">
        <v>40</v>
      </c>
      <c r="S1100" s="51" t="s">
        <v>41</v>
      </c>
      <c r="T1100" s="51" t="s">
        <v>42</v>
      </c>
      <c r="U1100" s="52" t="s">
        <v>222</v>
      </c>
      <c r="V1100" s="54">
        <v>952644000</v>
      </c>
      <c r="W1100" s="54">
        <v>0</v>
      </c>
      <c r="X1100" s="54">
        <v>0</v>
      </c>
      <c r="Y1100" s="54">
        <v>952644000</v>
      </c>
      <c r="Z1100" s="54">
        <v>0</v>
      </c>
      <c r="AA1100" s="54">
        <v>0</v>
      </c>
      <c r="AB1100" s="54">
        <v>952644000</v>
      </c>
      <c r="AC1100" s="54">
        <v>0</v>
      </c>
      <c r="AD1100" s="54">
        <v>0</v>
      </c>
      <c r="AE1100" s="54">
        <v>0</v>
      </c>
      <c r="AF1100" s="54">
        <v>0</v>
      </c>
    </row>
    <row r="1101" spans="1:32" ht="33.75">
      <c r="A1101" s="51" t="s">
        <v>447</v>
      </c>
      <c r="B1101" s="51" t="s">
        <v>545</v>
      </c>
      <c r="C1101" s="51" t="s">
        <v>571</v>
      </c>
      <c r="D1101" s="52" t="s">
        <v>448</v>
      </c>
      <c r="E1101" s="53" t="s">
        <v>239</v>
      </c>
      <c r="F1101" s="53" t="str">
        <f t="shared" si="19"/>
        <v>C-4102-1500-3</v>
      </c>
      <c r="G1101" s="53" t="s">
        <v>495</v>
      </c>
      <c r="H1101" s="53" t="s">
        <v>493</v>
      </c>
      <c r="I1101" s="53" t="s">
        <v>506</v>
      </c>
      <c r="J1101" s="51" t="s">
        <v>53</v>
      </c>
      <c r="K1101" s="51" t="s">
        <v>209</v>
      </c>
      <c r="L1101" s="51" t="s">
        <v>55</v>
      </c>
      <c r="M1101" s="51" t="s">
        <v>38</v>
      </c>
      <c r="N1101" s="51" t="s">
        <v>37</v>
      </c>
      <c r="O1101" s="51" t="s">
        <v>240</v>
      </c>
      <c r="P1101" s="51"/>
      <c r="Q1101" s="51"/>
      <c r="R1101" s="51" t="s">
        <v>40</v>
      </c>
      <c r="S1101" s="51" t="s">
        <v>41</v>
      </c>
      <c r="T1101" s="51" t="s">
        <v>42</v>
      </c>
      <c r="U1101" s="52" t="s">
        <v>57</v>
      </c>
      <c r="V1101" s="54">
        <v>162354000</v>
      </c>
      <c r="W1101" s="54">
        <v>0</v>
      </c>
      <c r="X1101" s="54">
        <v>0</v>
      </c>
      <c r="Y1101" s="54">
        <v>162354000</v>
      </c>
      <c r="Z1101" s="54">
        <v>0</v>
      </c>
      <c r="AA1101" s="54">
        <v>0</v>
      </c>
      <c r="AB1101" s="54">
        <v>162354000</v>
      </c>
      <c r="AC1101" s="54">
        <v>0</v>
      </c>
      <c r="AD1101" s="54">
        <v>0</v>
      </c>
      <c r="AE1101" s="54">
        <v>0</v>
      </c>
      <c r="AF1101" s="54">
        <v>0</v>
      </c>
    </row>
    <row r="1102" spans="1:32" ht="56.25">
      <c r="A1102" s="51" t="s">
        <v>447</v>
      </c>
      <c r="B1102" s="51" t="s">
        <v>545</v>
      </c>
      <c r="C1102" s="51" t="s">
        <v>571</v>
      </c>
      <c r="D1102" s="52" t="s">
        <v>448</v>
      </c>
      <c r="E1102" s="53" t="s">
        <v>379</v>
      </c>
      <c r="F1102" s="53" t="str">
        <f t="shared" si="19"/>
        <v>C-4102-1500-3</v>
      </c>
      <c r="G1102" s="53" t="s">
        <v>495</v>
      </c>
      <c r="H1102" s="53" t="s">
        <v>496</v>
      </c>
      <c r="I1102" s="53" t="s">
        <v>497</v>
      </c>
      <c r="J1102" s="51" t="s">
        <v>53</v>
      </c>
      <c r="K1102" s="51" t="s">
        <v>209</v>
      </c>
      <c r="L1102" s="51" t="s">
        <v>55</v>
      </c>
      <c r="M1102" s="51" t="s">
        <v>38</v>
      </c>
      <c r="N1102" s="51" t="s">
        <v>37</v>
      </c>
      <c r="O1102" s="51" t="s">
        <v>380</v>
      </c>
      <c r="P1102" s="51"/>
      <c r="Q1102" s="51"/>
      <c r="R1102" s="51" t="s">
        <v>40</v>
      </c>
      <c r="S1102" s="51" t="s">
        <v>41</v>
      </c>
      <c r="T1102" s="51" t="s">
        <v>42</v>
      </c>
      <c r="U1102" s="52" t="s">
        <v>381</v>
      </c>
      <c r="V1102" s="54">
        <v>5934000</v>
      </c>
      <c r="W1102" s="54">
        <v>0</v>
      </c>
      <c r="X1102" s="54">
        <v>0</v>
      </c>
      <c r="Y1102" s="54">
        <v>5934000</v>
      </c>
      <c r="Z1102" s="54">
        <v>0</v>
      </c>
      <c r="AA1102" s="54">
        <v>0</v>
      </c>
      <c r="AB1102" s="54">
        <v>5934000</v>
      </c>
      <c r="AC1102" s="54">
        <v>0</v>
      </c>
      <c r="AD1102" s="54">
        <v>0</v>
      </c>
      <c r="AE1102" s="54">
        <v>0</v>
      </c>
      <c r="AF1102" s="54">
        <v>0</v>
      </c>
    </row>
    <row r="1103" spans="1:32" ht="22.5">
      <c r="A1103" s="51" t="s">
        <v>447</v>
      </c>
      <c r="B1103" s="51" t="s">
        <v>545</v>
      </c>
      <c r="C1103" s="51" t="s">
        <v>571</v>
      </c>
      <c r="D1103" s="52" t="s">
        <v>448</v>
      </c>
      <c r="E1103" s="53" t="s">
        <v>254</v>
      </c>
      <c r="F1103" s="53" t="str">
        <f t="shared" si="19"/>
        <v>C-4102-1500-4</v>
      </c>
      <c r="G1103" s="53" t="s">
        <v>514</v>
      </c>
      <c r="H1103" s="53" t="s">
        <v>515</v>
      </c>
      <c r="I1103" s="53" t="s">
        <v>516</v>
      </c>
      <c r="J1103" s="51" t="s">
        <v>53</v>
      </c>
      <c r="K1103" s="51" t="s">
        <v>209</v>
      </c>
      <c r="L1103" s="51" t="s">
        <v>55</v>
      </c>
      <c r="M1103" s="51" t="s">
        <v>45</v>
      </c>
      <c r="N1103" s="51" t="s">
        <v>37</v>
      </c>
      <c r="O1103" s="51" t="s">
        <v>210</v>
      </c>
      <c r="P1103" s="51"/>
      <c r="Q1103" s="51"/>
      <c r="R1103" s="51" t="s">
        <v>40</v>
      </c>
      <c r="S1103" s="51" t="s">
        <v>150</v>
      </c>
      <c r="T1103" s="51" t="s">
        <v>42</v>
      </c>
      <c r="U1103" s="52" t="s">
        <v>255</v>
      </c>
      <c r="V1103" s="54">
        <v>53376609968</v>
      </c>
      <c r="W1103" s="54">
        <v>0</v>
      </c>
      <c r="X1103" s="54">
        <v>0</v>
      </c>
      <c r="Y1103" s="54">
        <v>53376609968</v>
      </c>
      <c r="Z1103" s="54">
        <v>0</v>
      </c>
      <c r="AA1103" s="54">
        <v>47589031128</v>
      </c>
      <c r="AB1103" s="54">
        <v>5787578840</v>
      </c>
      <c r="AC1103" s="54">
        <v>47589031128</v>
      </c>
      <c r="AD1103" s="54">
        <v>0</v>
      </c>
      <c r="AE1103" s="54">
        <v>0</v>
      </c>
      <c r="AF1103" s="54">
        <v>0</v>
      </c>
    </row>
    <row r="1104" spans="1:32" ht="22.5">
      <c r="A1104" s="51" t="s">
        <v>447</v>
      </c>
      <c r="B1104" s="51" t="s">
        <v>545</v>
      </c>
      <c r="C1104" s="51" t="s">
        <v>571</v>
      </c>
      <c r="D1104" s="52" t="s">
        <v>448</v>
      </c>
      <c r="E1104" s="53" t="s">
        <v>256</v>
      </c>
      <c r="F1104" s="53" t="str">
        <f t="shared" si="19"/>
        <v>C-4102-1500-4</v>
      </c>
      <c r="G1104" s="53" t="s">
        <v>514</v>
      </c>
      <c r="H1104" s="53" t="s">
        <v>515</v>
      </c>
      <c r="I1104" s="53" t="s">
        <v>516</v>
      </c>
      <c r="J1104" s="51" t="s">
        <v>53</v>
      </c>
      <c r="K1104" s="51" t="s">
        <v>209</v>
      </c>
      <c r="L1104" s="51" t="s">
        <v>55</v>
      </c>
      <c r="M1104" s="51" t="s">
        <v>45</v>
      </c>
      <c r="N1104" s="51" t="s">
        <v>37</v>
      </c>
      <c r="O1104" s="51" t="s">
        <v>257</v>
      </c>
      <c r="P1104" s="51"/>
      <c r="Q1104" s="51"/>
      <c r="R1104" s="51" t="s">
        <v>40</v>
      </c>
      <c r="S1104" s="51" t="s">
        <v>150</v>
      </c>
      <c r="T1104" s="51" t="s">
        <v>42</v>
      </c>
      <c r="U1104" s="52" t="s">
        <v>258</v>
      </c>
      <c r="V1104" s="54">
        <v>49046942234</v>
      </c>
      <c r="W1104" s="54">
        <v>0</v>
      </c>
      <c r="X1104" s="54">
        <v>0</v>
      </c>
      <c r="Y1104" s="54">
        <v>49046942234</v>
      </c>
      <c r="Z1104" s="54">
        <v>0</v>
      </c>
      <c r="AA1104" s="54">
        <v>0</v>
      </c>
      <c r="AB1104" s="54">
        <v>49046942234</v>
      </c>
      <c r="AC1104" s="54">
        <v>0</v>
      </c>
      <c r="AD1104" s="54">
        <v>0</v>
      </c>
      <c r="AE1104" s="54">
        <v>0</v>
      </c>
      <c r="AF1104" s="54">
        <v>0</v>
      </c>
    </row>
    <row r="1105" spans="1:32" ht="22.5">
      <c r="A1105" s="51" t="s">
        <v>447</v>
      </c>
      <c r="B1105" s="51" t="s">
        <v>545</v>
      </c>
      <c r="C1105" s="51" t="s">
        <v>571</v>
      </c>
      <c r="D1105" s="52" t="s">
        <v>448</v>
      </c>
      <c r="E1105" s="53" t="s">
        <v>269</v>
      </c>
      <c r="F1105" s="53" t="str">
        <f t="shared" si="19"/>
        <v>C-4102-1500-5</v>
      </c>
      <c r="G1105" s="53" t="s">
        <v>517</v>
      </c>
      <c r="H1105" s="53" t="s">
        <v>518</v>
      </c>
      <c r="I1105" s="53" t="s">
        <v>519</v>
      </c>
      <c r="J1105" s="51" t="s">
        <v>53</v>
      </c>
      <c r="K1105" s="51" t="s">
        <v>209</v>
      </c>
      <c r="L1105" s="51" t="s">
        <v>55</v>
      </c>
      <c r="M1105" s="51" t="s">
        <v>46</v>
      </c>
      <c r="N1105" s="51" t="s">
        <v>37</v>
      </c>
      <c r="O1105" s="51" t="s">
        <v>210</v>
      </c>
      <c r="P1105" s="51"/>
      <c r="Q1105" s="51"/>
      <c r="R1105" s="51" t="s">
        <v>40</v>
      </c>
      <c r="S1105" s="51" t="s">
        <v>41</v>
      </c>
      <c r="T1105" s="51" t="s">
        <v>42</v>
      </c>
      <c r="U1105" s="52" t="s">
        <v>270</v>
      </c>
      <c r="V1105" s="54">
        <v>1622108160</v>
      </c>
      <c r="W1105" s="54">
        <v>0</v>
      </c>
      <c r="X1105" s="54">
        <v>0</v>
      </c>
      <c r="Y1105" s="54">
        <v>1622108160</v>
      </c>
      <c r="Z1105" s="54">
        <v>0</v>
      </c>
      <c r="AA1105" s="54">
        <v>0</v>
      </c>
      <c r="AB1105" s="54">
        <v>1622108160</v>
      </c>
      <c r="AC1105" s="54">
        <v>0</v>
      </c>
      <c r="AD1105" s="54">
        <v>0</v>
      </c>
      <c r="AE1105" s="54">
        <v>0</v>
      </c>
      <c r="AF1105" s="54">
        <v>0</v>
      </c>
    </row>
    <row r="1106" spans="1:32" ht="22.5">
      <c r="A1106" s="51" t="s">
        <v>447</v>
      </c>
      <c r="B1106" s="51" t="s">
        <v>545</v>
      </c>
      <c r="C1106" s="51" t="s">
        <v>571</v>
      </c>
      <c r="D1106" s="52" t="s">
        <v>448</v>
      </c>
      <c r="E1106" s="53" t="s">
        <v>271</v>
      </c>
      <c r="F1106" s="53" t="str">
        <f t="shared" si="19"/>
        <v>C-4102-1500-5</v>
      </c>
      <c r="G1106" s="53" t="s">
        <v>517</v>
      </c>
      <c r="H1106" s="53" t="s">
        <v>518</v>
      </c>
      <c r="I1106" s="53" t="s">
        <v>519</v>
      </c>
      <c r="J1106" s="51" t="s">
        <v>53</v>
      </c>
      <c r="K1106" s="51" t="s">
        <v>209</v>
      </c>
      <c r="L1106" s="51" t="s">
        <v>55</v>
      </c>
      <c r="M1106" s="51" t="s">
        <v>46</v>
      </c>
      <c r="N1106" s="51" t="s">
        <v>37</v>
      </c>
      <c r="O1106" s="51" t="s">
        <v>257</v>
      </c>
      <c r="P1106" s="51"/>
      <c r="Q1106" s="51"/>
      <c r="R1106" s="51" t="s">
        <v>40</v>
      </c>
      <c r="S1106" s="51" t="s">
        <v>41</v>
      </c>
      <c r="T1106" s="51" t="s">
        <v>42</v>
      </c>
      <c r="U1106" s="52" t="s">
        <v>272</v>
      </c>
      <c r="V1106" s="54">
        <v>1077696901</v>
      </c>
      <c r="W1106" s="54">
        <v>0</v>
      </c>
      <c r="X1106" s="54">
        <v>0</v>
      </c>
      <c r="Y1106" s="54">
        <v>1077696901</v>
      </c>
      <c r="Z1106" s="54">
        <v>0</v>
      </c>
      <c r="AA1106" s="54">
        <v>0</v>
      </c>
      <c r="AB1106" s="54">
        <v>1077696901</v>
      </c>
      <c r="AC1106" s="54">
        <v>0</v>
      </c>
      <c r="AD1106" s="54">
        <v>0</v>
      </c>
      <c r="AE1106" s="54">
        <v>0</v>
      </c>
      <c r="AF1106" s="54">
        <v>0</v>
      </c>
    </row>
    <row r="1107" spans="1:32" ht="33.75">
      <c r="A1107" s="51" t="s">
        <v>447</v>
      </c>
      <c r="B1107" s="51" t="s">
        <v>545</v>
      </c>
      <c r="C1107" s="51" t="s">
        <v>571</v>
      </c>
      <c r="D1107" s="52" t="s">
        <v>448</v>
      </c>
      <c r="E1107" s="53" t="s">
        <v>275</v>
      </c>
      <c r="F1107" s="53" t="str">
        <f t="shared" si="19"/>
        <v>C-4102-1500-5</v>
      </c>
      <c r="G1107" s="53" t="s">
        <v>517</v>
      </c>
      <c r="H1107" s="53" t="s">
        <v>493</v>
      </c>
      <c r="I1107" s="53" t="s">
        <v>512</v>
      </c>
      <c r="J1107" s="51" t="s">
        <v>53</v>
      </c>
      <c r="K1107" s="51" t="s">
        <v>209</v>
      </c>
      <c r="L1107" s="51" t="s">
        <v>55</v>
      </c>
      <c r="M1107" s="51" t="s">
        <v>46</v>
      </c>
      <c r="N1107" s="51" t="s">
        <v>37</v>
      </c>
      <c r="O1107" s="51" t="s">
        <v>218</v>
      </c>
      <c r="P1107" s="51"/>
      <c r="Q1107" s="51"/>
      <c r="R1107" s="51" t="s">
        <v>40</v>
      </c>
      <c r="S1107" s="51" t="s">
        <v>41</v>
      </c>
      <c r="T1107" s="51" t="s">
        <v>42</v>
      </c>
      <c r="U1107" s="52" t="s">
        <v>222</v>
      </c>
      <c r="V1107" s="54">
        <v>32791000</v>
      </c>
      <c r="W1107" s="54">
        <v>0</v>
      </c>
      <c r="X1107" s="54">
        <v>0</v>
      </c>
      <c r="Y1107" s="54">
        <v>32791000</v>
      </c>
      <c r="Z1107" s="54">
        <v>0</v>
      </c>
      <c r="AA1107" s="54">
        <v>0</v>
      </c>
      <c r="AB1107" s="54">
        <v>32791000</v>
      </c>
      <c r="AC1107" s="54">
        <v>0</v>
      </c>
      <c r="AD1107" s="54">
        <v>0</v>
      </c>
      <c r="AE1107" s="54">
        <v>0</v>
      </c>
      <c r="AF1107" s="54">
        <v>0</v>
      </c>
    </row>
    <row r="1108" spans="1:32" ht="33.75">
      <c r="A1108" s="51" t="s">
        <v>447</v>
      </c>
      <c r="B1108" s="51" t="s">
        <v>545</v>
      </c>
      <c r="C1108" s="51" t="s">
        <v>571</v>
      </c>
      <c r="D1108" s="52" t="s">
        <v>448</v>
      </c>
      <c r="E1108" s="53" t="s">
        <v>276</v>
      </c>
      <c r="F1108" s="53" t="str">
        <f t="shared" si="19"/>
        <v>C-4102-1500-5</v>
      </c>
      <c r="G1108" s="53" t="s">
        <v>517</v>
      </c>
      <c r="H1108" s="53" t="s">
        <v>493</v>
      </c>
      <c r="I1108" s="53" t="s">
        <v>506</v>
      </c>
      <c r="J1108" s="51" t="s">
        <v>53</v>
      </c>
      <c r="K1108" s="51" t="s">
        <v>209</v>
      </c>
      <c r="L1108" s="51" t="s">
        <v>55</v>
      </c>
      <c r="M1108" s="51" t="s">
        <v>46</v>
      </c>
      <c r="N1108" s="51" t="s">
        <v>37</v>
      </c>
      <c r="O1108" s="51" t="s">
        <v>221</v>
      </c>
      <c r="P1108" s="51"/>
      <c r="Q1108" s="51"/>
      <c r="R1108" s="51" t="s">
        <v>40</v>
      </c>
      <c r="S1108" s="51" t="s">
        <v>41</v>
      </c>
      <c r="T1108" s="51" t="s">
        <v>42</v>
      </c>
      <c r="U1108" s="52" t="s">
        <v>57</v>
      </c>
      <c r="V1108" s="54">
        <v>12255679</v>
      </c>
      <c r="W1108" s="54">
        <v>0</v>
      </c>
      <c r="X1108" s="54">
        <v>0</v>
      </c>
      <c r="Y1108" s="54">
        <v>12255679</v>
      </c>
      <c r="Z1108" s="54">
        <v>0</v>
      </c>
      <c r="AA1108" s="54">
        <v>0</v>
      </c>
      <c r="AB1108" s="54">
        <v>12255679</v>
      </c>
      <c r="AC1108" s="54">
        <v>0</v>
      </c>
      <c r="AD1108" s="54">
        <v>0</v>
      </c>
      <c r="AE1108" s="54">
        <v>0</v>
      </c>
      <c r="AF1108" s="54">
        <v>0</v>
      </c>
    </row>
    <row r="1109" spans="1:32" ht="33.75">
      <c r="A1109" s="51" t="s">
        <v>447</v>
      </c>
      <c r="B1109" s="51" t="s">
        <v>545</v>
      </c>
      <c r="C1109" s="51" t="s">
        <v>571</v>
      </c>
      <c r="D1109" s="52" t="s">
        <v>448</v>
      </c>
      <c r="E1109" s="53" t="s">
        <v>277</v>
      </c>
      <c r="F1109" s="53" t="str">
        <f t="shared" si="19"/>
        <v>C-4102-1500-6</v>
      </c>
      <c r="G1109" s="53" t="s">
        <v>498</v>
      </c>
      <c r="H1109" s="53" t="s">
        <v>499</v>
      </c>
      <c r="I1109" s="53" t="s">
        <v>500</v>
      </c>
      <c r="J1109" s="51" t="s">
        <v>53</v>
      </c>
      <c r="K1109" s="51" t="s">
        <v>209</v>
      </c>
      <c r="L1109" s="51" t="s">
        <v>55</v>
      </c>
      <c r="M1109" s="51" t="s">
        <v>113</v>
      </c>
      <c r="N1109" s="51" t="s">
        <v>37</v>
      </c>
      <c r="O1109" s="51" t="s">
        <v>210</v>
      </c>
      <c r="P1109" s="51"/>
      <c r="Q1109" s="51"/>
      <c r="R1109" s="51" t="s">
        <v>40</v>
      </c>
      <c r="S1109" s="51" t="s">
        <v>41</v>
      </c>
      <c r="T1109" s="51" t="s">
        <v>42</v>
      </c>
      <c r="U1109" s="52" t="s">
        <v>278</v>
      </c>
      <c r="V1109" s="54">
        <v>1322025480</v>
      </c>
      <c r="W1109" s="54">
        <v>0</v>
      </c>
      <c r="X1109" s="54">
        <v>0</v>
      </c>
      <c r="Y1109" s="54">
        <v>1322025480</v>
      </c>
      <c r="Z1109" s="54">
        <v>0</v>
      </c>
      <c r="AA1109" s="54">
        <v>0</v>
      </c>
      <c r="AB1109" s="54">
        <v>1322025480</v>
      </c>
      <c r="AC1109" s="54">
        <v>0</v>
      </c>
      <c r="AD1109" s="54">
        <v>0</v>
      </c>
      <c r="AE1109" s="54">
        <v>0</v>
      </c>
      <c r="AF1109" s="54">
        <v>0</v>
      </c>
    </row>
    <row r="1110" spans="1:32" ht="33.75">
      <c r="A1110" s="51" t="s">
        <v>447</v>
      </c>
      <c r="B1110" s="51" t="s">
        <v>545</v>
      </c>
      <c r="C1110" s="51" t="s">
        <v>571</v>
      </c>
      <c r="D1110" s="52" t="s">
        <v>448</v>
      </c>
      <c r="E1110" s="53" t="s">
        <v>385</v>
      </c>
      <c r="F1110" s="53" t="str">
        <f t="shared" si="19"/>
        <v>C-4102-1500-6</v>
      </c>
      <c r="G1110" s="53" t="s">
        <v>498</v>
      </c>
      <c r="H1110" s="53" t="s">
        <v>499</v>
      </c>
      <c r="I1110" s="53" t="s">
        <v>500</v>
      </c>
      <c r="J1110" s="51" t="s">
        <v>53</v>
      </c>
      <c r="K1110" s="51" t="s">
        <v>209</v>
      </c>
      <c r="L1110" s="51" t="s">
        <v>55</v>
      </c>
      <c r="M1110" s="51" t="s">
        <v>113</v>
      </c>
      <c r="N1110" s="51" t="s">
        <v>37</v>
      </c>
      <c r="O1110" s="51" t="s">
        <v>257</v>
      </c>
      <c r="P1110" s="51"/>
      <c r="Q1110" s="51"/>
      <c r="R1110" s="51" t="s">
        <v>40</v>
      </c>
      <c r="S1110" s="51" t="s">
        <v>41</v>
      </c>
      <c r="T1110" s="51" t="s">
        <v>42</v>
      </c>
      <c r="U1110" s="52" t="s">
        <v>386</v>
      </c>
      <c r="V1110" s="54">
        <v>281601620</v>
      </c>
      <c r="W1110" s="54">
        <v>0</v>
      </c>
      <c r="X1110" s="54">
        <v>0</v>
      </c>
      <c r="Y1110" s="54">
        <v>281601620</v>
      </c>
      <c r="Z1110" s="54">
        <v>0</v>
      </c>
      <c r="AA1110" s="54">
        <v>0</v>
      </c>
      <c r="AB1110" s="54">
        <v>281601620</v>
      </c>
      <c r="AC1110" s="54">
        <v>0</v>
      </c>
      <c r="AD1110" s="54">
        <v>0</v>
      </c>
      <c r="AE1110" s="54">
        <v>0</v>
      </c>
      <c r="AF1110" s="54">
        <v>0</v>
      </c>
    </row>
    <row r="1111" spans="1:32" ht="33.75">
      <c r="A1111" s="51" t="s">
        <v>447</v>
      </c>
      <c r="B1111" s="51" t="s">
        <v>545</v>
      </c>
      <c r="C1111" s="51" t="s">
        <v>571</v>
      </c>
      <c r="D1111" s="52" t="s">
        <v>448</v>
      </c>
      <c r="E1111" s="53" t="s">
        <v>290</v>
      </c>
      <c r="F1111" s="53" t="str">
        <f t="shared" si="19"/>
        <v>C-4102-1500-7</v>
      </c>
      <c r="G1111" s="53" t="s">
        <v>520</v>
      </c>
      <c r="H1111" s="53" t="s">
        <v>493</v>
      </c>
      <c r="I1111" s="53" t="s">
        <v>512</v>
      </c>
      <c r="J1111" s="51" t="s">
        <v>53</v>
      </c>
      <c r="K1111" s="51" t="s">
        <v>209</v>
      </c>
      <c r="L1111" s="51" t="s">
        <v>55</v>
      </c>
      <c r="M1111" s="51" t="s">
        <v>116</v>
      </c>
      <c r="N1111" s="51" t="s">
        <v>37</v>
      </c>
      <c r="O1111" s="51" t="s">
        <v>257</v>
      </c>
      <c r="P1111" s="51"/>
      <c r="Q1111" s="51"/>
      <c r="R1111" s="51" t="s">
        <v>40</v>
      </c>
      <c r="S1111" s="51" t="s">
        <v>41</v>
      </c>
      <c r="T1111" s="51" t="s">
        <v>42</v>
      </c>
      <c r="U1111" s="52" t="s">
        <v>222</v>
      </c>
      <c r="V1111" s="54">
        <v>97415340</v>
      </c>
      <c r="W1111" s="54">
        <v>0</v>
      </c>
      <c r="X1111" s="54">
        <v>0</v>
      </c>
      <c r="Y1111" s="54">
        <v>97415340</v>
      </c>
      <c r="Z1111" s="54">
        <v>0</v>
      </c>
      <c r="AA1111" s="54">
        <v>0</v>
      </c>
      <c r="AB1111" s="54">
        <v>97415340</v>
      </c>
      <c r="AC1111" s="54">
        <v>0</v>
      </c>
      <c r="AD1111" s="54">
        <v>0</v>
      </c>
      <c r="AE1111" s="54">
        <v>0</v>
      </c>
      <c r="AF1111" s="54">
        <v>0</v>
      </c>
    </row>
    <row r="1112" spans="1:32" ht="33.75">
      <c r="A1112" s="51" t="s">
        <v>447</v>
      </c>
      <c r="B1112" s="51" t="s">
        <v>545</v>
      </c>
      <c r="C1112" s="51" t="s">
        <v>571</v>
      </c>
      <c r="D1112" s="52" t="s">
        <v>448</v>
      </c>
      <c r="E1112" s="53" t="s">
        <v>291</v>
      </c>
      <c r="F1112" s="53" t="str">
        <f t="shared" si="19"/>
        <v>C-4102-1500-7</v>
      </c>
      <c r="G1112" s="53" t="s">
        <v>520</v>
      </c>
      <c r="H1112" s="53" t="s">
        <v>493</v>
      </c>
      <c r="I1112" s="53" t="s">
        <v>506</v>
      </c>
      <c r="J1112" s="51" t="s">
        <v>53</v>
      </c>
      <c r="K1112" s="51" t="s">
        <v>209</v>
      </c>
      <c r="L1112" s="51" t="s">
        <v>55</v>
      </c>
      <c r="M1112" s="51" t="s">
        <v>116</v>
      </c>
      <c r="N1112" s="51" t="s">
        <v>37</v>
      </c>
      <c r="O1112" s="51" t="s">
        <v>213</v>
      </c>
      <c r="P1112" s="51"/>
      <c r="Q1112" s="51"/>
      <c r="R1112" s="51" t="s">
        <v>40</v>
      </c>
      <c r="S1112" s="51" t="s">
        <v>41</v>
      </c>
      <c r="T1112" s="51" t="s">
        <v>42</v>
      </c>
      <c r="U1112" s="52" t="s">
        <v>57</v>
      </c>
      <c r="V1112" s="54">
        <v>28179726</v>
      </c>
      <c r="W1112" s="54">
        <v>0</v>
      </c>
      <c r="X1112" s="54">
        <v>0</v>
      </c>
      <c r="Y1112" s="54">
        <v>28179726</v>
      </c>
      <c r="Z1112" s="54">
        <v>0</v>
      </c>
      <c r="AA1112" s="54">
        <v>0</v>
      </c>
      <c r="AB1112" s="54">
        <v>28179726</v>
      </c>
      <c r="AC1112" s="54">
        <v>0</v>
      </c>
      <c r="AD1112" s="54">
        <v>0</v>
      </c>
      <c r="AE1112" s="54">
        <v>0</v>
      </c>
      <c r="AF1112" s="54">
        <v>0</v>
      </c>
    </row>
    <row r="1113" spans="1:32" ht="33.75">
      <c r="A1113" s="51" t="s">
        <v>447</v>
      </c>
      <c r="B1113" s="51" t="s">
        <v>545</v>
      </c>
      <c r="C1113" s="51" t="s">
        <v>571</v>
      </c>
      <c r="D1113" s="52" t="s">
        <v>448</v>
      </c>
      <c r="E1113" s="53" t="s">
        <v>295</v>
      </c>
      <c r="F1113" s="53" t="str">
        <f t="shared" si="19"/>
        <v>C-4199-1500-1</v>
      </c>
      <c r="G1113" s="53" t="s">
        <v>522</v>
      </c>
      <c r="H1113" s="53" t="s">
        <v>493</v>
      </c>
      <c r="I1113" s="53" t="s">
        <v>512</v>
      </c>
      <c r="J1113" s="51" t="s">
        <v>53</v>
      </c>
      <c r="K1113" s="51" t="s">
        <v>54</v>
      </c>
      <c r="L1113" s="51" t="s">
        <v>55</v>
      </c>
      <c r="M1113" s="51" t="s">
        <v>61</v>
      </c>
      <c r="N1113" s="51" t="s">
        <v>37</v>
      </c>
      <c r="O1113" s="51" t="s">
        <v>257</v>
      </c>
      <c r="P1113" s="51"/>
      <c r="Q1113" s="51"/>
      <c r="R1113" s="51" t="s">
        <v>40</v>
      </c>
      <c r="S1113" s="51" t="s">
        <v>41</v>
      </c>
      <c r="T1113" s="51" t="s">
        <v>42</v>
      </c>
      <c r="U1113" s="52" t="s">
        <v>222</v>
      </c>
      <c r="V1113" s="54">
        <v>142068930</v>
      </c>
      <c r="W1113" s="54">
        <v>0</v>
      </c>
      <c r="X1113" s="54">
        <v>0</v>
      </c>
      <c r="Y1113" s="54">
        <v>142068930</v>
      </c>
      <c r="Z1113" s="54">
        <v>0</v>
      </c>
      <c r="AA1113" s="54">
        <v>0</v>
      </c>
      <c r="AB1113" s="54">
        <v>142068930</v>
      </c>
      <c r="AC1113" s="54">
        <v>0</v>
      </c>
      <c r="AD1113" s="54">
        <v>0</v>
      </c>
      <c r="AE1113" s="54">
        <v>0</v>
      </c>
      <c r="AF1113" s="54">
        <v>0</v>
      </c>
    </row>
    <row r="1114" spans="1:32" ht="33.75">
      <c r="A1114" s="51" t="s">
        <v>447</v>
      </c>
      <c r="B1114" s="51" t="s">
        <v>545</v>
      </c>
      <c r="C1114" s="51" t="s">
        <v>571</v>
      </c>
      <c r="D1114" s="52" t="s">
        <v>448</v>
      </c>
      <c r="E1114" s="53" t="s">
        <v>296</v>
      </c>
      <c r="F1114" s="53" t="str">
        <f t="shared" si="19"/>
        <v>C-4199-1500-1</v>
      </c>
      <c r="G1114" s="53" t="s">
        <v>522</v>
      </c>
      <c r="H1114" s="53" t="s">
        <v>493</v>
      </c>
      <c r="I1114" s="53" t="s">
        <v>506</v>
      </c>
      <c r="J1114" s="51" t="s">
        <v>53</v>
      </c>
      <c r="K1114" s="51" t="s">
        <v>54</v>
      </c>
      <c r="L1114" s="51" t="s">
        <v>55</v>
      </c>
      <c r="M1114" s="51" t="s">
        <v>61</v>
      </c>
      <c r="N1114" s="51" t="s">
        <v>37</v>
      </c>
      <c r="O1114" s="51" t="s">
        <v>213</v>
      </c>
      <c r="P1114" s="51"/>
      <c r="Q1114" s="51"/>
      <c r="R1114" s="51" t="s">
        <v>40</v>
      </c>
      <c r="S1114" s="51" t="s">
        <v>41</v>
      </c>
      <c r="T1114" s="51" t="s">
        <v>42</v>
      </c>
      <c r="U1114" s="52" t="s">
        <v>57</v>
      </c>
      <c r="V1114" s="54">
        <v>4537395</v>
      </c>
      <c r="W1114" s="54">
        <v>0</v>
      </c>
      <c r="X1114" s="54">
        <v>0</v>
      </c>
      <c r="Y1114" s="54">
        <v>4537395</v>
      </c>
      <c r="Z1114" s="54">
        <v>0</v>
      </c>
      <c r="AA1114" s="54">
        <v>0</v>
      </c>
      <c r="AB1114" s="54">
        <v>4537395</v>
      </c>
      <c r="AC1114" s="54">
        <v>0</v>
      </c>
      <c r="AD1114" s="54">
        <v>0</v>
      </c>
      <c r="AE1114" s="54">
        <v>0</v>
      </c>
      <c r="AF1114" s="54">
        <v>0</v>
      </c>
    </row>
    <row r="1115" spans="1:32" ht="33.75">
      <c r="A1115" s="51" t="s">
        <v>447</v>
      </c>
      <c r="B1115" s="51" t="s">
        <v>545</v>
      </c>
      <c r="C1115" s="51" t="s">
        <v>571</v>
      </c>
      <c r="D1115" s="52" t="s">
        <v>448</v>
      </c>
      <c r="E1115" s="53" t="s">
        <v>299</v>
      </c>
      <c r="F1115" s="53" t="str">
        <f t="shared" si="19"/>
        <v>C-4199-1500-2</v>
      </c>
      <c r="G1115" s="53" t="s">
        <v>505</v>
      </c>
      <c r="H1115" s="53" t="s">
        <v>493</v>
      </c>
      <c r="I1115" s="53" t="s">
        <v>512</v>
      </c>
      <c r="J1115" s="51" t="s">
        <v>53</v>
      </c>
      <c r="K1115" s="51" t="s">
        <v>54</v>
      </c>
      <c r="L1115" s="51" t="s">
        <v>55</v>
      </c>
      <c r="M1115" s="51" t="s">
        <v>36</v>
      </c>
      <c r="N1115" s="51" t="s">
        <v>37</v>
      </c>
      <c r="O1115" s="51" t="s">
        <v>213</v>
      </c>
      <c r="P1115" s="51"/>
      <c r="Q1115" s="51"/>
      <c r="R1115" s="51" t="s">
        <v>40</v>
      </c>
      <c r="S1115" s="51" t="s">
        <v>41</v>
      </c>
      <c r="T1115" s="51" t="s">
        <v>42</v>
      </c>
      <c r="U1115" s="52" t="s">
        <v>222</v>
      </c>
      <c r="V1115" s="54">
        <v>810707142</v>
      </c>
      <c r="W1115" s="54">
        <v>0</v>
      </c>
      <c r="X1115" s="54">
        <v>0</v>
      </c>
      <c r="Y1115" s="54">
        <v>810707142</v>
      </c>
      <c r="Z1115" s="54">
        <v>0</v>
      </c>
      <c r="AA1115" s="54">
        <v>0</v>
      </c>
      <c r="AB1115" s="54">
        <v>810707142</v>
      </c>
      <c r="AC1115" s="54">
        <v>0</v>
      </c>
      <c r="AD1115" s="54">
        <v>0</v>
      </c>
      <c r="AE1115" s="54">
        <v>0</v>
      </c>
      <c r="AF1115" s="54">
        <v>0</v>
      </c>
    </row>
    <row r="1116" spans="1:32" ht="22.5">
      <c r="A1116" s="51" t="s">
        <v>447</v>
      </c>
      <c r="B1116" s="51" t="s">
        <v>545</v>
      </c>
      <c r="C1116" s="51" t="s">
        <v>571</v>
      </c>
      <c r="D1116" s="52" t="s">
        <v>448</v>
      </c>
      <c r="E1116" s="53" t="s">
        <v>387</v>
      </c>
      <c r="F1116" s="53" t="str">
        <f t="shared" si="19"/>
        <v>C-4199-1500-2</v>
      </c>
      <c r="G1116" s="53" t="s">
        <v>505</v>
      </c>
      <c r="H1116" s="53" t="s">
        <v>503</v>
      </c>
      <c r="I1116" s="53" t="s">
        <v>504</v>
      </c>
      <c r="J1116" s="51" t="s">
        <v>53</v>
      </c>
      <c r="K1116" s="51" t="s">
        <v>54</v>
      </c>
      <c r="L1116" s="51" t="s">
        <v>55</v>
      </c>
      <c r="M1116" s="51" t="s">
        <v>36</v>
      </c>
      <c r="N1116" s="51" t="s">
        <v>37</v>
      </c>
      <c r="O1116" s="51" t="s">
        <v>238</v>
      </c>
      <c r="P1116" s="51"/>
      <c r="Q1116" s="51"/>
      <c r="R1116" s="51" t="s">
        <v>40</v>
      </c>
      <c r="S1116" s="51" t="s">
        <v>41</v>
      </c>
      <c r="T1116" s="51" t="s">
        <v>42</v>
      </c>
      <c r="U1116" s="52" t="s">
        <v>388</v>
      </c>
      <c r="V1116" s="54">
        <v>1400000</v>
      </c>
      <c r="W1116" s="54">
        <v>0</v>
      </c>
      <c r="X1116" s="54">
        <v>0</v>
      </c>
      <c r="Y1116" s="54">
        <v>1400000</v>
      </c>
      <c r="Z1116" s="54">
        <v>0</v>
      </c>
      <c r="AA1116" s="54">
        <v>0</v>
      </c>
      <c r="AB1116" s="54">
        <v>1400000</v>
      </c>
      <c r="AC1116" s="54">
        <v>0</v>
      </c>
      <c r="AD1116" s="54">
        <v>0</v>
      </c>
      <c r="AE1116" s="54">
        <v>0</v>
      </c>
      <c r="AF1116" s="54">
        <v>0</v>
      </c>
    </row>
    <row r="1117" spans="1:32" ht="45">
      <c r="A1117" s="51" t="s">
        <v>447</v>
      </c>
      <c r="B1117" s="51" t="s">
        <v>545</v>
      </c>
      <c r="C1117" s="51" t="s">
        <v>571</v>
      </c>
      <c r="D1117" s="52" t="s">
        <v>448</v>
      </c>
      <c r="E1117" s="53" t="s">
        <v>310</v>
      </c>
      <c r="F1117" s="53" t="str">
        <f t="shared" si="19"/>
        <v>C-4199-1500-2</v>
      </c>
      <c r="G1117" s="53" t="s">
        <v>505</v>
      </c>
      <c r="H1117" s="53" t="s">
        <v>493</v>
      </c>
      <c r="I1117" s="53" t="s">
        <v>512</v>
      </c>
      <c r="J1117" s="51" t="s">
        <v>53</v>
      </c>
      <c r="K1117" s="51" t="s">
        <v>54</v>
      </c>
      <c r="L1117" s="51" t="s">
        <v>55</v>
      </c>
      <c r="M1117" s="51" t="s">
        <v>36</v>
      </c>
      <c r="N1117" s="51" t="s">
        <v>37</v>
      </c>
      <c r="O1117" s="51" t="s">
        <v>240</v>
      </c>
      <c r="P1117" s="51"/>
      <c r="Q1117" s="51"/>
      <c r="R1117" s="51" t="s">
        <v>40</v>
      </c>
      <c r="S1117" s="51" t="s">
        <v>41</v>
      </c>
      <c r="T1117" s="51" t="s">
        <v>42</v>
      </c>
      <c r="U1117" s="52" t="s">
        <v>311</v>
      </c>
      <c r="V1117" s="54">
        <v>32088235</v>
      </c>
      <c r="W1117" s="54">
        <v>0</v>
      </c>
      <c r="X1117" s="54">
        <v>0</v>
      </c>
      <c r="Y1117" s="54">
        <v>32088235</v>
      </c>
      <c r="Z1117" s="54">
        <v>0</v>
      </c>
      <c r="AA1117" s="54">
        <v>0</v>
      </c>
      <c r="AB1117" s="54">
        <v>32088235</v>
      </c>
      <c r="AC1117" s="54">
        <v>0</v>
      </c>
      <c r="AD1117" s="54">
        <v>0</v>
      </c>
      <c r="AE1117" s="54">
        <v>0</v>
      </c>
      <c r="AF1117" s="54">
        <v>0</v>
      </c>
    </row>
    <row r="1118" spans="1:32" ht="33.75">
      <c r="A1118" s="51" t="s">
        <v>447</v>
      </c>
      <c r="B1118" s="51" t="s">
        <v>545</v>
      </c>
      <c r="C1118" s="51" t="s">
        <v>571</v>
      </c>
      <c r="D1118" s="52" t="s">
        <v>448</v>
      </c>
      <c r="E1118" s="53" t="s">
        <v>312</v>
      </c>
      <c r="F1118" s="53" t="str">
        <f t="shared" si="19"/>
        <v>C-4199-1500-2</v>
      </c>
      <c r="G1118" s="53" t="s">
        <v>505</v>
      </c>
      <c r="H1118" s="53" t="s">
        <v>501</v>
      </c>
      <c r="I1118" s="53" t="s">
        <v>525</v>
      </c>
      <c r="J1118" s="51" t="s">
        <v>53</v>
      </c>
      <c r="K1118" s="51" t="s">
        <v>54</v>
      </c>
      <c r="L1118" s="51" t="s">
        <v>55</v>
      </c>
      <c r="M1118" s="51" t="s">
        <v>36</v>
      </c>
      <c r="N1118" s="51" t="s">
        <v>37</v>
      </c>
      <c r="O1118" s="51" t="s">
        <v>313</v>
      </c>
      <c r="P1118" s="51"/>
      <c r="Q1118" s="51"/>
      <c r="R1118" s="51" t="s">
        <v>40</v>
      </c>
      <c r="S1118" s="51" t="s">
        <v>41</v>
      </c>
      <c r="T1118" s="51" t="s">
        <v>42</v>
      </c>
      <c r="U1118" s="52" t="s">
        <v>314</v>
      </c>
      <c r="V1118" s="54">
        <v>12347094</v>
      </c>
      <c r="W1118" s="54">
        <v>0</v>
      </c>
      <c r="X1118" s="54">
        <v>0</v>
      </c>
      <c r="Y1118" s="54">
        <v>12347094</v>
      </c>
      <c r="Z1118" s="54">
        <v>0</v>
      </c>
      <c r="AA1118" s="54">
        <v>12347094</v>
      </c>
      <c r="AB1118" s="54">
        <v>0</v>
      </c>
      <c r="AC1118" s="54">
        <v>12347094</v>
      </c>
      <c r="AD1118" s="54">
        <v>0</v>
      </c>
      <c r="AE1118" s="54">
        <v>0</v>
      </c>
      <c r="AF1118" s="54">
        <v>0</v>
      </c>
    </row>
    <row r="1119" spans="1:32" ht="22.5">
      <c r="A1119" s="51" t="s">
        <v>447</v>
      </c>
      <c r="B1119" s="51" t="s">
        <v>545</v>
      </c>
      <c r="C1119" s="51" t="s">
        <v>571</v>
      </c>
      <c r="D1119" s="52" t="s">
        <v>448</v>
      </c>
      <c r="E1119" s="53" t="s">
        <v>315</v>
      </c>
      <c r="F1119" s="53" t="str">
        <f t="shared" si="19"/>
        <v>C-4199-1500-2</v>
      </c>
      <c r="G1119" s="53" t="s">
        <v>505</v>
      </c>
      <c r="H1119" s="53" t="s">
        <v>501</v>
      </c>
      <c r="I1119" s="53" t="s">
        <v>525</v>
      </c>
      <c r="J1119" s="51" t="s">
        <v>53</v>
      </c>
      <c r="K1119" s="51" t="s">
        <v>54</v>
      </c>
      <c r="L1119" s="51" t="s">
        <v>55</v>
      </c>
      <c r="M1119" s="51" t="s">
        <v>36</v>
      </c>
      <c r="N1119" s="51" t="s">
        <v>37</v>
      </c>
      <c r="O1119" s="51" t="s">
        <v>316</v>
      </c>
      <c r="P1119" s="51"/>
      <c r="Q1119" s="51"/>
      <c r="R1119" s="51" t="s">
        <v>40</v>
      </c>
      <c r="S1119" s="51" t="s">
        <v>41</v>
      </c>
      <c r="T1119" s="51" t="s">
        <v>42</v>
      </c>
      <c r="U1119" s="52" t="s">
        <v>317</v>
      </c>
      <c r="V1119" s="54">
        <v>165854597</v>
      </c>
      <c r="W1119" s="54">
        <v>0</v>
      </c>
      <c r="X1119" s="54">
        <v>0</v>
      </c>
      <c r="Y1119" s="54">
        <v>165854597</v>
      </c>
      <c r="Z1119" s="54">
        <v>0</v>
      </c>
      <c r="AA1119" s="54">
        <v>165854597</v>
      </c>
      <c r="AB1119" s="54">
        <v>0</v>
      </c>
      <c r="AC1119" s="54">
        <v>165854597</v>
      </c>
      <c r="AD1119" s="54">
        <v>0</v>
      </c>
      <c r="AE1119" s="54">
        <v>0</v>
      </c>
      <c r="AF1119" s="54">
        <v>0</v>
      </c>
    </row>
    <row r="1120" spans="1:32" ht="33.75">
      <c r="A1120" s="51" t="s">
        <v>447</v>
      </c>
      <c r="B1120" s="51" t="s">
        <v>545</v>
      </c>
      <c r="C1120" s="51" t="s">
        <v>571</v>
      </c>
      <c r="D1120" s="52" t="s">
        <v>448</v>
      </c>
      <c r="E1120" s="53" t="s">
        <v>352</v>
      </c>
      <c r="F1120" s="53" t="str">
        <f t="shared" si="19"/>
        <v>C-4199-1500-2</v>
      </c>
      <c r="G1120" s="53" t="s">
        <v>505</v>
      </c>
      <c r="H1120" s="53" t="s">
        <v>493</v>
      </c>
      <c r="I1120" s="53" t="s">
        <v>506</v>
      </c>
      <c r="J1120" s="51" t="s">
        <v>53</v>
      </c>
      <c r="K1120" s="51" t="s">
        <v>54</v>
      </c>
      <c r="L1120" s="51" t="s">
        <v>55</v>
      </c>
      <c r="M1120" s="51" t="s">
        <v>36</v>
      </c>
      <c r="N1120" s="51" t="s">
        <v>37</v>
      </c>
      <c r="O1120" s="51" t="s">
        <v>353</v>
      </c>
      <c r="P1120" s="51"/>
      <c r="Q1120" s="51"/>
      <c r="R1120" s="51" t="s">
        <v>40</v>
      </c>
      <c r="S1120" s="51" t="s">
        <v>41</v>
      </c>
      <c r="T1120" s="51" t="s">
        <v>42</v>
      </c>
      <c r="U1120" s="52" t="s">
        <v>354</v>
      </c>
      <c r="V1120" s="54">
        <v>2900000</v>
      </c>
      <c r="W1120" s="54">
        <v>0</v>
      </c>
      <c r="X1120" s="54">
        <v>0</v>
      </c>
      <c r="Y1120" s="54">
        <v>2900000</v>
      </c>
      <c r="Z1120" s="54">
        <v>0</v>
      </c>
      <c r="AA1120" s="54">
        <v>0</v>
      </c>
      <c r="AB1120" s="54">
        <v>2900000</v>
      </c>
      <c r="AC1120" s="54">
        <v>0</v>
      </c>
      <c r="AD1120" s="54">
        <v>0</v>
      </c>
      <c r="AE1120" s="54">
        <v>0</v>
      </c>
      <c r="AF1120" s="54">
        <v>0</v>
      </c>
    </row>
    <row r="1121" spans="1:32" ht="22.5">
      <c r="A1121" s="51" t="s">
        <v>447</v>
      </c>
      <c r="B1121" s="51" t="s">
        <v>545</v>
      </c>
      <c r="C1121" s="51" t="s">
        <v>571</v>
      </c>
      <c r="D1121" s="52" t="s">
        <v>448</v>
      </c>
      <c r="E1121" s="53" t="s">
        <v>358</v>
      </c>
      <c r="F1121" s="53" t="str">
        <f t="shared" si="19"/>
        <v>C-4199-1500-2</v>
      </c>
      <c r="G1121" s="53" t="s">
        <v>505</v>
      </c>
      <c r="H1121" s="53" t="s">
        <v>536</v>
      </c>
      <c r="I1121" s="53" t="s">
        <v>537</v>
      </c>
      <c r="J1121" s="51" t="s">
        <v>53</v>
      </c>
      <c r="K1121" s="51" t="s">
        <v>54</v>
      </c>
      <c r="L1121" s="51" t="s">
        <v>55</v>
      </c>
      <c r="M1121" s="51" t="s">
        <v>36</v>
      </c>
      <c r="N1121" s="51" t="s">
        <v>37</v>
      </c>
      <c r="O1121" s="51" t="s">
        <v>252</v>
      </c>
      <c r="P1121" s="51"/>
      <c r="Q1121" s="51"/>
      <c r="R1121" s="51" t="s">
        <v>40</v>
      </c>
      <c r="S1121" s="51" t="s">
        <v>41</v>
      </c>
      <c r="T1121" s="51" t="s">
        <v>42</v>
      </c>
      <c r="U1121" s="52" t="s">
        <v>253</v>
      </c>
      <c r="V1121" s="54">
        <v>410119</v>
      </c>
      <c r="W1121" s="54">
        <v>0</v>
      </c>
      <c r="X1121" s="54">
        <v>0</v>
      </c>
      <c r="Y1121" s="54">
        <v>410119</v>
      </c>
      <c r="Z1121" s="54">
        <v>0</v>
      </c>
      <c r="AA1121" s="54">
        <v>0</v>
      </c>
      <c r="AB1121" s="54">
        <v>410119</v>
      </c>
      <c r="AC1121" s="54">
        <v>0</v>
      </c>
      <c r="AD1121" s="54">
        <v>0</v>
      </c>
      <c r="AE1121" s="54">
        <v>0</v>
      </c>
      <c r="AF1121" s="54">
        <v>0</v>
      </c>
    </row>
    <row r="1122" spans="1:32" ht="22.5">
      <c r="A1122" s="51" t="s">
        <v>447</v>
      </c>
      <c r="B1122" s="51" t="s">
        <v>545</v>
      </c>
      <c r="C1122" s="51" t="s">
        <v>571</v>
      </c>
      <c r="D1122" s="52" t="s">
        <v>448</v>
      </c>
      <c r="E1122" s="53" t="s">
        <v>367</v>
      </c>
      <c r="F1122" s="53" t="str">
        <f t="shared" si="19"/>
        <v>C-4199-1500-5</v>
      </c>
      <c r="G1122" s="53" t="s">
        <v>543</v>
      </c>
      <c r="H1122" s="53" t="s">
        <v>501</v>
      </c>
      <c r="I1122" s="53" t="s">
        <v>544</v>
      </c>
      <c r="J1122" s="51" t="s">
        <v>53</v>
      </c>
      <c r="K1122" s="51" t="s">
        <v>54</v>
      </c>
      <c r="L1122" s="51" t="s">
        <v>55</v>
      </c>
      <c r="M1122" s="51" t="s">
        <v>46</v>
      </c>
      <c r="N1122" s="51" t="s">
        <v>37</v>
      </c>
      <c r="O1122" s="51" t="s">
        <v>257</v>
      </c>
      <c r="P1122" s="51"/>
      <c r="Q1122" s="51"/>
      <c r="R1122" s="51" t="s">
        <v>40</v>
      </c>
      <c r="S1122" s="51" t="s">
        <v>150</v>
      </c>
      <c r="T1122" s="51" t="s">
        <v>42</v>
      </c>
      <c r="U1122" s="52" t="s">
        <v>368</v>
      </c>
      <c r="V1122" s="54">
        <v>147000000</v>
      </c>
      <c r="W1122" s="54">
        <v>0</v>
      </c>
      <c r="X1122" s="54">
        <v>0</v>
      </c>
      <c r="Y1122" s="54">
        <v>147000000</v>
      </c>
      <c r="Z1122" s="54">
        <v>0</v>
      </c>
      <c r="AA1122" s="54">
        <v>0</v>
      </c>
      <c r="AB1122" s="54">
        <v>147000000</v>
      </c>
      <c r="AC1122" s="54">
        <v>0</v>
      </c>
      <c r="AD1122" s="54">
        <v>0</v>
      </c>
      <c r="AE1122" s="54">
        <v>0</v>
      </c>
      <c r="AF1122" s="54">
        <v>0</v>
      </c>
    </row>
    <row r="1123" spans="1:32" ht="22.5">
      <c r="A1123" s="51" t="s">
        <v>447</v>
      </c>
      <c r="B1123" s="51" t="s">
        <v>545</v>
      </c>
      <c r="C1123" s="51" t="s">
        <v>571</v>
      </c>
      <c r="D1123" s="52" t="s">
        <v>448</v>
      </c>
      <c r="E1123" s="53" t="s">
        <v>389</v>
      </c>
      <c r="F1123" s="53" t="str">
        <f t="shared" si="19"/>
        <v>C-4199-1500-5</v>
      </c>
      <c r="G1123" s="53" t="s">
        <v>543</v>
      </c>
      <c r="H1123" s="53" t="s">
        <v>501</v>
      </c>
      <c r="I1123" s="53" t="s">
        <v>544</v>
      </c>
      <c r="J1123" s="51" t="s">
        <v>53</v>
      </c>
      <c r="K1123" s="51" t="s">
        <v>54</v>
      </c>
      <c r="L1123" s="51" t="s">
        <v>55</v>
      </c>
      <c r="M1123" s="51" t="s">
        <v>46</v>
      </c>
      <c r="N1123" s="51" t="s">
        <v>37</v>
      </c>
      <c r="O1123" s="51" t="s">
        <v>56</v>
      </c>
      <c r="P1123" s="51"/>
      <c r="Q1123" s="51"/>
      <c r="R1123" s="51" t="s">
        <v>40</v>
      </c>
      <c r="S1123" s="51" t="s">
        <v>150</v>
      </c>
      <c r="T1123" s="51" t="s">
        <v>42</v>
      </c>
      <c r="U1123" s="52" t="s">
        <v>390</v>
      </c>
      <c r="V1123" s="54">
        <v>30000000</v>
      </c>
      <c r="W1123" s="54">
        <v>0</v>
      </c>
      <c r="X1123" s="54">
        <v>0</v>
      </c>
      <c r="Y1123" s="54">
        <v>30000000</v>
      </c>
      <c r="Z1123" s="54">
        <v>0</v>
      </c>
      <c r="AA1123" s="54">
        <v>0</v>
      </c>
      <c r="AB1123" s="54">
        <v>30000000</v>
      </c>
      <c r="AC1123" s="54">
        <v>0</v>
      </c>
      <c r="AD1123" s="54">
        <v>0</v>
      </c>
      <c r="AE1123" s="54">
        <v>0</v>
      </c>
      <c r="AF1123" s="54">
        <v>0</v>
      </c>
    </row>
    <row r="1124" spans="1:32" ht="33.75">
      <c r="A1124" s="51" t="s">
        <v>447</v>
      </c>
      <c r="B1124" s="51" t="s">
        <v>545</v>
      </c>
      <c r="C1124" s="51" t="s">
        <v>571</v>
      </c>
      <c r="D1124" s="52" t="s">
        <v>448</v>
      </c>
      <c r="E1124" s="53" t="s">
        <v>371</v>
      </c>
      <c r="F1124" s="53" t="str">
        <f t="shared" si="19"/>
        <v>C-4199-1500-5</v>
      </c>
      <c r="G1124" s="53" t="s">
        <v>543</v>
      </c>
      <c r="H1124" s="53" t="s">
        <v>493</v>
      </c>
      <c r="I1124" s="53" t="s">
        <v>512</v>
      </c>
      <c r="J1124" s="51" t="s">
        <v>53</v>
      </c>
      <c r="K1124" s="51" t="s">
        <v>54</v>
      </c>
      <c r="L1124" s="51" t="s">
        <v>55</v>
      </c>
      <c r="M1124" s="51" t="s">
        <v>46</v>
      </c>
      <c r="N1124" s="51" t="s">
        <v>37</v>
      </c>
      <c r="O1124" s="51" t="s">
        <v>218</v>
      </c>
      <c r="P1124" s="51"/>
      <c r="Q1124" s="51"/>
      <c r="R1124" s="51" t="s">
        <v>40</v>
      </c>
      <c r="S1124" s="51" t="s">
        <v>150</v>
      </c>
      <c r="T1124" s="51" t="s">
        <v>42</v>
      </c>
      <c r="U1124" s="52" t="s">
        <v>222</v>
      </c>
      <c r="V1124" s="54">
        <v>56281000</v>
      </c>
      <c r="W1124" s="54">
        <v>0</v>
      </c>
      <c r="X1124" s="54">
        <v>0</v>
      </c>
      <c r="Y1124" s="54">
        <v>56281000</v>
      </c>
      <c r="Z1124" s="54">
        <v>0</v>
      </c>
      <c r="AA1124" s="54">
        <v>0</v>
      </c>
      <c r="AB1124" s="54">
        <v>56281000</v>
      </c>
      <c r="AC1124" s="54">
        <v>0</v>
      </c>
      <c r="AD1124" s="54">
        <v>0</v>
      </c>
      <c r="AE1124" s="54">
        <v>0</v>
      </c>
      <c r="AF1124" s="54">
        <v>0</v>
      </c>
    </row>
    <row r="1125" spans="1:32" ht="33.75">
      <c r="A1125" s="51" t="s">
        <v>447</v>
      </c>
      <c r="B1125" s="51" t="s">
        <v>545</v>
      </c>
      <c r="C1125" s="51" t="s">
        <v>571</v>
      </c>
      <c r="D1125" s="52" t="s">
        <v>448</v>
      </c>
      <c r="E1125" s="53" t="s">
        <v>372</v>
      </c>
      <c r="F1125" s="53" t="str">
        <f t="shared" si="19"/>
        <v>C-4199-1500-5</v>
      </c>
      <c r="G1125" s="53" t="s">
        <v>543</v>
      </c>
      <c r="H1125" s="53" t="s">
        <v>493</v>
      </c>
      <c r="I1125" s="53" t="s">
        <v>506</v>
      </c>
      <c r="J1125" s="51" t="s">
        <v>53</v>
      </c>
      <c r="K1125" s="51" t="s">
        <v>54</v>
      </c>
      <c r="L1125" s="51" t="s">
        <v>55</v>
      </c>
      <c r="M1125" s="51" t="s">
        <v>46</v>
      </c>
      <c r="N1125" s="51" t="s">
        <v>37</v>
      </c>
      <c r="O1125" s="51" t="s">
        <v>221</v>
      </c>
      <c r="P1125" s="51"/>
      <c r="Q1125" s="51"/>
      <c r="R1125" s="51" t="s">
        <v>40</v>
      </c>
      <c r="S1125" s="51" t="s">
        <v>150</v>
      </c>
      <c r="T1125" s="51" t="s">
        <v>42</v>
      </c>
      <c r="U1125" s="52" t="s">
        <v>57</v>
      </c>
      <c r="V1125" s="54">
        <v>4975000</v>
      </c>
      <c r="W1125" s="54">
        <v>0</v>
      </c>
      <c r="X1125" s="54">
        <v>0</v>
      </c>
      <c r="Y1125" s="54">
        <v>4975000</v>
      </c>
      <c r="Z1125" s="54">
        <v>0</v>
      </c>
      <c r="AA1125" s="54">
        <v>0</v>
      </c>
      <c r="AB1125" s="54">
        <v>4975000</v>
      </c>
      <c r="AC1125" s="54">
        <v>0</v>
      </c>
      <c r="AD1125" s="54">
        <v>0</v>
      </c>
      <c r="AE1125" s="54">
        <v>0</v>
      </c>
      <c r="AF1125" s="54">
        <v>0</v>
      </c>
    </row>
    <row r="1126" spans="1:32" ht="22.5">
      <c r="A1126" s="51" t="s">
        <v>449</v>
      </c>
      <c r="B1126" s="51" t="s">
        <v>545</v>
      </c>
      <c r="C1126" s="51" t="s">
        <v>572</v>
      </c>
      <c r="D1126" s="52" t="s">
        <v>450</v>
      </c>
      <c r="E1126" s="53" t="s">
        <v>123</v>
      </c>
      <c r="F1126" s="53" t="str">
        <f t="shared" si="19"/>
        <v>A-2-0-3</v>
      </c>
      <c r="G1126" s="53" t="s">
        <v>492</v>
      </c>
      <c r="H1126" s="53" t="s">
        <v>501</v>
      </c>
      <c r="I1126" s="53" t="s">
        <v>502</v>
      </c>
      <c r="J1126" s="51" t="s">
        <v>35</v>
      </c>
      <c r="K1126" s="51" t="s">
        <v>36</v>
      </c>
      <c r="L1126" s="51" t="s">
        <v>37</v>
      </c>
      <c r="M1126" s="51" t="s">
        <v>38</v>
      </c>
      <c r="N1126" s="51" t="s">
        <v>121</v>
      </c>
      <c r="O1126" s="51" t="s">
        <v>38</v>
      </c>
      <c r="P1126" s="51"/>
      <c r="Q1126" s="51"/>
      <c r="R1126" s="51" t="s">
        <v>40</v>
      </c>
      <c r="S1126" s="51" t="s">
        <v>41</v>
      </c>
      <c r="T1126" s="51" t="s">
        <v>42</v>
      </c>
      <c r="U1126" s="52" t="s">
        <v>124</v>
      </c>
      <c r="V1126" s="54">
        <v>113000000</v>
      </c>
      <c r="W1126" s="54">
        <v>0</v>
      </c>
      <c r="X1126" s="54">
        <v>0</v>
      </c>
      <c r="Y1126" s="54">
        <v>113000000</v>
      </c>
      <c r="Z1126" s="54">
        <v>0</v>
      </c>
      <c r="AA1126" s="54">
        <v>0</v>
      </c>
      <c r="AB1126" s="54">
        <v>113000000</v>
      </c>
      <c r="AC1126" s="54">
        <v>0</v>
      </c>
      <c r="AD1126" s="54">
        <v>0</v>
      </c>
      <c r="AE1126" s="54">
        <v>0</v>
      </c>
      <c r="AF1126" s="54">
        <v>0</v>
      </c>
    </row>
    <row r="1127" spans="1:32" ht="22.5">
      <c r="A1127" s="51" t="s">
        <v>449</v>
      </c>
      <c r="B1127" s="51" t="s">
        <v>545</v>
      </c>
      <c r="C1127" s="51" t="s">
        <v>572</v>
      </c>
      <c r="D1127" s="52" t="s">
        <v>450</v>
      </c>
      <c r="E1127" s="53" t="s">
        <v>133</v>
      </c>
      <c r="F1127" s="53" t="str">
        <f t="shared" si="19"/>
        <v>A-2-0-4</v>
      </c>
      <c r="G1127" s="53" t="s">
        <v>492</v>
      </c>
      <c r="H1127" s="53" t="s">
        <v>501</v>
      </c>
      <c r="I1127" s="53" t="s">
        <v>502</v>
      </c>
      <c r="J1127" s="51" t="s">
        <v>35</v>
      </c>
      <c r="K1127" s="51" t="s">
        <v>36</v>
      </c>
      <c r="L1127" s="51" t="s">
        <v>37</v>
      </c>
      <c r="M1127" s="51" t="s">
        <v>45</v>
      </c>
      <c r="N1127" s="51" t="s">
        <v>45</v>
      </c>
      <c r="O1127" s="51" t="s">
        <v>61</v>
      </c>
      <c r="P1127" s="51"/>
      <c r="Q1127" s="51"/>
      <c r="R1127" s="51" t="s">
        <v>40</v>
      </c>
      <c r="S1127" s="51" t="s">
        <v>41</v>
      </c>
      <c r="T1127" s="51" t="s">
        <v>42</v>
      </c>
      <c r="U1127" s="52" t="s">
        <v>134</v>
      </c>
      <c r="V1127" s="54">
        <v>2900000</v>
      </c>
      <c r="W1127" s="54">
        <v>0</v>
      </c>
      <c r="X1127" s="54">
        <v>0</v>
      </c>
      <c r="Y1127" s="54">
        <v>2900000</v>
      </c>
      <c r="Z1127" s="54">
        <v>0</v>
      </c>
      <c r="AA1127" s="54">
        <v>0</v>
      </c>
      <c r="AB1127" s="54">
        <v>2900000</v>
      </c>
      <c r="AC1127" s="54">
        <v>0</v>
      </c>
      <c r="AD1127" s="54">
        <v>0</v>
      </c>
      <c r="AE1127" s="54">
        <v>0</v>
      </c>
      <c r="AF1127" s="54">
        <v>0</v>
      </c>
    </row>
    <row r="1128" spans="1:32" ht="22.5">
      <c r="A1128" s="51" t="s">
        <v>449</v>
      </c>
      <c r="B1128" s="51" t="s">
        <v>545</v>
      </c>
      <c r="C1128" s="51" t="s">
        <v>572</v>
      </c>
      <c r="D1128" s="52" t="s">
        <v>450</v>
      </c>
      <c r="E1128" s="53" t="s">
        <v>135</v>
      </c>
      <c r="F1128" s="53" t="str">
        <f t="shared" si="19"/>
        <v>A-2-0-4</v>
      </c>
      <c r="G1128" s="53" t="s">
        <v>492</v>
      </c>
      <c r="H1128" s="53" t="s">
        <v>501</v>
      </c>
      <c r="I1128" s="53" t="s">
        <v>502</v>
      </c>
      <c r="J1128" s="51" t="s">
        <v>35</v>
      </c>
      <c r="K1128" s="51" t="s">
        <v>36</v>
      </c>
      <c r="L1128" s="51" t="s">
        <v>37</v>
      </c>
      <c r="M1128" s="51" t="s">
        <v>45</v>
      </c>
      <c r="N1128" s="51" t="s">
        <v>45</v>
      </c>
      <c r="O1128" s="51" t="s">
        <v>36</v>
      </c>
      <c r="P1128" s="51"/>
      <c r="Q1128" s="51"/>
      <c r="R1128" s="51" t="s">
        <v>40</v>
      </c>
      <c r="S1128" s="51" t="s">
        <v>41</v>
      </c>
      <c r="T1128" s="51" t="s">
        <v>42</v>
      </c>
      <c r="U1128" s="52" t="s">
        <v>136</v>
      </c>
      <c r="V1128" s="54">
        <v>16500000</v>
      </c>
      <c r="W1128" s="54">
        <v>0</v>
      </c>
      <c r="X1128" s="54">
        <v>0</v>
      </c>
      <c r="Y1128" s="54">
        <v>16500000</v>
      </c>
      <c r="Z1128" s="54">
        <v>0</v>
      </c>
      <c r="AA1128" s="54">
        <v>0</v>
      </c>
      <c r="AB1128" s="54">
        <v>16500000</v>
      </c>
      <c r="AC1128" s="54">
        <v>0</v>
      </c>
      <c r="AD1128" s="54">
        <v>0</v>
      </c>
      <c r="AE1128" s="54">
        <v>0</v>
      </c>
      <c r="AF1128" s="54">
        <v>0</v>
      </c>
    </row>
    <row r="1129" spans="1:32" ht="22.5">
      <c r="A1129" s="51" t="s">
        <v>449</v>
      </c>
      <c r="B1129" s="51" t="s">
        <v>545</v>
      </c>
      <c r="C1129" s="51" t="s">
        <v>572</v>
      </c>
      <c r="D1129" s="52" t="s">
        <v>450</v>
      </c>
      <c r="E1129" s="53" t="s">
        <v>155</v>
      </c>
      <c r="F1129" s="53" t="str">
        <f t="shared" si="19"/>
        <v>A-2-0-4</v>
      </c>
      <c r="G1129" s="53" t="s">
        <v>492</v>
      </c>
      <c r="H1129" s="53" t="s">
        <v>501</v>
      </c>
      <c r="I1129" s="53" t="s">
        <v>502</v>
      </c>
      <c r="J1129" s="51" t="s">
        <v>35</v>
      </c>
      <c r="K1129" s="51" t="s">
        <v>36</v>
      </c>
      <c r="L1129" s="51" t="s">
        <v>37</v>
      </c>
      <c r="M1129" s="51" t="s">
        <v>45</v>
      </c>
      <c r="N1129" s="51" t="s">
        <v>46</v>
      </c>
      <c r="O1129" s="51" t="s">
        <v>36</v>
      </c>
      <c r="P1129" s="51"/>
      <c r="Q1129" s="51"/>
      <c r="R1129" s="51" t="s">
        <v>40</v>
      </c>
      <c r="S1129" s="51" t="s">
        <v>41</v>
      </c>
      <c r="T1129" s="51" t="s">
        <v>42</v>
      </c>
      <c r="U1129" s="52" t="s">
        <v>156</v>
      </c>
      <c r="V1129" s="54">
        <v>1600000</v>
      </c>
      <c r="W1129" s="54">
        <v>0</v>
      </c>
      <c r="X1129" s="54">
        <v>0</v>
      </c>
      <c r="Y1129" s="54">
        <v>1600000</v>
      </c>
      <c r="Z1129" s="54">
        <v>0</v>
      </c>
      <c r="AA1129" s="54">
        <v>0</v>
      </c>
      <c r="AB1129" s="54">
        <v>1600000</v>
      </c>
      <c r="AC1129" s="54">
        <v>0</v>
      </c>
      <c r="AD1129" s="54">
        <v>0</v>
      </c>
      <c r="AE1129" s="54">
        <v>0</v>
      </c>
      <c r="AF1129" s="54">
        <v>0</v>
      </c>
    </row>
    <row r="1130" spans="1:32" ht="22.5">
      <c r="A1130" s="51" t="s">
        <v>449</v>
      </c>
      <c r="B1130" s="51" t="s">
        <v>545</v>
      </c>
      <c r="C1130" s="51" t="s">
        <v>572</v>
      </c>
      <c r="D1130" s="52" t="s">
        <v>450</v>
      </c>
      <c r="E1130" s="53" t="s">
        <v>44</v>
      </c>
      <c r="F1130" s="53" t="str">
        <f t="shared" si="19"/>
        <v>A-2-0-4</v>
      </c>
      <c r="G1130" s="53" t="s">
        <v>492</v>
      </c>
      <c r="H1130" s="53" t="s">
        <v>501</v>
      </c>
      <c r="I1130" s="53" t="s">
        <v>502</v>
      </c>
      <c r="J1130" s="51" t="s">
        <v>35</v>
      </c>
      <c r="K1130" s="51" t="s">
        <v>36</v>
      </c>
      <c r="L1130" s="51" t="s">
        <v>37</v>
      </c>
      <c r="M1130" s="51" t="s">
        <v>45</v>
      </c>
      <c r="N1130" s="51" t="s">
        <v>46</v>
      </c>
      <c r="O1130" s="51" t="s">
        <v>47</v>
      </c>
      <c r="P1130" s="51"/>
      <c r="Q1130" s="51"/>
      <c r="R1130" s="51" t="s">
        <v>40</v>
      </c>
      <c r="S1130" s="51" t="s">
        <v>41</v>
      </c>
      <c r="T1130" s="51" t="s">
        <v>42</v>
      </c>
      <c r="U1130" s="52" t="s">
        <v>48</v>
      </c>
      <c r="V1130" s="54">
        <v>800000</v>
      </c>
      <c r="W1130" s="54">
        <v>0</v>
      </c>
      <c r="X1130" s="54">
        <v>0</v>
      </c>
      <c r="Y1130" s="54">
        <v>800000</v>
      </c>
      <c r="Z1130" s="54">
        <v>0</v>
      </c>
      <c r="AA1130" s="54">
        <v>0</v>
      </c>
      <c r="AB1130" s="54">
        <v>800000</v>
      </c>
      <c r="AC1130" s="54">
        <v>0</v>
      </c>
      <c r="AD1130" s="54">
        <v>0</v>
      </c>
      <c r="AE1130" s="54">
        <v>0</v>
      </c>
      <c r="AF1130" s="54">
        <v>0</v>
      </c>
    </row>
    <row r="1131" spans="1:32" ht="22.5">
      <c r="A1131" s="51" t="s">
        <v>449</v>
      </c>
      <c r="B1131" s="51" t="s">
        <v>545</v>
      </c>
      <c r="C1131" s="51" t="s">
        <v>572</v>
      </c>
      <c r="D1131" s="52" t="s">
        <v>450</v>
      </c>
      <c r="E1131" s="53" t="s">
        <v>179</v>
      </c>
      <c r="F1131" s="53" t="str">
        <f t="shared" si="19"/>
        <v>A-2-0-4</v>
      </c>
      <c r="G1131" s="53" t="s">
        <v>492</v>
      </c>
      <c r="H1131" s="53" t="s">
        <v>501</v>
      </c>
      <c r="I1131" s="53" t="s">
        <v>502</v>
      </c>
      <c r="J1131" s="51" t="s">
        <v>35</v>
      </c>
      <c r="K1131" s="51" t="s">
        <v>36</v>
      </c>
      <c r="L1131" s="51" t="s">
        <v>37</v>
      </c>
      <c r="M1131" s="51" t="s">
        <v>45</v>
      </c>
      <c r="N1131" s="51" t="s">
        <v>158</v>
      </c>
      <c r="O1131" s="51" t="s">
        <v>61</v>
      </c>
      <c r="P1131" s="51"/>
      <c r="Q1131" s="51"/>
      <c r="R1131" s="51" t="s">
        <v>40</v>
      </c>
      <c r="S1131" s="51" t="s">
        <v>41</v>
      </c>
      <c r="T1131" s="51" t="s">
        <v>42</v>
      </c>
      <c r="U1131" s="52" t="s">
        <v>180</v>
      </c>
      <c r="V1131" s="54">
        <v>4500000</v>
      </c>
      <c r="W1131" s="54">
        <v>0</v>
      </c>
      <c r="X1131" s="54">
        <v>0</v>
      </c>
      <c r="Y1131" s="54">
        <v>4500000</v>
      </c>
      <c r="Z1131" s="54">
        <v>0</v>
      </c>
      <c r="AA1131" s="54">
        <v>0</v>
      </c>
      <c r="AB1131" s="54">
        <v>4500000</v>
      </c>
      <c r="AC1131" s="54">
        <v>0</v>
      </c>
      <c r="AD1131" s="54">
        <v>0</v>
      </c>
      <c r="AE1131" s="54">
        <v>0</v>
      </c>
      <c r="AF1131" s="54">
        <v>0</v>
      </c>
    </row>
    <row r="1132" spans="1:32" ht="22.5">
      <c r="A1132" s="51" t="s">
        <v>449</v>
      </c>
      <c r="B1132" s="51" t="s">
        <v>545</v>
      </c>
      <c r="C1132" s="51" t="s">
        <v>572</v>
      </c>
      <c r="D1132" s="52" t="s">
        <v>450</v>
      </c>
      <c r="E1132" s="53" t="s">
        <v>181</v>
      </c>
      <c r="F1132" s="53" t="str">
        <f t="shared" si="19"/>
        <v>A-2-0-4</v>
      </c>
      <c r="G1132" s="53" t="s">
        <v>492</v>
      </c>
      <c r="H1132" s="53" t="s">
        <v>501</v>
      </c>
      <c r="I1132" s="53" t="s">
        <v>502</v>
      </c>
      <c r="J1132" s="51" t="s">
        <v>35</v>
      </c>
      <c r="K1132" s="51" t="s">
        <v>36</v>
      </c>
      <c r="L1132" s="51" t="s">
        <v>37</v>
      </c>
      <c r="M1132" s="51" t="s">
        <v>45</v>
      </c>
      <c r="N1132" s="51" t="s">
        <v>158</v>
      </c>
      <c r="O1132" s="51" t="s">
        <v>36</v>
      </c>
      <c r="P1132" s="51"/>
      <c r="Q1132" s="51"/>
      <c r="R1132" s="51" t="s">
        <v>40</v>
      </c>
      <c r="S1132" s="51" t="s">
        <v>41</v>
      </c>
      <c r="T1132" s="51" t="s">
        <v>42</v>
      </c>
      <c r="U1132" s="52" t="s">
        <v>182</v>
      </c>
      <c r="V1132" s="54">
        <v>94000000</v>
      </c>
      <c r="W1132" s="54">
        <v>0</v>
      </c>
      <c r="X1132" s="54">
        <v>0</v>
      </c>
      <c r="Y1132" s="54">
        <v>94000000</v>
      </c>
      <c r="Z1132" s="54">
        <v>0</v>
      </c>
      <c r="AA1132" s="54">
        <v>0</v>
      </c>
      <c r="AB1132" s="54">
        <v>94000000</v>
      </c>
      <c r="AC1132" s="54">
        <v>0</v>
      </c>
      <c r="AD1132" s="54">
        <v>0</v>
      </c>
      <c r="AE1132" s="54">
        <v>0</v>
      </c>
      <c r="AF1132" s="54">
        <v>0</v>
      </c>
    </row>
    <row r="1133" spans="1:32" ht="22.5">
      <c r="A1133" s="51" t="s">
        <v>449</v>
      </c>
      <c r="B1133" s="51" t="s">
        <v>545</v>
      </c>
      <c r="C1133" s="51" t="s">
        <v>572</v>
      </c>
      <c r="D1133" s="52" t="s">
        <v>450</v>
      </c>
      <c r="E1133" s="53" t="s">
        <v>185</v>
      </c>
      <c r="F1133" s="53" t="str">
        <f t="shared" si="19"/>
        <v>A-2-0-4</v>
      </c>
      <c r="G1133" s="53" t="s">
        <v>492</v>
      </c>
      <c r="H1133" s="53" t="s">
        <v>501</v>
      </c>
      <c r="I1133" s="53" t="s">
        <v>502</v>
      </c>
      <c r="J1133" s="51" t="s">
        <v>35</v>
      </c>
      <c r="K1133" s="51" t="s">
        <v>36</v>
      </c>
      <c r="L1133" s="51" t="s">
        <v>37</v>
      </c>
      <c r="M1133" s="51" t="s">
        <v>45</v>
      </c>
      <c r="N1133" s="51" t="s">
        <v>158</v>
      </c>
      <c r="O1133" s="51" t="s">
        <v>116</v>
      </c>
      <c r="P1133" s="51"/>
      <c r="Q1133" s="51"/>
      <c r="R1133" s="51" t="s">
        <v>40</v>
      </c>
      <c r="S1133" s="51" t="s">
        <v>41</v>
      </c>
      <c r="T1133" s="51" t="s">
        <v>42</v>
      </c>
      <c r="U1133" s="52" t="s">
        <v>186</v>
      </c>
      <c r="V1133" s="54">
        <v>8000000</v>
      </c>
      <c r="W1133" s="54">
        <v>0</v>
      </c>
      <c r="X1133" s="54">
        <v>0</v>
      </c>
      <c r="Y1133" s="54">
        <v>8000000</v>
      </c>
      <c r="Z1133" s="54">
        <v>0</v>
      </c>
      <c r="AA1133" s="54">
        <v>0</v>
      </c>
      <c r="AB1133" s="54">
        <v>8000000</v>
      </c>
      <c r="AC1133" s="54">
        <v>0</v>
      </c>
      <c r="AD1133" s="54">
        <v>0</v>
      </c>
      <c r="AE1133" s="54">
        <v>0</v>
      </c>
      <c r="AF1133" s="54">
        <v>0</v>
      </c>
    </row>
    <row r="1134" spans="1:32" ht="22.5">
      <c r="A1134" s="51" t="s">
        <v>449</v>
      </c>
      <c r="B1134" s="51" t="s">
        <v>545</v>
      </c>
      <c r="C1134" s="51" t="s">
        <v>572</v>
      </c>
      <c r="D1134" s="52" t="s">
        <v>450</v>
      </c>
      <c r="E1134" s="53" t="s">
        <v>49</v>
      </c>
      <c r="F1134" s="53" t="str">
        <f t="shared" si="19"/>
        <v>A-2-0-4</v>
      </c>
      <c r="G1134" s="53" t="s">
        <v>492</v>
      </c>
      <c r="H1134" s="53" t="s">
        <v>493</v>
      </c>
      <c r="I1134" s="53" t="s">
        <v>494</v>
      </c>
      <c r="J1134" s="51" t="s">
        <v>35</v>
      </c>
      <c r="K1134" s="51" t="s">
        <v>36</v>
      </c>
      <c r="L1134" s="51" t="s">
        <v>37</v>
      </c>
      <c r="M1134" s="51" t="s">
        <v>45</v>
      </c>
      <c r="N1134" s="51" t="s">
        <v>50</v>
      </c>
      <c r="O1134" s="51" t="s">
        <v>36</v>
      </c>
      <c r="P1134" s="51"/>
      <c r="Q1134" s="51"/>
      <c r="R1134" s="51" t="s">
        <v>40</v>
      </c>
      <c r="S1134" s="51" t="s">
        <v>41</v>
      </c>
      <c r="T1134" s="51" t="s">
        <v>42</v>
      </c>
      <c r="U1134" s="52" t="s">
        <v>51</v>
      </c>
      <c r="V1134" s="54">
        <v>12000000</v>
      </c>
      <c r="W1134" s="54">
        <v>0</v>
      </c>
      <c r="X1134" s="54">
        <v>0</v>
      </c>
      <c r="Y1134" s="54">
        <v>12000000</v>
      </c>
      <c r="Z1134" s="54">
        <v>0</v>
      </c>
      <c r="AA1134" s="54">
        <v>0</v>
      </c>
      <c r="AB1134" s="54">
        <v>12000000</v>
      </c>
      <c r="AC1134" s="54">
        <v>0</v>
      </c>
      <c r="AD1134" s="54">
        <v>0</v>
      </c>
      <c r="AE1134" s="54">
        <v>0</v>
      </c>
      <c r="AF1134" s="54">
        <v>0</v>
      </c>
    </row>
    <row r="1135" spans="1:32" ht="22.5">
      <c r="A1135" s="51" t="s">
        <v>449</v>
      </c>
      <c r="B1135" s="51" t="s">
        <v>545</v>
      </c>
      <c r="C1135" s="51" t="s">
        <v>572</v>
      </c>
      <c r="D1135" s="52" t="s">
        <v>450</v>
      </c>
      <c r="E1135" s="53" t="s">
        <v>193</v>
      </c>
      <c r="F1135" s="53" t="str">
        <f t="shared" si="19"/>
        <v>A-2-0-4</v>
      </c>
      <c r="G1135" s="53" t="s">
        <v>492</v>
      </c>
      <c r="H1135" s="53" t="s">
        <v>493</v>
      </c>
      <c r="I1135" s="53" t="s">
        <v>494</v>
      </c>
      <c r="J1135" s="51" t="s">
        <v>35</v>
      </c>
      <c r="K1135" s="51" t="s">
        <v>36</v>
      </c>
      <c r="L1135" s="51" t="s">
        <v>37</v>
      </c>
      <c r="M1135" s="51" t="s">
        <v>45</v>
      </c>
      <c r="N1135" s="51" t="s">
        <v>150</v>
      </c>
      <c r="O1135" s="51" t="s">
        <v>45</v>
      </c>
      <c r="P1135" s="51"/>
      <c r="Q1135" s="51"/>
      <c r="R1135" s="51" t="s">
        <v>40</v>
      </c>
      <c r="S1135" s="51" t="s">
        <v>41</v>
      </c>
      <c r="T1135" s="51" t="s">
        <v>42</v>
      </c>
      <c r="U1135" s="52" t="s">
        <v>194</v>
      </c>
      <c r="V1135" s="54">
        <v>108495177</v>
      </c>
      <c r="W1135" s="54">
        <v>0</v>
      </c>
      <c r="X1135" s="54">
        <v>0</v>
      </c>
      <c r="Y1135" s="54">
        <v>108495177</v>
      </c>
      <c r="Z1135" s="54">
        <v>0</v>
      </c>
      <c r="AA1135" s="54">
        <v>0</v>
      </c>
      <c r="AB1135" s="54">
        <v>108495177</v>
      </c>
      <c r="AC1135" s="54">
        <v>0</v>
      </c>
      <c r="AD1135" s="54">
        <v>0</v>
      </c>
      <c r="AE1135" s="54">
        <v>0</v>
      </c>
      <c r="AF1135" s="54">
        <v>0</v>
      </c>
    </row>
    <row r="1136" spans="1:32" ht="22.5">
      <c r="A1136" s="51" t="s">
        <v>449</v>
      </c>
      <c r="B1136" s="51" t="s">
        <v>545</v>
      </c>
      <c r="C1136" s="51" t="s">
        <v>572</v>
      </c>
      <c r="D1136" s="52" t="s">
        <v>450</v>
      </c>
      <c r="E1136" s="53" t="s">
        <v>208</v>
      </c>
      <c r="F1136" s="53" t="str">
        <f t="shared" si="19"/>
        <v>C-4102-1500-1</v>
      </c>
      <c r="G1136" s="53" t="s">
        <v>509</v>
      </c>
      <c r="H1136" s="53" t="s">
        <v>510</v>
      </c>
      <c r="I1136" s="53" t="s">
        <v>511</v>
      </c>
      <c r="J1136" s="51" t="s">
        <v>53</v>
      </c>
      <c r="K1136" s="51" t="s">
        <v>209</v>
      </c>
      <c r="L1136" s="51" t="s">
        <v>55</v>
      </c>
      <c r="M1136" s="51" t="s">
        <v>61</v>
      </c>
      <c r="N1136" s="51" t="s">
        <v>37</v>
      </c>
      <c r="O1136" s="51" t="s">
        <v>210</v>
      </c>
      <c r="P1136" s="51"/>
      <c r="Q1136" s="51"/>
      <c r="R1136" s="51" t="s">
        <v>40</v>
      </c>
      <c r="S1136" s="51" t="s">
        <v>41</v>
      </c>
      <c r="T1136" s="51" t="s">
        <v>42</v>
      </c>
      <c r="U1136" s="52" t="s">
        <v>211</v>
      </c>
      <c r="V1136" s="54">
        <v>1284123360</v>
      </c>
      <c r="W1136" s="54">
        <v>0</v>
      </c>
      <c r="X1136" s="54">
        <v>0</v>
      </c>
      <c r="Y1136" s="54">
        <v>1284123360</v>
      </c>
      <c r="Z1136" s="54">
        <v>0</v>
      </c>
      <c r="AA1136" s="54">
        <v>0</v>
      </c>
      <c r="AB1136" s="54">
        <v>1284123360</v>
      </c>
      <c r="AC1136" s="54">
        <v>0</v>
      </c>
      <c r="AD1136" s="54">
        <v>0</v>
      </c>
      <c r="AE1136" s="54">
        <v>0</v>
      </c>
      <c r="AF1136" s="54">
        <v>0</v>
      </c>
    </row>
    <row r="1137" spans="1:32" ht="33.75">
      <c r="A1137" s="51" t="s">
        <v>449</v>
      </c>
      <c r="B1137" s="51" t="s">
        <v>545</v>
      </c>
      <c r="C1137" s="51" t="s">
        <v>572</v>
      </c>
      <c r="D1137" s="52" t="s">
        <v>450</v>
      </c>
      <c r="E1137" s="53" t="s">
        <v>217</v>
      </c>
      <c r="F1137" s="53" t="str">
        <f t="shared" si="19"/>
        <v>C-4102-1500-1</v>
      </c>
      <c r="G1137" s="53" t="s">
        <v>509</v>
      </c>
      <c r="H1137" s="53" t="s">
        <v>510</v>
      </c>
      <c r="I1137" s="53" t="s">
        <v>511</v>
      </c>
      <c r="J1137" s="51" t="s">
        <v>53</v>
      </c>
      <c r="K1137" s="51" t="s">
        <v>209</v>
      </c>
      <c r="L1137" s="51" t="s">
        <v>55</v>
      </c>
      <c r="M1137" s="51" t="s">
        <v>61</v>
      </c>
      <c r="N1137" s="51" t="s">
        <v>37</v>
      </c>
      <c r="O1137" s="51" t="s">
        <v>218</v>
      </c>
      <c r="P1137" s="51"/>
      <c r="Q1137" s="51"/>
      <c r="R1137" s="51" t="s">
        <v>40</v>
      </c>
      <c r="S1137" s="51" t="s">
        <v>41</v>
      </c>
      <c r="T1137" s="51" t="s">
        <v>42</v>
      </c>
      <c r="U1137" s="52" t="s">
        <v>219</v>
      </c>
      <c r="V1137" s="54">
        <v>34858466</v>
      </c>
      <c r="W1137" s="54">
        <v>0</v>
      </c>
      <c r="X1137" s="54">
        <v>0</v>
      </c>
      <c r="Y1137" s="54">
        <v>34858466</v>
      </c>
      <c r="Z1137" s="54">
        <v>0</v>
      </c>
      <c r="AA1137" s="54">
        <v>0</v>
      </c>
      <c r="AB1137" s="54">
        <v>34858466</v>
      </c>
      <c r="AC1137" s="54">
        <v>0</v>
      </c>
      <c r="AD1137" s="54">
        <v>0</v>
      </c>
      <c r="AE1137" s="54">
        <v>0</v>
      </c>
      <c r="AF1137" s="54">
        <v>0</v>
      </c>
    </row>
    <row r="1138" spans="1:32" ht="33.75">
      <c r="A1138" s="51" t="s">
        <v>449</v>
      </c>
      <c r="B1138" s="51" t="s">
        <v>545</v>
      </c>
      <c r="C1138" s="51" t="s">
        <v>572</v>
      </c>
      <c r="D1138" s="52" t="s">
        <v>450</v>
      </c>
      <c r="E1138" s="53" t="s">
        <v>220</v>
      </c>
      <c r="F1138" s="53" t="str">
        <f t="shared" si="19"/>
        <v>C-4102-1500-1</v>
      </c>
      <c r="G1138" s="53" t="s">
        <v>509</v>
      </c>
      <c r="H1138" s="53" t="s">
        <v>493</v>
      </c>
      <c r="I1138" s="53" t="s">
        <v>512</v>
      </c>
      <c r="J1138" s="51" t="s">
        <v>53</v>
      </c>
      <c r="K1138" s="51" t="s">
        <v>209</v>
      </c>
      <c r="L1138" s="51" t="s">
        <v>55</v>
      </c>
      <c r="M1138" s="51" t="s">
        <v>61</v>
      </c>
      <c r="N1138" s="51" t="s">
        <v>37</v>
      </c>
      <c r="O1138" s="51" t="s">
        <v>221</v>
      </c>
      <c r="P1138" s="51"/>
      <c r="Q1138" s="51"/>
      <c r="R1138" s="51" t="s">
        <v>40</v>
      </c>
      <c r="S1138" s="51" t="s">
        <v>41</v>
      </c>
      <c r="T1138" s="51" t="s">
        <v>42</v>
      </c>
      <c r="U1138" s="52" t="s">
        <v>222</v>
      </c>
      <c r="V1138" s="54">
        <v>28435732</v>
      </c>
      <c r="W1138" s="54">
        <v>0</v>
      </c>
      <c r="X1138" s="54">
        <v>0</v>
      </c>
      <c r="Y1138" s="54">
        <v>28435732</v>
      </c>
      <c r="Z1138" s="54">
        <v>0</v>
      </c>
      <c r="AA1138" s="54">
        <v>0</v>
      </c>
      <c r="AB1138" s="54">
        <v>28435732</v>
      </c>
      <c r="AC1138" s="54">
        <v>0</v>
      </c>
      <c r="AD1138" s="54">
        <v>0</v>
      </c>
      <c r="AE1138" s="54">
        <v>0</v>
      </c>
      <c r="AF1138" s="54">
        <v>0</v>
      </c>
    </row>
    <row r="1139" spans="1:32" ht="33.75">
      <c r="A1139" s="51" t="s">
        <v>449</v>
      </c>
      <c r="B1139" s="51" t="s">
        <v>545</v>
      </c>
      <c r="C1139" s="51" t="s">
        <v>572</v>
      </c>
      <c r="D1139" s="52" t="s">
        <v>450</v>
      </c>
      <c r="E1139" s="53" t="s">
        <v>223</v>
      </c>
      <c r="F1139" s="53" t="str">
        <f t="shared" si="19"/>
        <v>C-4102-1500-1</v>
      </c>
      <c r="G1139" s="53" t="s">
        <v>509</v>
      </c>
      <c r="H1139" s="53" t="s">
        <v>493</v>
      </c>
      <c r="I1139" s="53" t="s">
        <v>506</v>
      </c>
      <c r="J1139" s="51" t="s">
        <v>53</v>
      </c>
      <c r="K1139" s="51" t="s">
        <v>209</v>
      </c>
      <c r="L1139" s="51" t="s">
        <v>55</v>
      </c>
      <c r="M1139" s="51" t="s">
        <v>61</v>
      </c>
      <c r="N1139" s="51" t="s">
        <v>37</v>
      </c>
      <c r="O1139" s="51" t="s">
        <v>224</v>
      </c>
      <c r="P1139" s="51"/>
      <c r="Q1139" s="51"/>
      <c r="R1139" s="51" t="s">
        <v>40</v>
      </c>
      <c r="S1139" s="51" t="s">
        <v>41</v>
      </c>
      <c r="T1139" s="51" t="s">
        <v>42</v>
      </c>
      <c r="U1139" s="52" t="s">
        <v>57</v>
      </c>
      <c r="V1139" s="54">
        <v>12202790</v>
      </c>
      <c r="W1139" s="54">
        <v>0</v>
      </c>
      <c r="X1139" s="54">
        <v>0</v>
      </c>
      <c r="Y1139" s="54">
        <v>12202790</v>
      </c>
      <c r="Z1139" s="54">
        <v>0</v>
      </c>
      <c r="AA1139" s="54">
        <v>0</v>
      </c>
      <c r="AB1139" s="54">
        <v>12202790</v>
      </c>
      <c r="AC1139" s="54">
        <v>0</v>
      </c>
      <c r="AD1139" s="54">
        <v>0</v>
      </c>
      <c r="AE1139" s="54">
        <v>0</v>
      </c>
      <c r="AF1139" s="54">
        <v>0</v>
      </c>
    </row>
    <row r="1140" spans="1:32" ht="22.5">
      <c r="A1140" s="51" t="s">
        <v>449</v>
      </c>
      <c r="B1140" s="51" t="s">
        <v>545</v>
      </c>
      <c r="C1140" s="51" t="s">
        <v>572</v>
      </c>
      <c r="D1140" s="52" t="s">
        <v>450</v>
      </c>
      <c r="E1140" s="53" t="s">
        <v>402</v>
      </c>
      <c r="F1140" s="53" t="str">
        <f t="shared" si="19"/>
        <v>C-4102-1500-3</v>
      </c>
      <c r="G1140" s="53" t="s">
        <v>495</v>
      </c>
      <c r="H1140" s="53" t="s">
        <v>496</v>
      </c>
      <c r="I1140" s="53" t="s">
        <v>497</v>
      </c>
      <c r="J1140" s="51" t="s">
        <v>53</v>
      </c>
      <c r="K1140" s="51" t="s">
        <v>209</v>
      </c>
      <c r="L1140" s="51" t="s">
        <v>55</v>
      </c>
      <c r="M1140" s="51" t="s">
        <v>38</v>
      </c>
      <c r="N1140" s="51" t="s">
        <v>37</v>
      </c>
      <c r="O1140" s="51" t="s">
        <v>210</v>
      </c>
      <c r="P1140" s="51"/>
      <c r="Q1140" s="51"/>
      <c r="R1140" s="51" t="s">
        <v>40</v>
      </c>
      <c r="S1140" s="51" t="s">
        <v>41</v>
      </c>
      <c r="T1140" s="51" t="s">
        <v>42</v>
      </c>
      <c r="U1140" s="52" t="s">
        <v>403</v>
      </c>
      <c r="V1140" s="54">
        <v>836712250</v>
      </c>
      <c r="W1140" s="54">
        <v>0</v>
      </c>
      <c r="X1140" s="54">
        <v>0</v>
      </c>
      <c r="Y1140" s="54">
        <v>836712250</v>
      </c>
      <c r="Z1140" s="54">
        <v>0</v>
      </c>
      <c r="AA1140" s="54">
        <v>836712250</v>
      </c>
      <c r="AB1140" s="54">
        <v>0</v>
      </c>
      <c r="AC1140" s="54">
        <v>836712250</v>
      </c>
      <c r="AD1140" s="54">
        <v>0</v>
      </c>
      <c r="AE1140" s="54">
        <v>0</v>
      </c>
      <c r="AF1140" s="54">
        <v>0</v>
      </c>
    </row>
    <row r="1141" spans="1:32" ht="22.5">
      <c r="A1141" s="51" t="s">
        <v>449</v>
      </c>
      <c r="B1141" s="51" t="s">
        <v>545</v>
      </c>
      <c r="C1141" s="51" t="s">
        <v>572</v>
      </c>
      <c r="D1141" s="52" t="s">
        <v>450</v>
      </c>
      <c r="E1141" s="53" t="s">
        <v>375</v>
      </c>
      <c r="F1141" s="53" t="str">
        <f t="shared" si="19"/>
        <v>C-4102-1500-3</v>
      </c>
      <c r="G1141" s="53" t="s">
        <v>495</v>
      </c>
      <c r="H1141" s="53" t="s">
        <v>496</v>
      </c>
      <c r="I1141" s="53" t="s">
        <v>497</v>
      </c>
      <c r="J1141" s="51" t="s">
        <v>53</v>
      </c>
      <c r="K1141" s="51" t="s">
        <v>209</v>
      </c>
      <c r="L1141" s="51" t="s">
        <v>55</v>
      </c>
      <c r="M1141" s="51" t="s">
        <v>38</v>
      </c>
      <c r="N1141" s="51" t="s">
        <v>37</v>
      </c>
      <c r="O1141" s="51" t="s">
        <v>257</v>
      </c>
      <c r="P1141" s="51"/>
      <c r="Q1141" s="51"/>
      <c r="R1141" s="51" t="s">
        <v>40</v>
      </c>
      <c r="S1141" s="51" t="s">
        <v>41</v>
      </c>
      <c r="T1141" s="51" t="s">
        <v>42</v>
      </c>
      <c r="U1141" s="52" t="s">
        <v>376</v>
      </c>
      <c r="V1141" s="54">
        <v>4808111462</v>
      </c>
      <c r="W1141" s="54">
        <v>0</v>
      </c>
      <c r="X1141" s="54">
        <v>0</v>
      </c>
      <c r="Y1141" s="54">
        <v>4808111462</v>
      </c>
      <c r="Z1141" s="54">
        <v>0</v>
      </c>
      <c r="AA1141" s="54">
        <v>4808111462</v>
      </c>
      <c r="AB1141" s="54">
        <v>0</v>
      </c>
      <c r="AC1141" s="54">
        <v>4808111462</v>
      </c>
      <c r="AD1141" s="54">
        <v>0</v>
      </c>
      <c r="AE1141" s="54">
        <v>0</v>
      </c>
      <c r="AF1141" s="54">
        <v>0</v>
      </c>
    </row>
    <row r="1142" spans="1:32" ht="22.5">
      <c r="A1142" s="51" t="s">
        <v>449</v>
      </c>
      <c r="B1142" s="51" t="s">
        <v>545</v>
      </c>
      <c r="C1142" s="51" t="s">
        <v>572</v>
      </c>
      <c r="D1142" s="52" t="s">
        <v>450</v>
      </c>
      <c r="E1142" s="53" t="s">
        <v>225</v>
      </c>
      <c r="F1142" s="53" t="str">
        <f t="shared" si="19"/>
        <v>C-4102-1500-3</v>
      </c>
      <c r="G1142" s="53" t="s">
        <v>495</v>
      </c>
      <c r="H1142" s="53" t="s">
        <v>496</v>
      </c>
      <c r="I1142" s="53" t="s">
        <v>497</v>
      </c>
      <c r="J1142" s="51" t="s">
        <v>53</v>
      </c>
      <c r="K1142" s="51" t="s">
        <v>209</v>
      </c>
      <c r="L1142" s="51" t="s">
        <v>55</v>
      </c>
      <c r="M1142" s="51" t="s">
        <v>38</v>
      </c>
      <c r="N1142" s="51" t="s">
        <v>37</v>
      </c>
      <c r="O1142" s="51" t="s">
        <v>213</v>
      </c>
      <c r="P1142" s="51"/>
      <c r="Q1142" s="51"/>
      <c r="R1142" s="51" t="s">
        <v>40</v>
      </c>
      <c r="S1142" s="51" t="s">
        <v>41</v>
      </c>
      <c r="T1142" s="51" t="s">
        <v>42</v>
      </c>
      <c r="U1142" s="52" t="s">
        <v>226</v>
      </c>
      <c r="V1142" s="54">
        <v>24131294704</v>
      </c>
      <c r="W1142" s="54">
        <v>0</v>
      </c>
      <c r="X1142" s="54">
        <v>0</v>
      </c>
      <c r="Y1142" s="54">
        <v>24131294704</v>
      </c>
      <c r="Z1142" s="54">
        <v>0</v>
      </c>
      <c r="AA1142" s="54">
        <v>24131294704</v>
      </c>
      <c r="AB1142" s="54">
        <v>0</v>
      </c>
      <c r="AC1142" s="54">
        <v>19845157046</v>
      </c>
      <c r="AD1142" s="54">
        <v>0</v>
      </c>
      <c r="AE1142" s="54">
        <v>0</v>
      </c>
      <c r="AF1142" s="54">
        <v>0</v>
      </c>
    </row>
    <row r="1143" spans="1:32" ht="22.5">
      <c r="A1143" s="51" t="s">
        <v>449</v>
      </c>
      <c r="B1143" s="51" t="s">
        <v>545</v>
      </c>
      <c r="C1143" s="51" t="s">
        <v>572</v>
      </c>
      <c r="D1143" s="52" t="s">
        <v>450</v>
      </c>
      <c r="E1143" s="53" t="s">
        <v>377</v>
      </c>
      <c r="F1143" s="53" t="str">
        <f t="shared" si="19"/>
        <v>C-4102-1500-3</v>
      </c>
      <c r="G1143" s="53" t="s">
        <v>495</v>
      </c>
      <c r="H1143" s="53" t="s">
        <v>496</v>
      </c>
      <c r="I1143" s="53" t="s">
        <v>497</v>
      </c>
      <c r="J1143" s="51" t="s">
        <v>53</v>
      </c>
      <c r="K1143" s="51" t="s">
        <v>209</v>
      </c>
      <c r="L1143" s="51" t="s">
        <v>55</v>
      </c>
      <c r="M1143" s="51" t="s">
        <v>38</v>
      </c>
      <c r="N1143" s="51" t="s">
        <v>37</v>
      </c>
      <c r="O1143" s="51" t="s">
        <v>56</v>
      </c>
      <c r="P1143" s="51"/>
      <c r="Q1143" s="51"/>
      <c r="R1143" s="51" t="s">
        <v>40</v>
      </c>
      <c r="S1143" s="51" t="s">
        <v>41</v>
      </c>
      <c r="T1143" s="51" t="s">
        <v>42</v>
      </c>
      <c r="U1143" s="52" t="s">
        <v>378</v>
      </c>
      <c r="V1143" s="54">
        <v>1076026259</v>
      </c>
      <c r="W1143" s="54">
        <v>0</v>
      </c>
      <c r="X1143" s="54">
        <v>0</v>
      </c>
      <c r="Y1143" s="54">
        <v>1076026259</v>
      </c>
      <c r="Z1143" s="54">
        <v>0</v>
      </c>
      <c r="AA1143" s="54">
        <v>1076026259</v>
      </c>
      <c r="AB1143" s="54">
        <v>0</v>
      </c>
      <c r="AC1143" s="54">
        <v>0</v>
      </c>
      <c r="AD1143" s="54">
        <v>0</v>
      </c>
      <c r="AE1143" s="54">
        <v>0</v>
      </c>
      <c r="AF1143" s="54">
        <v>0</v>
      </c>
    </row>
    <row r="1144" spans="1:32" ht="22.5">
      <c r="A1144" s="51" t="s">
        <v>449</v>
      </c>
      <c r="B1144" s="51" t="s">
        <v>545</v>
      </c>
      <c r="C1144" s="51" t="s">
        <v>572</v>
      </c>
      <c r="D1144" s="52" t="s">
        <v>450</v>
      </c>
      <c r="E1144" s="53" t="s">
        <v>227</v>
      </c>
      <c r="F1144" s="53" t="str">
        <f t="shared" si="19"/>
        <v>C-4102-1500-3</v>
      </c>
      <c r="G1144" s="53" t="s">
        <v>495</v>
      </c>
      <c r="H1144" s="53" t="s">
        <v>496</v>
      </c>
      <c r="I1144" s="53" t="s">
        <v>497</v>
      </c>
      <c r="J1144" s="51" t="s">
        <v>53</v>
      </c>
      <c r="K1144" s="51" t="s">
        <v>209</v>
      </c>
      <c r="L1144" s="51" t="s">
        <v>55</v>
      </c>
      <c r="M1144" s="51" t="s">
        <v>38</v>
      </c>
      <c r="N1144" s="51" t="s">
        <v>37</v>
      </c>
      <c r="O1144" s="51" t="s">
        <v>218</v>
      </c>
      <c r="P1144" s="51"/>
      <c r="Q1144" s="51"/>
      <c r="R1144" s="51" t="s">
        <v>230</v>
      </c>
      <c r="S1144" s="51" t="s">
        <v>243</v>
      </c>
      <c r="T1144" s="51" t="s">
        <v>42</v>
      </c>
      <c r="U1144" s="52" t="s">
        <v>228</v>
      </c>
      <c r="V1144" s="54">
        <v>5269755106</v>
      </c>
      <c r="W1144" s="54">
        <v>0</v>
      </c>
      <c r="X1144" s="54">
        <v>0</v>
      </c>
      <c r="Y1144" s="54">
        <v>5269755106</v>
      </c>
      <c r="Z1144" s="54">
        <v>0</v>
      </c>
      <c r="AA1144" s="54">
        <v>5269755106</v>
      </c>
      <c r="AB1144" s="54">
        <v>0</v>
      </c>
      <c r="AC1144" s="54">
        <v>5269755106</v>
      </c>
      <c r="AD1144" s="54">
        <v>0</v>
      </c>
      <c r="AE1144" s="54">
        <v>0</v>
      </c>
      <c r="AF1144" s="54">
        <v>0</v>
      </c>
    </row>
    <row r="1145" spans="1:32" ht="33.75">
      <c r="A1145" s="51" t="s">
        <v>449</v>
      </c>
      <c r="B1145" s="51" t="s">
        <v>545</v>
      </c>
      <c r="C1145" s="51" t="s">
        <v>572</v>
      </c>
      <c r="D1145" s="52" t="s">
        <v>450</v>
      </c>
      <c r="E1145" s="53" t="s">
        <v>237</v>
      </c>
      <c r="F1145" s="53" t="str">
        <f t="shared" si="19"/>
        <v>C-4102-1500-3</v>
      </c>
      <c r="G1145" s="53" t="s">
        <v>495</v>
      </c>
      <c r="H1145" s="53" t="s">
        <v>493</v>
      </c>
      <c r="I1145" s="53" t="s">
        <v>512</v>
      </c>
      <c r="J1145" s="51" t="s">
        <v>53</v>
      </c>
      <c r="K1145" s="51" t="s">
        <v>209</v>
      </c>
      <c r="L1145" s="51" t="s">
        <v>55</v>
      </c>
      <c r="M1145" s="51" t="s">
        <v>38</v>
      </c>
      <c r="N1145" s="51" t="s">
        <v>37</v>
      </c>
      <c r="O1145" s="51" t="s">
        <v>238</v>
      </c>
      <c r="P1145" s="51"/>
      <c r="Q1145" s="51"/>
      <c r="R1145" s="51" t="s">
        <v>40</v>
      </c>
      <c r="S1145" s="51" t="s">
        <v>41</v>
      </c>
      <c r="T1145" s="51" t="s">
        <v>42</v>
      </c>
      <c r="U1145" s="52" t="s">
        <v>222</v>
      </c>
      <c r="V1145" s="54">
        <v>3258992236</v>
      </c>
      <c r="W1145" s="54">
        <v>0</v>
      </c>
      <c r="X1145" s="54">
        <v>0</v>
      </c>
      <c r="Y1145" s="54">
        <v>3258992236</v>
      </c>
      <c r="Z1145" s="54">
        <v>0</v>
      </c>
      <c r="AA1145" s="54">
        <v>486871271</v>
      </c>
      <c r="AB1145" s="54">
        <v>2772120965</v>
      </c>
      <c r="AC1145" s="54">
        <v>0</v>
      </c>
      <c r="AD1145" s="54">
        <v>0</v>
      </c>
      <c r="AE1145" s="54">
        <v>0</v>
      </c>
      <c r="AF1145" s="54">
        <v>0</v>
      </c>
    </row>
    <row r="1146" spans="1:32" ht="33.75">
      <c r="A1146" s="51" t="s">
        <v>449</v>
      </c>
      <c r="B1146" s="51" t="s">
        <v>545</v>
      </c>
      <c r="C1146" s="51" t="s">
        <v>572</v>
      </c>
      <c r="D1146" s="52" t="s">
        <v>450</v>
      </c>
      <c r="E1146" s="53" t="s">
        <v>239</v>
      </c>
      <c r="F1146" s="53" t="str">
        <f t="shared" si="19"/>
        <v>C-4102-1500-3</v>
      </c>
      <c r="G1146" s="53" t="s">
        <v>495</v>
      </c>
      <c r="H1146" s="53" t="s">
        <v>493</v>
      </c>
      <c r="I1146" s="53" t="s">
        <v>506</v>
      </c>
      <c r="J1146" s="51" t="s">
        <v>53</v>
      </c>
      <c r="K1146" s="51" t="s">
        <v>209</v>
      </c>
      <c r="L1146" s="51" t="s">
        <v>55</v>
      </c>
      <c r="M1146" s="51" t="s">
        <v>38</v>
      </c>
      <c r="N1146" s="51" t="s">
        <v>37</v>
      </c>
      <c r="O1146" s="51" t="s">
        <v>240</v>
      </c>
      <c r="P1146" s="51"/>
      <c r="Q1146" s="51"/>
      <c r="R1146" s="51" t="s">
        <v>40</v>
      </c>
      <c r="S1146" s="51" t="s">
        <v>41</v>
      </c>
      <c r="T1146" s="51" t="s">
        <v>42</v>
      </c>
      <c r="U1146" s="52" t="s">
        <v>57</v>
      </c>
      <c r="V1146" s="54">
        <v>276219000</v>
      </c>
      <c r="W1146" s="54">
        <v>0</v>
      </c>
      <c r="X1146" s="54">
        <v>0</v>
      </c>
      <c r="Y1146" s="54">
        <v>276219000</v>
      </c>
      <c r="Z1146" s="54">
        <v>0</v>
      </c>
      <c r="AA1146" s="54">
        <v>0</v>
      </c>
      <c r="AB1146" s="54">
        <v>276219000</v>
      </c>
      <c r="AC1146" s="54">
        <v>0</v>
      </c>
      <c r="AD1146" s="54">
        <v>0</v>
      </c>
      <c r="AE1146" s="54">
        <v>0</v>
      </c>
      <c r="AF1146" s="54">
        <v>0</v>
      </c>
    </row>
    <row r="1147" spans="1:32" ht="56.25">
      <c r="A1147" s="51" t="s">
        <v>449</v>
      </c>
      <c r="B1147" s="51" t="s">
        <v>545</v>
      </c>
      <c r="C1147" s="51" t="s">
        <v>572</v>
      </c>
      <c r="D1147" s="52" t="s">
        <v>450</v>
      </c>
      <c r="E1147" s="53" t="s">
        <v>379</v>
      </c>
      <c r="F1147" s="53" t="str">
        <f t="shared" si="19"/>
        <v>C-4102-1500-3</v>
      </c>
      <c r="G1147" s="53" t="s">
        <v>495</v>
      </c>
      <c r="H1147" s="53" t="s">
        <v>496</v>
      </c>
      <c r="I1147" s="53" t="s">
        <v>497</v>
      </c>
      <c r="J1147" s="51" t="s">
        <v>53</v>
      </c>
      <c r="K1147" s="51" t="s">
        <v>209</v>
      </c>
      <c r="L1147" s="51" t="s">
        <v>55</v>
      </c>
      <c r="M1147" s="51" t="s">
        <v>38</v>
      </c>
      <c r="N1147" s="51" t="s">
        <v>37</v>
      </c>
      <c r="O1147" s="51" t="s">
        <v>380</v>
      </c>
      <c r="P1147" s="51"/>
      <c r="Q1147" s="51"/>
      <c r="R1147" s="51" t="s">
        <v>40</v>
      </c>
      <c r="S1147" s="51" t="s">
        <v>41</v>
      </c>
      <c r="T1147" s="51" t="s">
        <v>42</v>
      </c>
      <c r="U1147" s="52" t="s">
        <v>381</v>
      </c>
      <c r="V1147" s="54">
        <v>84662000</v>
      </c>
      <c r="W1147" s="54">
        <v>0</v>
      </c>
      <c r="X1147" s="54">
        <v>0</v>
      </c>
      <c r="Y1147" s="54">
        <v>84662000</v>
      </c>
      <c r="Z1147" s="54">
        <v>0</v>
      </c>
      <c r="AA1147" s="54">
        <v>0</v>
      </c>
      <c r="AB1147" s="54">
        <v>84662000</v>
      </c>
      <c r="AC1147" s="54">
        <v>0</v>
      </c>
      <c r="AD1147" s="54">
        <v>0</v>
      </c>
      <c r="AE1147" s="54">
        <v>0</v>
      </c>
      <c r="AF1147" s="54">
        <v>0</v>
      </c>
    </row>
    <row r="1148" spans="1:32" ht="22.5">
      <c r="A1148" s="51" t="s">
        <v>449</v>
      </c>
      <c r="B1148" s="51" t="s">
        <v>545</v>
      </c>
      <c r="C1148" s="51" t="s">
        <v>572</v>
      </c>
      <c r="D1148" s="52" t="s">
        <v>450</v>
      </c>
      <c r="E1148" s="53" t="s">
        <v>254</v>
      </c>
      <c r="F1148" s="53" t="str">
        <f t="shared" si="19"/>
        <v>C-4102-1500-4</v>
      </c>
      <c r="G1148" s="53" t="s">
        <v>514</v>
      </c>
      <c r="H1148" s="53" t="s">
        <v>515</v>
      </c>
      <c r="I1148" s="53" t="s">
        <v>516</v>
      </c>
      <c r="J1148" s="51" t="s">
        <v>53</v>
      </c>
      <c r="K1148" s="51" t="s">
        <v>209</v>
      </c>
      <c r="L1148" s="51" t="s">
        <v>55</v>
      </c>
      <c r="M1148" s="51" t="s">
        <v>45</v>
      </c>
      <c r="N1148" s="51" t="s">
        <v>37</v>
      </c>
      <c r="O1148" s="51" t="s">
        <v>210</v>
      </c>
      <c r="P1148" s="51"/>
      <c r="Q1148" s="51"/>
      <c r="R1148" s="51" t="s">
        <v>40</v>
      </c>
      <c r="S1148" s="51" t="s">
        <v>150</v>
      </c>
      <c r="T1148" s="51" t="s">
        <v>42</v>
      </c>
      <c r="U1148" s="52" t="s">
        <v>255</v>
      </c>
      <c r="V1148" s="54">
        <v>85796136578</v>
      </c>
      <c r="W1148" s="54">
        <v>0</v>
      </c>
      <c r="X1148" s="54">
        <v>0</v>
      </c>
      <c r="Y1148" s="54">
        <v>85796136578</v>
      </c>
      <c r="Z1148" s="54">
        <v>0</v>
      </c>
      <c r="AA1148" s="54">
        <v>85729016578</v>
      </c>
      <c r="AB1148" s="54">
        <v>67120000</v>
      </c>
      <c r="AC1148" s="54">
        <v>85729016578</v>
      </c>
      <c r="AD1148" s="54">
        <v>0</v>
      </c>
      <c r="AE1148" s="54">
        <v>0</v>
      </c>
      <c r="AF1148" s="54">
        <v>0</v>
      </c>
    </row>
    <row r="1149" spans="1:32" ht="22.5">
      <c r="A1149" s="51" t="s">
        <v>449</v>
      </c>
      <c r="B1149" s="51" t="s">
        <v>545</v>
      </c>
      <c r="C1149" s="51" t="s">
        <v>572</v>
      </c>
      <c r="D1149" s="52" t="s">
        <v>450</v>
      </c>
      <c r="E1149" s="53" t="s">
        <v>256</v>
      </c>
      <c r="F1149" s="53" t="str">
        <f t="shared" si="19"/>
        <v>C-4102-1500-4</v>
      </c>
      <c r="G1149" s="53" t="s">
        <v>514</v>
      </c>
      <c r="H1149" s="53" t="s">
        <v>515</v>
      </c>
      <c r="I1149" s="53" t="s">
        <v>516</v>
      </c>
      <c r="J1149" s="51" t="s">
        <v>53</v>
      </c>
      <c r="K1149" s="51" t="s">
        <v>209</v>
      </c>
      <c r="L1149" s="51" t="s">
        <v>55</v>
      </c>
      <c r="M1149" s="51" t="s">
        <v>45</v>
      </c>
      <c r="N1149" s="51" t="s">
        <v>37</v>
      </c>
      <c r="O1149" s="51" t="s">
        <v>257</v>
      </c>
      <c r="P1149" s="51"/>
      <c r="Q1149" s="51"/>
      <c r="R1149" s="51" t="s">
        <v>40</v>
      </c>
      <c r="S1149" s="51" t="s">
        <v>150</v>
      </c>
      <c r="T1149" s="51" t="s">
        <v>42</v>
      </c>
      <c r="U1149" s="52" t="s">
        <v>258</v>
      </c>
      <c r="V1149" s="54">
        <v>10496759389</v>
      </c>
      <c r="W1149" s="54">
        <v>0</v>
      </c>
      <c r="X1149" s="54">
        <v>0</v>
      </c>
      <c r="Y1149" s="54">
        <v>10496759389</v>
      </c>
      <c r="Z1149" s="54">
        <v>0</v>
      </c>
      <c r="AA1149" s="54">
        <v>10496759389</v>
      </c>
      <c r="AB1149" s="54">
        <v>0</v>
      </c>
      <c r="AC1149" s="54">
        <v>10496759389</v>
      </c>
      <c r="AD1149" s="54">
        <v>0</v>
      </c>
      <c r="AE1149" s="54">
        <v>0</v>
      </c>
      <c r="AF1149" s="54">
        <v>0</v>
      </c>
    </row>
    <row r="1150" spans="1:32" ht="22.5">
      <c r="A1150" s="51" t="s">
        <v>449</v>
      </c>
      <c r="B1150" s="51" t="s">
        <v>545</v>
      </c>
      <c r="C1150" s="51" t="s">
        <v>572</v>
      </c>
      <c r="D1150" s="52" t="s">
        <v>450</v>
      </c>
      <c r="E1150" s="53" t="s">
        <v>269</v>
      </c>
      <c r="F1150" s="53" t="str">
        <f t="shared" si="19"/>
        <v>C-4102-1500-5</v>
      </c>
      <c r="G1150" s="53" t="s">
        <v>517</v>
      </c>
      <c r="H1150" s="53" t="s">
        <v>518</v>
      </c>
      <c r="I1150" s="53" t="s">
        <v>519</v>
      </c>
      <c r="J1150" s="51" t="s">
        <v>53</v>
      </c>
      <c r="K1150" s="51" t="s">
        <v>209</v>
      </c>
      <c r="L1150" s="51" t="s">
        <v>55</v>
      </c>
      <c r="M1150" s="51" t="s">
        <v>46</v>
      </c>
      <c r="N1150" s="51" t="s">
        <v>37</v>
      </c>
      <c r="O1150" s="51" t="s">
        <v>210</v>
      </c>
      <c r="P1150" s="51"/>
      <c r="Q1150" s="51"/>
      <c r="R1150" s="51" t="s">
        <v>40</v>
      </c>
      <c r="S1150" s="51" t="s">
        <v>41</v>
      </c>
      <c r="T1150" s="51" t="s">
        <v>42</v>
      </c>
      <c r="U1150" s="52" t="s">
        <v>270</v>
      </c>
      <c r="V1150" s="54">
        <v>2534544000</v>
      </c>
      <c r="W1150" s="54">
        <v>0</v>
      </c>
      <c r="X1150" s="54">
        <v>0</v>
      </c>
      <c r="Y1150" s="54">
        <v>2534544000</v>
      </c>
      <c r="Z1150" s="54">
        <v>0</v>
      </c>
      <c r="AA1150" s="54">
        <v>0</v>
      </c>
      <c r="AB1150" s="54">
        <v>2534544000</v>
      </c>
      <c r="AC1150" s="54">
        <v>0</v>
      </c>
      <c r="AD1150" s="54">
        <v>0</v>
      </c>
      <c r="AE1150" s="54">
        <v>0</v>
      </c>
      <c r="AF1150" s="54">
        <v>0</v>
      </c>
    </row>
    <row r="1151" spans="1:32" ht="22.5">
      <c r="A1151" s="51" t="s">
        <v>449</v>
      </c>
      <c r="B1151" s="51" t="s">
        <v>545</v>
      </c>
      <c r="C1151" s="51" t="s">
        <v>572</v>
      </c>
      <c r="D1151" s="52" t="s">
        <v>450</v>
      </c>
      <c r="E1151" s="53" t="s">
        <v>271</v>
      </c>
      <c r="F1151" s="53" t="str">
        <f t="shared" si="19"/>
        <v>C-4102-1500-5</v>
      </c>
      <c r="G1151" s="53" t="s">
        <v>517</v>
      </c>
      <c r="H1151" s="53" t="s">
        <v>518</v>
      </c>
      <c r="I1151" s="53" t="s">
        <v>519</v>
      </c>
      <c r="J1151" s="51" t="s">
        <v>53</v>
      </c>
      <c r="K1151" s="51" t="s">
        <v>209</v>
      </c>
      <c r="L1151" s="51" t="s">
        <v>55</v>
      </c>
      <c r="M1151" s="51" t="s">
        <v>46</v>
      </c>
      <c r="N1151" s="51" t="s">
        <v>37</v>
      </c>
      <c r="O1151" s="51" t="s">
        <v>257</v>
      </c>
      <c r="P1151" s="51"/>
      <c r="Q1151" s="51"/>
      <c r="R1151" s="51" t="s">
        <v>40</v>
      </c>
      <c r="S1151" s="51" t="s">
        <v>41</v>
      </c>
      <c r="T1151" s="51" t="s">
        <v>42</v>
      </c>
      <c r="U1151" s="52" t="s">
        <v>272</v>
      </c>
      <c r="V1151" s="54">
        <v>1947400000</v>
      </c>
      <c r="W1151" s="54">
        <v>0</v>
      </c>
      <c r="X1151" s="54">
        <v>0</v>
      </c>
      <c r="Y1151" s="54">
        <v>1947400000</v>
      </c>
      <c r="Z1151" s="54">
        <v>0</v>
      </c>
      <c r="AA1151" s="54">
        <v>0</v>
      </c>
      <c r="AB1151" s="54">
        <v>1947400000</v>
      </c>
      <c r="AC1151" s="54">
        <v>0</v>
      </c>
      <c r="AD1151" s="54">
        <v>0</v>
      </c>
      <c r="AE1151" s="54">
        <v>0</v>
      </c>
      <c r="AF1151" s="54">
        <v>0</v>
      </c>
    </row>
    <row r="1152" spans="1:32" ht="33.75">
      <c r="A1152" s="51" t="s">
        <v>449</v>
      </c>
      <c r="B1152" s="51" t="s">
        <v>545</v>
      </c>
      <c r="C1152" s="51" t="s">
        <v>572</v>
      </c>
      <c r="D1152" s="52" t="s">
        <v>450</v>
      </c>
      <c r="E1152" s="53" t="s">
        <v>275</v>
      </c>
      <c r="F1152" s="53" t="str">
        <f t="shared" si="19"/>
        <v>C-4102-1500-5</v>
      </c>
      <c r="G1152" s="53" t="s">
        <v>517</v>
      </c>
      <c r="H1152" s="53" t="s">
        <v>493</v>
      </c>
      <c r="I1152" s="53" t="s">
        <v>512</v>
      </c>
      <c r="J1152" s="51" t="s">
        <v>53</v>
      </c>
      <c r="K1152" s="51" t="s">
        <v>209</v>
      </c>
      <c r="L1152" s="51" t="s">
        <v>55</v>
      </c>
      <c r="M1152" s="51" t="s">
        <v>46</v>
      </c>
      <c r="N1152" s="51" t="s">
        <v>37</v>
      </c>
      <c r="O1152" s="51" t="s">
        <v>218</v>
      </c>
      <c r="P1152" s="51"/>
      <c r="Q1152" s="51"/>
      <c r="R1152" s="51" t="s">
        <v>40</v>
      </c>
      <c r="S1152" s="51" t="s">
        <v>41</v>
      </c>
      <c r="T1152" s="51" t="s">
        <v>42</v>
      </c>
      <c r="U1152" s="52" t="s">
        <v>222</v>
      </c>
      <c r="V1152" s="54">
        <v>32791000</v>
      </c>
      <c r="W1152" s="54">
        <v>0</v>
      </c>
      <c r="X1152" s="54">
        <v>0</v>
      </c>
      <c r="Y1152" s="54">
        <v>32791000</v>
      </c>
      <c r="Z1152" s="54">
        <v>0</v>
      </c>
      <c r="AA1152" s="54">
        <v>0</v>
      </c>
      <c r="AB1152" s="54">
        <v>32791000</v>
      </c>
      <c r="AC1152" s="54">
        <v>0</v>
      </c>
      <c r="AD1152" s="54">
        <v>0</v>
      </c>
      <c r="AE1152" s="54">
        <v>0</v>
      </c>
      <c r="AF1152" s="54">
        <v>0</v>
      </c>
    </row>
    <row r="1153" spans="1:32" ht="33.75">
      <c r="A1153" s="51" t="s">
        <v>449</v>
      </c>
      <c r="B1153" s="51" t="s">
        <v>545</v>
      </c>
      <c r="C1153" s="51" t="s">
        <v>572</v>
      </c>
      <c r="D1153" s="52" t="s">
        <v>450</v>
      </c>
      <c r="E1153" s="53" t="s">
        <v>276</v>
      </c>
      <c r="F1153" s="53" t="str">
        <f t="shared" si="19"/>
        <v>C-4102-1500-5</v>
      </c>
      <c r="G1153" s="53" t="s">
        <v>517</v>
      </c>
      <c r="H1153" s="53" t="s">
        <v>493</v>
      </c>
      <c r="I1153" s="53" t="s">
        <v>506</v>
      </c>
      <c r="J1153" s="51" t="s">
        <v>53</v>
      </c>
      <c r="K1153" s="51" t="s">
        <v>209</v>
      </c>
      <c r="L1153" s="51" t="s">
        <v>55</v>
      </c>
      <c r="M1153" s="51" t="s">
        <v>46</v>
      </c>
      <c r="N1153" s="51" t="s">
        <v>37</v>
      </c>
      <c r="O1153" s="51" t="s">
        <v>221</v>
      </c>
      <c r="P1153" s="51"/>
      <c r="Q1153" s="51"/>
      <c r="R1153" s="51" t="s">
        <v>40</v>
      </c>
      <c r="S1153" s="51" t="s">
        <v>41</v>
      </c>
      <c r="T1153" s="51" t="s">
        <v>42</v>
      </c>
      <c r="U1153" s="52" t="s">
        <v>57</v>
      </c>
      <c r="V1153" s="54">
        <v>28448199</v>
      </c>
      <c r="W1153" s="54">
        <v>0</v>
      </c>
      <c r="X1153" s="54">
        <v>0</v>
      </c>
      <c r="Y1153" s="54">
        <v>28448199</v>
      </c>
      <c r="Z1153" s="54">
        <v>0</v>
      </c>
      <c r="AA1153" s="54">
        <v>0</v>
      </c>
      <c r="AB1153" s="54">
        <v>28448199</v>
      </c>
      <c r="AC1153" s="54">
        <v>0</v>
      </c>
      <c r="AD1153" s="54">
        <v>0</v>
      </c>
      <c r="AE1153" s="54">
        <v>0</v>
      </c>
      <c r="AF1153" s="54">
        <v>0</v>
      </c>
    </row>
    <row r="1154" spans="1:32" ht="33.75">
      <c r="A1154" s="51" t="s">
        <v>449</v>
      </c>
      <c r="B1154" s="51" t="s">
        <v>545</v>
      </c>
      <c r="C1154" s="51" t="s">
        <v>572</v>
      </c>
      <c r="D1154" s="52" t="s">
        <v>450</v>
      </c>
      <c r="E1154" s="53" t="s">
        <v>277</v>
      </c>
      <c r="F1154" s="53" t="str">
        <f t="shared" si="19"/>
        <v>C-4102-1500-6</v>
      </c>
      <c r="G1154" s="53" t="s">
        <v>498</v>
      </c>
      <c r="H1154" s="53" t="s">
        <v>499</v>
      </c>
      <c r="I1154" s="53" t="s">
        <v>500</v>
      </c>
      <c r="J1154" s="51" t="s">
        <v>53</v>
      </c>
      <c r="K1154" s="51" t="s">
        <v>209</v>
      </c>
      <c r="L1154" s="51" t="s">
        <v>55</v>
      </c>
      <c r="M1154" s="51" t="s">
        <v>113</v>
      </c>
      <c r="N1154" s="51" t="s">
        <v>37</v>
      </c>
      <c r="O1154" s="51" t="s">
        <v>210</v>
      </c>
      <c r="P1154" s="51"/>
      <c r="Q1154" s="51"/>
      <c r="R1154" s="51" t="s">
        <v>40</v>
      </c>
      <c r="S1154" s="51" t="s">
        <v>41</v>
      </c>
      <c r="T1154" s="51" t="s">
        <v>42</v>
      </c>
      <c r="U1154" s="52" t="s">
        <v>278</v>
      </c>
      <c r="V1154" s="54">
        <v>1614449370</v>
      </c>
      <c r="W1154" s="54">
        <v>0</v>
      </c>
      <c r="X1154" s="54">
        <v>0</v>
      </c>
      <c r="Y1154" s="54">
        <v>1614449370</v>
      </c>
      <c r="Z1154" s="54">
        <v>0</v>
      </c>
      <c r="AA1154" s="54">
        <v>0</v>
      </c>
      <c r="AB1154" s="54">
        <v>1614449370</v>
      </c>
      <c r="AC1154" s="54">
        <v>0</v>
      </c>
      <c r="AD1154" s="54">
        <v>0</v>
      </c>
      <c r="AE1154" s="54">
        <v>0</v>
      </c>
      <c r="AF1154" s="54">
        <v>0</v>
      </c>
    </row>
    <row r="1155" spans="1:32" ht="33.75">
      <c r="A1155" s="51" t="s">
        <v>449</v>
      </c>
      <c r="B1155" s="51" t="s">
        <v>545</v>
      </c>
      <c r="C1155" s="51" t="s">
        <v>572</v>
      </c>
      <c r="D1155" s="52" t="s">
        <v>450</v>
      </c>
      <c r="E1155" s="53" t="s">
        <v>385</v>
      </c>
      <c r="F1155" s="53" t="str">
        <f t="shared" si="19"/>
        <v>C-4102-1500-6</v>
      </c>
      <c r="G1155" s="53" t="s">
        <v>498</v>
      </c>
      <c r="H1155" s="53" t="s">
        <v>499</v>
      </c>
      <c r="I1155" s="53" t="s">
        <v>500</v>
      </c>
      <c r="J1155" s="51" t="s">
        <v>53</v>
      </c>
      <c r="K1155" s="51" t="s">
        <v>209</v>
      </c>
      <c r="L1155" s="51" t="s">
        <v>55</v>
      </c>
      <c r="M1155" s="51" t="s">
        <v>113</v>
      </c>
      <c r="N1155" s="51" t="s">
        <v>37</v>
      </c>
      <c r="O1155" s="51" t="s">
        <v>257</v>
      </c>
      <c r="P1155" s="51"/>
      <c r="Q1155" s="51"/>
      <c r="R1155" s="51" t="s">
        <v>40</v>
      </c>
      <c r="S1155" s="51" t="s">
        <v>41</v>
      </c>
      <c r="T1155" s="51" t="s">
        <v>42</v>
      </c>
      <c r="U1155" s="52" t="s">
        <v>386</v>
      </c>
      <c r="V1155" s="54">
        <v>280086430</v>
      </c>
      <c r="W1155" s="54">
        <v>0</v>
      </c>
      <c r="X1155" s="54">
        <v>0</v>
      </c>
      <c r="Y1155" s="54">
        <v>280086430</v>
      </c>
      <c r="Z1155" s="54">
        <v>0</v>
      </c>
      <c r="AA1155" s="54">
        <v>0</v>
      </c>
      <c r="AB1155" s="54">
        <v>280086430</v>
      </c>
      <c r="AC1155" s="54">
        <v>0</v>
      </c>
      <c r="AD1155" s="54">
        <v>0</v>
      </c>
      <c r="AE1155" s="54">
        <v>0</v>
      </c>
      <c r="AF1155" s="54">
        <v>0</v>
      </c>
    </row>
    <row r="1156" spans="1:32" ht="33.75">
      <c r="A1156" s="51" t="s">
        <v>449</v>
      </c>
      <c r="B1156" s="51" t="s">
        <v>545</v>
      </c>
      <c r="C1156" s="51" t="s">
        <v>572</v>
      </c>
      <c r="D1156" s="52" t="s">
        <v>450</v>
      </c>
      <c r="E1156" s="53" t="s">
        <v>290</v>
      </c>
      <c r="F1156" s="53" t="str">
        <f t="shared" si="19"/>
        <v>C-4102-1500-7</v>
      </c>
      <c r="G1156" s="53" t="s">
        <v>520</v>
      </c>
      <c r="H1156" s="53" t="s">
        <v>493</v>
      </c>
      <c r="I1156" s="53" t="s">
        <v>512</v>
      </c>
      <c r="J1156" s="51" t="s">
        <v>53</v>
      </c>
      <c r="K1156" s="51" t="s">
        <v>209</v>
      </c>
      <c r="L1156" s="51" t="s">
        <v>55</v>
      </c>
      <c r="M1156" s="51" t="s">
        <v>116</v>
      </c>
      <c r="N1156" s="51" t="s">
        <v>37</v>
      </c>
      <c r="O1156" s="51" t="s">
        <v>257</v>
      </c>
      <c r="P1156" s="51"/>
      <c r="Q1156" s="51"/>
      <c r="R1156" s="51" t="s">
        <v>40</v>
      </c>
      <c r="S1156" s="51" t="s">
        <v>41</v>
      </c>
      <c r="T1156" s="51" t="s">
        <v>42</v>
      </c>
      <c r="U1156" s="52" t="s">
        <v>222</v>
      </c>
      <c r="V1156" s="54">
        <v>138115340</v>
      </c>
      <c r="W1156" s="54">
        <v>0</v>
      </c>
      <c r="X1156" s="54">
        <v>0</v>
      </c>
      <c r="Y1156" s="54">
        <v>138115340</v>
      </c>
      <c r="Z1156" s="54">
        <v>0</v>
      </c>
      <c r="AA1156" s="54">
        <v>0</v>
      </c>
      <c r="AB1156" s="54">
        <v>138115340</v>
      </c>
      <c r="AC1156" s="54">
        <v>0</v>
      </c>
      <c r="AD1156" s="54">
        <v>0</v>
      </c>
      <c r="AE1156" s="54">
        <v>0</v>
      </c>
      <c r="AF1156" s="54">
        <v>0</v>
      </c>
    </row>
    <row r="1157" spans="1:32" ht="33.75">
      <c r="A1157" s="51" t="s">
        <v>449</v>
      </c>
      <c r="B1157" s="51" t="s">
        <v>545</v>
      </c>
      <c r="C1157" s="51" t="s">
        <v>572</v>
      </c>
      <c r="D1157" s="52" t="s">
        <v>450</v>
      </c>
      <c r="E1157" s="53" t="s">
        <v>291</v>
      </c>
      <c r="F1157" s="53" t="str">
        <f t="shared" si="19"/>
        <v>C-4102-1500-7</v>
      </c>
      <c r="G1157" s="53" t="s">
        <v>520</v>
      </c>
      <c r="H1157" s="53" t="s">
        <v>493</v>
      </c>
      <c r="I1157" s="53" t="s">
        <v>506</v>
      </c>
      <c r="J1157" s="51" t="s">
        <v>53</v>
      </c>
      <c r="K1157" s="51" t="s">
        <v>209</v>
      </c>
      <c r="L1157" s="51" t="s">
        <v>55</v>
      </c>
      <c r="M1157" s="51" t="s">
        <v>116</v>
      </c>
      <c r="N1157" s="51" t="s">
        <v>37</v>
      </c>
      <c r="O1157" s="51" t="s">
        <v>213</v>
      </c>
      <c r="P1157" s="51"/>
      <c r="Q1157" s="51"/>
      <c r="R1157" s="51" t="s">
        <v>40</v>
      </c>
      <c r="S1157" s="51" t="s">
        <v>41</v>
      </c>
      <c r="T1157" s="51" t="s">
        <v>42</v>
      </c>
      <c r="U1157" s="52" t="s">
        <v>57</v>
      </c>
      <c r="V1157" s="54">
        <v>28179726</v>
      </c>
      <c r="W1157" s="54">
        <v>0</v>
      </c>
      <c r="X1157" s="54">
        <v>0</v>
      </c>
      <c r="Y1157" s="54">
        <v>28179726</v>
      </c>
      <c r="Z1157" s="54">
        <v>0</v>
      </c>
      <c r="AA1157" s="54">
        <v>0</v>
      </c>
      <c r="AB1157" s="54">
        <v>28179726</v>
      </c>
      <c r="AC1157" s="54">
        <v>0</v>
      </c>
      <c r="AD1157" s="54">
        <v>0</v>
      </c>
      <c r="AE1157" s="54">
        <v>0</v>
      </c>
      <c r="AF1157" s="54">
        <v>0</v>
      </c>
    </row>
    <row r="1158" spans="1:32" ht="33.75">
      <c r="A1158" s="51" t="s">
        <v>449</v>
      </c>
      <c r="B1158" s="51" t="s">
        <v>545</v>
      </c>
      <c r="C1158" s="51" t="s">
        <v>572</v>
      </c>
      <c r="D1158" s="52" t="s">
        <v>450</v>
      </c>
      <c r="E1158" s="53" t="s">
        <v>295</v>
      </c>
      <c r="F1158" s="53" t="str">
        <f t="shared" si="19"/>
        <v>C-4199-1500-1</v>
      </c>
      <c r="G1158" s="53" t="s">
        <v>522</v>
      </c>
      <c r="H1158" s="53" t="s">
        <v>493</v>
      </c>
      <c r="I1158" s="53" t="s">
        <v>512</v>
      </c>
      <c r="J1158" s="51" t="s">
        <v>53</v>
      </c>
      <c r="K1158" s="51" t="s">
        <v>54</v>
      </c>
      <c r="L1158" s="51" t="s">
        <v>55</v>
      </c>
      <c r="M1158" s="51" t="s">
        <v>61</v>
      </c>
      <c r="N1158" s="51" t="s">
        <v>37</v>
      </c>
      <c r="O1158" s="51" t="s">
        <v>257</v>
      </c>
      <c r="P1158" s="51"/>
      <c r="Q1158" s="51"/>
      <c r="R1158" s="51" t="s">
        <v>40</v>
      </c>
      <c r="S1158" s="51" t="s">
        <v>41</v>
      </c>
      <c r="T1158" s="51" t="s">
        <v>42</v>
      </c>
      <c r="U1158" s="52" t="s">
        <v>222</v>
      </c>
      <c r="V1158" s="54">
        <v>142068930</v>
      </c>
      <c r="W1158" s="54">
        <v>0</v>
      </c>
      <c r="X1158" s="54">
        <v>0</v>
      </c>
      <c r="Y1158" s="54">
        <v>142068930</v>
      </c>
      <c r="Z1158" s="54">
        <v>0</v>
      </c>
      <c r="AA1158" s="54">
        <v>94663800</v>
      </c>
      <c r="AB1158" s="54">
        <v>47405130</v>
      </c>
      <c r="AC1158" s="54">
        <v>0</v>
      </c>
      <c r="AD1158" s="54">
        <v>0</v>
      </c>
      <c r="AE1158" s="54">
        <v>0</v>
      </c>
      <c r="AF1158" s="54">
        <v>0</v>
      </c>
    </row>
    <row r="1159" spans="1:32" ht="33.75">
      <c r="A1159" s="51" t="s">
        <v>449</v>
      </c>
      <c r="B1159" s="51" t="s">
        <v>545</v>
      </c>
      <c r="C1159" s="51" t="s">
        <v>572</v>
      </c>
      <c r="D1159" s="52" t="s">
        <v>450</v>
      </c>
      <c r="E1159" s="53" t="s">
        <v>296</v>
      </c>
      <c r="F1159" s="53" t="str">
        <f t="shared" si="19"/>
        <v>C-4199-1500-1</v>
      </c>
      <c r="G1159" s="53" t="s">
        <v>522</v>
      </c>
      <c r="H1159" s="53" t="s">
        <v>493</v>
      </c>
      <c r="I1159" s="53" t="s">
        <v>506</v>
      </c>
      <c r="J1159" s="51" t="s">
        <v>53</v>
      </c>
      <c r="K1159" s="51" t="s">
        <v>54</v>
      </c>
      <c r="L1159" s="51" t="s">
        <v>55</v>
      </c>
      <c r="M1159" s="51" t="s">
        <v>61</v>
      </c>
      <c r="N1159" s="51" t="s">
        <v>37</v>
      </c>
      <c r="O1159" s="51" t="s">
        <v>213</v>
      </c>
      <c r="P1159" s="51"/>
      <c r="Q1159" s="51"/>
      <c r="R1159" s="51" t="s">
        <v>40</v>
      </c>
      <c r="S1159" s="51" t="s">
        <v>41</v>
      </c>
      <c r="T1159" s="51" t="s">
        <v>42</v>
      </c>
      <c r="U1159" s="52" t="s">
        <v>57</v>
      </c>
      <c r="V1159" s="54">
        <v>14748137</v>
      </c>
      <c r="W1159" s="54">
        <v>0</v>
      </c>
      <c r="X1159" s="54">
        <v>0</v>
      </c>
      <c r="Y1159" s="54">
        <v>14748137</v>
      </c>
      <c r="Z1159" s="54">
        <v>0</v>
      </c>
      <c r="AA1159" s="54">
        <v>0</v>
      </c>
      <c r="AB1159" s="54">
        <v>14748137</v>
      </c>
      <c r="AC1159" s="54">
        <v>0</v>
      </c>
      <c r="AD1159" s="54">
        <v>0</v>
      </c>
      <c r="AE1159" s="54">
        <v>0</v>
      </c>
      <c r="AF1159" s="54">
        <v>0</v>
      </c>
    </row>
    <row r="1160" spans="1:32" ht="33.75">
      <c r="A1160" s="51" t="s">
        <v>449</v>
      </c>
      <c r="B1160" s="51" t="s">
        <v>545</v>
      </c>
      <c r="C1160" s="51" t="s">
        <v>572</v>
      </c>
      <c r="D1160" s="52" t="s">
        <v>450</v>
      </c>
      <c r="E1160" s="53" t="s">
        <v>299</v>
      </c>
      <c r="F1160" s="53" t="str">
        <f t="shared" si="19"/>
        <v>C-4199-1500-2</v>
      </c>
      <c r="G1160" s="53" t="s">
        <v>505</v>
      </c>
      <c r="H1160" s="53" t="s">
        <v>493</v>
      </c>
      <c r="I1160" s="53" t="s">
        <v>512</v>
      </c>
      <c r="J1160" s="51" t="s">
        <v>53</v>
      </c>
      <c r="K1160" s="51" t="s">
        <v>54</v>
      </c>
      <c r="L1160" s="51" t="s">
        <v>55</v>
      </c>
      <c r="M1160" s="51" t="s">
        <v>36</v>
      </c>
      <c r="N1160" s="51" t="s">
        <v>37</v>
      </c>
      <c r="O1160" s="51" t="s">
        <v>213</v>
      </c>
      <c r="P1160" s="51"/>
      <c r="Q1160" s="51"/>
      <c r="R1160" s="51" t="s">
        <v>40</v>
      </c>
      <c r="S1160" s="51" t="s">
        <v>41</v>
      </c>
      <c r="T1160" s="51" t="s">
        <v>42</v>
      </c>
      <c r="U1160" s="52" t="s">
        <v>222</v>
      </c>
      <c r="V1160" s="54">
        <v>512150317</v>
      </c>
      <c r="W1160" s="54">
        <v>0</v>
      </c>
      <c r="X1160" s="54">
        <v>0</v>
      </c>
      <c r="Y1160" s="54">
        <v>512150317</v>
      </c>
      <c r="Z1160" s="54">
        <v>0</v>
      </c>
      <c r="AA1160" s="54">
        <v>512137500</v>
      </c>
      <c r="AB1160" s="54">
        <v>12817</v>
      </c>
      <c r="AC1160" s="54">
        <v>0</v>
      </c>
      <c r="AD1160" s="54">
        <v>0</v>
      </c>
      <c r="AE1160" s="54">
        <v>0</v>
      </c>
      <c r="AF1160" s="54">
        <v>0</v>
      </c>
    </row>
    <row r="1161" spans="1:32" ht="22.5">
      <c r="A1161" s="51" t="s">
        <v>449</v>
      </c>
      <c r="B1161" s="51" t="s">
        <v>545</v>
      </c>
      <c r="C1161" s="51" t="s">
        <v>572</v>
      </c>
      <c r="D1161" s="52" t="s">
        <v>450</v>
      </c>
      <c r="E1161" s="53" t="s">
        <v>387</v>
      </c>
      <c r="F1161" s="53" t="str">
        <f t="shared" si="19"/>
        <v>C-4199-1500-2</v>
      </c>
      <c r="G1161" s="53" t="s">
        <v>505</v>
      </c>
      <c r="H1161" s="53" t="s">
        <v>503</v>
      </c>
      <c r="I1161" s="53" t="s">
        <v>504</v>
      </c>
      <c r="J1161" s="51" t="s">
        <v>53</v>
      </c>
      <c r="K1161" s="51" t="s">
        <v>54</v>
      </c>
      <c r="L1161" s="51" t="s">
        <v>55</v>
      </c>
      <c r="M1161" s="51" t="s">
        <v>36</v>
      </c>
      <c r="N1161" s="51" t="s">
        <v>37</v>
      </c>
      <c r="O1161" s="51" t="s">
        <v>238</v>
      </c>
      <c r="P1161" s="51"/>
      <c r="Q1161" s="51"/>
      <c r="R1161" s="51" t="s">
        <v>40</v>
      </c>
      <c r="S1161" s="51" t="s">
        <v>41</v>
      </c>
      <c r="T1161" s="51" t="s">
        <v>42</v>
      </c>
      <c r="U1161" s="52" t="s">
        <v>388</v>
      </c>
      <c r="V1161" s="54">
        <v>1200000</v>
      </c>
      <c r="W1161" s="54">
        <v>0</v>
      </c>
      <c r="X1161" s="54">
        <v>0</v>
      </c>
      <c r="Y1161" s="54">
        <v>1200000</v>
      </c>
      <c r="Z1161" s="54">
        <v>0</v>
      </c>
      <c r="AA1161" s="54">
        <v>0</v>
      </c>
      <c r="AB1161" s="54">
        <v>1200000</v>
      </c>
      <c r="AC1161" s="54">
        <v>0</v>
      </c>
      <c r="AD1161" s="54">
        <v>0</v>
      </c>
      <c r="AE1161" s="54">
        <v>0</v>
      </c>
      <c r="AF1161" s="54">
        <v>0</v>
      </c>
    </row>
    <row r="1162" spans="1:32" ht="45">
      <c r="A1162" s="51" t="s">
        <v>449</v>
      </c>
      <c r="B1162" s="51" t="s">
        <v>545</v>
      </c>
      <c r="C1162" s="51" t="s">
        <v>572</v>
      </c>
      <c r="D1162" s="52" t="s">
        <v>450</v>
      </c>
      <c r="E1162" s="53" t="s">
        <v>310</v>
      </c>
      <c r="F1162" s="53" t="str">
        <f t="shared" si="19"/>
        <v>C-4199-1500-2</v>
      </c>
      <c r="G1162" s="53" t="s">
        <v>505</v>
      </c>
      <c r="H1162" s="53" t="s">
        <v>493</v>
      </c>
      <c r="I1162" s="53" t="s">
        <v>512</v>
      </c>
      <c r="J1162" s="51" t="s">
        <v>53</v>
      </c>
      <c r="K1162" s="51" t="s">
        <v>54</v>
      </c>
      <c r="L1162" s="51" t="s">
        <v>55</v>
      </c>
      <c r="M1162" s="51" t="s">
        <v>36</v>
      </c>
      <c r="N1162" s="51" t="s">
        <v>37</v>
      </c>
      <c r="O1162" s="51" t="s">
        <v>240</v>
      </c>
      <c r="P1162" s="51"/>
      <c r="Q1162" s="51"/>
      <c r="R1162" s="51" t="s">
        <v>40</v>
      </c>
      <c r="S1162" s="51" t="s">
        <v>41</v>
      </c>
      <c r="T1162" s="51" t="s">
        <v>42</v>
      </c>
      <c r="U1162" s="52" t="s">
        <v>311</v>
      </c>
      <c r="V1162" s="54">
        <v>32088236</v>
      </c>
      <c r="W1162" s="54">
        <v>0</v>
      </c>
      <c r="X1162" s="54">
        <v>0</v>
      </c>
      <c r="Y1162" s="54">
        <v>32088236</v>
      </c>
      <c r="Z1162" s="54">
        <v>0</v>
      </c>
      <c r="AA1162" s="54">
        <v>0</v>
      </c>
      <c r="AB1162" s="54">
        <v>32088236</v>
      </c>
      <c r="AC1162" s="54">
        <v>0</v>
      </c>
      <c r="AD1162" s="54">
        <v>0</v>
      </c>
      <c r="AE1162" s="54">
        <v>0</v>
      </c>
      <c r="AF1162" s="54">
        <v>0</v>
      </c>
    </row>
    <row r="1163" spans="1:32" ht="33.75">
      <c r="A1163" s="51" t="s">
        <v>449</v>
      </c>
      <c r="B1163" s="51" t="s">
        <v>545</v>
      </c>
      <c r="C1163" s="51" t="s">
        <v>572</v>
      </c>
      <c r="D1163" s="52" t="s">
        <v>450</v>
      </c>
      <c r="E1163" s="53" t="s">
        <v>312</v>
      </c>
      <c r="F1163" s="53" t="str">
        <f t="shared" ref="F1163:F1226" si="20">+J1163&amp;"-"&amp;K1163&amp;"-"&amp;L1163&amp;"-"&amp;M1163</f>
        <v>C-4199-1500-2</v>
      </c>
      <c r="G1163" s="53" t="s">
        <v>505</v>
      </c>
      <c r="H1163" s="53" t="s">
        <v>501</v>
      </c>
      <c r="I1163" s="53" t="s">
        <v>525</v>
      </c>
      <c r="J1163" s="51" t="s">
        <v>53</v>
      </c>
      <c r="K1163" s="51" t="s">
        <v>54</v>
      </c>
      <c r="L1163" s="51" t="s">
        <v>55</v>
      </c>
      <c r="M1163" s="51" t="s">
        <v>36</v>
      </c>
      <c r="N1163" s="51" t="s">
        <v>37</v>
      </c>
      <c r="O1163" s="51" t="s">
        <v>313</v>
      </c>
      <c r="P1163" s="51"/>
      <c r="Q1163" s="51"/>
      <c r="R1163" s="51" t="s">
        <v>40</v>
      </c>
      <c r="S1163" s="51" t="s">
        <v>41</v>
      </c>
      <c r="T1163" s="51" t="s">
        <v>42</v>
      </c>
      <c r="U1163" s="52" t="s">
        <v>314</v>
      </c>
      <c r="V1163" s="54">
        <v>42196253</v>
      </c>
      <c r="W1163" s="54">
        <v>0</v>
      </c>
      <c r="X1163" s="54">
        <v>0</v>
      </c>
      <c r="Y1163" s="54">
        <v>42196253</v>
      </c>
      <c r="Z1163" s="54">
        <v>0</v>
      </c>
      <c r="AA1163" s="54">
        <v>22856253</v>
      </c>
      <c r="AB1163" s="54">
        <v>19340000</v>
      </c>
      <c r="AC1163" s="54">
        <v>22856253</v>
      </c>
      <c r="AD1163" s="54">
        <v>0</v>
      </c>
      <c r="AE1163" s="54">
        <v>0</v>
      </c>
      <c r="AF1163" s="54">
        <v>0</v>
      </c>
    </row>
    <row r="1164" spans="1:32" ht="22.5">
      <c r="A1164" s="51" t="s">
        <v>449</v>
      </c>
      <c r="B1164" s="51" t="s">
        <v>545</v>
      </c>
      <c r="C1164" s="51" t="s">
        <v>572</v>
      </c>
      <c r="D1164" s="52" t="s">
        <v>450</v>
      </c>
      <c r="E1164" s="53" t="s">
        <v>315</v>
      </c>
      <c r="F1164" s="53" t="str">
        <f t="shared" si="20"/>
        <v>C-4199-1500-2</v>
      </c>
      <c r="G1164" s="53" t="s">
        <v>505</v>
      </c>
      <c r="H1164" s="53" t="s">
        <v>501</v>
      </c>
      <c r="I1164" s="53" t="s">
        <v>525</v>
      </c>
      <c r="J1164" s="51" t="s">
        <v>53</v>
      </c>
      <c r="K1164" s="51" t="s">
        <v>54</v>
      </c>
      <c r="L1164" s="51" t="s">
        <v>55</v>
      </c>
      <c r="M1164" s="51" t="s">
        <v>36</v>
      </c>
      <c r="N1164" s="51" t="s">
        <v>37</v>
      </c>
      <c r="O1164" s="51" t="s">
        <v>316</v>
      </c>
      <c r="P1164" s="51"/>
      <c r="Q1164" s="51"/>
      <c r="R1164" s="51" t="s">
        <v>40</v>
      </c>
      <c r="S1164" s="51" t="s">
        <v>41</v>
      </c>
      <c r="T1164" s="51" t="s">
        <v>42</v>
      </c>
      <c r="U1164" s="52" t="s">
        <v>317</v>
      </c>
      <c r="V1164" s="54">
        <v>485518503</v>
      </c>
      <c r="W1164" s="54">
        <v>0</v>
      </c>
      <c r="X1164" s="54">
        <v>0</v>
      </c>
      <c r="Y1164" s="54">
        <v>485518503</v>
      </c>
      <c r="Z1164" s="54">
        <v>0</v>
      </c>
      <c r="AA1164" s="54">
        <v>482558503</v>
      </c>
      <c r="AB1164" s="54">
        <v>2960000</v>
      </c>
      <c r="AC1164" s="54">
        <v>482558503</v>
      </c>
      <c r="AD1164" s="54">
        <v>0</v>
      </c>
      <c r="AE1164" s="54">
        <v>0</v>
      </c>
      <c r="AF1164" s="54">
        <v>0</v>
      </c>
    </row>
    <row r="1165" spans="1:32" ht="33.75">
      <c r="A1165" s="51" t="s">
        <v>449</v>
      </c>
      <c r="B1165" s="51" t="s">
        <v>545</v>
      </c>
      <c r="C1165" s="51" t="s">
        <v>572</v>
      </c>
      <c r="D1165" s="52" t="s">
        <v>450</v>
      </c>
      <c r="E1165" s="53" t="s">
        <v>352</v>
      </c>
      <c r="F1165" s="53" t="str">
        <f t="shared" si="20"/>
        <v>C-4199-1500-2</v>
      </c>
      <c r="G1165" s="53" t="s">
        <v>505</v>
      </c>
      <c r="H1165" s="53" t="s">
        <v>493</v>
      </c>
      <c r="I1165" s="53" t="s">
        <v>506</v>
      </c>
      <c r="J1165" s="51" t="s">
        <v>53</v>
      </c>
      <c r="K1165" s="51" t="s">
        <v>54</v>
      </c>
      <c r="L1165" s="51" t="s">
        <v>55</v>
      </c>
      <c r="M1165" s="51" t="s">
        <v>36</v>
      </c>
      <c r="N1165" s="51" t="s">
        <v>37</v>
      </c>
      <c r="O1165" s="51" t="s">
        <v>353</v>
      </c>
      <c r="P1165" s="51"/>
      <c r="Q1165" s="51"/>
      <c r="R1165" s="51" t="s">
        <v>40</v>
      </c>
      <c r="S1165" s="51" t="s">
        <v>41</v>
      </c>
      <c r="T1165" s="51" t="s">
        <v>42</v>
      </c>
      <c r="U1165" s="52" t="s">
        <v>354</v>
      </c>
      <c r="V1165" s="54">
        <v>5400000</v>
      </c>
      <c r="W1165" s="54">
        <v>0</v>
      </c>
      <c r="X1165" s="54">
        <v>0</v>
      </c>
      <c r="Y1165" s="54">
        <v>5400000</v>
      </c>
      <c r="Z1165" s="54">
        <v>0</v>
      </c>
      <c r="AA1165" s="54">
        <v>0</v>
      </c>
      <c r="AB1165" s="54">
        <v>5400000</v>
      </c>
      <c r="AC1165" s="54">
        <v>0</v>
      </c>
      <c r="AD1165" s="54">
        <v>0</v>
      </c>
      <c r="AE1165" s="54">
        <v>0</v>
      </c>
      <c r="AF1165" s="54">
        <v>0</v>
      </c>
    </row>
    <row r="1166" spans="1:32" ht="22.5">
      <c r="A1166" s="51" t="s">
        <v>449</v>
      </c>
      <c r="B1166" s="51" t="s">
        <v>545</v>
      </c>
      <c r="C1166" s="51" t="s">
        <v>572</v>
      </c>
      <c r="D1166" s="52" t="s">
        <v>450</v>
      </c>
      <c r="E1166" s="53" t="s">
        <v>358</v>
      </c>
      <c r="F1166" s="53" t="str">
        <f t="shared" si="20"/>
        <v>C-4199-1500-2</v>
      </c>
      <c r="G1166" s="53" t="s">
        <v>505</v>
      </c>
      <c r="H1166" s="53" t="s">
        <v>536</v>
      </c>
      <c r="I1166" s="53" t="s">
        <v>537</v>
      </c>
      <c r="J1166" s="51" t="s">
        <v>53</v>
      </c>
      <c r="K1166" s="51" t="s">
        <v>54</v>
      </c>
      <c r="L1166" s="51" t="s">
        <v>55</v>
      </c>
      <c r="M1166" s="51" t="s">
        <v>36</v>
      </c>
      <c r="N1166" s="51" t="s">
        <v>37</v>
      </c>
      <c r="O1166" s="51" t="s">
        <v>252</v>
      </c>
      <c r="P1166" s="51"/>
      <c r="Q1166" s="51"/>
      <c r="R1166" s="51" t="s">
        <v>40</v>
      </c>
      <c r="S1166" s="51" t="s">
        <v>41</v>
      </c>
      <c r="T1166" s="51" t="s">
        <v>42</v>
      </c>
      <c r="U1166" s="52" t="s">
        <v>253</v>
      </c>
      <c r="V1166" s="54">
        <v>372402</v>
      </c>
      <c r="W1166" s="54">
        <v>0</v>
      </c>
      <c r="X1166" s="54">
        <v>0</v>
      </c>
      <c r="Y1166" s="54">
        <v>372402</v>
      </c>
      <c r="Z1166" s="54">
        <v>0</v>
      </c>
      <c r="AA1166" s="54">
        <v>0</v>
      </c>
      <c r="AB1166" s="54">
        <v>372402</v>
      </c>
      <c r="AC1166" s="54">
        <v>0</v>
      </c>
      <c r="AD1166" s="54">
        <v>0</v>
      </c>
      <c r="AE1166" s="54">
        <v>0</v>
      </c>
      <c r="AF1166" s="54">
        <v>0</v>
      </c>
    </row>
    <row r="1167" spans="1:32" ht="33.75">
      <c r="A1167" s="51" t="s">
        <v>449</v>
      </c>
      <c r="B1167" s="51" t="s">
        <v>545</v>
      </c>
      <c r="C1167" s="51" t="s">
        <v>572</v>
      </c>
      <c r="D1167" s="52" t="s">
        <v>450</v>
      </c>
      <c r="E1167" s="53" t="s">
        <v>365</v>
      </c>
      <c r="F1167" s="53" t="str">
        <f t="shared" si="20"/>
        <v>C-4199-1500-5</v>
      </c>
      <c r="G1167" s="53" t="s">
        <v>543</v>
      </c>
      <c r="H1167" s="53" t="s">
        <v>501</v>
      </c>
      <c r="I1167" s="53" t="s">
        <v>544</v>
      </c>
      <c r="J1167" s="51" t="s">
        <v>53</v>
      </c>
      <c r="K1167" s="51" t="s">
        <v>54</v>
      </c>
      <c r="L1167" s="51" t="s">
        <v>55</v>
      </c>
      <c r="M1167" s="51" t="s">
        <v>46</v>
      </c>
      <c r="N1167" s="51" t="s">
        <v>37</v>
      </c>
      <c r="O1167" s="51" t="s">
        <v>210</v>
      </c>
      <c r="P1167" s="51"/>
      <c r="Q1167" s="51"/>
      <c r="R1167" s="51" t="s">
        <v>40</v>
      </c>
      <c r="S1167" s="51" t="s">
        <v>150</v>
      </c>
      <c r="T1167" s="51" t="s">
        <v>42</v>
      </c>
      <c r="U1167" s="52" t="s">
        <v>366</v>
      </c>
      <c r="V1167" s="54">
        <v>32100000</v>
      </c>
      <c r="W1167" s="54">
        <v>0</v>
      </c>
      <c r="X1167" s="54">
        <v>0</v>
      </c>
      <c r="Y1167" s="54">
        <v>32100000</v>
      </c>
      <c r="Z1167" s="54">
        <v>0</v>
      </c>
      <c r="AA1167" s="54">
        <v>0</v>
      </c>
      <c r="AB1167" s="54">
        <v>32100000</v>
      </c>
      <c r="AC1167" s="54">
        <v>0</v>
      </c>
      <c r="AD1167" s="54">
        <v>0</v>
      </c>
      <c r="AE1167" s="54">
        <v>0</v>
      </c>
      <c r="AF1167" s="54">
        <v>0</v>
      </c>
    </row>
    <row r="1168" spans="1:32" ht="22.5">
      <c r="A1168" s="51" t="s">
        <v>449</v>
      </c>
      <c r="B1168" s="51" t="s">
        <v>545</v>
      </c>
      <c r="C1168" s="51" t="s">
        <v>572</v>
      </c>
      <c r="D1168" s="52" t="s">
        <v>450</v>
      </c>
      <c r="E1168" s="53" t="s">
        <v>367</v>
      </c>
      <c r="F1168" s="53" t="str">
        <f t="shared" si="20"/>
        <v>C-4199-1500-5</v>
      </c>
      <c r="G1168" s="53" t="s">
        <v>543</v>
      </c>
      <c r="H1168" s="53" t="s">
        <v>501</v>
      </c>
      <c r="I1168" s="53" t="s">
        <v>544</v>
      </c>
      <c r="J1168" s="51" t="s">
        <v>53</v>
      </c>
      <c r="K1168" s="51" t="s">
        <v>54</v>
      </c>
      <c r="L1168" s="51" t="s">
        <v>55</v>
      </c>
      <c r="M1168" s="51" t="s">
        <v>46</v>
      </c>
      <c r="N1168" s="51" t="s">
        <v>37</v>
      </c>
      <c r="O1168" s="51" t="s">
        <v>257</v>
      </c>
      <c r="P1168" s="51"/>
      <c r="Q1168" s="51"/>
      <c r="R1168" s="51" t="s">
        <v>40</v>
      </c>
      <c r="S1168" s="51" t="s">
        <v>150</v>
      </c>
      <c r="T1168" s="51" t="s">
        <v>42</v>
      </c>
      <c r="U1168" s="52" t="s">
        <v>368</v>
      </c>
      <c r="V1168" s="54">
        <v>148000000</v>
      </c>
      <c r="W1168" s="54">
        <v>0</v>
      </c>
      <c r="X1168" s="54">
        <v>0</v>
      </c>
      <c r="Y1168" s="54">
        <v>148000000</v>
      </c>
      <c r="Z1168" s="54">
        <v>0</v>
      </c>
      <c r="AA1168" s="54">
        <v>0</v>
      </c>
      <c r="AB1168" s="54">
        <v>148000000</v>
      </c>
      <c r="AC1168" s="54">
        <v>0</v>
      </c>
      <c r="AD1168" s="54">
        <v>0</v>
      </c>
      <c r="AE1168" s="54">
        <v>0</v>
      </c>
      <c r="AF1168" s="54">
        <v>0</v>
      </c>
    </row>
    <row r="1169" spans="1:32" ht="22.5">
      <c r="A1169" s="51" t="s">
        <v>449</v>
      </c>
      <c r="B1169" s="51" t="s">
        <v>545</v>
      </c>
      <c r="C1169" s="51" t="s">
        <v>572</v>
      </c>
      <c r="D1169" s="52" t="s">
        <v>450</v>
      </c>
      <c r="E1169" s="53" t="s">
        <v>389</v>
      </c>
      <c r="F1169" s="53" t="str">
        <f t="shared" si="20"/>
        <v>C-4199-1500-5</v>
      </c>
      <c r="G1169" s="53" t="s">
        <v>543</v>
      </c>
      <c r="H1169" s="53" t="s">
        <v>501</v>
      </c>
      <c r="I1169" s="53" t="s">
        <v>544</v>
      </c>
      <c r="J1169" s="51" t="s">
        <v>53</v>
      </c>
      <c r="K1169" s="51" t="s">
        <v>54</v>
      </c>
      <c r="L1169" s="51" t="s">
        <v>55</v>
      </c>
      <c r="M1169" s="51" t="s">
        <v>46</v>
      </c>
      <c r="N1169" s="51" t="s">
        <v>37</v>
      </c>
      <c r="O1169" s="51" t="s">
        <v>56</v>
      </c>
      <c r="P1169" s="51"/>
      <c r="Q1169" s="51"/>
      <c r="R1169" s="51" t="s">
        <v>40</v>
      </c>
      <c r="S1169" s="51" t="s">
        <v>150</v>
      </c>
      <c r="T1169" s="51" t="s">
        <v>42</v>
      </c>
      <c r="U1169" s="52" t="s">
        <v>390</v>
      </c>
      <c r="V1169" s="54">
        <v>26000000</v>
      </c>
      <c r="W1169" s="54">
        <v>0</v>
      </c>
      <c r="X1169" s="54">
        <v>0</v>
      </c>
      <c r="Y1169" s="54">
        <v>26000000</v>
      </c>
      <c r="Z1169" s="54">
        <v>0</v>
      </c>
      <c r="AA1169" s="54">
        <v>0</v>
      </c>
      <c r="AB1169" s="54">
        <v>26000000</v>
      </c>
      <c r="AC1169" s="54">
        <v>0</v>
      </c>
      <c r="AD1169" s="54">
        <v>0</v>
      </c>
      <c r="AE1169" s="54">
        <v>0</v>
      </c>
      <c r="AF1169" s="54">
        <v>0</v>
      </c>
    </row>
    <row r="1170" spans="1:32" ht="33.75">
      <c r="A1170" s="51" t="s">
        <v>449</v>
      </c>
      <c r="B1170" s="51" t="s">
        <v>545</v>
      </c>
      <c r="C1170" s="51" t="s">
        <v>572</v>
      </c>
      <c r="D1170" s="52" t="s">
        <v>450</v>
      </c>
      <c r="E1170" s="53" t="s">
        <v>371</v>
      </c>
      <c r="F1170" s="53" t="str">
        <f t="shared" si="20"/>
        <v>C-4199-1500-5</v>
      </c>
      <c r="G1170" s="53" t="s">
        <v>543</v>
      </c>
      <c r="H1170" s="53" t="s">
        <v>493</v>
      </c>
      <c r="I1170" s="53" t="s">
        <v>512</v>
      </c>
      <c r="J1170" s="51" t="s">
        <v>53</v>
      </c>
      <c r="K1170" s="51" t="s">
        <v>54</v>
      </c>
      <c r="L1170" s="51" t="s">
        <v>55</v>
      </c>
      <c r="M1170" s="51" t="s">
        <v>46</v>
      </c>
      <c r="N1170" s="51" t="s">
        <v>37</v>
      </c>
      <c r="O1170" s="51" t="s">
        <v>218</v>
      </c>
      <c r="P1170" s="51"/>
      <c r="Q1170" s="51"/>
      <c r="R1170" s="51" t="s">
        <v>40</v>
      </c>
      <c r="S1170" s="51" t="s">
        <v>150</v>
      </c>
      <c r="T1170" s="51" t="s">
        <v>42</v>
      </c>
      <c r="U1170" s="52" t="s">
        <v>222</v>
      </c>
      <c r="V1170" s="54">
        <v>100280000</v>
      </c>
      <c r="W1170" s="54">
        <v>0</v>
      </c>
      <c r="X1170" s="54">
        <v>0</v>
      </c>
      <c r="Y1170" s="54">
        <v>100280000</v>
      </c>
      <c r="Z1170" s="54">
        <v>0</v>
      </c>
      <c r="AA1170" s="54">
        <v>0</v>
      </c>
      <c r="AB1170" s="54">
        <v>100280000</v>
      </c>
      <c r="AC1170" s="54">
        <v>0</v>
      </c>
      <c r="AD1170" s="54">
        <v>0</v>
      </c>
      <c r="AE1170" s="54">
        <v>0</v>
      </c>
      <c r="AF1170" s="54">
        <v>0</v>
      </c>
    </row>
    <row r="1171" spans="1:32" ht="33.75">
      <c r="A1171" s="51" t="s">
        <v>449</v>
      </c>
      <c r="B1171" s="51" t="s">
        <v>545</v>
      </c>
      <c r="C1171" s="51" t="s">
        <v>572</v>
      </c>
      <c r="D1171" s="52" t="s">
        <v>450</v>
      </c>
      <c r="E1171" s="53" t="s">
        <v>372</v>
      </c>
      <c r="F1171" s="53" t="str">
        <f t="shared" si="20"/>
        <v>C-4199-1500-5</v>
      </c>
      <c r="G1171" s="53" t="s">
        <v>543</v>
      </c>
      <c r="H1171" s="53" t="s">
        <v>493</v>
      </c>
      <c r="I1171" s="53" t="s">
        <v>506</v>
      </c>
      <c r="J1171" s="51" t="s">
        <v>53</v>
      </c>
      <c r="K1171" s="51" t="s">
        <v>54</v>
      </c>
      <c r="L1171" s="51" t="s">
        <v>55</v>
      </c>
      <c r="M1171" s="51" t="s">
        <v>46</v>
      </c>
      <c r="N1171" s="51" t="s">
        <v>37</v>
      </c>
      <c r="O1171" s="51" t="s">
        <v>221</v>
      </c>
      <c r="P1171" s="51"/>
      <c r="Q1171" s="51"/>
      <c r="R1171" s="51" t="s">
        <v>40</v>
      </c>
      <c r="S1171" s="51" t="s">
        <v>150</v>
      </c>
      <c r="T1171" s="51" t="s">
        <v>42</v>
      </c>
      <c r="U1171" s="52" t="s">
        <v>57</v>
      </c>
      <c r="V1171" s="54">
        <v>9403000</v>
      </c>
      <c r="W1171" s="54">
        <v>0</v>
      </c>
      <c r="X1171" s="54">
        <v>0</v>
      </c>
      <c r="Y1171" s="54">
        <v>9403000</v>
      </c>
      <c r="Z1171" s="54">
        <v>0</v>
      </c>
      <c r="AA1171" s="54">
        <v>0</v>
      </c>
      <c r="AB1171" s="54">
        <v>9403000</v>
      </c>
      <c r="AC1171" s="54">
        <v>0</v>
      </c>
      <c r="AD1171" s="54">
        <v>0</v>
      </c>
      <c r="AE1171" s="54">
        <v>0</v>
      </c>
      <c r="AF1171" s="54">
        <v>0</v>
      </c>
    </row>
    <row r="1172" spans="1:32" ht="22.5">
      <c r="A1172" s="51" t="s">
        <v>451</v>
      </c>
      <c r="B1172" s="51" t="s">
        <v>545</v>
      </c>
      <c r="C1172" s="51" t="s">
        <v>573</v>
      </c>
      <c r="D1172" s="52" t="s">
        <v>452</v>
      </c>
      <c r="E1172" s="53" t="s">
        <v>123</v>
      </c>
      <c r="F1172" s="53" t="str">
        <f t="shared" si="20"/>
        <v>A-2-0-3</v>
      </c>
      <c r="G1172" s="53" t="s">
        <v>492</v>
      </c>
      <c r="H1172" s="53" t="s">
        <v>501</v>
      </c>
      <c r="I1172" s="53" t="s">
        <v>502</v>
      </c>
      <c r="J1172" s="51" t="s">
        <v>35</v>
      </c>
      <c r="K1172" s="51" t="s">
        <v>36</v>
      </c>
      <c r="L1172" s="51" t="s">
        <v>37</v>
      </c>
      <c r="M1172" s="51" t="s">
        <v>38</v>
      </c>
      <c r="N1172" s="51" t="s">
        <v>121</v>
      </c>
      <c r="O1172" s="51" t="s">
        <v>38</v>
      </c>
      <c r="P1172" s="51"/>
      <c r="Q1172" s="51"/>
      <c r="R1172" s="51" t="s">
        <v>40</v>
      </c>
      <c r="S1172" s="51" t="s">
        <v>41</v>
      </c>
      <c r="T1172" s="51" t="s">
        <v>42</v>
      </c>
      <c r="U1172" s="52" t="s">
        <v>124</v>
      </c>
      <c r="V1172" s="54">
        <v>157000000</v>
      </c>
      <c r="W1172" s="54">
        <v>0</v>
      </c>
      <c r="X1172" s="54">
        <v>0</v>
      </c>
      <c r="Y1172" s="54">
        <v>157000000</v>
      </c>
      <c r="Z1172" s="54">
        <v>0</v>
      </c>
      <c r="AA1172" s="54">
        <v>0</v>
      </c>
      <c r="AB1172" s="54">
        <v>157000000</v>
      </c>
      <c r="AC1172" s="54">
        <v>0</v>
      </c>
      <c r="AD1172" s="54">
        <v>0</v>
      </c>
      <c r="AE1172" s="54">
        <v>0</v>
      </c>
      <c r="AF1172" s="54">
        <v>0</v>
      </c>
    </row>
    <row r="1173" spans="1:32" ht="22.5">
      <c r="A1173" s="51" t="s">
        <v>451</v>
      </c>
      <c r="B1173" s="51" t="s">
        <v>545</v>
      </c>
      <c r="C1173" s="51" t="s">
        <v>573</v>
      </c>
      <c r="D1173" s="52" t="s">
        <v>452</v>
      </c>
      <c r="E1173" s="53" t="s">
        <v>125</v>
      </c>
      <c r="F1173" s="53" t="str">
        <f t="shared" si="20"/>
        <v>A-2-0-3</v>
      </c>
      <c r="G1173" s="53" t="s">
        <v>492</v>
      </c>
      <c r="H1173" s="53" t="s">
        <v>501</v>
      </c>
      <c r="I1173" s="53" t="s">
        <v>502</v>
      </c>
      <c r="J1173" s="51" t="s">
        <v>35</v>
      </c>
      <c r="K1173" s="51" t="s">
        <v>36</v>
      </c>
      <c r="L1173" s="51" t="s">
        <v>37</v>
      </c>
      <c r="M1173" s="51" t="s">
        <v>38</v>
      </c>
      <c r="N1173" s="51" t="s">
        <v>121</v>
      </c>
      <c r="O1173" s="51" t="s">
        <v>46</v>
      </c>
      <c r="P1173" s="51"/>
      <c r="Q1173" s="51"/>
      <c r="R1173" s="51" t="s">
        <v>40</v>
      </c>
      <c r="S1173" s="51" t="s">
        <v>41</v>
      </c>
      <c r="T1173" s="51" t="s">
        <v>42</v>
      </c>
      <c r="U1173" s="52" t="s">
        <v>126</v>
      </c>
      <c r="V1173" s="54">
        <v>1800000</v>
      </c>
      <c r="W1173" s="54">
        <v>0</v>
      </c>
      <c r="X1173" s="54">
        <v>0</v>
      </c>
      <c r="Y1173" s="54">
        <v>1800000</v>
      </c>
      <c r="Z1173" s="54">
        <v>0</v>
      </c>
      <c r="AA1173" s="54">
        <v>0</v>
      </c>
      <c r="AB1173" s="54">
        <v>1800000</v>
      </c>
      <c r="AC1173" s="54">
        <v>0</v>
      </c>
      <c r="AD1173" s="54">
        <v>0</v>
      </c>
      <c r="AE1173" s="54">
        <v>0</v>
      </c>
      <c r="AF1173" s="54">
        <v>0</v>
      </c>
    </row>
    <row r="1174" spans="1:32" ht="22.5">
      <c r="A1174" s="51" t="s">
        <v>451</v>
      </c>
      <c r="B1174" s="51" t="s">
        <v>545</v>
      </c>
      <c r="C1174" s="51" t="s">
        <v>573</v>
      </c>
      <c r="D1174" s="52" t="s">
        <v>452</v>
      </c>
      <c r="E1174" s="53" t="s">
        <v>133</v>
      </c>
      <c r="F1174" s="53" t="str">
        <f t="shared" si="20"/>
        <v>A-2-0-4</v>
      </c>
      <c r="G1174" s="53" t="s">
        <v>492</v>
      </c>
      <c r="H1174" s="53" t="s">
        <v>501</v>
      </c>
      <c r="I1174" s="53" t="s">
        <v>502</v>
      </c>
      <c r="J1174" s="51" t="s">
        <v>35</v>
      </c>
      <c r="K1174" s="51" t="s">
        <v>36</v>
      </c>
      <c r="L1174" s="51" t="s">
        <v>37</v>
      </c>
      <c r="M1174" s="51" t="s">
        <v>45</v>
      </c>
      <c r="N1174" s="51" t="s">
        <v>45</v>
      </c>
      <c r="O1174" s="51" t="s">
        <v>61</v>
      </c>
      <c r="P1174" s="51"/>
      <c r="Q1174" s="51"/>
      <c r="R1174" s="51" t="s">
        <v>40</v>
      </c>
      <c r="S1174" s="51" t="s">
        <v>41</v>
      </c>
      <c r="T1174" s="51" t="s">
        <v>42</v>
      </c>
      <c r="U1174" s="52" t="s">
        <v>134</v>
      </c>
      <c r="V1174" s="54">
        <v>33000000</v>
      </c>
      <c r="W1174" s="54">
        <v>0</v>
      </c>
      <c r="X1174" s="54">
        <v>0</v>
      </c>
      <c r="Y1174" s="54">
        <v>33000000</v>
      </c>
      <c r="Z1174" s="54">
        <v>0</v>
      </c>
      <c r="AA1174" s="54">
        <v>0</v>
      </c>
      <c r="AB1174" s="54">
        <v>33000000</v>
      </c>
      <c r="AC1174" s="54">
        <v>0</v>
      </c>
      <c r="AD1174" s="54">
        <v>0</v>
      </c>
      <c r="AE1174" s="54">
        <v>0</v>
      </c>
      <c r="AF1174" s="54">
        <v>0</v>
      </c>
    </row>
    <row r="1175" spans="1:32" ht="22.5">
      <c r="A1175" s="51" t="s">
        <v>451</v>
      </c>
      <c r="B1175" s="51" t="s">
        <v>545</v>
      </c>
      <c r="C1175" s="51" t="s">
        <v>573</v>
      </c>
      <c r="D1175" s="52" t="s">
        <v>452</v>
      </c>
      <c r="E1175" s="53" t="s">
        <v>135</v>
      </c>
      <c r="F1175" s="53" t="str">
        <f t="shared" si="20"/>
        <v>A-2-0-4</v>
      </c>
      <c r="G1175" s="53" t="s">
        <v>492</v>
      </c>
      <c r="H1175" s="53" t="s">
        <v>501</v>
      </c>
      <c r="I1175" s="53" t="s">
        <v>502</v>
      </c>
      <c r="J1175" s="51" t="s">
        <v>35</v>
      </c>
      <c r="K1175" s="51" t="s">
        <v>36</v>
      </c>
      <c r="L1175" s="51" t="s">
        <v>37</v>
      </c>
      <c r="M1175" s="51" t="s">
        <v>45</v>
      </c>
      <c r="N1175" s="51" t="s">
        <v>45</v>
      </c>
      <c r="O1175" s="51" t="s">
        <v>36</v>
      </c>
      <c r="P1175" s="51"/>
      <c r="Q1175" s="51"/>
      <c r="R1175" s="51" t="s">
        <v>40</v>
      </c>
      <c r="S1175" s="51" t="s">
        <v>41</v>
      </c>
      <c r="T1175" s="51" t="s">
        <v>42</v>
      </c>
      <c r="U1175" s="52" t="s">
        <v>136</v>
      </c>
      <c r="V1175" s="54">
        <v>34000000</v>
      </c>
      <c r="W1175" s="54">
        <v>0</v>
      </c>
      <c r="X1175" s="54">
        <v>0</v>
      </c>
      <c r="Y1175" s="54">
        <v>34000000</v>
      </c>
      <c r="Z1175" s="54">
        <v>0</v>
      </c>
      <c r="AA1175" s="54">
        <v>0</v>
      </c>
      <c r="AB1175" s="54">
        <v>34000000</v>
      </c>
      <c r="AC1175" s="54">
        <v>0</v>
      </c>
      <c r="AD1175" s="54">
        <v>0</v>
      </c>
      <c r="AE1175" s="54">
        <v>0</v>
      </c>
      <c r="AF1175" s="54">
        <v>0</v>
      </c>
    </row>
    <row r="1176" spans="1:32" ht="22.5">
      <c r="A1176" s="51" t="s">
        <v>451</v>
      </c>
      <c r="B1176" s="51" t="s">
        <v>545</v>
      </c>
      <c r="C1176" s="51" t="s">
        <v>573</v>
      </c>
      <c r="D1176" s="52" t="s">
        <v>452</v>
      </c>
      <c r="E1176" s="53" t="s">
        <v>160</v>
      </c>
      <c r="F1176" s="53" t="str">
        <f t="shared" si="20"/>
        <v>A-2-0-4</v>
      </c>
      <c r="G1176" s="53" t="s">
        <v>492</v>
      </c>
      <c r="H1176" s="53" t="s">
        <v>501</v>
      </c>
      <c r="I1176" s="53" t="s">
        <v>502</v>
      </c>
      <c r="J1176" s="51" t="s">
        <v>35</v>
      </c>
      <c r="K1176" s="51" t="s">
        <v>36</v>
      </c>
      <c r="L1176" s="51" t="s">
        <v>37</v>
      </c>
      <c r="M1176" s="51" t="s">
        <v>45</v>
      </c>
      <c r="N1176" s="51" t="s">
        <v>46</v>
      </c>
      <c r="O1176" s="51" t="s">
        <v>93</v>
      </c>
      <c r="P1176" s="51"/>
      <c r="Q1176" s="51"/>
      <c r="R1176" s="51" t="s">
        <v>40</v>
      </c>
      <c r="S1176" s="51" t="s">
        <v>41</v>
      </c>
      <c r="T1176" s="51" t="s">
        <v>42</v>
      </c>
      <c r="U1176" s="52" t="s">
        <v>161</v>
      </c>
      <c r="V1176" s="54">
        <v>284000000</v>
      </c>
      <c r="W1176" s="54">
        <v>0</v>
      </c>
      <c r="X1176" s="54">
        <v>0</v>
      </c>
      <c r="Y1176" s="54">
        <v>284000000</v>
      </c>
      <c r="Z1176" s="54">
        <v>0</v>
      </c>
      <c r="AA1176" s="54">
        <v>0</v>
      </c>
      <c r="AB1176" s="54">
        <v>284000000</v>
      </c>
      <c r="AC1176" s="54">
        <v>0</v>
      </c>
      <c r="AD1176" s="54">
        <v>0</v>
      </c>
      <c r="AE1176" s="54">
        <v>0</v>
      </c>
      <c r="AF1176" s="54">
        <v>0</v>
      </c>
    </row>
    <row r="1177" spans="1:32" ht="22.5">
      <c r="A1177" s="51" t="s">
        <v>451</v>
      </c>
      <c r="B1177" s="51" t="s">
        <v>545</v>
      </c>
      <c r="C1177" s="51" t="s">
        <v>573</v>
      </c>
      <c r="D1177" s="52" t="s">
        <v>452</v>
      </c>
      <c r="E1177" s="53" t="s">
        <v>44</v>
      </c>
      <c r="F1177" s="53" t="str">
        <f t="shared" si="20"/>
        <v>A-2-0-4</v>
      </c>
      <c r="G1177" s="53" t="s">
        <v>492</v>
      </c>
      <c r="H1177" s="53" t="s">
        <v>501</v>
      </c>
      <c r="I1177" s="53" t="s">
        <v>502</v>
      </c>
      <c r="J1177" s="51" t="s">
        <v>35</v>
      </c>
      <c r="K1177" s="51" t="s">
        <v>36</v>
      </c>
      <c r="L1177" s="51" t="s">
        <v>37</v>
      </c>
      <c r="M1177" s="51" t="s">
        <v>45</v>
      </c>
      <c r="N1177" s="51" t="s">
        <v>46</v>
      </c>
      <c r="O1177" s="51" t="s">
        <v>47</v>
      </c>
      <c r="P1177" s="51"/>
      <c r="Q1177" s="51"/>
      <c r="R1177" s="51" t="s">
        <v>40</v>
      </c>
      <c r="S1177" s="51" t="s">
        <v>41</v>
      </c>
      <c r="T1177" s="51" t="s">
        <v>42</v>
      </c>
      <c r="U1177" s="52" t="s">
        <v>48</v>
      </c>
      <c r="V1177" s="54">
        <v>11500000</v>
      </c>
      <c r="W1177" s="54">
        <v>0</v>
      </c>
      <c r="X1177" s="54">
        <v>0</v>
      </c>
      <c r="Y1177" s="54">
        <v>11500000</v>
      </c>
      <c r="Z1177" s="54">
        <v>0</v>
      </c>
      <c r="AA1177" s="54">
        <v>0</v>
      </c>
      <c r="AB1177" s="54">
        <v>11500000</v>
      </c>
      <c r="AC1177" s="54">
        <v>0</v>
      </c>
      <c r="AD1177" s="54">
        <v>0</v>
      </c>
      <c r="AE1177" s="54">
        <v>0</v>
      </c>
      <c r="AF1177" s="54">
        <v>0</v>
      </c>
    </row>
    <row r="1178" spans="1:32" ht="22.5">
      <c r="A1178" s="51" t="s">
        <v>451</v>
      </c>
      <c r="B1178" s="51" t="s">
        <v>545</v>
      </c>
      <c r="C1178" s="51" t="s">
        <v>573</v>
      </c>
      <c r="D1178" s="52" t="s">
        <v>452</v>
      </c>
      <c r="E1178" s="53" t="s">
        <v>179</v>
      </c>
      <c r="F1178" s="53" t="str">
        <f t="shared" si="20"/>
        <v>A-2-0-4</v>
      </c>
      <c r="G1178" s="53" t="s">
        <v>492</v>
      </c>
      <c r="H1178" s="53" t="s">
        <v>501</v>
      </c>
      <c r="I1178" s="53" t="s">
        <v>502</v>
      </c>
      <c r="J1178" s="51" t="s">
        <v>35</v>
      </c>
      <c r="K1178" s="51" t="s">
        <v>36</v>
      </c>
      <c r="L1178" s="51" t="s">
        <v>37</v>
      </c>
      <c r="M1178" s="51" t="s">
        <v>45</v>
      </c>
      <c r="N1178" s="51" t="s">
        <v>158</v>
      </c>
      <c r="O1178" s="51" t="s">
        <v>61</v>
      </c>
      <c r="P1178" s="51"/>
      <c r="Q1178" s="51"/>
      <c r="R1178" s="51" t="s">
        <v>40</v>
      </c>
      <c r="S1178" s="51" t="s">
        <v>41</v>
      </c>
      <c r="T1178" s="51" t="s">
        <v>42</v>
      </c>
      <c r="U1178" s="52" t="s">
        <v>180</v>
      </c>
      <c r="V1178" s="54">
        <v>3500000</v>
      </c>
      <c r="W1178" s="54">
        <v>0</v>
      </c>
      <c r="X1178" s="54">
        <v>0</v>
      </c>
      <c r="Y1178" s="54">
        <v>3500000</v>
      </c>
      <c r="Z1178" s="54">
        <v>0</v>
      </c>
      <c r="AA1178" s="54">
        <v>0</v>
      </c>
      <c r="AB1178" s="54">
        <v>3500000</v>
      </c>
      <c r="AC1178" s="54">
        <v>0</v>
      </c>
      <c r="AD1178" s="54">
        <v>0</v>
      </c>
      <c r="AE1178" s="54">
        <v>0</v>
      </c>
      <c r="AF1178" s="54">
        <v>0</v>
      </c>
    </row>
    <row r="1179" spans="1:32" ht="22.5">
      <c r="A1179" s="51" t="s">
        <v>451</v>
      </c>
      <c r="B1179" s="51" t="s">
        <v>545</v>
      </c>
      <c r="C1179" s="51" t="s">
        <v>573</v>
      </c>
      <c r="D1179" s="52" t="s">
        <v>452</v>
      </c>
      <c r="E1179" s="53" t="s">
        <v>181</v>
      </c>
      <c r="F1179" s="53" t="str">
        <f t="shared" si="20"/>
        <v>A-2-0-4</v>
      </c>
      <c r="G1179" s="53" t="s">
        <v>492</v>
      </c>
      <c r="H1179" s="53" t="s">
        <v>501</v>
      </c>
      <c r="I1179" s="53" t="s">
        <v>502</v>
      </c>
      <c r="J1179" s="51" t="s">
        <v>35</v>
      </c>
      <c r="K1179" s="51" t="s">
        <v>36</v>
      </c>
      <c r="L1179" s="51" t="s">
        <v>37</v>
      </c>
      <c r="M1179" s="51" t="s">
        <v>45</v>
      </c>
      <c r="N1179" s="51" t="s">
        <v>158</v>
      </c>
      <c r="O1179" s="51" t="s">
        <v>36</v>
      </c>
      <c r="P1179" s="51"/>
      <c r="Q1179" s="51"/>
      <c r="R1179" s="51" t="s">
        <v>40</v>
      </c>
      <c r="S1179" s="51" t="s">
        <v>41</v>
      </c>
      <c r="T1179" s="51" t="s">
        <v>42</v>
      </c>
      <c r="U1179" s="52" t="s">
        <v>182</v>
      </c>
      <c r="V1179" s="54">
        <v>203000000</v>
      </c>
      <c r="W1179" s="54">
        <v>0</v>
      </c>
      <c r="X1179" s="54">
        <v>0</v>
      </c>
      <c r="Y1179" s="54">
        <v>203000000</v>
      </c>
      <c r="Z1179" s="54">
        <v>0</v>
      </c>
      <c r="AA1179" s="54">
        <v>0</v>
      </c>
      <c r="AB1179" s="54">
        <v>203000000</v>
      </c>
      <c r="AC1179" s="54">
        <v>0</v>
      </c>
      <c r="AD1179" s="54">
        <v>0</v>
      </c>
      <c r="AE1179" s="54">
        <v>0</v>
      </c>
      <c r="AF1179" s="54">
        <v>0</v>
      </c>
    </row>
    <row r="1180" spans="1:32" ht="22.5">
      <c r="A1180" s="51" t="s">
        <v>451</v>
      </c>
      <c r="B1180" s="51" t="s">
        <v>545</v>
      </c>
      <c r="C1180" s="51" t="s">
        <v>573</v>
      </c>
      <c r="D1180" s="52" t="s">
        <v>452</v>
      </c>
      <c r="E1180" s="53" t="s">
        <v>185</v>
      </c>
      <c r="F1180" s="53" t="str">
        <f t="shared" si="20"/>
        <v>A-2-0-4</v>
      </c>
      <c r="G1180" s="53" t="s">
        <v>492</v>
      </c>
      <c r="H1180" s="53" t="s">
        <v>501</v>
      </c>
      <c r="I1180" s="53" t="s">
        <v>502</v>
      </c>
      <c r="J1180" s="51" t="s">
        <v>35</v>
      </c>
      <c r="K1180" s="51" t="s">
        <v>36</v>
      </c>
      <c r="L1180" s="51" t="s">
        <v>37</v>
      </c>
      <c r="M1180" s="51" t="s">
        <v>45</v>
      </c>
      <c r="N1180" s="51" t="s">
        <v>158</v>
      </c>
      <c r="O1180" s="51" t="s">
        <v>116</v>
      </c>
      <c r="P1180" s="51"/>
      <c r="Q1180" s="51"/>
      <c r="R1180" s="51" t="s">
        <v>40</v>
      </c>
      <c r="S1180" s="51" t="s">
        <v>41</v>
      </c>
      <c r="T1180" s="51" t="s">
        <v>42</v>
      </c>
      <c r="U1180" s="52" t="s">
        <v>186</v>
      </c>
      <c r="V1180" s="54">
        <v>28000000</v>
      </c>
      <c r="W1180" s="54">
        <v>0</v>
      </c>
      <c r="X1180" s="54">
        <v>0</v>
      </c>
      <c r="Y1180" s="54">
        <v>28000000</v>
      </c>
      <c r="Z1180" s="54">
        <v>0</v>
      </c>
      <c r="AA1180" s="54">
        <v>0</v>
      </c>
      <c r="AB1180" s="54">
        <v>28000000</v>
      </c>
      <c r="AC1180" s="54">
        <v>0</v>
      </c>
      <c r="AD1180" s="54">
        <v>0</v>
      </c>
      <c r="AE1180" s="54">
        <v>0</v>
      </c>
      <c r="AF1180" s="54">
        <v>0</v>
      </c>
    </row>
    <row r="1181" spans="1:32" ht="22.5">
      <c r="A1181" s="51" t="s">
        <v>451</v>
      </c>
      <c r="B1181" s="51" t="s">
        <v>545</v>
      </c>
      <c r="C1181" s="51" t="s">
        <v>573</v>
      </c>
      <c r="D1181" s="52" t="s">
        <v>452</v>
      </c>
      <c r="E1181" s="53" t="s">
        <v>49</v>
      </c>
      <c r="F1181" s="53" t="str">
        <f t="shared" si="20"/>
        <v>A-2-0-4</v>
      </c>
      <c r="G1181" s="53" t="s">
        <v>492</v>
      </c>
      <c r="H1181" s="53" t="s">
        <v>493</v>
      </c>
      <c r="I1181" s="53" t="s">
        <v>494</v>
      </c>
      <c r="J1181" s="51" t="s">
        <v>35</v>
      </c>
      <c r="K1181" s="51" t="s">
        <v>36</v>
      </c>
      <c r="L1181" s="51" t="s">
        <v>37</v>
      </c>
      <c r="M1181" s="51" t="s">
        <v>45</v>
      </c>
      <c r="N1181" s="51" t="s">
        <v>50</v>
      </c>
      <c r="O1181" s="51" t="s">
        <v>36</v>
      </c>
      <c r="P1181" s="51"/>
      <c r="Q1181" s="51"/>
      <c r="R1181" s="51" t="s">
        <v>40</v>
      </c>
      <c r="S1181" s="51" t="s">
        <v>41</v>
      </c>
      <c r="T1181" s="51" t="s">
        <v>42</v>
      </c>
      <c r="U1181" s="52" t="s">
        <v>51</v>
      </c>
      <c r="V1181" s="54">
        <v>40000000</v>
      </c>
      <c r="W1181" s="54">
        <v>0</v>
      </c>
      <c r="X1181" s="54">
        <v>0</v>
      </c>
      <c r="Y1181" s="54">
        <v>40000000</v>
      </c>
      <c r="Z1181" s="54">
        <v>0</v>
      </c>
      <c r="AA1181" s="54">
        <v>0</v>
      </c>
      <c r="AB1181" s="54">
        <v>40000000</v>
      </c>
      <c r="AC1181" s="54">
        <v>0</v>
      </c>
      <c r="AD1181" s="54">
        <v>0</v>
      </c>
      <c r="AE1181" s="54">
        <v>0</v>
      </c>
      <c r="AF1181" s="54">
        <v>0</v>
      </c>
    </row>
    <row r="1182" spans="1:32" ht="22.5">
      <c r="A1182" s="51" t="s">
        <v>451</v>
      </c>
      <c r="B1182" s="51" t="s">
        <v>545</v>
      </c>
      <c r="C1182" s="51" t="s">
        <v>573</v>
      </c>
      <c r="D1182" s="52" t="s">
        <v>452</v>
      </c>
      <c r="E1182" s="53" t="s">
        <v>193</v>
      </c>
      <c r="F1182" s="53" t="str">
        <f t="shared" si="20"/>
        <v>A-2-0-4</v>
      </c>
      <c r="G1182" s="53" t="s">
        <v>492</v>
      </c>
      <c r="H1182" s="53" t="s">
        <v>493</v>
      </c>
      <c r="I1182" s="53" t="s">
        <v>494</v>
      </c>
      <c r="J1182" s="51" t="s">
        <v>35</v>
      </c>
      <c r="K1182" s="51" t="s">
        <v>36</v>
      </c>
      <c r="L1182" s="51" t="s">
        <v>37</v>
      </c>
      <c r="M1182" s="51" t="s">
        <v>45</v>
      </c>
      <c r="N1182" s="51" t="s">
        <v>150</v>
      </c>
      <c r="O1182" s="51" t="s">
        <v>45</v>
      </c>
      <c r="P1182" s="51"/>
      <c r="Q1182" s="51"/>
      <c r="R1182" s="51" t="s">
        <v>40</v>
      </c>
      <c r="S1182" s="51" t="s">
        <v>41</v>
      </c>
      <c r="T1182" s="51" t="s">
        <v>42</v>
      </c>
      <c r="U1182" s="52" t="s">
        <v>194</v>
      </c>
      <c r="V1182" s="54">
        <v>240044482</v>
      </c>
      <c r="W1182" s="54">
        <v>0</v>
      </c>
      <c r="X1182" s="54">
        <v>0</v>
      </c>
      <c r="Y1182" s="54">
        <v>240044482</v>
      </c>
      <c r="Z1182" s="54">
        <v>0</v>
      </c>
      <c r="AA1182" s="54">
        <v>0</v>
      </c>
      <c r="AB1182" s="54">
        <v>240044482</v>
      </c>
      <c r="AC1182" s="54">
        <v>0</v>
      </c>
      <c r="AD1182" s="54">
        <v>0</v>
      </c>
      <c r="AE1182" s="54">
        <v>0</v>
      </c>
      <c r="AF1182" s="54">
        <v>0</v>
      </c>
    </row>
    <row r="1183" spans="1:32" ht="22.5">
      <c r="A1183" s="51" t="s">
        <v>451</v>
      </c>
      <c r="B1183" s="51" t="s">
        <v>545</v>
      </c>
      <c r="C1183" s="51" t="s">
        <v>573</v>
      </c>
      <c r="D1183" s="52" t="s">
        <v>452</v>
      </c>
      <c r="E1183" s="53" t="s">
        <v>208</v>
      </c>
      <c r="F1183" s="53" t="str">
        <f t="shared" si="20"/>
        <v>C-4102-1500-1</v>
      </c>
      <c r="G1183" s="53" t="s">
        <v>509</v>
      </c>
      <c r="H1183" s="53" t="s">
        <v>510</v>
      </c>
      <c r="I1183" s="53" t="s">
        <v>511</v>
      </c>
      <c r="J1183" s="51" t="s">
        <v>53</v>
      </c>
      <c r="K1183" s="51" t="s">
        <v>209</v>
      </c>
      <c r="L1183" s="51" t="s">
        <v>55</v>
      </c>
      <c r="M1183" s="51" t="s">
        <v>61</v>
      </c>
      <c r="N1183" s="51" t="s">
        <v>37</v>
      </c>
      <c r="O1183" s="51" t="s">
        <v>210</v>
      </c>
      <c r="P1183" s="51"/>
      <c r="Q1183" s="51"/>
      <c r="R1183" s="51" t="s">
        <v>40</v>
      </c>
      <c r="S1183" s="51" t="s">
        <v>41</v>
      </c>
      <c r="T1183" s="51" t="s">
        <v>42</v>
      </c>
      <c r="U1183" s="52" t="s">
        <v>211</v>
      </c>
      <c r="V1183" s="54">
        <v>1680124800</v>
      </c>
      <c r="W1183" s="54">
        <v>0</v>
      </c>
      <c r="X1183" s="54">
        <v>0</v>
      </c>
      <c r="Y1183" s="54">
        <v>1680124800</v>
      </c>
      <c r="Z1183" s="54">
        <v>0</v>
      </c>
      <c r="AA1183" s="54">
        <v>0</v>
      </c>
      <c r="AB1183" s="54">
        <v>1680124800</v>
      </c>
      <c r="AC1183" s="54">
        <v>0</v>
      </c>
      <c r="AD1183" s="54">
        <v>0</v>
      </c>
      <c r="AE1183" s="54">
        <v>0</v>
      </c>
      <c r="AF1183" s="54">
        <v>0</v>
      </c>
    </row>
    <row r="1184" spans="1:32" ht="33.75">
      <c r="A1184" s="51" t="s">
        <v>451</v>
      </c>
      <c r="B1184" s="51" t="s">
        <v>545</v>
      </c>
      <c r="C1184" s="51" t="s">
        <v>573</v>
      </c>
      <c r="D1184" s="52" t="s">
        <v>452</v>
      </c>
      <c r="E1184" s="53" t="s">
        <v>217</v>
      </c>
      <c r="F1184" s="53" t="str">
        <f t="shared" si="20"/>
        <v>C-4102-1500-1</v>
      </c>
      <c r="G1184" s="53" t="s">
        <v>509</v>
      </c>
      <c r="H1184" s="53" t="s">
        <v>510</v>
      </c>
      <c r="I1184" s="53" t="s">
        <v>511</v>
      </c>
      <c r="J1184" s="51" t="s">
        <v>53</v>
      </c>
      <c r="K1184" s="51" t="s">
        <v>209</v>
      </c>
      <c r="L1184" s="51" t="s">
        <v>55</v>
      </c>
      <c r="M1184" s="51" t="s">
        <v>61</v>
      </c>
      <c r="N1184" s="51" t="s">
        <v>37</v>
      </c>
      <c r="O1184" s="51" t="s">
        <v>218</v>
      </c>
      <c r="P1184" s="51"/>
      <c r="Q1184" s="51"/>
      <c r="R1184" s="51" t="s">
        <v>40</v>
      </c>
      <c r="S1184" s="51" t="s">
        <v>41</v>
      </c>
      <c r="T1184" s="51" t="s">
        <v>42</v>
      </c>
      <c r="U1184" s="52" t="s">
        <v>219</v>
      </c>
      <c r="V1184" s="54">
        <v>135511759</v>
      </c>
      <c r="W1184" s="54">
        <v>0</v>
      </c>
      <c r="X1184" s="54">
        <v>0</v>
      </c>
      <c r="Y1184" s="54">
        <v>135511759</v>
      </c>
      <c r="Z1184" s="54">
        <v>0</v>
      </c>
      <c r="AA1184" s="54">
        <v>0</v>
      </c>
      <c r="AB1184" s="54">
        <v>135511759</v>
      </c>
      <c r="AC1184" s="54">
        <v>0</v>
      </c>
      <c r="AD1184" s="54">
        <v>0</v>
      </c>
      <c r="AE1184" s="54">
        <v>0</v>
      </c>
      <c r="AF1184" s="54">
        <v>0</v>
      </c>
    </row>
    <row r="1185" spans="1:32" ht="33.75">
      <c r="A1185" s="51" t="s">
        <v>451</v>
      </c>
      <c r="B1185" s="51" t="s">
        <v>545</v>
      </c>
      <c r="C1185" s="51" t="s">
        <v>573</v>
      </c>
      <c r="D1185" s="52" t="s">
        <v>452</v>
      </c>
      <c r="E1185" s="53" t="s">
        <v>220</v>
      </c>
      <c r="F1185" s="53" t="str">
        <f t="shared" si="20"/>
        <v>C-4102-1500-1</v>
      </c>
      <c r="G1185" s="53" t="s">
        <v>509</v>
      </c>
      <c r="H1185" s="53" t="s">
        <v>493</v>
      </c>
      <c r="I1185" s="53" t="s">
        <v>512</v>
      </c>
      <c r="J1185" s="51" t="s">
        <v>53</v>
      </c>
      <c r="K1185" s="51" t="s">
        <v>209</v>
      </c>
      <c r="L1185" s="51" t="s">
        <v>55</v>
      </c>
      <c r="M1185" s="51" t="s">
        <v>61</v>
      </c>
      <c r="N1185" s="51" t="s">
        <v>37</v>
      </c>
      <c r="O1185" s="51" t="s">
        <v>221</v>
      </c>
      <c r="P1185" s="51"/>
      <c r="Q1185" s="51"/>
      <c r="R1185" s="51" t="s">
        <v>40</v>
      </c>
      <c r="S1185" s="51" t="s">
        <v>41</v>
      </c>
      <c r="T1185" s="51" t="s">
        <v>42</v>
      </c>
      <c r="U1185" s="52" t="s">
        <v>222</v>
      </c>
      <c r="V1185" s="54">
        <v>35269776</v>
      </c>
      <c r="W1185" s="54">
        <v>0</v>
      </c>
      <c r="X1185" s="54">
        <v>0</v>
      </c>
      <c r="Y1185" s="54">
        <v>35269776</v>
      </c>
      <c r="Z1185" s="54">
        <v>0</v>
      </c>
      <c r="AA1185" s="54">
        <v>0</v>
      </c>
      <c r="AB1185" s="54">
        <v>35269776</v>
      </c>
      <c r="AC1185" s="54">
        <v>0</v>
      </c>
      <c r="AD1185" s="54">
        <v>0</v>
      </c>
      <c r="AE1185" s="54">
        <v>0</v>
      </c>
      <c r="AF1185" s="54">
        <v>0</v>
      </c>
    </row>
    <row r="1186" spans="1:32" ht="33.75">
      <c r="A1186" s="51" t="s">
        <v>451</v>
      </c>
      <c r="B1186" s="51" t="s">
        <v>545</v>
      </c>
      <c r="C1186" s="51" t="s">
        <v>573</v>
      </c>
      <c r="D1186" s="52" t="s">
        <v>452</v>
      </c>
      <c r="E1186" s="53" t="s">
        <v>223</v>
      </c>
      <c r="F1186" s="53" t="str">
        <f t="shared" si="20"/>
        <v>C-4102-1500-1</v>
      </c>
      <c r="G1186" s="53" t="s">
        <v>509</v>
      </c>
      <c r="H1186" s="53" t="s">
        <v>493</v>
      </c>
      <c r="I1186" s="53" t="s">
        <v>506</v>
      </c>
      <c r="J1186" s="51" t="s">
        <v>53</v>
      </c>
      <c r="K1186" s="51" t="s">
        <v>209</v>
      </c>
      <c r="L1186" s="51" t="s">
        <v>55</v>
      </c>
      <c r="M1186" s="51" t="s">
        <v>61</v>
      </c>
      <c r="N1186" s="51" t="s">
        <v>37</v>
      </c>
      <c r="O1186" s="51" t="s">
        <v>224</v>
      </c>
      <c r="P1186" s="51"/>
      <c r="Q1186" s="51"/>
      <c r="R1186" s="51" t="s">
        <v>40</v>
      </c>
      <c r="S1186" s="51" t="s">
        <v>41</v>
      </c>
      <c r="T1186" s="51" t="s">
        <v>42</v>
      </c>
      <c r="U1186" s="52" t="s">
        <v>57</v>
      </c>
      <c r="V1186" s="54">
        <v>11545810</v>
      </c>
      <c r="W1186" s="54">
        <v>0</v>
      </c>
      <c r="X1186" s="54">
        <v>0</v>
      </c>
      <c r="Y1186" s="54">
        <v>11545810</v>
      </c>
      <c r="Z1186" s="54">
        <v>0</v>
      </c>
      <c r="AA1186" s="54">
        <v>0</v>
      </c>
      <c r="AB1186" s="54">
        <v>11545810</v>
      </c>
      <c r="AC1186" s="54">
        <v>0</v>
      </c>
      <c r="AD1186" s="54">
        <v>0</v>
      </c>
      <c r="AE1186" s="54">
        <v>0</v>
      </c>
      <c r="AF1186" s="54">
        <v>0</v>
      </c>
    </row>
    <row r="1187" spans="1:32" ht="22.5">
      <c r="A1187" s="51" t="s">
        <v>451</v>
      </c>
      <c r="B1187" s="51" t="s">
        <v>545</v>
      </c>
      <c r="C1187" s="51" t="s">
        <v>573</v>
      </c>
      <c r="D1187" s="52" t="s">
        <v>452</v>
      </c>
      <c r="E1187" s="53" t="s">
        <v>375</v>
      </c>
      <c r="F1187" s="53" t="str">
        <f t="shared" si="20"/>
        <v>C-4102-1500-3</v>
      </c>
      <c r="G1187" s="53" t="s">
        <v>495</v>
      </c>
      <c r="H1187" s="53" t="s">
        <v>496</v>
      </c>
      <c r="I1187" s="53" t="s">
        <v>497</v>
      </c>
      <c r="J1187" s="51" t="s">
        <v>53</v>
      </c>
      <c r="K1187" s="51" t="s">
        <v>209</v>
      </c>
      <c r="L1187" s="51" t="s">
        <v>55</v>
      </c>
      <c r="M1187" s="51" t="s">
        <v>38</v>
      </c>
      <c r="N1187" s="51" t="s">
        <v>37</v>
      </c>
      <c r="O1187" s="51" t="s">
        <v>257</v>
      </c>
      <c r="P1187" s="51"/>
      <c r="Q1187" s="51"/>
      <c r="R1187" s="51" t="s">
        <v>40</v>
      </c>
      <c r="S1187" s="51" t="s">
        <v>41</v>
      </c>
      <c r="T1187" s="51" t="s">
        <v>42</v>
      </c>
      <c r="U1187" s="52" t="s">
        <v>376</v>
      </c>
      <c r="V1187" s="54">
        <v>26836658629</v>
      </c>
      <c r="W1187" s="54">
        <v>0</v>
      </c>
      <c r="X1187" s="54">
        <v>0</v>
      </c>
      <c r="Y1187" s="54">
        <v>26836658629</v>
      </c>
      <c r="Z1187" s="54">
        <v>0</v>
      </c>
      <c r="AA1187" s="54">
        <v>0</v>
      </c>
      <c r="AB1187" s="54">
        <v>26836658629</v>
      </c>
      <c r="AC1187" s="54">
        <v>0</v>
      </c>
      <c r="AD1187" s="54">
        <v>0</v>
      </c>
      <c r="AE1187" s="54">
        <v>0</v>
      </c>
      <c r="AF1187" s="54">
        <v>0</v>
      </c>
    </row>
    <row r="1188" spans="1:32" ht="22.5">
      <c r="A1188" s="51" t="s">
        <v>451</v>
      </c>
      <c r="B1188" s="51" t="s">
        <v>545</v>
      </c>
      <c r="C1188" s="51" t="s">
        <v>573</v>
      </c>
      <c r="D1188" s="52" t="s">
        <v>452</v>
      </c>
      <c r="E1188" s="53" t="s">
        <v>225</v>
      </c>
      <c r="F1188" s="53" t="str">
        <f t="shared" si="20"/>
        <v>C-4102-1500-3</v>
      </c>
      <c r="G1188" s="53" t="s">
        <v>495</v>
      </c>
      <c r="H1188" s="53" t="s">
        <v>496</v>
      </c>
      <c r="I1188" s="53" t="s">
        <v>497</v>
      </c>
      <c r="J1188" s="51" t="s">
        <v>53</v>
      </c>
      <c r="K1188" s="51" t="s">
        <v>209</v>
      </c>
      <c r="L1188" s="51" t="s">
        <v>55</v>
      </c>
      <c r="M1188" s="51" t="s">
        <v>38</v>
      </c>
      <c r="N1188" s="51" t="s">
        <v>37</v>
      </c>
      <c r="O1188" s="51" t="s">
        <v>213</v>
      </c>
      <c r="P1188" s="51"/>
      <c r="Q1188" s="51"/>
      <c r="R1188" s="51" t="s">
        <v>40</v>
      </c>
      <c r="S1188" s="51" t="s">
        <v>41</v>
      </c>
      <c r="T1188" s="51" t="s">
        <v>42</v>
      </c>
      <c r="U1188" s="52" t="s">
        <v>226</v>
      </c>
      <c r="V1188" s="54">
        <v>48190151977</v>
      </c>
      <c r="W1188" s="54">
        <v>0</v>
      </c>
      <c r="X1188" s="54">
        <v>0</v>
      </c>
      <c r="Y1188" s="54">
        <v>48190151977</v>
      </c>
      <c r="Z1188" s="54">
        <v>0</v>
      </c>
      <c r="AA1188" s="54">
        <v>3841867975</v>
      </c>
      <c r="AB1188" s="54">
        <v>44348284002</v>
      </c>
      <c r="AC1188" s="54">
        <v>0</v>
      </c>
      <c r="AD1188" s="54">
        <v>0</v>
      </c>
      <c r="AE1188" s="54">
        <v>0</v>
      </c>
      <c r="AF1188" s="54">
        <v>0</v>
      </c>
    </row>
    <row r="1189" spans="1:32" ht="22.5">
      <c r="A1189" s="51" t="s">
        <v>451</v>
      </c>
      <c r="B1189" s="51" t="s">
        <v>545</v>
      </c>
      <c r="C1189" s="51" t="s">
        <v>573</v>
      </c>
      <c r="D1189" s="52" t="s">
        <v>452</v>
      </c>
      <c r="E1189" s="53" t="s">
        <v>377</v>
      </c>
      <c r="F1189" s="53" t="str">
        <f t="shared" si="20"/>
        <v>C-4102-1500-3</v>
      </c>
      <c r="G1189" s="53" t="s">
        <v>495</v>
      </c>
      <c r="H1189" s="53" t="s">
        <v>496</v>
      </c>
      <c r="I1189" s="53" t="s">
        <v>497</v>
      </c>
      <c r="J1189" s="51" t="s">
        <v>53</v>
      </c>
      <c r="K1189" s="51" t="s">
        <v>209</v>
      </c>
      <c r="L1189" s="51" t="s">
        <v>55</v>
      </c>
      <c r="M1189" s="51" t="s">
        <v>38</v>
      </c>
      <c r="N1189" s="51" t="s">
        <v>37</v>
      </c>
      <c r="O1189" s="51" t="s">
        <v>56</v>
      </c>
      <c r="P1189" s="51"/>
      <c r="Q1189" s="51"/>
      <c r="R1189" s="51" t="s">
        <v>40</v>
      </c>
      <c r="S1189" s="51" t="s">
        <v>41</v>
      </c>
      <c r="T1189" s="51" t="s">
        <v>42</v>
      </c>
      <c r="U1189" s="52" t="s">
        <v>378</v>
      </c>
      <c r="V1189" s="54">
        <v>1418431278</v>
      </c>
      <c r="W1189" s="54">
        <v>0</v>
      </c>
      <c r="X1189" s="54">
        <v>0</v>
      </c>
      <c r="Y1189" s="54">
        <v>1418431278</v>
      </c>
      <c r="Z1189" s="54">
        <v>0</v>
      </c>
      <c r="AA1189" s="54">
        <v>0</v>
      </c>
      <c r="AB1189" s="54">
        <v>1418431278</v>
      </c>
      <c r="AC1189" s="54">
        <v>0</v>
      </c>
      <c r="AD1189" s="54">
        <v>0</v>
      </c>
      <c r="AE1189" s="54">
        <v>0</v>
      </c>
      <c r="AF1189" s="54">
        <v>0</v>
      </c>
    </row>
    <row r="1190" spans="1:32" ht="22.5">
      <c r="A1190" s="51" t="s">
        <v>451</v>
      </c>
      <c r="B1190" s="51" t="s">
        <v>545</v>
      </c>
      <c r="C1190" s="51" t="s">
        <v>573</v>
      </c>
      <c r="D1190" s="52" t="s">
        <v>452</v>
      </c>
      <c r="E1190" s="53" t="s">
        <v>227</v>
      </c>
      <c r="F1190" s="53" t="str">
        <f t="shared" si="20"/>
        <v>C-4102-1500-3</v>
      </c>
      <c r="G1190" s="53" t="s">
        <v>495</v>
      </c>
      <c r="H1190" s="53" t="s">
        <v>496</v>
      </c>
      <c r="I1190" s="53" t="s">
        <v>497</v>
      </c>
      <c r="J1190" s="51" t="s">
        <v>53</v>
      </c>
      <c r="K1190" s="51" t="s">
        <v>209</v>
      </c>
      <c r="L1190" s="51" t="s">
        <v>55</v>
      </c>
      <c r="M1190" s="51" t="s">
        <v>38</v>
      </c>
      <c r="N1190" s="51" t="s">
        <v>37</v>
      </c>
      <c r="O1190" s="51" t="s">
        <v>218</v>
      </c>
      <c r="P1190" s="51"/>
      <c r="Q1190" s="51"/>
      <c r="R1190" s="51" t="s">
        <v>230</v>
      </c>
      <c r="S1190" s="51" t="s">
        <v>243</v>
      </c>
      <c r="T1190" s="51" t="s">
        <v>42</v>
      </c>
      <c r="U1190" s="52" t="s">
        <v>228</v>
      </c>
      <c r="V1190" s="54">
        <v>21297753510</v>
      </c>
      <c r="W1190" s="54">
        <v>0</v>
      </c>
      <c r="X1190" s="54">
        <v>0</v>
      </c>
      <c r="Y1190" s="54">
        <v>21297753510</v>
      </c>
      <c r="Z1190" s="54">
        <v>0</v>
      </c>
      <c r="AA1190" s="54">
        <v>0</v>
      </c>
      <c r="AB1190" s="54">
        <v>21297753510</v>
      </c>
      <c r="AC1190" s="54">
        <v>0</v>
      </c>
      <c r="AD1190" s="54">
        <v>0</v>
      </c>
      <c r="AE1190" s="54">
        <v>0</v>
      </c>
      <c r="AF1190" s="54">
        <v>0</v>
      </c>
    </row>
    <row r="1191" spans="1:32" ht="33.75">
      <c r="A1191" s="51" t="s">
        <v>451</v>
      </c>
      <c r="B1191" s="51" t="s">
        <v>545</v>
      </c>
      <c r="C1191" s="51" t="s">
        <v>573</v>
      </c>
      <c r="D1191" s="52" t="s">
        <v>452</v>
      </c>
      <c r="E1191" s="53" t="s">
        <v>237</v>
      </c>
      <c r="F1191" s="53" t="str">
        <f t="shared" si="20"/>
        <v>C-4102-1500-3</v>
      </c>
      <c r="G1191" s="53" t="s">
        <v>495</v>
      </c>
      <c r="H1191" s="53" t="s">
        <v>493</v>
      </c>
      <c r="I1191" s="53" t="s">
        <v>512</v>
      </c>
      <c r="J1191" s="51" t="s">
        <v>53</v>
      </c>
      <c r="K1191" s="51" t="s">
        <v>209</v>
      </c>
      <c r="L1191" s="51" t="s">
        <v>55</v>
      </c>
      <c r="M1191" s="51" t="s">
        <v>38</v>
      </c>
      <c r="N1191" s="51" t="s">
        <v>37</v>
      </c>
      <c r="O1191" s="51" t="s">
        <v>238</v>
      </c>
      <c r="P1191" s="51"/>
      <c r="Q1191" s="51"/>
      <c r="R1191" s="51" t="s">
        <v>40</v>
      </c>
      <c r="S1191" s="51" t="s">
        <v>41</v>
      </c>
      <c r="T1191" s="51" t="s">
        <v>42</v>
      </c>
      <c r="U1191" s="52" t="s">
        <v>222</v>
      </c>
      <c r="V1191" s="54">
        <v>5068887944</v>
      </c>
      <c r="W1191" s="54">
        <v>0</v>
      </c>
      <c r="X1191" s="54">
        <v>0</v>
      </c>
      <c r="Y1191" s="54">
        <v>5068887944</v>
      </c>
      <c r="Z1191" s="54">
        <v>0</v>
      </c>
      <c r="AA1191" s="54">
        <v>0</v>
      </c>
      <c r="AB1191" s="54">
        <v>5068887944</v>
      </c>
      <c r="AC1191" s="54">
        <v>0</v>
      </c>
      <c r="AD1191" s="54">
        <v>0</v>
      </c>
      <c r="AE1191" s="54">
        <v>0</v>
      </c>
      <c r="AF1191" s="54">
        <v>0</v>
      </c>
    </row>
    <row r="1192" spans="1:32" ht="33.75">
      <c r="A1192" s="51" t="s">
        <v>451</v>
      </c>
      <c r="B1192" s="51" t="s">
        <v>545</v>
      </c>
      <c r="C1192" s="51" t="s">
        <v>573</v>
      </c>
      <c r="D1192" s="52" t="s">
        <v>452</v>
      </c>
      <c r="E1192" s="53" t="s">
        <v>239</v>
      </c>
      <c r="F1192" s="53" t="str">
        <f t="shared" si="20"/>
        <v>C-4102-1500-3</v>
      </c>
      <c r="G1192" s="53" t="s">
        <v>495</v>
      </c>
      <c r="H1192" s="53" t="s">
        <v>493</v>
      </c>
      <c r="I1192" s="53" t="s">
        <v>506</v>
      </c>
      <c r="J1192" s="51" t="s">
        <v>53</v>
      </c>
      <c r="K1192" s="51" t="s">
        <v>209</v>
      </c>
      <c r="L1192" s="51" t="s">
        <v>55</v>
      </c>
      <c r="M1192" s="51" t="s">
        <v>38</v>
      </c>
      <c r="N1192" s="51" t="s">
        <v>37</v>
      </c>
      <c r="O1192" s="51" t="s">
        <v>240</v>
      </c>
      <c r="P1192" s="51"/>
      <c r="Q1192" s="51"/>
      <c r="R1192" s="51" t="s">
        <v>40</v>
      </c>
      <c r="S1192" s="51" t="s">
        <v>41</v>
      </c>
      <c r="T1192" s="51" t="s">
        <v>42</v>
      </c>
      <c r="U1192" s="52" t="s">
        <v>57</v>
      </c>
      <c r="V1192" s="54">
        <v>380048000</v>
      </c>
      <c r="W1192" s="54">
        <v>0</v>
      </c>
      <c r="X1192" s="54">
        <v>0</v>
      </c>
      <c r="Y1192" s="54">
        <v>380048000</v>
      </c>
      <c r="Z1192" s="54">
        <v>0</v>
      </c>
      <c r="AA1192" s="54">
        <v>0</v>
      </c>
      <c r="AB1192" s="54">
        <v>380048000</v>
      </c>
      <c r="AC1192" s="54">
        <v>0</v>
      </c>
      <c r="AD1192" s="54">
        <v>0</v>
      </c>
      <c r="AE1192" s="54">
        <v>0</v>
      </c>
      <c r="AF1192" s="54">
        <v>0</v>
      </c>
    </row>
    <row r="1193" spans="1:32" ht="56.25">
      <c r="A1193" s="51" t="s">
        <v>451</v>
      </c>
      <c r="B1193" s="51" t="s">
        <v>545</v>
      </c>
      <c r="C1193" s="51" t="s">
        <v>573</v>
      </c>
      <c r="D1193" s="52" t="s">
        <v>452</v>
      </c>
      <c r="E1193" s="53" t="s">
        <v>379</v>
      </c>
      <c r="F1193" s="53" t="str">
        <f t="shared" si="20"/>
        <v>C-4102-1500-3</v>
      </c>
      <c r="G1193" s="53" t="s">
        <v>495</v>
      </c>
      <c r="H1193" s="53" t="s">
        <v>496</v>
      </c>
      <c r="I1193" s="53" t="s">
        <v>497</v>
      </c>
      <c r="J1193" s="51" t="s">
        <v>53</v>
      </c>
      <c r="K1193" s="51" t="s">
        <v>209</v>
      </c>
      <c r="L1193" s="51" t="s">
        <v>55</v>
      </c>
      <c r="M1193" s="51" t="s">
        <v>38</v>
      </c>
      <c r="N1193" s="51" t="s">
        <v>37</v>
      </c>
      <c r="O1193" s="51" t="s">
        <v>380</v>
      </c>
      <c r="P1193" s="51"/>
      <c r="Q1193" s="51"/>
      <c r="R1193" s="51" t="s">
        <v>40</v>
      </c>
      <c r="S1193" s="51" t="s">
        <v>41</v>
      </c>
      <c r="T1193" s="51" t="s">
        <v>42</v>
      </c>
      <c r="U1193" s="52" t="s">
        <v>381</v>
      </c>
      <c r="V1193" s="54">
        <v>166547000</v>
      </c>
      <c r="W1193" s="54">
        <v>0</v>
      </c>
      <c r="X1193" s="54">
        <v>0</v>
      </c>
      <c r="Y1193" s="54">
        <v>166547000</v>
      </c>
      <c r="Z1193" s="54">
        <v>0</v>
      </c>
      <c r="AA1193" s="54">
        <v>0</v>
      </c>
      <c r="AB1193" s="54">
        <v>166547000</v>
      </c>
      <c r="AC1193" s="54">
        <v>0</v>
      </c>
      <c r="AD1193" s="54">
        <v>0</v>
      </c>
      <c r="AE1193" s="54">
        <v>0</v>
      </c>
      <c r="AF1193" s="54">
        <v>0</v>
      </c>
    </row>
    <row r="1194" spans="1:32" ht="22.5">
      <c r="A1194" s="51" t="s">
        <v>451</v>
      </c>
      <c r="B1194" s="51" t="s">
        <v>545</v>
      </c>
      <c r="C1194" s="51" t="s">
        <v>573</v>
      </c>
      <c r="D1194" s="52" t="s">
        <v>452</v>
      </c>
      <c r="E1194" s="53" t="s">
        <v>254</v>
      </c>
      <c r="F1194" s="53" t="str">
        <f t="shared" si="20"/>
        <v>C-4102-1500-4</v>
      </c>
      <c r="G1194" s="53" t="s">
        <v>514</v>
      </c>
      <c r="H1194" s="53" t="s">
        <v>515</v>
      </c>
      <c r="I1194" s="53" t="s">
        <v>516</v>
      </c>
      <c r="J1194" s="51" t="s">
        <v>53</v>
      </c>
      <c r="K1194" s="51" t="s">
        <v>209</v>
      </c>
      <c r="L1194" s="51" t="s">
        <v>55</v>
      </c>
      <c r="M1194" s="51" t="s">
        <v>45</v>
      </c>
      <c r="N1194" s="51" t="s">
        <v>37</v>
      </c>
      <c r="O1194" s="51" t="s">
        <v>210</v>
      </c>
      <c r="P1194" s="51"/>
      <c r="Q1194" s="51"/>
      <c r="R1194" s="51" t="s">
        <v>40</v>
      </c>
      <c r="S1194" s="51" t="s">
        <v>150</v>
      </c>
      <c r="T1194" s="51" t="s">
        <v>42</v>
      </c>
      <c r="U1194" s="52" t="s">
        <v>255</v>
      </c>
      <c r="V1194" s="54">
        <v>123621371879</v>
      </c>
      <c r="W1194" s="54">
        <v>0</v>
      </c>
      <c r="X1194" s="54">
        <v>0</v>
      </c>
      <c r="Y1194" s="54">
        <v>123621371879</v>
      </c>
      <c r="Z1194" s="54">
        <v>0</v>
      </c>
      <c r="AA1194" s="54">
        <v>37968509814</v>
      </c>
      <c r="AB1194" s="54">
        <v>85652862065</v>
      </c>
      <c r="AC1194" s="54">
        <v>37968509814</v>
      </c>
      <c r="AD1194" s="54">
        <v>0</v>
      </c>
      <c r="AE1194" s="54">
        <v>0</v>
      </c>
      <c r="AF1194" s="54">
        <v>0</v>
      </c>
    </row>
    <row r="1195" spans="1:32" ht="22.5">
      <c r="A1195" s="51" t="s">
        <v>451</v>
      </c>
      <c r="B1195" s="51" t="s">
        <v>545</v>
      </c>
      <c r="C1195" s="51" t="s">
        <v>573</v>
      </c>
      <c r="D1195" s="52" t="s">
        <v>452</v>
      </c>
      <c r="E1195" s="53" t="s">
        <v>256</v>
      </c>
      <c r="F1195" s="53" t="str">
        <f t="shared" si="20"/>
        <v>C-4102-1500-4</v>
      </c>
      <c r="G1195" s="53" t="s">
        <v>514</v>
      </c>
      <c r="H1195" s="53" t="s">
        <v>515</v>
      </c>
      <c r="I1195" s="53" t="s">
        <v>516</v>
      </c>
      <c r="J1195" s="51" t="s">
        <v>53</v>
      </c>
      <c r="K1195" s="51" t="s">
        <v>209</v>
      </c>
      <c r="L1195" s="51" t="s">
        <v>55</v>
      </c>
      <c r="M1195" s="51" t="s">
        <v>45</v>
      </c>
      <c r="N1195" s="51" t="s">
        <v>37</v>
      </c>
      <c r="O1195" s="51" t="s">
        <v>257</v>
      </c>
      <c r="P1195" s="51"/>
      <c r="Q1195" s="51"/>
      <c r="R1195" s="51" t="s">
        <v>40</v>
      </c>
      <c r="S1195" s="51" t="s">
        <v>150</v>
      </c>
      <c r="T1195" s="51" t="s">
        <v>42</v>
      </c>
      <c r="U1195" s="52" t="s">
        <v>258</v>
      </c>
      <c r="V1195" s="54">
        <v>92517555207</v>
      </c>
      <c r="W1195" s="54">
        <v>0</v>
      </c>
      <c r="X1195" s="54">
        <v>0</v>
      </c>
      <c r="Y1195" s="54">
        <v>92517555207</v>
      </c>
      <c r="Z1195" s="54">
        <v>0</v>
      </c>
      <c r="AA1195" s="54">
        <v>0</v>
      </c>
      <c r="AB1195" s="54">
        <v>92517555207</v>
      </c>
      <c r="AC1195" s="54">
        <v>0</v>
      </c>
      <c r="AD1195" s="54">
        <v>0</v>
      </c>
      <c r="AE1195" s="54">
        <v>0</v>
      </c>
      <c r="AF1195" s="54">
        <v>0</v>
      </c>
    </row>
    <row r="1196" spans="1:32" ht="22.5">
      <c r="A1196" s="51" t="s">
        <v>451</v>
      </c>
      <c r="B1196" s="51" t="s">
        <v>545</v>
      </c>
      <c r="C1196" s="51" t="s">
        <v>573</v>
      </c>
      <c r="D1196" s="52" t="s">
        <v>452</v>
      </c>
      <c r="E1196" s="53" t="s">
        <v>269</v>
      </c>
      <c r="F1196" s="53" t="str">
        <f t="shared" si="20"/>
        <v>C-4102-1500-5</v>
      </c>
      <c r="G1196" s="53" t="s">
        <v>517</v>
      </c>
      <c r="H1196" s="53" t="s">
        <v>518</v>
      </c>
      <c r="I1196" s="53" t="s">
        <v>519</v>
      </c>
      <c r="J1196" s="51" t="s">
        <v>53</v>
      </c>
      <c r="K1196" s="51" t="s">
        <v>209</v>
      </c>
      <c r="L1196" s="51" t="s">
        <v>55</v>
      </c>
      <c r="M1196" s="51" t="s">
        <v>46</v>
      </c>
      <c r="N1196" s="51" t="s">
        <v>37</v>
      </c>
      <c r="O1196" s="51" t="s">
        <v>210</v>
      </c>
      <c r="P1196" s="51"/>
      <c r="Q1196" s="51"/>
      <c r="R1196" s="51" t="s">
        <v>40</v>
      </c>
      <c r="S1196" s="51" t="s">
        <v>41</v>
      </c>
      <c r="T1196" s="51" t="s">
        <v>42</v>
      </c>
      <c r="U1196" s="52" t="s">
        <v>270</v>
      </c>
      <c r="V1196" s="54">
        <v>2635925760</v>
      </c>
      <c r="W1196" s="54">
        <v>0</v>
      </c>
      <c r="X1196" s="54">
        <v>0</v>
      </c>
      <c r="Y1196" s="54">
        <v>2635925760</v>
      </c>
      <c r="Z1196" s="54">
        <v>0</v>
      </c>
      <c r="AA1196" s="54">
        <v>0</v>
      </c>
      <c r="AB1196" s="54">
        <v>2635925760</v>
      </c>
      <c r="AC1196" s="54">
        <v>0</v>
      </c>
      <c r="AD1196" s="54">
        <v>0</v>
      </c>
      <c r="AE1196" s="54">
        <v>0</v>
      </c>
      <c r="AF1196" s="54">
        <v>0</v>
      </c>
    </row>
    <row r="1197" spans="1:32" ht="22.5">
      <c r="A1197" s="51" t="s">
        <v>451</v>
      </c>
      <c r="B1197" s="51" t="s">
        <v>545</v>
      </c>
      <c r="C1197" s="51" t="s">
        <v>573</v>
      </c>
      <c r="D1197" s="52" t="s">
        <v>452</v>
      </c>
      <c r="E1197" s="53" t="s">
        <v>271</v>
      </c>
      <c r="F1197" s="53" t="str">
        <f t="shared" si="20"/>
        <v>C-4102-1500-5</v>
      </c>
      <c r="G1197" s="53" t="s">
        <v>517</v>
      </c>
      <c r="H1197" s="53" t="s">
        <v>518</v>
      </c>
      <c r="I1197" s="53" t="s">
        <v>519</v>
      </c>
      <c r="J1197" s="51" t="s">
        <v>53</v>
      </c>
      <c r="K1197" s="51" t="s">
        <v>209</v>
      </c>
      <c r="L1197" s="51" t="s">
        <v>55</v>
      </c>
      <c r="M1197" s="51" t="s">
        <v>46</v>
      </c>
      <c r="N1197" s="51" t="s">
        <v>37</v>
      </c>
      <c r="O1197" s="51" t="s">
        <v>257</v>
      </c>
      <c r="P1197" s="51"/>
      <c r="Q1197" s="51"/>
      <c r="R1197" s="51" t="s">
        <v>40</v>
      </c>
      <c r="S1197" s="51" t="s">
        <v>41</v>
      </c>
      <c r="T1197" s="51" t="s">
        <v>42</v>
      </c>
      <c r="U1197" s="52" t="s">
        <v>272</v>
      </c>
      <c r="V1197" s="54">
        <v>1059033040</v>
      </c>
      <c r="W1197" s="54">
        <v>0</v>
      </c>
      <c r="X1197" s="54">
        <v>0</v>
      </c>
      <c r="Y1197" s="54">
        <v>1059033040</v>
      </c>
      <c r="Z1197" s="54">
        <v>0</v>
      </c>
      <c r="AA1197" s="54">
        <v>0</v>
      </c>
      <c r="AB1197" s="54">
        <v>1059033040</v>
      </c>
      <c r="AC1197" s="54">
        <v>0</v>
      </c>
      <c r="AD1197" s="54">
        <v>0</v>
      </c>
      <c r="AE1197" s="54">
        <v>0</v>
      </c>
      <c r="AF1197" s="54">
        <v>0</v>
      </c>
    </row>
    <row r="1198" spans="1:32" ht="33.75">
      <c r="A1198" s="51" t="s">
        <v>451</v>
      </c>
      <c r="B1198" s="51" t="s">
        <v>545</v>
      </c>
      <c r="C1198" s="51" t="s">
        <v>573</v>
      </c>
      <c r="D1198" s="52" t="s">
        <v>452</v>
      </c>
      <c r="E1198" s="53" t="s">
        <v>275</v>
      </c>
      <c r="F1198" s="53" t="str">
        <f t="shared" si="20"/>
        <v>C-4102-1500-5</v>
      </c>
      <c r="G1198" s="53" t="s">
        <v>517</v>
      </c>
      <c r="H1198" s="53" t="s">
        <v>493</v>
      </c>
      <c r="I1198" s="53" t="s">
        <v>512</v>
      </c>
      <c r="J1198" s="51" t="s">
        <v>53</v>
      </c>
      <c r="K1198" s="51" t="s">
        <v>209</v>
      </c>
      <c r="L1198" s="51" t="s">
        <v>55</v>
      </c>
      <c r="M1198" s="51" t="s">
        <v>46</v>
      </c>
      <c r="N1198" s="51" t="s">
        <v>37</v>
      </c>
      <c r="O1198" s="51" t="s">
        <v>218</v>
      </c>
      <c r="P1198" s="51"/>
      <c r="Q1198" s="51"/>
      <c r="R1198" s="51" t="s">
        <v>40</v>
      </c>
      <c r="S1198" s="51" t="s">
        <v>41</v>
      </c>
      <c r="T1198" s="51" t="s">
        <v>42</v>
      </c>
      <c r="U1198" s="52" t="s">
        <v>222</v>
      </c>
      <c r="V1198" s="54">
        <v>32791000</v>
      </c>
      <c r="W1198" s="54">
        <v>0</v>
      </c>
      <c r="X1198" s="54">
        <v>0</v>
      </c>
      <c r="Y1198" s="54">
        <v>32791000</v>
      </c>
      <c r="Z1198" s="54">
        <v>0</v>
      </c>
      <c r="AA1198" s="54">
        <v>0</v>
      </c>
      <c r="AB1198" s="54">
        <v>32791000</v>
      </c>
      <c r="AC1198" s="54">
        <v>0</v>
      </c>
      <c r="AD1198" s="54">
        <v>0</v>
      </c>
      <c r="AE1198" s="54">
        <v>0</v>
      </c>
      <c r="AF1198" s="54">
        <v>0</v>
      </c>
    </row>
    <row r="1199" spans="1:32" ht="33.75">
      <c r="A1199" s="51" t="s">
        <v>451</v>
      </c>
      <c r="B1199" s="51" t="s">
        <v>545</v>
      </c>
      <c r="C1199" s="51" t="s">
        <v>573</v>
      </c>
      <c r="D1199" s="52" t="s">
        <v>452</v>
      </c>
      <c r="E1199" s="53" t="s">
        <v>276</v>
      </c>
      <c r="F1199" s="53" t="str">
        <f t="shared" si="20"/>
        <v>C-4102-1500-5</v>
      </c>
      <c r="G1199" s="53" t="s">
        <v>517</v>
      </c>
      <c r="H1199" s="53" t="s">
        <v>493</v>
      </c>
      <c r="I1199" s="53" t="s">
        <v>506</v>
      </c>
      <c r="J1199" s="51" t="s">
        <v>53</v>
      </c>
      <c r="K1199" s="51" t="s">
        <v>209</v>
      </c>
      <c r="L1199" s="51" t="s">
        <v>55</v>
      </c>
      <c r="M1199" s="51" t="s">
        <v>46</v>
      </c>
      <c r="N1199" s="51" t="s">
        <v>37</v>
      </c>
      <c r="O1199" s="51" t="s">
        <v>221</v>
      </c>
      <c r="P1199" s="51"/>
      <c r="Q1199" s="51"/>
      <c r="R1199" s="51" t="s">
        <v>40</v>
      </c>
      <c r="S1199" s="51" t="s">
        <v>41</v>
      </c>
      <c r="T1199" s="51" t="s">
        <v>42</v>
      </c>
      <c r="U1199" s="52" t="s">
        <v>57</v>
      </c>
      <c r="V1199" s="54">
        <v>16289465</v>
      </c>
      <c r="W1199" s="54">
        <v>0</v>
      </c>
      <c r="X1199" s="54">
        <v>0</v>
      </c>
      <c r="Y1199" s="54">
        <v>16289465</v>
      </c>
      <c r="Z1199" s="54">
        <v>0</v>
      </c>
      <c r="AA1199" s="54">
        <v>0</v>
      </c>
      <c r="AB1199" s="54">
        <v>16289465</v>
      </c>
      <c r="AC1199" s="54">
        <v>0</v>
      </c>
      <c r="AD1199" s="54">
        <v>0</v>
      </c>
      <c r="AE1199" s="54">
        <v>0</v>
      </c>
      <c r="AF1199" s="54">
        <v>0</v>
      </c>
    </row>
    <row r="1200" spans="1:32" ht="33.75">
      <c r="A1200" s="51" t="s">
        <v>451</v>
      </c>
      <c r="B1200" s="51" t="s">
        <v>545</v>
      </c>
      <c r="C1200" s="51" t="s">
        <v>573</v>
      </c>
      <c r="D1200" s="52" t="s">
        <v>452</v>
      </c>
      <c r="E1200" s="53" t="s">
        <v>277</v>
      </c>
      <c r="F1200" s="53" t="str">
        <f t="shared" si="20"/>
        <v>C-4102-1500-6</v>
      </c>
      <c r="G1200" s="53" t="s">
        <v>498</v>
      </c>
      <c r="H1200" s="53" t="s">
        <v>499</v>
      </c>
      <c r="I1200" s="53" t="s">
        <v>500</v>
      </c>
      <c r="J1200" s="51" t="s">
        <v>53</v>
      </c>
      <c r="K1200" s="51" t="s">
        <v>209</v>
      </c>
      <c r="L1200" s="51" t="s">
        <v>55</v>
      </c>
      <c r="M1200" s="51" t="s">
        <v>113</v>
      </c>
      <c r="N1200" s="51" t="s">
        <v>37</v>
      </c>
      <c r="O1200" s="51" t="s">
        <v>210</v>
      </c>
      <c r="P1200" s="51"/>
      <c r="Q1200" s="51"/>
      <c r="R1200" s="51" t="s">
        <v>40</v>
      </c>
      <c r="S1200" s="51" t="s">
        <v>41</v>
      </c>
      <c r="T1200" s="51" t="s">
        <v>42</v>
      </c>
      <c r="U1200" s="52" t="s">
        <v>278</v>
      </c>
      <c r="V1200" s="54">
        <v>2042755700</v>
      </c>
      <c r="W1200" s="54">
        <v>0</v>
      </c>
      <c r="X1200" s="54">
        <v>0</v>
      </c>
      <c r="Y1200" s="54">
        <v>2042755700</v>
      </c>
      <c r="Z1200" s="54">
        <v>0</v>
      </c>
      <c r="AA1200" s="54">
        <v>0</v>
      </c>
      <c r="AB1200" s="54">
        <v>2042755700</v>
      </c>
      <c r="AC1200" s="54">
        <v>0</v>
      </c>
      <c r="AD1200" s="54">
        <v>0</v>
      </c>
      <c r="AE1200" s="54">
        <v>0</v>
      </c>
      <c r="AF1200" s="54">
        <v>0</v>
      </c>
    </row>
    <row r="1201" spans="1:32" ht="33.75">
      <c r="A1201" s="51" t="s">
        <v>451</v>
      </c>
      <c r="B1201" s="51" t="s">
        <v>545</v>
      </c>
      <c r="C1201" s="51" t="s">
        <v>573</v>
      </c>
      <c r="D1201" s="52" t="s">
        <v>452</v>
      </c>
      <c r="E1201" s="53" t="s">
        <v>385</v>
      </c>
      <c r="F1201" s="53" t="str">
        <f t="shared" si="20"/>
        <v>C-4102-1500-6</v>
      </c>
      <c r="G1201" s="53" t="s">
        <v>498</v>
      </c>
      <c r="H1201" s="53" t="s">
        <v>499</v>
      </c>
      <c r="I1201" s="53" t="s">
        <v>500</v>
      </c>
      <c r="J1201" s="51" t="s">
        <v>53</v>
      </c>
      <c r="K1201" s="51" t="s">
        <v>209</v>
      </c>
      <c r="L1201" s="51" t="s">
        <v>55</v>
      </c>
      <c r="M1201" s="51" t="s">
        <v>113</v>
      </c>
      <c r="N1201" s="51" t="s">
        <v>37</v>
      </c>
      <c r="O1201" s="51" t="s">
        <v>257</v>
      </c>
      <c r="P1201" s="51"/>
      <c r="Q1201" s="51"/>
      <c r="R1201" s="51" t="s">
        <v>40</v>
      </c>
      <c r="S1201" s="51" t="s">
        <v>41</v>
      </c>
      <c r="T1201" s="51" t="s">
        <v>42</v>
      </c>
      <c r="U1201" s="52" t="s">
        <v>386</v>
      </c>
      <c r="V1201" s="54">
        <v>1312280100</v>
      </c>
      <c r="W1201" s="54">
        <v>0</v>
      </c>
      <c r="X1201" s="54">
        <v>0</v>
      </c>
      <c r="Y1201" s="54">
        <v>1312280100</v>
      </c>
      <c r="Z1201" s="54">
        <v>0</v>
      </c>
      <c r="AA1201" s="54">
        <v>0</v>
      </c>
      <c r="AB1201" s="54">
        <v>1312280100</v>
      </c>
      <c r="AC1201" s="54">
        <v>0</v>
      </c>
      <c r="AD1201" s="54">
        <v>0</v>
      </c>
      <c r="AE1201" s="54">
        <v>0</v>
      </c>
      <c r="AF1201" s="54">
        <v>0</v>
      </c>
    </row>
    <row r="1202" spans="1:32" ht="33.75">
      <c r="A1202" s="51" t="s">
        <v>451</v>
      </c>
      <c r="B1202" s="51" t="s">
        <v>545</v>
      </c>
      <c r="C1202" s="51" t="s">
        <v>573</v>
      </c>
      <c r="D1202" s="52" t="s">
        <v>452</v>
      </c>
      <c r="E1202" s="53" t="s">
        <v>290</v>
      </c>
      <c r="F1202" s="53" t="str">
        <f t="shared" si="20"/>
        <v>C-4102-1500-7</v>
      </c>
      <c r="G1202" s="53" t="s">
        <v>520</v>
      </c>
      <c r="H1202" s="53" t="s">
        <v>493</v>
      </c>
      <c r="I1202" s="53" t="s">
        <v>512</v>
      </c>
      <c r="J1202" s="51" t="s">
        <v>53</v>
      </c>
      <c r="K1202" s="51" t="s">
        <v>209</v>
      </c>
      <c r="L1202" s="51" t="s">
        <v>55</v>
      </c>
      <c r="M1202" s="51" t="s">
        <v>116</v>
      </c>
      <c r="N1202" s="51" t="s">
        <v>37</v>
      </c>
      <c r="O1202" s="51" t="s">
        <v>257</v>
      </c>
      <c r="P1202" s="51"/>
      <c r="Q1202" s="51"/>
      <c r="R1202" s="51" t="s">
        <v>40</v>
      </c>
      <c r="S1202" s="51" t="s">
        <v>41</v>
      </c>
      <c r="T1202" s="51" t="s">
        <v>42</v>
      </c>
      <c r="U1202" s="52" t="s">
        <v>222</v>
      </c>
      <c r="V1202" s="54">
        <v>241841853</v>
      </c>
      <c r="W1202" s="54">
        <v>0</v>
      </c>
      <c r="X1202" s="54">
        <v>0</v>
      </c>
      <c r="Y1202" s="54">
        <v>241841853</v>
      </c>
      <c r="Z1202" s="54">
        <v>0</v>
      </c>
      <c r="AA1202" s="54">
        <v>0</v>
      </c>
      <c r="AB1202" s="54">
        <v>241841853</v>
      </c>
      <c r="AC1202" s="54">
        <v>0</v>
      </c>
      <c r="AD1202" s="54">
        <v>0</v>
      </c>
      <c r="AE1202" s="54">
        <v>0</v>
      </c>
      <c r="AF1202" s="54">
        <v>0</v>
      </c>
    </row>
    <row r="1203" spans="1:32" ht="33.75">
      <c r="A1203" s="51" t="s">
        <v>451</v>
      </c>
      <c r="B1203" s="51" t="s">
        <v>545</v>
      </c>
      <c r="C1203" s="51" t="s">
        <v>573</v>
      </c>
      <c r="D1203" s="52" t="s">
        <v>452</v>
      </c>
      <c r="E1203" s="53" t="s">
        <v>291</v>
      </c>
      <c r="F1203" s="53" t="str">
        <f t="shared" si="20"/>
        <v>C-4102-1500-7</v>
      </c>
      <c r="G1203" s="53" t="s">
        <v>520</v>
      </c>
      <c r="H1203" s="53" t="s">
        <v>493</v>
      </c>
      <c r="I1203" s="53" t="s">
        <v>506</v>
      </c>
      <c r="J1203" s="51" t="s">
        <v>53</v>
      </c>
      <c r="K1203" s="51" t="s">
        <v>209</v>
      </c>
      <c r="L1203" s="51" t="s">
        <v>55</v>
      </c>
      <c r="M1203" s="51" t="s">
        <v>116</v>
      </c>
      <c r="N1203" s="51" t="s">
        <v>37</v>
      </c>
      <c r="O1203" s="51" t="s">
        <v>213</v>
      </c>
      <c r="P1203" s="51"/>
      <c r="Q1203" s="51"/>
      <c r="R1203" s="51" t="s">
        <v>40</v>
      </c>
      <c r="S1203" s="51" t="s">
        <v>41</v>
      </c>
      <c r="T1203" s="51" t="s">
        <v>42</v>
      </c>
      <c r="U1203" s="52" t="s">
        <v>57</v>
      </c>
      <c r="V1203" s="54">
        <v>56309187</v>
      </c>
      <c r="W1203" s="54">
        <v>0</v>
      </c>
      <c r="X1203" s="54">
        <v>0</v>
      </c>
      <c r="Y1203" s="54">
        <v>56309187</v>
      </c>
      <c r="Z1203" s="54">
        <v>0</v>
      </c>
      <c r="AA1203" s="54">
        <v>0</v>
      </c>
      <c r="AB1203" s="54">
        <v>56309187</v>
      </c>
      <c r="AC1203" s="54">
        <v>0</v>
      </c>
      <c r="AD1203" s="54">
        <v>0</v>
      </c>
      <c r="AE1203" s="54">
        <v>0</v>
      </c>
      <c r="AF1203" s="54">
        <v>0</v>
      </c>
    </row>
    <row r="1204" spans="1:32" ht="33.75">
      <c r="A1204" s="51" t="s">
        <v>451</v>
      </c>
      <c r="B1204" s="51" t="s">
        <v>545</v>
      </c>
      <c r="C1204" s="51" t="s">
        <v>573</v>
      </c>
      <c r="D1204" s="52" t="s">
        <v>452</v>
      </c>
      <c r="E1204" s="53" t="s">
        <v>295</v>
      </c>
      <c r="F1204" s="53" t="str">
        <f t="shared" si="20"/>
        <v>C-4199-1500-1</v>
      </c>
      <c r="G1204" s="53" t="s">
        <v>522</v>
      </c>
      <c r="H1204" s="53" t="s">
        <v>493</v>
      </c>
      <c r="I1204" s="53" t="s">
        <v>512</v>
      </c>
      <c r="J1204" s="51" t="s">
        <v>53</v>
      </c>
      <c r="K1204" s="51" t="s">
        <v>54</v>
      </c>
      <c r="L1204" s="51" t="s">
        <v>55</v>
      </c>
      <c r="M1204" s="51" t="s">
        <v>61</v>
      </c>
      <c r="N1204" s="51" t="s">
        <v>37</v>
      </c>
      <c r="O1204" s="51" t="s">
        <v>257</v>
      </c>
      <c r="P1204" s="51"/>
      <c r="Q1204" s="51"/>
      <c r="R1204" s="51" t="s">
        <v>40</v>
      </c>
      <c r="S1204" s="51" t="s">
        <v>41</v>
      </c>
      <c r="T1204" s="51" t="s">
        <v>42</v>
      </c>
      <c r="U1204" s="52" t="s">
        <v>222</v>
      </c>
      <c r="V1204" s="54">
        <v>142068930</v>
      </c>
      <c r="W1204" s="54">
        <v>0</v>
      </c>
      <c r="X1204" s="54">
        <v>0</v>
      </c>
      <c r="Y1204" s="54">
        <v>142068930</v>
      </c>
      <c r="Z1204" s="54">
        <v>0</v>
      </c>
      <c r="AA1204" s="54">
        <v>0</v>
      </c>
      <c r="AB1204" s="54">
        <v>142068930</v>
      </c>
      <c r="AC1204" s="54">
        <v>0</v>
      </c>
      <c r="AD1204" s="54">
        <v>0</v>
      </c>
      <c r="AE1204" s="54">
        <v>0</v>
      </c>
      <c r="AF1204" s="54">
        <v>0</v>
      </c>
    </row>
    <row r="1205" spans="1:32" ht="33.75">
      <c r="A1205" s="51" t="s">
        <v>451</v>
      </c>
      <c r="B1205" s="51" t="s">
        <v>545</v>
      </c>
      <c r="C1205" s="51" t="s">
        <v>573</v>
      </c>
      <c r="D1205" s="52" t="s">
        <v>452</v>
      </c>
      <c r="E1205" s="53" t="s">
        <v>296</v>
      </c>
      <c r="F1205" s="53" t="str">
        <f t="shared" si="20"/>
        <v>C-4199-1500-1</v>
      </c>
      <c r="G1205" s="53" t="s">
        <v>522</v>
      </c>
      <c r="H1205" s="53" t="s">
        <v>493</v>
      </c>
      <c r="I1205" s="53" t="s">
        <v>506</v>
      </c>
      <c r="J1205" s="51" t="s">
        <v>53</v>
      </c>
      <c r="K1205" s="51" t="s">
        <v>54</v>
      </c>
      <c r="L1205" s="51" t="s">
        <v>55</v>
      </c>
      <c r="M1205" s="51" t="s">
        <v>61</v>
      </c>
      <c r="N1205" s="51" t="s">
        <v>37</v>
      </c>
      <c r="O1205" s="51" t="s">
        <v>213</v>
      </c>
      <c r="P1205" s="51"/>
      <c r="Q1205" s="51"/>
      <c r="R1205" s="51" t="s">
        <v>40</v>
      </c>
      <c r="S1205" s="51" t="s">
        <v>41</v>
      </c>
      <c r="T1205" s="51" t="s">
        <v>42</v>
      </c>
      <c r="U1205" s="52" t="s">
        <v>57</v>
      </c>
      <c r="V1205" s="54">
        <v>14542137</v>
      </c>
      <c r="W1205" s="54">
        <v>0</v>
      </c>
      <c r="X1205" s="54">
        <v>0</v>
      </c>
      <c r="Y1205" s="54">
        <v>14542137</v>
      </c>
      <c r="Z1205" s="54">
        <v>0</v>
      </c>
      <c r="AA1205" s="54">
        <v>0</v>
      </c>
      <c r="AB1205" s="54">
        <v>14542137</v>
      </c>
      <c r="AC1205" s="54">
        <v>0</v>
      </c>
      <c r="AD1205" s="54">
        <v>0</v>
      </c>
      <c r="AE1205" s="54">
        <v>0</v>
      </c>
      <c r="AF1205" s="54">
        <v>0</v>
      </c>
    </row>
    <row r="1206" spans="1:32" ht="33.75">
      <c r="A1206" s="51" t="s">
        <v>451</v>
      </c>
      <c r="B1206" s="51" t="s">
        <v>545</v>
      </c>
      <c r="C1206" s="51" t="s">
        <v>573</v>
      </c>
      <c r="D1206" s="52" t="s">
        <v>452</v>
      </c>
      <c r="E1206" s="53" t="s">
        <v>299</v>
      </c>
      <c r="F1206" s="53" t="str">
        <f t="shared" si="20"/>
        <v>C-4199-1500-2</v>
      </c>
      <c r="G1206" s="53" t="s">
        <v>505</v>
      </c>
      <c r="H1206" s="53" t="s">
        <v>493</v>
      </c>
      <c r="I1206" s="53" t="s">
        <v>512</v>
      </c>
      <c r="J1206" s="51" t="s">
        <v>53</v>
      </c>
      <c r="K1206" s="51" t="s">
        <v>54</v>
      </c>
      <c r="L1206" s="51" t="s">
        <v>55</v>
      </c>
      <c r="M1206" s="51" t="s">
        <v>36</v>
      </c>
      <c r="N1206" s="51" t="s">
        <v>37</v>
      </c>
      <c r="O1206" s="51" t="s">
        <v>213</v>
      </c>
      <c r="P1206" s="51"/>
      <c r="Q1206" s="51"/>
      <c r="R1206" s="51" t="s">
        <v>40</v>
      </c>
      <c r="S1206" s="51" t="s">
        <v>41</v>
      </c>
      <c r="T1206" s="51" t="s">
        <v>42</v>
      </c>
      <c r="U1206" s="52" t="s">
        <v>222</v>
      </c>
      <c r="V1206" s="54">
        <v>675990092</v>
      </c>
      <c r="W1206" s="54">
        <v>0</v>
      </c>
      <c r="X1206" s="54">
        <v>0</v>
      </c>
      <c r="Y1206" s="54">
        <v>675990092</v>
      </c>
      <c r="Z1206" s="54">
        <v>0</v>
      </c>
      <c r="AA1206" s="54">
        <v>0</v>
      </c>
      <c r="AB1206" s="54">
        <v>675990092</v>
      </c>
      <c r="AC1206" s="54">
        <v>0</v>
      </c>
      <c r="AD1206" s="54">
        <v>0</v>
      </c>
      <c r="AE1206" s="54">
        <v>0</v>
      </c>
      <c r="AF1206" s="54">
        <v>0</v>
      </c>
    </row>
    <row r="1207" spans="1:32" ht="22.5">
      <c r="A1207" s="51" t="s">
        <v>451</v>
      </c>
      <c r="B1207" s="51" t="s">
        <v>545</v>
      </c>
      <c r="C1207" s="51" t="s">
        <v>573</v>
      </c>
      <c r="D1207" s="52" t="s">
        <v>452</v>
      </c>
      <c r="E1207" s="53" t="s">
        <v>387</v>
      </c>
      <c r="F1207" s="53" t="str">
        <f t="shared" si="20"/>
        <v>C-4199-1500-2</v>
      </c>
      <c r="G1207" s="53" t="s">
        <v>505</v>
      </c>
      <c r="H1207" s="53" t="s">
        <v>503</v>
      </c>
      <c r="I1207" s="53" t="s">
        <v>504</v>
      </c>
      <c r="J1207" s="51" t="s">
        <v>53</v>
      </c>
      <c r="K1207" s="51" t="s">
        <v>54</v>
      </c>
      <c r="L1207" s="51" t="s">
        <v>55</v>
      </c>
      <c r="M1207" s="51" t="s">
        <v>36</v>
      </c>
      <c r="N1207" s="51" t="s">
        <v>37</v>
      </c>
      <c r="O1207" s="51" t="s">
        <v>238</v>
      </c>
      <c r="P1207" s="51"/>
      <c r="Q1207" s="51"/>
      <c r="R1207" s="51" t="s">
        <v>40</v>
      </c>
      <c r="S1207" s="51" t="s">
        <v>41</v>
      </c>
      <c r="T1207" s="51" t="s">
        <v>42</v>
      </c>
      <c r="U1207" s="52" t="s">
        <v>388</v>
      </c>
      <c r="V1207" s="54">
        <v>8100000</v>
      </c>
      <c r="W1207" s="54">
        <v>0</v>
      </c>
      <c r="X1207" s="54">
        <v>0</v>
      </c>
      <c r="Y1207" s="54">
        <v>8100000</v>
      </c>
      <c r="Z1207" s="54">
        <v>0</v>
      </c>
      <c r="AA1207" s="54">
        <v>0</v>
      </c>
      <c r="AB1207" s="54">
        <v>8100000</v>
      </c>
      <c r="AC1207" s="54">
        <v>0</v>
      </c>
      <c r="AD1207" s="54">
        <v>0</v>
      </c>
      <c r="AE1207" s="54">
        <v>0</v>
      </c>
      <c r="AF1207" s="54">
        <v>0</v>
      </c>
    </row>
    <row r="1208" spans="1:32" ht="45">
      <c r="A1208" s="51" t="s">
        <v>451</v>
      </c>
      <c r="B1208" s="51" t="s">
        <v>545</v>
      </c>
      <c r="C1208" s="51" t="s">
        <v>573</v>
      </c>
      <c r="D1208" s="52" t="s">
        <v>452</v>
      </c>
      <c r="E1208" s="53" t="s">
        <v>310</v>
      </c>
      <c r="F1208" s="53" t="str">
        <f t="shared" si="20"/>
        <v>C-4199-1500-2</v>
      </c>
      <c r="G1208" s="53" t="s">
        <v>505</v>
      </c>
      <c r="H1208" s="53" t="s">
        <v>493</v>
      </c>
      <c r="I1208" s="53" t="s">
        <v>512</v>
      </c>
      <c r="J1208" s="51" t="s">
        <v>53</v>
      </c>
      <c r="K1208" s="51" t="s">
        <v>54</v>
      </c>
      <c r="L1208" s="51" t="s">
        <v>55</v>
      </c>
      <c r="M1208" s="51" t="s">
        <v>36</v>
      </c>
      <c r="N1208" s="51" t="s">
        <v>37</v>
      </c>
      <c r="O1208" s="51" t="s">
        <v>240</v>
      </c>
      <c r="P1208" s="51"/>
      <c r="Q1208" s="51"/>
      <c r="R1208" s="51" t="s">
        <v>40</v>
      </c>
      <c r="S1208" s="51" t="s">
        <v>41</v>
      </c>
      <c r="T1208" s="51" t="s">
        <v>42</v>
      </c>
      <c r="U1208" s="52" t="s">
        <v>311</v>
      </c>
      <c r="V1208" s="54">
        <v>32088236</v>
      </c>
      <c r="W1208" s="54">
        <v>0</v>
      </c>
      <c r="X1208" s="54">
        <v>0</v>
      </c>
      <c r="Y1208" s="54">
        <v>32088236</v>
      </c>
      <c r="Z1208" s="54">
        <v>0</v>
      </c>
      <c r="AA1208" s="54">
        <v>0</v>
      </c>
      <c r="AB1208" s="54">
        <v>32088236</v>
      </c>
      <c r="AC1208" s="54">
        <v>0</v>
      </c>
      <c r="AD1208" s="54">
        <v>0</v>
      </c>
      <c r="AE1208" s="54">
        <v>0</v>
      </c>
      <c r="AF1208" s="54">
        <v>0</v>
      </c>
    </row>
    <row r="1209" spans="1:32" ht="33.75">
      <c r="A1209" s="51" t="s">
        <v>451</v>
      </c>
      <c r="B1209" s="51" t="s">
        <v>545</v>
      </c>
      <c r="C1209" s="51" t="s">
        <v>573</v>
      </c>
      <c r="D1209" s="52" t="s">
        <v>452</v>
      </c>
      <c r="E1209" s="53" t="s">
        <v>312</v>
      </c>
      <c r="F1209" s="53" t="str">
        <f t="shared" si="20"/>
        <v>C-4199-1500-2</v>
      </c>
      <c r="G1209" s="53" t="s">
        <v>505</v>
      </c>
      <c r="H1209" s="53" t="s">
        <v>501</v>
      </c>
      <c r="I1209" s="53" t="s">
        <v>525</v>
      </c>
      <c r="J1209" s="51" t="s">
        <v>53</v>
      </c>
      <c r="K1209" s="51" t="s">
        <v>54</v>
      </c>
      <c r="L1209" s="51" t="s">
        <v>55</v>
      </c>
      <c r="M1209" s="51" t="s">
        <v>36</v>
      </c>
      <c r="N1209" s="51" t="s">
        <v>37</v>
      </c>
      <c r="O1209" s="51" t="s">
        <v>313</v>
      </c>
      <c r="P1209" s="51"/>
      <c r="Q1209" s="51"/>
      <c r="R1209" s="51" t="s">
        <v>40</v>
      </c>
      <c r="S1209" s="51" t="s">
        <v>41</v>
      </c>
      <c r="T1209" s="51" t="s">
        <v>42</v>
      </c>
      <c r="U1209" s="52" t="s">
        <v>314</v>
      </c>
      <c r="V1209" s="54">
        <v>149789676</v>
      </c>
      <c r="W1209" s="54">
        <v>0</v>
      </c>
      <c r="X1209" s="54">
        <v>0</v>
      </c>
      <c r="Y1209" s="54">
        <v>149789676</v>
      </c>
      <c r="Z1209" s="54">
        <v>0</v>
      </c>
      <c r="AA1209" s="54">
        <v>0</v>
      </c>
      <c r="AB1209" s="54">
        <v>149789676</v>
      </c>
      <c r="AC1209" s="54">
        <v>0</v>
      </c>
      <c r="AD1209" s="54">
        <v>0</v>
      </c>
      <c r="AE1209" s="54">
        <v>0</v>
      </c>
      <c r="AF1209" s="54">
        <v>0</v>
      </c>
    </row>
    <row r="1210" spans="1:32" ht="22.5">
      <c r="A1210" s="51" t="s">
        <v>451</v>
      </c>
      <c r="B1210" s="51" t="s">
        <v>545</v>
      </c>
      <c r="C1210" s="51" t="s">
        <v>573</v>
      </c>
      <c r="D1210" s="52" t="s">
        <v>452</v>
      </c>
      <c r="E1210" s="53" t="s">
        <v>315</v>
      </c>
      <c r="F1210" s="53" t="str">
        <f t="shared" si="20"/>
        <v>C-4199-1500-2</v>
      </c>
      <c r="G1210" s="53" t="s">
        <v>505</v>
      </c>
      <c r="H1210" s="53" t="s">
        <v>501</v>
      </c>
      <c r="I1210" s="53" t="s">
        <v>525</v>
      </c>
      <c r="J1210" s="51" t="s">
        <v>53</v>
      </c>
      <c r="K1210" s="51" t="s">
        <v>54</v>
      </c>
      <c r="L1210" s="51" t="s">
        <v>55</v>
      </c>
      <c r="M1210" s="51" t="s">
        <v>36</v>
      </c>
      <c r="N1210" s="51" t="s">
        <v>37</v>
      </c>
      <c r="O1210" s="51" t="s">
        <v>316</v>
      </c>
      <c r="P1210" s="51"/>
      <c r="Q1210" s="51"/>
      <c r="R1210" s="51" t="s">
        <v>40</v>
      </c>
      <c r="S1210" s="51" t="s">
        <v>41</v>
      </c>
      <c r="T1210" s="51" t="s">
        <v>42</v>
      </c>
      <c r="U1210" s="52" t="s">
        <v>317</v>
      </c>
      <c r="V1210" s="54">
        <v>474726358</v>
      </c>
      <c r="W1210" s="54">
        <v>0</v>
      </c>
      <c r="X1210" s="54">
        <v>0</v>
      </c>
      <c r="Y1210" s="54">
        <v>474726358</v>
      </c>
      <c r="Z1210" s="54">
        <v>0</v>
      </c>
      <c r="AA1210" s="54">
        <v>0</v>
      </c>
      <c r="AB1210" s="54">
        <v>474726358</v>
      </c>
      <c r="AC1210" s="54">
        <v>0</v>
      </c>
      <c r="AD1210" s="54">
        <v>0</v>
      </c>
      <c r="AE1210" s="54">
        <v>0</v>
      </c>
      <c r="AF1210" s="54">
        <v>0</v>
      </c>
    </row>
    <row r="1211" spans="1:32" ht="33.75">
      <c r="A1211" s="51" t="s">
        <v>451</v>
      </c>
      <c r="B1211" s="51" t="s">
        <v>545</v>
      </c>
      <c r="C1211" s="51" t="s">
        <v>573</v>
      </c>
      <c r="D1211" s="52" t="s">
        <v>452</v>
      </c>
      <c r="E1211" s="53" t="s">
        <v>352</v>
      </c>
      <c r="F1211" s="53" t="str">
        <f t="shared" si="20"/>
        <v>C-4199-1500-2</v>
      </c>
      <c r="G1211" s="53" t="s">
        <v>505</v>
      </c>
      <c r="H1211" s="53" t="s">
        <v>493</v>
      </c>
      <c r="I1211" s="53" t="s">
        <v>506</v>
      </c>
      <c r="J1211" s="51" t="s">
        <v>53</v>
      </c>
      <c r="K1211" s="51" t="s">
        <v>54</v>
      </c>
      <c r="L1211" s="51" t="s">
        <v>55</v>
      </c>
      <c r="M1211" s="51" t="s">
        <v>36</v>
      </c>
      <c r="N1211" s="51" t="s">
        <v>37</v>
      </c>
      <c r="O1211" s="51" t="s">
        <v>353</v>
      </c>
      <c r="P1211" s="51"/>
      <c r="Q1211" s="51"/>
      <c r="R1211" s="51" t="s">
        <v>40</v>
      </c>
      <c r="S1211" s="51" t="s">
        <v>41</v>
      </c>
      <c r="T1211" s="51" t="s">
        <v>42</v>
      </c>
      <c r="U1211" s="52" t="s">
        <v>354</v>
      </c>
      <c r="V1211" s="54">
        <v>5440000</v>
      </c>
      <c r="W1211" s="54">
        <v>0</v>
      </c>
      <c r="X1211" s="54">
        <v>0</v>
      </c>
      <c r="Y1211" s="54">
        <v>5440000</v>
      </c>
      <c r="Z1211" s="54">
        <v>0</v>
      </c>
      <c r="AA1211" s="54">
        <v>0</v>
      </c>
      <c r="AB1211" s="54">
        <v>5440000</v>
      </c>
      <c r="AC1211" s="54">
        <v>0</v>
      </c>
      <c r="AD1211" s="54">
        <v>0</v>
      </c>
      <c r="AE1211" s="54">
        <v>0</v>
      </c>
      <c r="AF1211" s="54">
        <v>0</v>
      </c>
    </row>
    <row r="1212" spans="1:32" ht="22.5">
      <c r="A1212" s="51" t="s">
        <v>451</v>
      </c>
      <c r="B1212" s="51" t="s">
        <v>545</v>
      </c>
      <c r="C1212" s="51" t="s">
        <v>573</v>
      </c>
      <c r="D1212" s="52" t="s">
        <v>452</v>
      </c>
      <c r="E1212" s="53" t="s">
        <v>358</v>
      </c>
      <c r="F1212" s="53" t="str">
        <f t="shared" si="20"/>
        <v>C-4199-1500-2</v>
      </c>
      <c r="G1212" s="53" t="s">
        <v>505</v>
      </c>
      <c r="H1212" s="53" t="s">
        <v>536</v>
      </c>
      <c r="I1212" s="53" t="s">
        <v>537</v>
      </c>
      <c r="J1212" s="51" t="s">
        <v>53</v>
      </c>
      <c r="K1212" s="51" t="s">
        <v>54</v>
      </c>
      <c r="L1212" s="51" t="s">
        <v>55</v>
      </c>
      <c r="M1212" s="51" t="s">
        <v>36</v>
      </c>
      <c r="N1212" s="51" t="s">
        <v>37</v>
      </c>
      <c r="O1212" s="51" t="s">
        <v>252</v>
      </c>
      <c r="P1212" s="51"/>
      <c r="Q1212" s="51"/>
      <c r="R1212" s="51" t="s">
        <v>40</v>
      </c>
      <c r="S1212" s="51" t="s">
        <v>41</v>
      </c>
      <c r="T1212" s="51" t="s">
        <v>42</v>
      </c>
      <c r="U1212" s="52" t="s">
        <v>253</v>
      </c>
      <c r="V1212" s="54">
        <v>538454</v>
      </c>
      <c r="W1212" s="54">
        <v>0</v>
      </c>
      <c r="X1212" s="54">
        <v>0</v>
      </c>
      <c r="Y1212" s="54">
        <v>538454</v>
      </c>
      <c r="Z1212" s="54">
        <v>0</v>
      </c>
      <c r="AA1212" s="54">
        <v>0</v>
      </c>
      <c r="AB1212" s="54">
        <v>538454</v>
      </c>
      <c r="AC1212" s="54">
        <v>0</v>
      </c>
      <c r="AD1212" s="54">
        <v>0</v>
      </c>
      <c r="AE1212" s="54">
        <v>0</v>
      </c>
      <c r="AF1212" s="54">
        <v>0</v>
      </c>
    </row>
    <row r="1213" spans="1:32" ht="22.5">
      <c r="A1213" s="51" t="s">
        <v>451</v>
      </c>
      <c r="B1213" s="51" t="s">
        <v>545</v>
      </c>
      <c r="C1213" s="51" t="s">
        <v>573</v>
      </c>
      <c r="D1213" s="52" t="s">
        <v>452</v>
      </c>
      <c r="E1213" s="53" t="s">
        <v>367</v>
      </c>
      <c r="F1213" s="53" t="str">
        <f t="shared" si="20"/>
        <v>C-4199-1500-5</v>
      </c>
      <c r="G1213" s="53" t="s">
        <v>543</v>
      </c>
      <c r="H1213" s="53" t="s">
        <v>501</v>
      </c>
      <c r="I1213" s="53" t="s">
        <v>544</v>
      </c>
      <c r="J1213" s="51" t="s">
        <v>53</v>
      </c>
      <c r="K1213" s="51" t="s">
        <v>54</v>
      </c>
      <c r="L1213" s="51" t="s">
        <v>55</v>
      </c>
      <c r="M1213" s="51" t="s">
        <v>46</v>
      </c>
      <c r="N1213" s="51" t="s">
        <v>37</v>
      </c>
      <c r="O1213" s="51" t="s">
        <v>257</v>
      </c>
      <c r="P1213" s="51"/>
      <c r="Q1213" s="51"/>
      <c r="R1213" s="51" t="s">
        <v>40</v>
      </c>
      <c r="S1213" s="51" t="s">
        <v>150</v>
      </c>
      <c r="T1213" s="51" t="s">
        <v>42</v>
      </c>
      <c r="U1213" s="52" t="s">
        <v>368</v>
      </c>
      <c r="V1213" s="54">
        <v>171000000</v>
      </c>
      <c r="W1213" s="54">
        <v>0</v>
      </c>
      <c r="X1213" s="54">
        <v>0</v>
      </c>
      <c r="Y1213" s="54">
        <v>171000000</v>
      </c>
      <c r="Z1213" s="54">
        <v>0</v>
      </c>
      <c r="AA1213" s="54">
        <v>0</v>
      </c>
      <c r="AB1213" s="54">
        <v>171000000</v>
      </c>
      <c r="AC1213" s="54">
        <v>0</v>
      </c>
      <c r="AD1213" s="54">
        <v>0</v>
      </c>
      <c r="AE1213" s="54">
        <v>0</v>
      </c>
      <c r="AF1213" s="54">
        <v>0</v>
      </c>
    </row>
    <row r="1214" spans="1:32" ht="22.5">
      <c r="A1214" s="51" t="s">
        <v>451</v>
      </c>
      <c r="B1214" s="51" t="s">
        <v>545</v>
      </c>
      <c r="C1214" s="51" t="s">
        <v>573</v>
      </c>
      <c r="D1214" s="52" t="s">
        <v>452</v>
      </c>
      <c r="E1214" s="53" t="s">
        <v>389</v>
      </c>
      <c r="F1214" s="53" t="str">
        <f t="shared" si="20"/>
        <v>C-4199-1500-5</v>
      </c>
      <c r="G1214" s="53" t="s">
        <v>543</v>
      </c>
      <c r="H1214" s="53" t="s">
        <v>501</v>
      </c>
      <c r="I1214" s="53" t="s">
        <v>544</v>
      </c>
      <c r="J1214" s="51" t="s">
        <v>53</v>
      </c>
      <c r="K1214" s="51" t="s">
        <v>54</v>
      </c>
      <c r="L1214" s="51" t="s">
        <v>55</v>
      </c>
      <c r="M1214" s="51" t="s">
        <v>46</v>
      </c>
      <c r="N1214" s="51" t="s">
        <v>37</v>
      </c>
      <c r="O1214" s="51" t="s">
        <v>56</v>
      </c>
      <c r="P1214" s="51"/>
      <c r="Q1214" s="51"/>
      <c r="R1214" s="51" t="s">
        <v>40</v>
      </c>
      <c r="S1214" s="51" t="s">
        <v>150</v>
      </c>
      <c r="T1214" s="51" t="s">
        <v>42</v>
      </c>
      <c r="U1214" s="52" t="s">
        <v>390</v>
      </c>
      <c r="V1214" s="54">
        <v>35000000</v>
      </c>
      <c r="W1214" s="54">
        <v>0</v>
      </c>
      <c r="X1214" s="54">
        <v>0</v>
      </c>
      <c r="Y1214" s="54">
        <v>35000000</v>
      </c>
      <c r="Z1214" s="54">
        <v>0</v>
      </c>
      <c r="AA1214" s="54">
        <v>0</v>
      </c>
      <c r="AB1214" s="54">
        <v>35000000</v>
      </c>
      <c r="AC1214" s="54">
        <v>0</v>
      </c>
      <c r="AD1214" s="54">
        <v>0</v>
      </c>
      <c r="AE1214" s="54">
        <v>0</v>
      </c>
      <c r="AF1214" s="54">
        <v>0</v>
      </c>
    </row>
    <row r="1215" spans="1:32" ht="33.75">
      <c r="A1215" s="51" t="s">
        <v>451</v>
      </c>
      <c r="B1215" s="51" t="s">
        <v>545</v>
      </c>
      <c r="C1215" s="51" t="s">
        <v>573</v>
      </c>
      <c r="D1215" s="52" t="s">
        <v>452</v>
      </c>
      <c r="E1215" s="53" t="s">
        <v>371</v>
      </c>
      <c r="F1215" s="53" t="str">
        <f t="shared" si="20"/>
        <v>C-4199-1500-5</v>
      </c>
      <c r="G1215" s="53" t="s">
        <v>543</v>
      </c>
      <c r="H1215" s="53" t="s">
        <v>493</v>
      </c>
      <c r="I1215" s="53" t="s">
        <v>512</v>
      </c>
      <c r="J1215" s="51" t="s">
        <v>53</v>
      </c>
      <c r="K1215" s="51" t="s">
        <v>54</v>
      </c>
      <c r="L1215" s="51" t="s">
        <v>55</v>
      </c>
      <c r="M1215" s="51" t="s">
        <v>46</v>
      </c>
      <c r="N1215" s="51" t="s">
        <v>37</v>
      </c>
      <c r="O1215" s="51" t="s">
        <v>218</v>
      </c>
      <c r="P1215" s="51"/>
      <c r="Q1215" s="51"/>
      <c r="R1215" s="51" t="s">
        <v>40</v>
      </c>
      <c r="S1215" s="51" t="s">
        <v>150</v>
      </c>
      <c r="T1215" s="51" t="s">
        <v>42</v>
      </c>
      <c r="U1215" s="52" t="s">
        <v>222</v>
      </c>
      <c r="V1215" s="54">
        <v>100280000</v>
      </c>
      <c r="W1215" s="54">
        <v>0</v>
      </c>
      <c r="X1215" s="54">
        <v>0</v>
      </c>
      <c r="Y1215" s="54">
        <v>100280000</v>
      </c>
      <c r="Z1215" s="54">
        <v>0</v>
      </c>
      <c r="AA1215" s="54">
        <v>0</v>
      </c>
      <c r="AB1215" s="54">
        <v>100280000</v>
      </c>
      <c r="AC1215" s="54">
        <v>0</v>
      </c>
      <c r="AD1215" s="54">
        <v>0</v>
      </c>
      <c r="AE1215" s="54">
        <v>0</v>
      </c>
      <c r="AF1215" s="54">
        <v>0</v>
      </c>
    </row>
    <row r="1216" spans="1:32" ht="33.75">
      <c r="A1216" s="51" t="s">
        <v>451</v>
      </c>
      <c r="B1216" s="51" t="s">
        <v>545</v>
      </c>
      <c r="C1216" s="51" t="s">
        <v>573</v>
      </c>
      <c r="D1216" s="52" t="s">
        <v>452</v>
      </c>
      <c r="E1216" s="53" t="s">
        <v>372</v>
      </c>
      <c r="F1216" s="53" t="str">
        <f t="shared" si="20"/>
        <v>C-4199-1500-5</v>
      </c>
      <c r="G1216" s="53" t="s">
        <v>543</v>
      </c>
      <c r="H1216" s="53" t="s">
        <v>493</v>
      </c>
      <c r="I1216" s="53" t="s">
        <v>506</v>
      </c>
      <c r="J1216" s="51" t="s">
        <v>53</v>
      </c>
      <c r="K1216" s="51" t="s">
        <v>54</v>
      </c>
      <c r="L1216" s="51" t="s">
        <v>55</v>
      </c>
      <c r="M1216" s="51" t="s">
        <v>46</v>
      </c>
      <c r="N1216" s="51" t="s">
        <v>37</v>
      </c>
      <c r="O1216" s="51" t="s">
        <v>221</v>
      </c>
      <c r="P1216" s="51"/>
      <c r="Q1216" s="51"/>
      <c r="R1216" s="51" t="s">
        <v>40</v>
      </c>
      <c r="S1216" s="51" t="s">
        <v>150</v>
      </c>
      <c r="T1216" s="51" t="s">
        <v>42</v>
      </c>
      <c r="U1216" s="52" t="s">
        <v>57</v>
      </c>
      <c r="V1216" s="54">
        <v>8185000</v>
      </c>
      <c r="W1216" s="54">
        <v>0</v>
      </c>
      <c r="X1216" s="54">
        <v>0</v>
      </c>
      <c r="Y1216" s="54">
        <v>8185000</v>
      </c>
      <c r="Z1216" s="54">
        <v>0</v>
      </c>
      <c r="AA1216" s="54">
        <v>0</v>
      </c>
      <c r="AB1216" s="54">
        <v>8185000</v>
      </c>
      <c r="AC1216" s="54">
        <v>0</v>
      </c>
      <c r="AD1216" s="54">
        <v>0</v>
      </c>
      <c r="AE1216" s="54">
        <v>0</v>
      </c>
      <c r="AF1216" s="54">
        <v>0</v>
      </c>
    </row>
    <row r="1217" spans="1:32" ht="22.5">
      <c r="A1217" s="51" t="s">
        <v>453</v>
      </c>
      <c r="B1217" s="51" t="s">
        <v>545</v>
      </c>
      <c r="C1217" s="51" t="s">
        <v>574</v>
      </c>
      <c r="D1217" s="52" t="s">
        <v>454</v>
      </c>
      <c r="E1217" s="53" t="s">
        <v>123</v>
      </c>
      <c r="F1217" s="53" t="str">
        <f t="shared" si="20"/>
        <v>A-2-0-3</v>
      </c>
      <c r="G1217" s="53" t="s">
        <v>492</v>
      </c>
      <c r="H1217" s="53" t="s">
        <v>501</v>
      </c>
      <c r="I1217" s="53" t="s">
        <v>502</v>
      </c>
      <c r="J1217" s="51" t="s">
        <v>35</v>
      </c>
      <c r="K1217" s="51" t="s">
        <v>36</v>
      </c>
      <c r="L1217" s="51" t="s">
        <v>37</v>
      </c>
      <c r="M1217" s="51" t="s">
        <v>38</v>
      </c>
      <c r="N1217" s="51" t="s">
        <v>121</v>
      </c>
      <c r="O1217" s="51" t="s">
        <v>38</v>
      </c>
      <c r="P1217" s="51"/>
      <c r="Q1217" s="51"/>
      <c r="R1217" s="51" t="s">
        <v>40</v>
      </c>
      <c r="S1217" s="51" t="s">
        <v>41</v>
      </c>
      <c r="T1217" s="51" t="s">
        <v>42</v>
      </c>
      <c r="U1217" s="52" t="s">
        <v>124</v>
      </c>
      <c r="V1217" s="54">
        <v>6523000</v>
      </c>
      <c r="W1217" s="54">
        <v>0</v>
      </c>
      <c r="X1217" s="54">
        <v>0</v>
      </c>
      <c r="Y1217" s="54">
        <v>6523000</v>
      </c>
      <c r="Z1217" s="54">
        <v>0</v>
      </c>
      <c r="AA1217" s="54">
        <v>0</v>
      </c>
      <c r="AB1217" s="54">
        <v>6523000</v>
      </c>
      <c r="AC1217" s="54">
        <v>0</v>
      </c>
      <c r="AD1217" s="54">
        <v>0</v>
      </c>
      <c r="AE1217" s="54">
        <v>0</v>
      </c>
      <c r="AF1217" s="54">
        <v>0</v>
      </c>
    </row>
    <row r="1218" spans="1:32" ht="22.5">
      <c r="A1218" s="51" t="s">
        <v>453</v>
      </c>
      <c r="B1218" s="51" t="s">
        <v>545</v>
      </c>
      <c r="C1218" s="51" t="s">
        <v>574</v>
      </c>
      <c r="D1218" s="52" t="s">
        <v>454</v>
      </c>
      <c r="E1218" s="53" t="s">
        <v>133</v>
      </c>
      <c r="F1218" s="53" t="str">
        <f t="shared" si="20"/>
        <v>A-2-0-4</v>
      </c>
      <c r="G1218" s="53" t="s">
        <v>492</v>
      </c>
      <c r="H1218" s="53" t="s">
        <v>501</v>
      </c>
      <c r="I1218" s="53" t="s">
        <v>502</v>
      </c>
      <c r="J1218" s="51" t="s">
        <v>35</v>
      </c>
      <c r="K1218" s="51" t="s">
        <v>36</v>
      </c>
      <c r="L1218" s="51" t="s">
        <v>37</v>
      </c>
      <c r="M1218" s="51" t="s">
        <v>45</v>
      </c>
      <c r="N1218" s="51" t="s">
        <v>45</v>
      </c>
      <c r="O1218" s="51" t="s">
        <v>61</v>
      </c>
      <c r="P1218" s="51"/>
      <c r="Q1218" s="51"/>
      <c r="R1218" s="51" t="s">
        <v>40</v>
      </c>
      <c r="S1218" s="51" t="s">
        <v>41</v>
      </c>
      <c r="T1218" s="51" t="s">
        <v>42</v>
      </c>
      <c r="U1218" s="52" t="s">
        <v>134</v>
      </c>
      <c r="V1218" s="54">
        <v>6500000</v>
      </c>
      <c r="W1218" s="54">
        <v>0</v>
      </c>
      <c r="X1218" s="54">
        <v>0</v>
      </c>
      <c r="Y1218" s="54">
        <v>6500000</v>
      </c>
      <c r="Z1218" s="54">
        <v>0</v>
      </c>
      <c r="AA1218" s="54">
        <v>0</v>
      </c>
      <c r="AB1218" s="54">
        <v>6500000</v>
      </c>
      <c r="AC1218" s="54">
        <v>0</v>
      </c>
      <c r="AD1218" s="54">
        <v>0</v>
      </c>
      <c r="AE1218" s="54">
        <v>0</v>
      </c>
      <c r="AF1218" s="54">
        <v>0</v>
      </c>
    </row>
    <row r="1219" spans="1:32" ht="22.5">
      <c r="A1219" s="51" t="s">
        <v>453</v>
      </c>
      <c r="B1219" s="51" t="s">
        <v>545</v>
      </c>
      <c r="C1219" s="51" t="s">
        <v>574</v>
      </c>
      <c r="D1219" s="52" t="s">
        <v>454</v>
      </c>
      <c r="E1219" s="53" t="s">
        <v>135</v>
      </c>
      <c r="F1219" s="53" t="str">
        <f t="shared" si="20"/>
        <v>A-2-0-4</v>
      </c>
      <c r="G1219" s="53" t="s">
        <v>492</v>
      </c>
      <c r="H1219" s="53" t="s">
        <v>501</v>
      </c>
      <c r="I1219" s="53" t="s">
        <v>502</v>
      </c>
      <c r="J1219" s="51" t="s">
        <v>35</v>
      </c>
      <c r="K1219" s="51" t="s">
        <v>36</v>
      </c>
      <c r="L1219" s="51" t="s">
        <v>37</v>
      </c>
      <c r="M1219" s="51" t="s">
        <v>45</v>
      </c>
      <c r="N1219" s="51" t="s">
        <v>45</v>
      </c>
      <c r="O1219" s="51" t="s">
        <v>36</v>
      </c>
      <c r="P1219" s="51"/>
      <c r="Q1219" s="51"/>
      <c r="R1219" s="51" t="s">
        <v>40</v>
      </c>
      <c r="S1219" s="51" t="s">
        <v>41</v>
      </c>
      <c r="T1219" s="51" t="s">
        <v>42</v>
      </c>
      <c r="U1219" s="52" t="s">
        <v>136</v>
      </c>
      <c r="V1219" s="54">
        <v>7900000</v>
      </c>
      <c r="W1219" s="54">
        <v>0</v>
      </c>
      <c r="X1219" s="54">
        <v>0</v>
      </c>
      <c r="Y1219" s="54">
        <v>7900000</v>
      </c>
      <c r="Z1219" s="54">
        <v>0</v>
      </c>
      <c r="AA1219" s="54">
        <v>0</v>
      </c>
      <c r="AB1219" s="54">
        <v>7900000</v>
      </c>
      <c r="AC1219" s="54">
        <v>0</v>
      </c>
      <c r="AD1219" s="54">
        <v>0</v>
      </c>
      <c r="AE1219" s="54">
        <v>0</v>
      </c>
      <c r="AF1219" s="54">
        <v>0</v>
      </c>
    </row>
    <row r="1220" spans="1:32" ht="22.5">
      <c r="A1220" s="51" t="s">
        <v>453</v>
      </c>
      <c r="B1220" s="51" t="s">
        <v>545</v>
      </c>
      <c r="C1220" s="51" t="s">
        <v>574</v>
      </c>
      <c r="D1220" s="52" t="s">
        <v>454</v>
      </c>
      <c r="E1220" s="53" t="s">
        <v>155</v>
      </c>
      <c r="F1220" s="53" t="str">
        <f t="shared" si="20"/>
        <v>A-2-0-4</v>
      </c>
      <c r="G1220" s="53" t="s">
        <v>492</v>
      </c>
      <c r="H1220" s="53" t="s">
        <v>501</v>
      </c>
      <c r="I1220" s="53" t="s">
        <v>502</v>
      </c>
      <c r="J1220" s="51" t="s">
        <v>35</v>
      </c>
      <c r="K1220" s="51" t="s">
        <v>36</v>
      </c>
      <c r="L1220" s="51" t="s">
        <v>37</v>
      </c>
      <c r="M1220" s="51" t="s">
        <v>45</v>
      </c>
      <c r="N1220" s="51" t="s">
        <v>46</v>
      </c>
      <c r="O1220" s="51" t="s">
        <v>36</v>
      </c>
      <c r="P1220" s="51"/>
      <c r="Q1220" s="51"/>
      <c r="R1220" s="51" t="s">
        <v>40</v>
      </c>
      <c r="S1220" s="51" t="s">
        <v>41</v>
      </c>
      <c r="T1220" s="51" t="s">
        <v>42</v>
      </c>
      <c r="U1220" s="52" t="s">
        <v>156</v>
      </c>
      <c r="V1220" s="54">
        <v>2000000</v>
      </c>
      <c r="W1220" s="54">
        <v>0</v>
      </c>
      <c r="X1220" s="54">
        <v>0</v>
      </c>
      <c r="Y1220" s="54">
        <v>2000000</v>
      </c>
      <c r="Z1220" s="54">
        <v>0</v>
      </c>
      <c r="AA1220" s="54">
        <v>0</v>
      </c>
      <c r="AB1220" s="54">
        <v>2000000</v>
      </c>
      <c r="AC1220" s="54">
        <v>0</v>
      </c>
      <c r="AD1220" s="54">
        <v>0</v>
      </c>
      <c r="AE1220" s="54">
        <v>0</v>
      </c>
      <c r="AF1220" s="54">
        <v>0</v>
      </c>
    </row>
    <row r="1221" spans="1:32" ht="22.5">
      <c r="A1221" s="51" t="s">
        <v>453</v>
      </c>
      <c r="B1221" s="51" t="s">
        <v>545</v>
      </c>
      <c r="C1221" s="51" t="s">
        <v>574</v>
      </c>
      <c r="D1221" s="52" t="s">
        <v>454</v>
      </c>
      <c r="E1221" s="53" t="s">
        <v>44</v>
      </c>
      <c r="F1221" s="53" t="str">
        <f t="shared" si="20"/>
        <v>A-2-0-4</v>
      </c>
      <c r="G1221" s="53" t="s">
        <v>492</v>
      </c>
      <c r="H1221" s="53" t="s">
        <v>501</v>
      </c>
      <c r="I1221" s="53" t="s">
        <v>502</v>
      </c>
      <c r="J1221" s="51" t="s">
        <v>35</v>
      </c>
      <c r="K1221" s="51" t="s">
        <v>36</v>
      </c>
      <c r="L1221" s="51" t="s">
        <v>37</v>
      </c>
      <c r="M1221" s="51" t="s">
        <v>45</v>
      </c>
      <c r="N1221" s="51" t="s">
        <v>46</v>
      </c>
      <c r="O1221" s="51" t="s">
        <v>47</v>
      </c>
      <c r="P1221" s="51"/>
      <c r="Q1221" s="51"/>
      <c r="R1221" s="51" t="s">
        <v>40</v>
      </c>
      <c r="S1221" s="51" t="s">
        <v>41</v>
      </c>
      <c r="T1221" s="51" t="s">
        <v>42</v>
      </c>
      <c r="U1221" s="52" t="s">
        <v>48</v>
      </c>
      <c r="V1221" s="54">
        <v>1500000</v>
      </c>
      <c r="W1221" s="54">
        <v>0</v>
      </c>
      <c r="X1221" s="54">
        <v>0</v>
      </c>
      <c r="Y1221" s="54">
        <v>1500000</v>
      </c>
      <c r="Z1221" s="54">
        <v>0</v>
      </c>
      <c r="AA1221" s="54">
        <v>0</v>
      </c>
      <c r="AB1221" s="54">
        <v>1500000</v>
      </c>
      <c r="AC1221" s="54">
        <v>0</v>
      </c>
      <c r="AD1221" s="54">
        <v>0</v>
      </c>
      <c r="AE1221" s="54">
        <v>0</v>
      </c>
      <c r="AF1221" s="54">
        <v>0</v>
      </c>
    </row>
    <row r="1222" spans="1:32" ht="22.5">
      <c r="A1222" s="51" t="s">
        <v>453</v>
      </c>
      <c r="B1222" s="51" t="s">
        <v>545</v>
      </c>
      <c r="C1222" s="51" t="s">
        <v>574</v>
      </c>
      <c r="D1222" s="52" t="s">
        <v>454</v>
      </c>
      <c r="E1222" s="53" t="s">
        <v>179</v>
      </c>
      <c r="F1222" s="53" t="str">
        <f t="shared" si="20"/>
        <v>A-2-0-4</v>
      </c>
      <c r="G1222" s="53" t="s">
        <v>492</v>
      </c>
      <c r="H1222" s="53" t="s">
        <v>501</v>
      </c>
      <c r="I1222" s="53" t="s">
        <v>502</v>
      </c>
      <c r="J1222" s="51" t="s">
        <v>35</v>
      </c>
      <c r="K1222" s="51" t="s">
        <v>36</v>
      </c>
      <c r="L1222" s="51" t="s">
        <v>37</v>
      </c>
      <c r="M1222" s="51" t="s">
        <v>45</v>
      </c>
      <c r="N1222" s="51" t="s">
        <v>158</v>
      </c>
      <c r="O1222" s="51" t="s">
        <v>61</v>
      </c>
      <c r="P1222" s="51"/>
      <c r="Q1222" s="51"/>
      <c r="R1222" s="51" t="s">
        <v>40</v>
      </c>
      <c r="S1222" s="51" t="s">
        <v>41</v>
      </c>
      <c r="T1222" s="51" t="s">
        <v>42</v>
      </c>
      <c r="U1222" s="52" t="s">
        <v>180</v>
      </c>
      <c r="V1222" s="54">
        <v>15500000</v>
      </c>
      <c r="W1222" s="54">
        <v>0</v>
      </c>
      <c r="X1222" s="54">
        <v>0</v>
      </c>
      <c r="Y1222" s="54">
        <v>15500000</v>
      </c>
      <c r="Z1222" s="54">
        <v>0</v>
      </c>
      <c r="AA1222" s="54">
        <v>0</v>
      </c>
      <c r="AB1222" s="54">
        <v>15500000</v>
      </c>
      <c r="AC1222" s="54">
        <v>0</v>
      </c>
      <c r="AD1222" s="54">
        <v>0</v>
      </c>
      <c r="AE1222" s="54">
        <v>0</v>
      </c>
      <c r="AF1222" s="54">
        <v>0</v>
      </c>
    </row>
    <row r="1223" spans="1:32" ht="22.5">
      <c r="A1223" s="51" t="s">
        <v>453</v>
      </c>
      <c r="B1223" s="51" t="s">
        <v>545</v>
      </c>
      <c r="C1223" s="51" t="s">
        <v>574</v>
      </c>
      <c r="D1223" s="52" t="s">
        <v>454</v>
      </c>
      <c r="E1223" s="53" t="s">
        <v>181</v>
      </c>
      <c r="F1223" s="53" t="str">
        <f t="shared" si="20"/>
        <v>A-2-0-4</v>
      </c>
      <c r="G1223" s="53" t="s">
        <v>492</v>
      </c>
      <c r="H1223" s="53" t="s">
        <v>501</v>
      </c>
      <c r="I1223" s="53" t="s">
        <v>502</v>
      </c>
      <c r="J1223" s="51" t="s">
        <v>35</v>
      </c>
      <c r="K1223" s="51" t="s">
        <v>36</v>
      </c>
      <c r="L1223" s="51" t="s">
        <v>37</v>
      </c>
      <c r="M1223" s="51" t="s">
        <v>45</v>
      </c>
      <c r="N1223" s="51" t="s">
        <v>158</v>
      </c>
      <c r="O1223" s="51" t="s">
        <v>36</v>
      </c>
      <c r="P1223" s="51"/>
      <c r="Q1223" s="51"/>
      <c r="R1223" s="51" t="s">
        <v>40</v>
      </c>
      <c r="S1223" s="51" t="s">
        <v>41</v>
      </c>
      <c r="T1223" s="51" t="s">
        <v>42</v>
      </c>
      <c r="U1223" s="52" t="s">
        <v>182</v>
      </c>
      <c r="V1223" s="54">
        <v>51000000</v>
      </c>
      <c r="W1223" s="54">
        <v>0</v>
      </c>
      <c r="X1223" s="54">
        <v>0</v>
      </c>
      <c r="Y1223" s="54">
        <v>51000000</v>
      </c>
      <c r="Z1223" s="54">
        <v>0</v>
      </c>
      <c r="AA1223" s="54">
        <v>0</v>
      </c>
      <c r="AB1223" s="54">
        <v>51000000</v>
      </c>
      <c r="AC1223" s="54">
        <v>0</v>
      </c>
      <c r="AD1223" s="54">
        <v>0</v>
      </c>
      <c r="AE1223" s="54">
        <v>0</v>
      </c>
      <c r="AF1223" s="54">
        <v>0</v>
      </c>
    </row>
    <row r="1224" spans="1:32" ht="22.5">
      <c r="A1224" s="51" t="s">
        <v>453</v>
      </c>
      <c r="B1224" s="51" t="s">
        <v>545</v>
      </c>
      <c r="C1224" s="51" t="s">
        <v>574</v>
      </c>
      <c r="D1224" s="52" t="s">
        <v>454</v>
      </c>
      <c r="E1224" s="53" t="s">
        <v>394</v>
      </c>
      <c r="F1224" s="53" t="str">
        <f t="shared" si="20"/>
        <v>A-2-0-4</v>
      </c>
      <c r="G1224" s="53" t="s">
        <v>492</v>
      </c>
      <c r="H1224" s="53" t="s">
        <v>501</v>
      </c>
      <c r="I1224" s="53" t="s">
        <v>502</v>
      </c>
      <c r="J1224" s="51" t="s">
        <v>35</v>
      </c>
      <c r="K1224" s="51" t="s">
        <v>36</v>
      </c>
      <c r="L1224" s="51" t="s">
        <v>37</v>
      </c>
      <c r="M1224" s="51" t="s">
        <v>45</v>
      </c>
      <c r="N1224" s="51" t="s">
        <v>158</v>
      </c>
      <c r="O1224" s="51" t="s">
        <v>38</v>
      </c>
      <c r="P1224" s="51"/>
      <c r="Q1224" s="51"/>
      <c r="R1224" s="51" t="s">
        <v>40</v>
      </c>
      <c r="S1224" s="51" t="s">
        <v>41</v>
      </c>
      <c r="T1224" s="51" t="s">
        <v>42</v>
      </c>
      <c r="U1224" s="52" t="s">
        <v>395</v>
      </c>
      <c r="V1224" s="54">
        <v>800000</v>
      </c>
      <c r="W1224" s="54">
        <v>0</v>
      </c>
      <c r="X1224" s="54">
        <v>0</v>
      </c>
      <c r="Y1224" s="54">
        <v>800000</v>
      </c>
      <c r="Z1224" s="54">
        <v>0</v>
      </c>
      <c r="AA1224" s="54">
        <v>0</v>
      </c>
      <c r="AB1224" s="54">
        <v>800000</v>
      </c>
      <c r="AC1224" s="54">
        <v>0</v>
      </c>
      <c r="AD1224" s="54">
        <v>0</v>
      </c>
      <c r="AE1224" s="54">
        <v>0</v>
      </c>
      <c r="AF1224" s="54">
        <v>0</v>
      </c>
    </row>
    <row r="1225" spans="1:32" ht="22.5">
      <c r="A1225" s="51" t="s">
        <v>453</v>
      </c>
      <c r="B1225" s="51" t="s">
        <v>545</v>
      </c>
      <c r="C1225" s="51" t="s">
        <v>574</v>
      </c>
      <c r="D1225" s="52" t="s">
        <v>454</v>
      </c>
      <c r="E1225" s="53" t="s">
        <v>185</v>
      </c>
      <c r="F1225" s="53" t="str">
        <f t="shared" si="20"/>
        <v>A-2-0-4</v>
      </c>
      <c r="G1225" s="53" t="s">
        <v>492</v>
      </c>
      <c r="H1225" s="53" t="s">
        <v>501</v>
      </c>
      <c r="I1225" s="53" t="s">
        <v>502</v>
      </c>
      <c r="J1225" s="51" t="s">
        <v>35</v>
      </c>
      <c r="K1225" s="51" t="s">
        <v>36</v>
      </c>
      <c r="L1225" s="51" t="s">
        <v>37</v>
      </c>
      <c r="M1225" s="51" t="s">
        <v>45</v>
      </c>
      <c r="N1225" s="51" t="s">
        <v>158</v>
      </c>
      <c r="O1225" s="51" t="s">
        <v>116</v>
      </c>
      <c r="P1225" s="51"/>
      <c r="Q1225" s="51"/>
      <c r="R1225" s="51" t="s">
        <v>40</v>
      </c>
      <c r="S1225" s="51" t="s">
        <v>41</v>
      </c>
      <c r="T1225" s="51" t="s">
        <v>42</v>
      </c>
      <c r="U1225" s="52" t="s">
        <v>186</v>
      </c>
      <c r="V1225" s="54">
        <v>4000000</v>
      </c>
      <c r="W1225" s="54">
        <v>0</v>
      </c>
      <c r="X1225" s="54">
        <v>0</v>
      </c>
      <c r="Y1225" s="54">
        <v>4000000</v>
      </c>
      <c r="Z1225" s="54">
        <v>0</v>
      </c>
      <c r="AA1225" s="54">
        <v>0</v>
      </c>
      <c r="AB1225" s="54">
        <v>4000000</v>
      </c>
      <c r="AC1225" s="54">
        <v>0</v>
      </c>
      <c r="AD1225" s="54">
        <v>0</v>
      </c>
      <c r="AE1225" s="54">
        <v>0</v>
      </c>
      <c r="AF1225" s="54">
        <v>0</v>
      </c>
    </row>
    <row r="1226" spans="1:32" ht="22.5">
      <c r="A1226" s="51" t="s">
        <v>453</v>
      </c>
      <c r="B1226" s="51" t="s">
        <v>545</v>
      </c>
      <c r="C1226" s="51" t="s">
        <v>574</v>
      </c>
      <c r="D1226" s="52" t="s">
        <v>454</v>
      </c>
      <c r="E1226" s="53" t="s">
        <v>49</v>
      </c>
      <c r="F1226" s="53" t="str">
        <f t="shared" si="20"/>
        <v>A-2-0-4</v>
      </c>
      <c r="G1226" s="53" t="s">
        <v>492</v>
      </c>
      <c r="H1226" s="53" t="s">
        <v>493</v>
      </c>
      <c r="I1226" s="53" t="s">
        <v>494</v>
      </c>
      <c r="J1226" s="51" t="s">
        <v>35</v>
      </c>
      <c r="K1226" s="51" t="s">
        <v>36</v>
      </c>
      <c r="L1226" s="51" t="s">
        <v>37</v>
      </c>
      <c r="M1226" s="51" t="s">
        <v>45</v>
      </c>
      <c r="N1226" s="51" t="s">
        <v>50</v>
      </c>
      <c r="O1226" s="51" t="s">
        <v>36</v>
      </c>
      <c r="P1226" s="51"/>
      <c r="Q1226" s="51"/>
      <c r="R1226" s="51" t="s">
        <v>40</v>
      </c>
      <c r="S1226" s="51" t="s">
        <v>41</v>
      </c>
      <c r="T1226" s="51" t="s">
        <v>42</v>
      </c>
      <c r="U1226" s="52" t="s">
        <v>51</v>
      </c>
      <c r="V1226" s="54">
        <v>12000000</v>
      </c>
      <c r="W1226" s="54">
        <v>0</v>
      </c>
      <c r="X1226" s="54">
        <v>0</v>
      </c>
      <c r="Y1226" s="54">
        <v>12000000</v>
      </c>
      <c r="Z1226" s="54">
        <v>0</v>
      </c>
      <c r="AA1226" s="54">
        <v>0</v>
      </c>
      <c r="AB1226" s="54">
        <v>12000000</v>
      </c>
      <c r="AC1226" s="54">
        <v>0</v>
      </c>
      <c r="AD1226" s="54">
        <v>0</v>
      </c>
      <c r="AE1226" s="54">
        <v>0</v>
      </c>
      <c r="AF1226" s="54">
        <v>0</v>
      </c>
    </row>
    <row r="1227" spans="1:32" ht="22.5">
      <c r="A1227" s="51" t="s">
        <v>453</v>
      </c>
      <c r="B1227" s="51" t="s">
        <v>545</v>
      </c>
      <c r="C1227" s="51" t="s">
        <v>574</v>
      </c>
      <c r="D1227" s="52" t="s">
        <v>454</v>
      </c>
      <c r="E1227" s="53" t="s">
        <v>193</v>
      </c>
      <c r="F1227" s="53" t="str">
        <f t="shared" ref="F1227:F1290" si="21">+J1227&amp;"-"&amp;K1227&amp;"-"&amp;L1227&amp;"-"&amp;M1227</f>
        <v>A-2-0-4</v>
      </c>
      <c r="G1227" s="53" t="s">
        <v>492</v>
      </c>
      <c r="H1227" s="53" t="s">
        <v>493</v>
      </c>
      <c r="I1227" s="53" t="s">
        <v>494</v>
      </c>
      <c r="J1227" s="51" t="s">
        <v>35</v>
      </c>
      <c r="K1227" s="51" t="s">
        <v>36</v>
      </c>
      <c r="L1227" s="51" t="s">
        <v>37</v>
      </c>
      <c r="M1227" s="51" t="s">
        <v>45</v>
      </c>
      <c r="N1227" s="51" t="s">
        <v>150</v>
      </c>
      <c r="O1227" s="51" t="s">
        <v>45</v>
      </c>
      <c r="P1227" s="51"/>
      <c r="Q1227" s="51"/>
      <c r="R1227" s="51" t="s">
        <v>40</v>
      </c>
      <c r="S1227" s="51" t="s">
        <v>41</v>
      </c>
      <c r="T1227" s="51" t="s">
        <v>42</v>
      </c>
      <c r="U1227" s="52" t="s">
        <v>194</v>
      </c>
      <c r="V1227" s="54">
        <v>21370262</v>
      </c>
      <c r="W1227" s="54">
        <v>0</v>
      </c>
      <c r="X1227" s="54">
        <v>0</v>
      </c>
      <c r="Y1227" s="54">
        <v>21370262</v>
      </c>
      <c r="Z1227" s="54">
        <v>0</v>
      </c>
      <c r="AA1227" s="54">
        <v>0</v>
      </c>
      <c r="AB1227" s="54">
        <v>21370262</v>
      </c>
      <c r="AC1227" s="54">
        <v>0</v>
      </c>
      <c r="AD1227" s="54">
        <v>0</v>
      </c>
      <c r="AE1227" s="54">
        <v>0</v>
      </c>
      <c r="AF1227" s="54">
        <v>0</v>
      </c>
    </row>
    <row r="1228" spans="1:32" ht="22.5">
      <c r="A1228" s="51" t="s">
        <v>453</v>
      </c>
      <c r="B1228" s="51" t="s">
        <v>545</v>
      </c>
      <c r="C1228" s="51" t="s">
        <v>574</v>
      </c>
      <c r="D1228" s="52" t="s">
        <v>454</v>
      </c>
      <c r="E1228" s="53" t="s">
        <v>208</v>
      </c>
      <c r="F1228" s="53" t="str">
        <f t="shared" si="21"/>
        <v>C-4102-1500-1</v>
      </c>
      <c r="G1228" s="53" t="s">
        <v>509</v>
      </c>
      <c r="H1228" s="53" t="s">
        <v>510</v>
      </c>
      <c r="I1228" s="53" t="s">
        <v>511</v>
      </c>
      <c r="J1228" s="51" t="s">
        <v>53</v>
      </c>
      <c r="K1228" s="51" t="s">
        <v>209</v>
      </c>
      <c r="L1228" s="51" t="s">
        <v>55</v>
      </c>
      <c r="M1228" s="51" t="s">
        <v>61</v>
      </c>
      <c r="N1228" s="51" t="s">
        <v>37</v>
      </c>
      <c r="O1228" s="51" t="s">
        <v>210</v>
      </c>
      <c r="P1228" s="51"/>
      <c r="Q1228" s="51"/>
      <c r="R1228" s="51" t="s">
        <v>40</v>
      </c>
      <c r="S1228" s="51" t="s">
        <v>41</v>
      </c>
      <c r="T1228" s="51" t="s">
        <v>42</v>
      </c>
      <c r="U1228" s="52" t="s">
        <v>211</v>
      </c>
      <c r="V1228" s="54">
        <v>431376160</v>
      </c>
      <c r="W1228" s="54">
        <v>0</v>
      </c>
      <c r="X1228" s="54">
        <v>0</v>
      </c>
      <c r="Y1228" s="54">
        <v>431376160</v>
      </c>
      <c r="Z1228" s="54">
        <v>0</v>
      </c>
      <c r="AA1228" s="54">
        <v>0</v>
      </c>
      <c r="AB1228" s="54">
        <v>431376160</v>
      </c>
      <c r="AC1228" s="54">
        <v>0</v>
      </c>
      <c r="AD1228" s="54">
        <v>0</v>
      </c>
      <c r="AE1228" s="54">
        <v>0</v>
      </c>
      <c r="AF1228" s="54">
        <v>0</v>
      </c>
    </row>
    <row r="1229" spans="1:32" ht="33.75">
      <c r="A1229" s="51" t="s">
        <v>453</v>
      </c>
      <c r="B1229" s="51" t="s">
        <v>545</v>
      </c>
      <c r="C1229" s="51" t="s">
        <v>574</v>
      </c>
      <c r="D1229" s="52" t="s">
        <v>454</v>
      </c>
      <c r="E1229" s="53" t="s">
        <v>217</v>
      </c>
      <c r="F1229" s="53" t="str">
        <f t="shared" si="21"/>
        <v>C-4102-1500-1</v>
      </c>
      <c r="G1229" s="53" t="s">
        <v>509</v>
      </c>
      <c r="H1229" s="53" t="s">
        <v>510</v>
      </c>
      <c r="I1229" s="53" t="s">
        <v>511</v>
      </c>
      <c r="J1229" s="51" t="s">
        <v>53</v>
      </c>
      <c r="K1229" s="51" t="s">
        <v>209</v>
      </c>
      <c r="L1229" s="51" t="s">
        <v>55</v>
      </c>
      <c r="M1229" s="51" t="s">
        <v>61</v>
      </c>
      <c r="N1229" s="51" t="s">
        <v>37</v>
      </c>
      <c r="O1229" s="51" t="s">
        <v>218</v>
      </c>
      <c r="P1229" s="51"/>
      <c r="Q1229" s="51"/>
      <c r="R1229" s="51" t="s">
        <v>40</v>
      </c>
      <c r="S1229" s="51" t="s">
        <v>41</v>
      </c>
      <c r="T1229" s="51" t="s">
        <v>42</v>
      </c>
      <c r="U1229" s="52" t="s">
        <v>219</v>
      </c>
      <c r="V1229" s="54">
        <v>118547499</v>
      </c>
      <c r="W1229" s="54">
        <v>0</v>
      </c>
      <c r="X1229" s="54">
        <v>0</v>
      </c>
      <c r="Y1229" s="54">
        <v>118547499</v>
      </c>
      <c r="Z1229" s="54">
        <v>0</v>
      </c>
      <c r="AA1229" s="54">
        <v>0</v>
      </c>
      <c r="AB1229" s="54">
        <v>118547499</v>
      </c>
      <c r="AC1229" s="54">
        <v>0</v>
      </c>
      <c r="AD1229" s="54">
        <v>0</v>
      </c>
      <c r="AE1229" s="54">
        <v>0</v>
      </c>
      <c r="AF1229" s="54">
        <v>0</v>
      </c>
    </row>
    <row r="1230" spans="1:32" ht="33.75">
      <c r="A1230" s="51" t="s">
        <v>453</v>
      </c>
      <c r="B1230" s="51" t="s">
        <v>545</v>
      </c>
      <c r="C1230" s="51" t="s">
        <v>574</v>
      </c>
      <c r="D1230" s="52" t="s">
        <v>454</v>
      </c>
      <c r="E1230" s="53" t="s">
        <v>220</v>
      </c>
      <c r="F1230" s="53" t="str">
        <f t="shared" si="21"/>
        <v>C-4102-1500-1</v>
      </c>
      <c r="G1230" s="53" t="s">
        <v>509</v>
      </c>
      <c r="H1230" s="53" t="s">
        <v>493</v>
      </c>
      <c r="I1230" s="53" t="s">
        <v>512</v>
      </c>
      <c r="J1230" s="51" t="s">
        <v>53</v>
      </c>
      <c r="K1230" s="51" t="s">
        <v>209</v>
      </c>
      <c r="L1230" s="51" t="s">
        <v>55</v>
      </c>
      <c r="M1230" s="51" t="s">
        <v>61</v>
      </c>
      <c r="N1230" s="51" t="s">
        <v>37</v>
      </c>
      <c r="O1230" s="51" t="s">
        <v>221</v>
      </c>
      <c r="P1230" s="51"/>
      <c r="Q1230" s="51"/>
      <c r="R1230" s="51" t="s">
        <v>40</v>
      </c>
      <c r="S1230" s="51" t="s">
        <v>41</v>
      </c>
      <c r="T1230" s="51" t="s">
        <v>42</v>
      </c>
      <c r="U1230" s="52" t="s">
        <v>222</v>
      </c>
      <c r="V1230" s="54">
        <v>34652812</v>
      </c>
      <c r="W1230" s="54">
        <v>0</v>
      </c>
      <c r="X1230" s="54">
        <v>0</v>
      </c>
      <c r="Y1230" s="54">
        <v>34652812</v>
      </c>
      <c r="Z1230" s="54">
        <v>0</v>
      </c>
      <c r="AA1230" s="54">
        <v>0</v>
      </c>
      <c r="AB1230" s="54">
        <v>34652812</v>
      </c>
      <c r="AC1230" s="54">
        <v>0</v>
      </c>
      <c r="AD1230" s="54">
        <v>0</v>
      </c>
      <c r="AE1230" s="54">
        <v>0</v>
      </c>
      <c r="AF1230" s="54">
        <v>0</v>
      </c>
    </row>
    <row r="1231" spans="1:32" ht="33.75">
      <c r="A1231" s="51" t="s">
        <v>453</v>
      </c>
      <c r="B1231" s="51" t="s">
        <v>545</v>
      </c>
      <c r="C1231" s="51" t="s">
        <v>574</v>
      </c>
      <c r="D1231" s="52" t="s">
        <v>454</v>
      </c>
      <c r="E1231" s="53" t="s">
        <v>223</v>
      </c>
      <c r="F1231" s="53" t="str">
        <f t="shared" si="21"/>
        <v>C-4102-1500-1</v>
      </c>
      <c r="G1231" s="53" t="s">
        <v>509</v>
      </c>
      <c r="H1231" s="53" t="s">
        <v>493</v>
      </c>
      <c r="I1231" s="53" t="s">
        <v>506</v>
      </c>
      <c r="J1231" s="51" t="s">
        <v>53</v>
      </c>
      <c r="K1231" s="51" t="s">
        <v>209</v>
      </c>
      <c r="L1231" s="51" t="s">
        <v>55</v>
      </c>
      <c r="M1231" s="51" t="s">
        <v>61</v>
      </c>
      <c r="N1231" s="51" t="s">
        <v>37</v>
      </c>
      <c r="O1231" s="51" t="s">
        <v>224</v>
      </c>
      <c r="P1231" s="51"/>
      <c r="Q1231" s="51"/>
      <c r="R1231" s="51" t="s">
        <v>40</v>
      </c>
      <c r="S1231" s="51" t="s">
        <v>41</v>
      </c>
      <c r="T1231" s="51" t="s">
        <v>42</v>
      </c>
      <c r="U1231" s="52" t="s">
        <v>57</v>
      </c>
      <c r="V1231" s="54">
        <v>14258018</v>
      </c>
      <c r="W1231" s="54">
        <v>0</v>
      </c>
      <c r="X1231" s="54">
        <v>0</v>
      </c>
      <c r="Y1231" s="54">
        <v>14258018</v>
      </c>
      <c r="Z1231" s="54">
        <v>0</v>
      </c>
      <c r="AA1231" s="54">
        <v>0</v>
      </c>
      <c r="AB1231" s="54">
        <v>14258018</v>
      </c>
      <c r="AC1231" s="54">
        <v>0</v>
      </c>
      <c r="AD1231" s="54">
        <v>0</v>
      </c>
      <c r="AE1231" s="54">
        <v>0</v>
      </c>
      <c r="AF1231" s="54">
        <v>0</v>
      </c>
    </row>
    <row r="1232" spans="1:32" ht="22.5">
      <c r="A1232" s="51" t="s">
        <v>453</v>
      </c>
      <c r="B1232" s="51" t="s">
        <v>545</v>
      </c>
      <c r="C1232" s="51" t="s">
        <v>574</v>
      </c>
      <c r="D1232" s="52" t="s">
        <v>454</v>
      </c>
      <c r="E1232" s="53" t="s">
        <v>225</v>
      </c>
      <c r="F1232" s="53" t="str">
        <f t="shared" si="21"/>
        <v>C-4102-1500-3</v>
      </c>
      <c r="G1232" s="53" t="s">
        <v>495</v>
      </c>
      <c r="H1232" s="53" t="s">
        <v>496</v>
      </c>
      <c r="I1232" s="53" t="s">
        <v>497</v>
      </c>
      <c r="J1232" s="51" t="s">
        <v>53</v>
      </c>
      <c r="K1232" s="51" t="s">
        <v>209</v>
      </c>
      <c r="L1232" s="51" t="s">
        <v>55</v>
      </c>
      <c r="M1232" s="51" t="s">
        <v>38</v>
      </c>
      <c r="N1232" s="51" t="s">
        <v>37</v>
      </c>
      <c r="O1232" s="51" t="s">
        <v>213</v>
      </c>
      <c r="P1232" s="51"/>
      <c r="Q1232" s="51"/>
      <c r="R1232" s="51" t="s">
        <v>40</v>
      </c>
      <c r="S1232" s="51" t="s">
        <v>41</v>
      </c>
      <c r="T1232" s="51" t="s">
        <v>42</v>
      </c>
      <c r="U1232" s="52" t="s">
        <v>226</v>
      </c>
      <c r="V1232" s="54">
        <v>2800481882</v>
      </c>
      <c r="W1232" s="54">
        <v>0</v>
      </c>
      <c r="X1232" s="54">
        <v>0</v>
      </c>
      <c r="Y1232" s="54">
        <v>2800481882</v>
      </c>
      <c r="Z1232" s="54">
        <v>0</v>
      </c>
      <c r="AA1232" s="54">
        <v>2794655512</v>
      </c>
      <c r="AB1232" s="54">
        <v>5826370</v>
      </c>
      <c r="AC1232" s="54">
        <v>2264004952</v>
      </c>
      <c r="AD1232" s="54">
        <v>0</v>
      </c>
      <c r="AE1232" s="54">
        <v>0</v>
      </c>
      <c r="AF1232" s="54">
        <v>0</v>
      </c>
    </row>
    <row r="1233" spans="1:32" ht="22.5">
      <c r="A1233" s="51" t="s">
        <v>453</v>
      </c>
      <c r="B1233" s="51" t="s">
        <v>545</v>
      </c>
      <c r="C1233" s="51" t="s">
        <v>574</v>
      </c>
      <c r="D1233" s="52" t="s">
        <v>454</v>
      </c>
      <c r="E1233" s="53" t="s">
        <v>377</v>
      </c>
      <c r="F1233" s="53" t="str">
        <f t="shared" si="21"/>
        <v>C-4102-1500-3</v>
      </c>
      <c r="G1233" s="53" t="s">
        <v>495</v>
      </c>
      <c r="H1233" s="53" t="s">
        <v>496</v>
      </c>
      <c r="I1233" s="53" t="s">
        <v>497</v>
      </c>
      <c r="J1233" s="51" t="s">
        <v>53</v>
      </c>
      <c r="K1233" s="51" t="s">
        <v>209</v>
      </c>
      <c r="L1233" s="51" t="s">
        <v>55</v>
      </c>
      <c r="M1233" s="51" t="s">
        <v>38</v>
      </c>
      <c r="N1233" s="51" t="s">
        <v>37</v>
      </c>
      <c r="O1233" s="51" t="s">
        <v>56</v>
      </c>
      <c r="P1233" s="51"/>
      <c r="Q1233" s="51"/>
      <c r="R1233" s="51" t="s">
        <v>40</v>
      </c>
      <c r="S1233" s="51" t="s">
        <v>41</v>
      </c>
      <c r="T1233" s="51" t="s">
        <v>42</v>
      </c>
      <c r="U1233" s="52" t="s">
        <v>378</v>
      </c>
      <c r="V1233" s="54">
        <v>223808035</v>
      </c>
      <c r="W1233" s="54">
        <v>0</v>
      </c>
      <c r="X1233" s="54">
        <v>0</v>
      </c>
      <c r="Y1233" s="54">
        <v>223808035</v>
      </c>
      <c r="Z1233" s="54">
        <v>0</v>
      </c>
      <c r="AA1233" s="54">
        <v>221337648</v>
      </c>
      <c r="AB1233" s="54">
        <v>2470387</v>
      </c>
      <c r="AC1233" s="54">
        <v>0</v>
      </c>
      <c r="AD1233" s="54">
        <v>0</v>
      </c>
      <c r="AE1233" s="54">
        <v>0</v>
      </c>
      <c r="AF1233" s="54">
        <v>0</v>
      </c>
    </row>
    <row r="1234" spans="1:32" ht="22.5">
      <c r="A1234" s="51" t="s">
        <v>453</v>
      </c>
      <c r="B1234" s="51" t="s">
        <v>545</v>
      </c>
      <c r="C1234" s="51" t="s">
        <v>574</v>
      </c>
      <c r="D1234" s="52" t="s">
        <v>454</v>
      </c>
      <c r="E1234" s="53" t="s">
        <v>227</v>
      </c>
      <c r="F1234" s="53" t="str">
        <f t="shared" si="21"/>
        <v>C-4102-1500-3</v>
      </c>
      <c r="G1234" s="53" t="s">
        <v>495</v>
      </c>
      <c r="H1234" s="53" t="s">
        <v>496</v>
      </c>
      <c r="I1234" s="53" t="s">
        <v>497</v>
      </c>
      <c r="J1234" s="51" t="s">
        <v>53</v>
      </c>
      <c r="K1234" s="51" t="s">
        <v>209</v>
      </c>
      <c r="L1234" s="51" t="s">
        <v>55</v>
      </c>
      <c r="M1234" s="51" t="s">
        <v>38</v>
      </c>
      <c r="N1234" s="51" t="s">
        <v>37</v>
      </c>
      <c r="O1234" s="51" t="s">
        <v>218</v>
      </c>
      <c r="P1234" s="51"/>
      <c r="Q1234" s="51"/>
      <c r="R1234" s="51" t="s">
        <v>40</v>
      </c>
      <c r="S1234" s="51" t="s">
        <v>41</v>
      </c>
      <c r="T1234" s="51" t="s">
        <v>42</v>
      </c>
      <c r="U1234" s="52" t="s">
        <v>228</v>
      </c>
      <c r="V1234" s="54">
        <v>632018013</v>
      </c>
      <c r="W1234" s="54">
        <v>0</v>
      </c>
      <c r="X1234" s="54">
        <v>0</v>
      </c>
      <c r="Y1234" s="54">
        <v>632018013</v>
      </c>
      <c r="Z1234" s="54">
        <v>0</v>
      </c>
      <c r="AA1234" s="54">
        <v>632018013</v>
      </c>
      <c r="AB1234" s="54">
        <v>0</v>
      </c>
      <c r="AC1234" s="54">
        <v>632018013</v>
      </c>
      <c r="AD1234" s="54">
        <v>0</v>
      </c>
      <c r="AE1234" s="54">
        <v>0</v>
      </c>
      <c r="AF1234" s="54">
        <v>0</v>
      </c>
    </row>
    <row r="1235" spans="1:32" ht="33.75">
      <c r="A1235" s="51" t="s">
        <v>453</v>
      </c>
      <c r="B1235" s="51" t="s">
        <v>545</v>
      </c>
      <c r="C1235" s="51" t="s">
        <v>574</v>
      </c>
      <c r="D1235" s="52" t="s">
        <v>454</v>
      </c>
      <c r="E1235" s="53" t="s">
        <v>237</v>
      </c>
      <c r="F1235" s="53" t="str">
        <f t="shared" si="21"/>
        <v>C-4102-1500-3</v>
      </c>
      <c r="G1235" s="53" t="s">
        <v>495</v>
      </c>
      <c r="H1235" s="53" t="s">
        <v>493</v>
      </c>
      <c r="I1235" s="53" t="s">
        <v>512</v>
      </c>
      <c r="J1235" s="51" t="s">
        <v>53</v>
      </c>
      <c r="K1235" s="51" t="s">
        <v>209</v>
      </c>
      <c r="L1235" s="51" t="s">
        <v>55</v>
      </c>
      <c r="M1235" s="51" t="s">
        <v>38</v>
      </c>
      <c r="N1235" s="51" t="s">
        <v>37</v>
      </c>
      <c r="O1235" s="51" t="s">
        <v>238</v>
      </c>
      <c r="P1235" s="51"/>
      <c r="Q1235" s="51"/>
      <c r="R1235" s="51" t="s">
        <v>40</v>
      </c>
      <c r="S1235" s="51" t="s">
        <v>41</v>
      </c>
      <c r="T1235" s="51" t="s">
        <v>42</v>
      </c>
      <c r="U1235" s="52" t="s">
        <v>222</v>
      </c>
      <c r="V1235" s="54">
        <v>511364807</v>
      </c>
      <c r="W1235" s="54">
        <v>0</v>
      </c>
      <c r="X1235" s="54">
        <v>0</v>
      </c>
      <c r="Y1235" s="54">
        <v>511364807</v>
      </c>
      <c r="Z1235" s="54">
        <v>0</v>
      </c>
      <c r="AA1235" s="54">
        <v>0</v>
      </c>
      <c r="AB1235" s="54">
        <v>511364807</v>
      </c>
      <c r="AC1235" s="54">
        <v>0</v>
      </c>
      <c r="AD1235" s="54">
        <v>0</v>
      </c>
      <c r="AE1235" s="54">
        <v>0</v>
      </c>
      <c r="AF1235" s="54">
        <v>0</v>
      </c>
    </row>
    <row r="1236" spans="1:32" ht="33.75">
      <c r="A1236" s="51" t="s">
        <v>453</v>
      </c>
      <c r="B1236" s="51" t="s">
        <v>545</v>
      </c>
      <c r="C1236" s="51" t="s">
        <v>574</v>
      </c>
      <c r="D1236" s="52" t="s">
        <v>454</v>
      </c>
      <c r="E1236" s="53" t="s">
        <v>239</v>
      </c>
      <c r="F1236" s="53" t="str">
        <f t="shared" si="21"/>
        <v>C-4102-1500-3</v>
      </c>
      <c r="G1236" s="53" t="s">
        <v>495</v>
      </c>
      <c r="H1236" s="53" t="s">
        <v>493</v>
      </c>
      <c r="I1236" s="53" t="s">
        <v>506</v>
      </c>
      <c r="J1236" s="51" t="s">
        <v>53</v>
      </c>
      <c r="K1236" s="51" t="s">
        <v>209</v>
      </c>
      <c r="L1236" s="51" t="s">
        <v>55</v>
      </c>
      <c r="M1236" s="51" t="s">
        <v>38</v>
      </c>
      <c r="N1236" s="51" t="s">
        <v>37</v>
      </c>
      <c r="O1236" s="51" t="s">
        <v>240</v>
      </c>
      <c r="P1236" s="51"/>
      <c r="Q1236" s="51"/>
      <c r="R1236" s="51" t="s">
        <v>40</v>
      </c>
      <c r="S1236" s="51" t="s">
        <v>41</v>
      </c>
      <c r="T1236" s="51" t="s">
        <v>42</v>
      </c>
      <c r="U1236" s="52" t="s">
        <v>57</v>
      </c>
      <c r="V1236" s="54">
        <v>101434000</v>
      </c>
      <c r="W1236" s="54">
        <v>0</v>
      </c>
      <c r="X1236" s="54">
        <v>0</v>
      </c>
      <c r="Y1236" s="54">
        <v>101434000</v>
      </c>
      <c r="Z1236" s="54">
        <v>0</v>
      </c>
      <c r="AA1236" s="54">
        <v>0</v>
      </c>
      <c r="AB1236" s="54">
        <v>101434000</v>
      </c>
      <c r="AC1236" s="54">
        <v>0</v>
      </c>
      <c r="AD1236" s="54">
        <v>0</v>
      </c>
      <c r="AE1236" s="54">
        <v>0</v>
      </c>
      <c r="AF1236" s="54">
        <v>0</v>
      </c>
    </row>
    <row r="1237" spans="1:32" ht="56.25">
      <c r="A1237" s="51" t="s">
        <v>453</v>
      </c>
      <c r="B1237" s="51" t="s">
        <v>545</v>
      </c>
      <c r="C1237" s="51" t="s">
        <v>574</v>
      </c>
      <c r="D1237" s="52" t="s">
        <v>454</v>
      </c>
      <c r="E1237" s="53" t="s">
        <v>379</v>
      </c>
      <c r="F1237" s="53" t="str">
        <f t="shared" si="21"/>
        <v>C-4102-1500-3</v>
      </c>
      <c r="G1237" s="53" t="s">
        <v>495</v>
      </c>
      <c r="H1237" s="53" t="s">
        <v>496</v>
      </c>
      <c r="I1237" s="53" t="s">
        <v>497</v>
      </c>
      <c r="J1237" s="51" t="s">
        <v>53</v>
      </c>
      <c r="K1237" s="51" t="s">
        <v>209</v>
      </c>
      <c r="L1237" s="51" t="s">
        <v>55</v>
      </c>
      <c r="M1237" s="51" t="s">
        <v>38</v>
      </c>
      <c r="N1237" s="51" t="s">
        <v>37</v>
      </c>
      <c r="O1237" s="51" t="s">
        <v>380</v>
      </c>
      <c r="P1237" s="51"/>
      <c r="Q1237" s="51"/>
      <c r="R1237" s="51" t="s">
        <v>40</v>
      </c>
      <c r="S1237" s="51" t="s">
        <v>41</v>
      </c>
      <c r="T1237" s="51" t="s">
        <v>42</v>
      </c>
      <c r="U1237" s="52" t="s">
        <v>381</v>
      </c>
      <c r="V1237" s="54">
        <v>177860000</v>
      </c>
      <c r="W1237" s="54">
        <v>0</v>
      </c>
      <c r="X1237" s="54">
        <v>0</v>
      </c>
      <c r="Y1237" s="54">
        <v>177860000</v>
      </c>
      <c r="Z1237" s="54">
        <v>0</v>
      </c>
      <c r="AA1237" s="54">
        <v>0</v>
      </c>
      <c r="AB1237" s="54">
        <v>177860000</v>
      </c>
      <c r="AC1237" s="54">
        <v>0</v>
      </c>
      <c r="AD1237" s="54">
        <v>0</v>
      </c>
      <c r="AE1237" s="54">
        <v>0</v>
      </c>
      <c r="AF1237" s="54">
        <v>0</v>
      </c>
    </row>
    <row r="1238" spans="1:32" ht="22.5">
      <c r="A1238" s="51" t="s">
        <v>453</v>
      </c>
      <c r="B1238" s="51" t="s">
        <v>545</v>
      </c>
      <c r="C1238" s="51" t="s">
        <v>574</v>
      </c>
      <c r="D1238" s="52" t="s">
        <v>454</v>
      </c>
      <c r="E1238" s="53" t="s">
        <v>254</v>
      </c>
      <c r="F1238" s="53" t="str">
        <f t="shared" si="21"/>
        <v>C-4102-1500-4</v>
      </c>
      <c r="G1238" s="53" t="s">
        <v>514</v>
      </c>
      <c r="H1238" s="53" t="s">
        <v>515</v>
      </c>
      <c r="I1238" s="53" t="s">
        <v>516</v>
      </c>
      <c r="J1238" s="51" t="s">
        <v>53</v>
      </c>
      <c r="K1238" s="51" t="s">
        <v>209</v>
      </c>
      <c r="L1238" s="51" t="s">
        <v>55</v>
      </c>
      <c r="M1238" s="51" t="s">
        <v>45</v>
      </c>
      <c r="N1238" s="51" t="s">
        <v>37</v>
      </c>
      <c r="O1238" s="51" t="s">
        <v>210</v>
      </c>
      <c r="P1238" s="51"/>
      <c r="Q1238" s="51"/>
      <c r="R1238" s="51" t="s">
        <v>230</v>
      </c>
      <c r="S1238" s="51" t="s">
        <v>50</v>
      </c>
      <c r="T1238" s="51" t="s">
        <v>42</v>
      </c>
      <c r="U1238" s="52" t="s">
        <v>255</v>
      </c>
      <c r="V1238" s="54">
        <v>26325114480</v>
      </c>
      <c r="W1238" s="54">
        <v>0</v>
      </c>
      <c r="X1238" s="54">
        <v>0</v>
      </c>
      <c r="Y1238" s="54">
        <v>26325114480</v>
      </c>
      <c r="Z1238" s="54">
        <v>0</v>
      </c>
      <c r="AA1238" s="54">
        <v>26325114480</v>
      </c>
      <c r="AB1238" s="54">
        <v>0</v>
      </c>
      <c r="AC1238" s="54">
        <v>26325114480</v>
      </c>
      <c r="AD1238" s="54">
        <v>0</v>
      </c>
      <c r="AE1238" s="54">
        <v>0</v>
      </c>
      <c r="AF1238" s="54">
        <v>0</v>
      </c>
    </row>
    <row r="1239" spans="1:32" ht="22.5">
      <c r="A1239" s="51" t="s">
        <v>453</v>
      </c>
      <c r="B1239" s="51" t="s">
        <v>545</v>
      </c>
      <c r="C1239" s="51" t="s">
        <v>574</v>
      </c>
      <c r="D1239" s="52" t="s">
        <v>454</v>
      </c>
      <c r="E1239" s="53" t="s">
        <v>256</v>
      </c>
      <c r="F1239" s="53" t="str">
        <f t="shared" si="21"/>
        <v>C-4102-1500-4</v>
      </c>
      <c r="G1239" s="53" t="s">
        <v>514</v>
      </c>
      <c r="H1239" s="53" t="s">
        <v>515</v>
      </c>
      <c r="I1239" s="53" t="s">
        <v>516</v>
      </c>
      <c r="J1239" s="51" t="s">
        <v>53</v>
      </c>
      <c r="K1239" s="51" t="s">
        <v>209</v>
      </c>
      <c r="L1239" s="51" t="s">
        <v>55</v>
      </c>
      <c r="M1239" s="51" t="s">
        <v>45</v>
      </c>
      <c r="N1239" s="51" t="s">
        <v>37</v>
      </c>
      <c r="O1239" s="51" t="s">
        <v>257</v>
      </c>
      <c r="P1239" s="51"/>
      <c r="Q1239" s="51"/>
      <c r="R1239" s="51" t="s">
        <v>230</v>
      </c>
      <c r="S1239" s="51" t="s">
        <v>50</v>
      </c>
      <c r="T1239" s="51" t="s">
        <v>42</v>
      </c>
      <c r="U1239" s="52" t="s">
        <v>258</v>
      </c>
      <c r="V1239" s="54">
        <v>1563263214</v>
      </c>
      <c r="W1239" s="54">
        <v>0</v>
      </c>
      <c r="X1239" s="54">
        <v>0</v>
      </c>
      <c r="Y1239" s="54">
        <v>1563263214</v>
      </c>
      <c r="Z1239" s="54">
        <v>0</v>
      </c>
      <c r="AA1239" s="54">
        <v>1563263214</v>
      </c>
      <c r="AB1239" s="54">
        <v>0</v>
      </c>
      <c r="AC1239" s="54">
        <v>1563263214</v>
      </c>
      <c r="AD1239" s="54">
        <v>0</v>
      </c>
      <c r="AE1239" s="54">
        <v>0</v>
      </c>
      <c r="AF1239" s="54">
        <v>0</v>
      </c>
    </row>
    <row r="1240" spans="1:32" ht="22.5">
      <c r="A1240" s="51" t="s">
        <v>453</v>
      </c>
      <c r="B1240" s="51" t="s">
        <v>545</v>
      </c>
      <c r="C1240" s="51" t="s">
        <v>574</v>
      </c>
      <c r="D1240" s="52" t="s">
        <v>454</v>
      </c>
      <c r="E1240" s="53" t="s">
        <v>269</v>
      </c>
      <c r="F1240" s="53" t="str">
        <f t="shared" si="21"/>
        <v>C-4102-1500-5</v>
      </c>
      <c r="G1240" s="53" t="s">
        <v>517</v>
      </c>
      <c r="H1240" s="53" t="s">
        <v>518</v>
      </c>
      <c r="I1240" s="53" t="s">
        <v>519</v>
      </c>
      <c r="J1240" s="51" t="s">
        <v>53</v>
      </c>
      <c r="K1240" s="51" t="s">
        <v>209</v>
      </c>
      <c r="L1240" s="51" t="s">
        <v>55</v>
      </c>
      <c r="M1240" s="51" t="s">
        <v>46</v>
      </c>
      <c r="N1240" s="51" t="s">
        <v>37</v>
      </c>
      <c r="O1240" s="51" t="s">
        <v>210</v>
      </c>
      <c r="P1240" s="51"/>
      <c r="Q1240" s="51"/>
      <c r="R1240" s="51" t="s">
        <v>40</v>
      </c>
      <c r="S1240" s="51" t="s">
        <v>41</v>
      </c>
      <c r="T1240" s="51" t="s">
        <v>42</v>
      </c>
      <c r="U1240" s="52" t="s">
        <v>270</v>
      </c>
      <c r="V1240" s="54">
        <v>1419344640</v>
      </c>
      <c r="W1240" s="54">
        <v>0</v>
      </c>
      <c r="X1240" s="54">
        <v>0</v>
      </c>
      <c r="Y1240" s="54">
        <v>1419344640</v>
      </c>
      <c r="Z1240" s="54">
        <v>0</v>
      </c>
      <c r="AA1240" s="54">
        <v>0</v>
      </c>
      <c r="AB1240" s="54">
        <v>1419344640</v>
      </c>
      <c r="AC1240" s="54">
        <v>0</v>
      </c>
      <c r="AD1240" s="54">
        <v>0</v>
      </c>
      <c r="AE1240" s="54">
        <v>0</v>
      </c>
      <c r="AF1240" s="54">
        <v>0</v>
      </c>
    </row>
    <row r="1241" spans="1:32" ht="22.5">
      <c r="A1241" s="51" t="s">
        <v>453</v>
      </c>
      <c r="B1241" s="51" t="s">
        <v>545</v>
      </c>
      <c r="C1241" s="51" t="s">
        <v>574</v>
      </c>
      <c r="D1241" s="52" t="s">
        <v>454</v>
      </c>
      <c r="E1241" s="53" t="s">
        <v>271</v>
      </c>
      <c r="F1241" s="53" t="str">
        <f t="shared" si="21"/>
        <v>C-4102-1500-5</v>
      </c>
      <c r="G1241" s="53" t="s">
        <v>517</v>
      </c>
      <c r="H1241" s="53" t="s">
        <v>518</v>
      </c>
      <c r="I1241" s="53" t="s">
        <v>519</v>
      </c>
      <c r="J1241" s="51" t="s">
        <v>53</v>
      </c>
      <c r="K1241" s="51" t="s">
        <v>209</v>
      </c>
      <c r="L1241" s="51" t="s">
        <v>55</v>
      </c>
      <c r="M1241" s="51" t="s">
        <v>46</v>
      </c>
      <c r="N1241" s="51" t="s">
        <v>37</v>
      </c>
      <c r="O1241" s="51" t="s">
        <v>257</v>
      </c>
      <c r="P1241" s="51"/>
      <c r="Q1241" s="51"/>
      <c r="R1241" s="51" t="s">
        <v>40</v>
      </c>
      <c r="S1241" s="51" t="s">
        <v>41</v>
      </c>
      <c r="T1241" s="51" t="s">
        <v>42</v>
      </c>
      <c r="U1241" s="52" t="s">
        <v>272</v>
      </c>
      <c r="V1241" s="54">
        <v>430192679</v>
      </c>
      <c r="W1241" s="54">
        <v>0</v>
      </c>
      <c r="X1241" s="54">
        <v>0</v>
      </c>
      <c r="Y1241" s="54">
        <v>430192679</v>
      </c>
      <c r="Z1241" s="54">
        <v>0</v>
      </c>
      <c r="AA1241" s="54">
        <v>0</v>
      </c>
      <c r="AB1241" s="54">
        <v>430192679</v>
      </c>
      <c r="AC1241" s="54">
        <v>0</v>
      </c>
      <c r="AD1241" s="54">
        <v>0</v>
      </c>
      <c r="AE1241" s="54">
        <v>0</v>
      </c>
      <c r="AF1241" s="54">
        <v>0</v>
      </c>
    </row>
    <row r="1242" spans="1:32" ht="33.75">
      <c r="A1242" s="51" t="s">
        <v>453</v>
      </c>
      <c r="B1242" s="51" t="s">
        <v>545</v>
      </c>
      <c r="C1242" s="51" t="s">
        <v>574</v>
      </c>
      <c r="D1242" s="52" t="s">
        <v>454</v>
      </c>
      <c r="E1242" s="53" t="s">
        <v>275</v>
      </c>
      <c r="F1242" s="53" t="str">
        <f t="shared" si="21"/>
        <v>C-4102-1500-5</v>
      </c>
      <c r="G1242" s="53" t="s">
        <v>517</v>
      </c>
      <c r="H1242" s="53" t="s">
        <v>493</v>
      </c>
      <c r="I1242" s="53" t="s">
        <v>512</v>
      </c>
      <c r="J1242" s="51" t="s">
        <v>53</v>
      </c>
      <c r="K1242" s="51" t="s">
        <v>209</v>
      </c>
      <c r="L1242" s="51" t="s">
        <v>55</v>
      </c>
      <c r="M1242" s="51" t="s">
        <v>46</v>
      </c>
      <c r="N1242" s="51" t="s">
        <v>37</v>
      </c>
      <c r="O1242" s="51" t="s">
        <v>218</v>
      </c>
      <c r="P1242" s="51"/>
      <c r="Q1242" s="51"/>
      <c r="R1242" s="51" t="s">
        <v>40</v>
      </c>
      <c r="S1242" s="51" t="s">
        <v>41</v>
      </c>
      <c r="T1242" s="51" t="s">
        <v>42</v>
      </c>
      <c r="U1242" s="52" t="s">
        <v>222</v>
      </c>
      <c r="V1242" s="54">
        <v>32791000</v>
      </c>
      <c r="W1242" s="54">
        <v>0</v>
      </c>
      <c r="X1242" s="54">
        <v>0</v>
      </c>
      <c r="Y1242" s="54">
        <v>32791000</v>
      </c>
      <c r="Z1242" s="54">
        <v>0</v>
      </c>
      <c r="AA1242" s="54">
        <v>0</v>
      </c>
      <c r="AB1242" s="54">
        <v>32791000</v>
      </c>
      <c r="AC1242" s="54">
        <v>0</v>
      </c>
      <c r="AD1242" s="54">
        <v>0</v>
      </c>
      <c r="AE1242" s="54">
        <v>0</v>
      </c>
      <c r="AF1242" s="54">
        <v>0</v>
      </c>
    </row>
    <row r="1243" spans="1:32" ht="33.75">
      <c r="A1243" s="51" t="s">
        <v>453</v>
      </c>
      <c r="B1243" s="51" t="s">
        <v>545</v>
      </c>
      <c r="C1243" s="51" t="s">
        <v>574</v>
      </c>
      <c r="D1243" s="52" t="s">
        <v>454</v>
      </c>
      <c r="E1243" s="53" t="s">
        <v>276</v>
      </c>
      <c r="F1243" s="53" t="str">
        <f t="shared" si="21"/>
        <v>C-4102-1500-5</v>
      </c>
      <c r="G1243" s="53" t="s">
        <v>517</v>
      </c>
      <c r="H1243" s="53" t="s">
        <v>493</v>
      </c>
      <c r="I1243" s="53" t="s">
        <v>506</v>
      </c>
      <c r="J1243" s="51" t="s">
        <v>53</v>
      </c>
      <c r="K1243" s="51" t="s">
        <v>209</v>
      </c>
      <c r="L1243" s="51" t="s">
        <v>55</v>
      </c>
      <c r="M1243" s="51" t="s">
        <v>46</v>
      </c>
      <c r="N1243" s="51" t="s">
        <v>37</v>
      </c>
      <c r="O1243" s="51" t="s">
        <v>221</v>
      </c>
      <c r="P1243" s="51"/>
      <c r="Q1243" s="51"/>
      <c r="R1243" s="51" t="s">
        <v>40</v>
      </c>
      <c r="S1243" s="51" t="s">
        <v>41</v>
      </c>
      <c r="T1243" s="51" t="s">
        <v>42</v>
      </c>
      <c r="U1243" s="52" t="s">
        <v>57</v>
      </c>
      <c r="V1243" s="54">
        <v>16289465</v>
      </c>
      <c r="W1243" s="54">
        <v>0</v>
      </c>
      <c r="X1243" s="54">
        <v>0</v>
      </c>
      <c r="Y1243" s="54">
        <v>16289465</v>
      </c>
      <c r="Z1243" s="54">
        <v>0</v>
      </c>
      <c r="AA1243" s="54">
        <v>0</v>
      </c>
      <c r="AB1243" s="54">
        <v>16289465</v>
      </c>
      <c r="AC1243" s="54">
        <v>0</v>
      </c>
      <c r="AD1243" s="54">
        <v>0</v>
      </c>
      <c r="AE1243" s="54">
        <v>0</v>
      </c>
      <c r="AF1243" s="54">
        <v>0</v>
      </c>
    </row>
    <row r="1244" spans="1:32" ht="33.75">
      <c r="A1244" s="51" t="s">
        <v>453</v>
      </c>
      <c r="B1244" s="51" t="s">
        <v>545</v>
      </c>
      <c r="C1244" s="51" t="s">
        <v>574</v>
      </c>
      <c r="D1244" s="52" t="s">
        <v>454</v>
      </c>
      <c r="E1244" s="53" t="s">
        <v>277</v>
      </c>
      <c r="F1244" s="53" t="str">
        <f t="shared" si="21"/>
        <v>C-4102-1500-6</v>
      </c>
      <c r="G1244" s="53" t="s">
        <v>498</v>
      </c>
      <c r="H1244" s="53" t="s">
        <v>499</v>
      </c>
      <c r="I1244" s="53" t="s">
        <v>500</v>
      </c>
      <c r="J1244" s="51" t="s">
        <v>53</v>
      </c>
      <c r="K1244" s="51" t="s">
        <v>209</v>
      </c>
      <c r="L1244" s="51" t="s">
        <v>55</v>
      </c>
      <c r="M1244" s="51" t="s">
        <v>113</v>
      </c>
      <c r="N1244" s="51" t="s">
        <v>37</v>
      </c>
      <c r="O1244" s="51" t="s">
        <v>210</v>
      </c>
      <c r="P1244" s="51"/>
      <c r="Q1244" s="51"/>
      <c r="R1244" s="51" t="s">
        <v>40</v>
      </c>
      <c r="S1244" s="51" t="s">
        <v>41</v>
      </c>
      <c r="T1244" s="51" t="s">
        <v>42</v>
      </c>
      <c r="U1244" s="52" t="s">
        <v>278</v>
      </c>
      <c r="V1244" s="54">
        <v>1605430090</v>
      </c>
      <c r="W1244" s="54">
        <v>0</v>
      </c>
      <c r="X1244" s="54">
        <v>0</v>
      </c>
      <c r="Y1244" s="54">
        <v>1605430090</v>
      </c>
      <c r="Z1244" s="54">
        <v>0</v>
      </c>
      <c r="AA1244" s="54">
        <v>0</v>
      </c>
      <c r="AB1244" s="54">
        <v>1605430090</v>
      </c>
      <c r="AC1244" s="54">
        <v>0</v>
      </c>
      <c r="AD1244" s="54">
        <v>0</v>
      </c>
      <c r="AE1244" s="54">
        <v>0</v>
      </c>
      <c r="AF1244" s="54">
        <v>0</v>
      </c>
    </row>
    <row r="1245" spans="1:32" ht="33.75">
      <c r="A1245" s="51" t="s">
        <v>453</v>
      </c>
      <c r="B1245" s="51" t="s">
        <v>545</v>
      </c>
      <c r="C1245" s="51" t="s">
        <v>574</v>
      </c>
      <c r="D1245" s="52" t="s">
        <v>454</v>
      </c>
      <c r="E1245" s="53" t="s">
        <v>385</v>
      </c>
      <c r="F1245" s="53" t="str">
        <f t="shared" si="21"/>
        <v>C-4102-1500-6</v>
      </c>
      <c r="G1245" s="53" t="s">
        <v>498</v>
      </c>
      <c r="H1245" s="53" t="s">
        <v>499</v>
      </c>
      <c r="I1245" s="53" t="s">
        <v>500</v>
      </c>
      <c r="J1245" s="51" t="s">
        <v>53</v>
      </c>
      <c r="K1245" s="51" t="s">
        <v>209</v>
      </c>
      <c r="L1245" s="51" t="s">
        <v>55</v>
      </c>
      <c r="M1245" s="51" t="s">
        <v>113</v>
      </c>
      <c r="N1245" s="51" t="s">
        <v>37</v>
      </c>
      <c r="O1245" s="51" t="s">
        <v>257</v>
      </c>
      <c r="P1245" s="51"/>
      <c r="Q1245" s="51"/>
      <c r="R1245" s="51" t="s">
        <v>40</v>
      </c>
      <c r="S1245" s="51" t="s">
        <v>41</v>
      </c>
      <c r="T1245" s="51" t="s">
        <v>42</v>
      </c>
      <c r="U1245" s="52" t="s">
        <v>386</v>
      </c>
      <c r="V1245" s="54">
        <v>328205910</v>
      </c>
      <c r="W1245" s="54">
        <v>0</v>
      </c>
      <c r="X1245" s="54">
        <v>0</v>
      </c>
      <c r="Y1245" s="54">
        <v>328205910</v>
      </c>
      <c r="Z1245" s="54">
        <v>0</v>
      </c>
      <c r="AA1245" s="54">
        <v>0</v>
      </c>
      <c r="AB1245" s="54">
        <v>328205910</v>
      </c>
      <c r="AC1245" s="54">
        <v>0</v>
      </c>
      <c r="AD1245" s="54">
        <v>0</v>
      </c>
      <c r="AE1245" s="54">
        <v>0</v>
      </c>
      <c r="AF1245" s="54">
        <v>0</v>
      </c>
    </row>
    <row r="1246" spans="1:32" ht="33.75">
      <c r="A1246" s="51" t="s">
        <v>453</v>
      </c>
      <c r="B1246" s="51" t="s">
        <v>545</v>
      </c>
      <c r="C1246" s="51" t="s">
        <v>574</v>
      </c>
      <c r="D1246" s="52" t="s">
        <v>454</v>
      </c>
      <c r="E1246" s="53" t="s">
        <v>290</v>
      </c>
      <c r="F1246" s="53" t="str">
        <f t="shared" si="21"/>
        <v>C-4102-1500-7</v>
      </c>
      <c r="G1246" s="53" t="s">
        <v>520</v>
      </c>
      <c r="H1246" s="53" t="s">
        <v>493</v>
      </c>
      <c r="I1246" s="53" t="s">
        <v>512</v>
      </c>
      <c r="J1246" s="51" t="s">
        <v>53</v>
      </c>
      <c r="K1246" s="51" t="s">
        <v>209</v>
      </c>
      <c r="L1246" s="51" t="s">
        <v>55</v>
      </c>
      <c r="M1246" s="51" t="s">
        <v>116</v>
      </c>
      <c r="N1246" s="51" t="s">
        <v>37</v>
      </c>
      <c r="O1246" s="51" t="s">
        <v>257</v>
      </c>
      <c r="P1246" s="51"/>
      <c r="Q1246" s="51"/>
      <c r="R1246" s="51" t="s">
        <v>40</v>
      </c>
      <c r="S1246" s="51" t="s">
        <v>41</v>
      </c>
      <c r="T1246" s="51" t="s">
        <v>42</v>
      </c>
      <c r="U1246" s="52" t="s">
        <v>222</v>
      </c>
      <c r="V1246" s="54">
        <v>73171780</v>
      </c>
      <c r="W1246" s="54">
        <v>0</v>
      </c>
      <c r="X1246" s="54">
        <v>0</v>
      </c>
      <c r="Y1246" s="54">
        <v>73171780</v>
      </c>
      <c r="Z1246" s="54">
        <v>0</v>
      </c>
      <c r="AA1246" s="54">
        <v>0</v>
      </c>
      <c r="AB1246" s="54">
        <v>73171780</v>
      </c>
      <c r="AC1246" s="54">
        <v>0</v>
      </c>
      <c r="AD1246" s="54">
        <v>0</v>
      </c>
      <c r="AE1246" s="54">
        <v>0</v>
      </c>
      <c r="AF1246" s="54">
        <v>0</v>
      </c>
    </row>
    <row r="1247" spans="1:32" ht="33.75">
      <c r="A1247" s="51" t="s">
        <v>453</v>
      </c>
      <c r="B1247" s="51" t="s">
        <v>545</v>
      </c>
      <c r="C1247" s="51" t="s">
        <v>574</v>
      </c>
      <c r="D1247" s="52" t="s">
        <v>454</v>
      </c>
      <c r="E1247" s="53" t="s">
        <v>291</v>
      </c>
      <c r="F1247" s="53" t="str">
        <f t="shared" si="21"/>
        <v>C-4102-1500-7</v>
      </c>
      <c r="G1247" s="53" t="s">
        <v>520</v>
      </c>
      <c r="H1247" s="53" t="s">
        <v>493</v>
      </c>
      <c r="I1247" s="53" t="s">
        <v>506</v>
      </c>
      <c r="J1247" s="51" t="s">
        <v>53</v>
      </c>
      <c r="K1247" s="51" t="s">
        <v>209</v>
      </c>
      <c r="L1247" s="51" t="s">
        <v>55</v>
      </c>
      <c r="M1247" s="51" t="s">
        <v>116</v>
      </c>
      <c r="N1247" s="51" t="s">
        <v>37</v>
      </c>
      <c r="O1247" s="51" t="s">
        <v>213</v>
      </c>
      <c r="P1247" s="51"/>
      <c r="Q1247" s="51"/>
      <c r="R1247" s="51" t="s">
        <v>40</v>
      </c>
      <c r="S1247" s="51" t="s">
        <v>41</v>
      </c>
      <c r="T1247" s="51" t="s">
        <v>42</v>
      </c>
      <c r="U1247" s="52" t="s">
        <v>57</v>
      </c>
      <c r="V1247" s="54">
        <v>15964433</v>
      </c>
      <c r="W1247" s="54">
        <v>0</v>
      </c>
      <c r="X1247" s="54">
        <v>0</v>
      </c>
      <c r="Y1247" s="54">
        <v>15964433</v>
      </c>
      <c r="Z1247" s="54">
        <v>0</v>
      </c>
      <c r="AA1247" s="54">
        <v>0</v>
      </c>
      <c r="AB1247" s="54">
        <v>15964433</v>
      </c>
      <c r="AC1247" s="54">
        <v>0</v>
      </c>
      <c r="AD1247" s="54">
        <v>0</v>
      </c>
      <c r="AE1247" s="54">
        <v>0</v>
      </c>
      <c r="AF1247" s="54">
        <v>0</v>
      </c>
    </row>
    <row r="1248" spans="1:32" ht="33.75">
      <c r="A1248" s="51" t="s">
        <v>453</v>
      </c>
      <c r="B1248" s="51" t="s">
        <v>545</v>
      </c>
      <c r="C1248" s="51" t="s">
        <v>574</v>
      </c>
      <c r="D1248" s="52" t="s">
        <v>454</v>
      </c>
      <c r="E1248" s="53" t="s">
        <v>295</v>
      </c>
      <c r="F1248" s="53" t="str">
        <f t="shared" si="21"/>
        <v>C-4199-1500-1</v>
      </c>
      <c r="G1248" s="53" t="s">
        <v>522</v>
      </c>
      <c r="H1248" s="53" t="s">
        <v>493</v>
      </c>
      <c r="I1248" s="53" t="s">
        <v>512</v>
      </c>
      <c r="J1248" s="51" t="s">
        <v>53</v>
      </c>
      <c r="K1248" s="51" t="s">
        <v>54</v>
      </c>
      <c r="L1248" s="51" t="s">
        <v>55</v>
      </c>
      <c r="M1248" s="51" t="s">
        <v>61</v>
      </c>
      <c r="N1248" s="51" t="s">
        <v>37</v>
      </c>
      <c r="O1248" s="51" t="s">
        <v>257</v>
      </c>
      <c r="P1248" s="51"/>
      <c r="Q1248" s="51"/>
      <c r="R1248" s="51" t="s">
        <v>40</v>
      </c>
      <c r="S1248" s="51" t="s">
        <v>41</v>
      </c>
      <c r="T1248" s="51" t="s">
        <v>42</v>
      </c>
      <c r="U1248" s="52" t="s">
        <v>222</v>
      </c>
      <c r="V1248" s="54">
        <v>47356310</v>
      </c>
      <c r="W1248" s="54">
        <v>0</v>
      </c>
      <c r="X1248" s="54">
        <v>0</v>
      </c>
      <c r="Y1248" s="54">
        <v>47356310</v>
      </c>
      <c r="Z1248" s="54">
        <v>0</v>
      </c>
      <c r="AA1248" s="54">
        <v>0</v>
      </c>
      <c r="AB1248" s="54">
        <v>47356310</v>
      </c>
      <c r="AC1248" s="54">
        <v>0</v>
      </c>
      <c r="AD1248" s="54">
        <v>0</v>
      </c>
      <c r="AE1248" s="54">
        <v>0</v>
      </c>
      <c r="AF1248" s="54">
        <v>0</v>
      </c>
    </row>
    <row r="1249" spans="1:32" ht="33.75">
      <c r="A1249" s="51" t="s">
        <v>453</v>
      </c>
      <c r="B1249" s="51" t="s">
        <v>545</v>
      </c>
      <c r="C1249" s="51" t="s">
        <v>574</v>
      </c>
      <c r="D1249" s="52" t="s">
        <v>454</v>
      </c>
      <c r="E1249" s="53" t="s">
        <v>296</v>
      </c>
      <c r="F1249" s="53" t="str">
        <f t="shared" si="21"/>
        <v>C-4199-1500-1</v>
      </c>
      <c r="G1249" s="53" t="s">
        <v>522</v>
      </c>
      <c r="H1249" s="53" t="s">
        <v>493</v>
      </c>
      <c r="I1249" s="53" t="s">
        <v>506</v>
      </c>
      <c r="J1249" s="51" t="s">
        <v>53</v>
      </c>
      <c r="K1249" s="51" t="s">
        <v>54</v>
      </c>
      <c r="L1249" s="51" t="s">
        <v>55</v>
      </c>
      <c r="M1249" s="51" t="s">
        <v>61</v>
      </c>
      <c r="N1249" s="51" t="s">
        <v>37</v>
      </c>
      <c r="O1249" s="51" t="s">
        <v>213</v>
      </c>
      <c r="P1249" s="51"/>
      <c r="Q1249" s="51"/>
      <c r="R1249" s="51" t="s">
        <v>40</v>
      </c>
      <c r="S1249" s="51" t="s">
        <v>41</v>
      </c>
      <c r="T1249" s="51" t="s">
        <v>42</v>
      </c>
      <c r="U1249" s="52" t="s">
        <v>57</v>
      </c>
      <c r="V1249" s="54">
        <v>5109843</v>
      </c>
      <c r="W1249" s="54">
        <v>0</v>
      </c>
      <c r="X1249" s="54">
        <v>0</v>
      </c>
      <c r="Y1249" s="54">
        <v>5109843</v>
      </c>
      <c r="Z1249" s="54">
        <v>0</v>
      </c>
      <c r="AA1249" s="54">
        <v>0</v>
      </c>
      <c r="AB1249" s="54">
        <v>5109843</v>
      </c>
      <c r="AC1249" s="54">
        <v>0</v>
      </c>
      <c r="AD1249" s="54">
        <v>0</v>
      </c>
      <c r="AE1249" s="54">
        <v>0</v>
      </c>
      <c r="AF1249" s="54">
        <v>0</v>
      </c>
    </row>
    <row r="1250" spans="1:32" ht="33.75">
      <c r="A1250" s="51" t="s">
        <v>453</v>
      </c>
      <c r="B1250" s="51" t="s">
        <v>545</v>
      </c>
      <c r="C1250" s="51" t="s">
        <v>574</v>
      </c>
      <c r="D1250" s="52" t="s">
        <v>454</v>
      </c>
      <c r="E1250" s="53" t="s">
        <v>299</v>
      </c>
      <c r="F1250" s="53" t="str">
        <f t="shared" si="21"/>
        <v>C-4199-1500-2</v>
      </c>
      <c r="G1250" s="53" t="s">
        <v>505</v>
      </c>
      <c r="H1250" s="53" t="s">
        <v>493</v>
      </c>
      <c r="I1250" s="53" t="s">
        <v>512</v>
      </c>
      <c r="J1250" s="51" t="s">
        <v>53</v>
      </c>
      <c r="K1250" s="51" t="s">
        <v>54</v>
      </c>
      <c r="L1250" s="51" t="s">
        <v>55</v>
      </c>
      <c r="M1250" s="51" t="s">
        <v>36</v>
      </c>
      <c r="N1250" s="51" t="s">
        <v>37</v>
      </c>
      <c r="O1250" s="51" t="s">
        <v>213</v>
      </c>
      <c r="P1250" s="51"/>
      <c r="Q1250" s="51"/>
      <c r="R1250" s="51" t="s">
        <v>40</v>
      </c>
      <c r="S1250" s="51" t="s">
        <v>41</v>
      </c>
      <c r="T1250" s="51" t="s">
        <v>42</v>
      </c>
      <c r="U1250" s="52" t="s">
        <v>222</v>
      </c>
      <c r="V1250" s="54">
        <v>260298013</v>
      </c>
      <c r="W1250" s="54">
        <v>0</v>
      </c>
      <c r="X1250" s="54">
        <v>0</v>
      </c>
      <c r="Y1250" s="54">
        <v>260298013</v>
      </c>
      <c r="Z1250" s="54">
        <v>0</v>
      </c>
      <c r="AA1250" s="54">
        <v>0</v>
      </c>
      <c r="AB1250" s="54">
        <v>260298013</v>
      </c>
      <c r="AC1250" s="54">
        <v>0</v>
      </c>
      <c r="AD1250" s="54">
        <v>0</v>
      </c>
      <c r="AE1250" s="54">
        <v>0</v>
      </c>
      <c r="AF1250" s="54">
        <v>0</v>
      </c>
    </row>
    <row r="1251" spans="1:32" ht="22.5">
      <c r="A1251" s="51" t="s">
        <v>453</v>
      </c>
      <c r="B1251" s="51" t="s">
        <v>545</v>
      </c>
      <c r="C1251" s="51" t="s">
        <v>574</v>
      </c>
      <c r="D1251" s="52" t="s">
        <v>454</v>
      </c>
      <c r="E1251" s="53" t="s">
        <v>387</v>
      </c>
      <c r="F1251" s="53" t="str">
        <f t="shared" si="21"/>
        <v>C-4199-1500-2</v>
      </c>
      <c r="G1251" s="53" t="s">
        <v>505</v>
      </c>
      <c r="H1251" s="53" t="s">
        <v>503</v>
      </c>
      <c r="I1251" s="53" t="s">
        <v>504</v>
      </c>
      <c r="J1251" s="51" t="s">
        <v>53</v>
      </c>
      <c r="K1251" s="51" t="s">
        <v>54</v>
      </c>
      <c r="L1251" s="51" t="s">
        <v>55</v>
      </c>
      <c r="M1251" s="51" t="s">
        <v>36</v>
      </c>
      <c r="N1251" s="51" t="s">
        <v>37</v>
      </c>
      <c r="O1251" s="51" t="s">
        <v>238</v>
      </c>
      <c r="P1251" s="51"/>
      <c r="Q1251" s="51"/>
      <c r="R1251" s="51" t="s">
        <v>40</v>
      </c>
      <c r="S1251" s="51" t="s">
        <v>41</v>
      </c>
      <c r="T1251" s="51" t="s">
        <v>42</v>
      </c>
      <c r="U1251" s="52" t="s">
        <v>388</v>
      </c>
      <c r="V1251" s="54">
        <v>2000000</v>
      </c>
      <c r="W1251" s="54">
        <v>0</v>
      </c>
      <c r="X1251" s="54">
        <v>0</v>
      </c>
      <c r="Y1251" s="54">
        <v>2000000</v>
      </c>
      <c r="Z1251" s="54">
        <v>0</v>
      </c>
      <c r="AA1251" s="54">
        <v>0</v>
      </c>
      <c r="AB1251" s="54">
        <v>2000000</v>
      </c>
      <c r="AC1251" s="54">
        <v>0</v>
      </c>
      <c r="AD1251" s="54">
        <v>0</v>
      </c>
      <c r="AE1251" s="54">
        <v>0</v>
      </c>
      <c r="AF1251" s="54">
        <v>0</v>
      </c>
    </row>
    <row r="1252" spans="1:32" ht="45">
      <c r="A1252" s="51" t="s">
        <v>453</v>
      </c>
      <c r="B1252" s="51" t="s">
        <v>545</v>
      </c>
      <c r="C1252" s="51" t="s">
        <v>574</v>
      </c>
      <c r="D1252" s="52" t="s">
        <v>454</v>
      </c>
      <c r="E1252" s="53" t="s">
        <v>310</v>
      </c>
      <c r="F1252" s="53" t="str">
        <f t="shared" si="21"/>
        <v>C-4199-1500-2</v>
      </c>
      <c r="G1252" s="53" t="s">
        <v>505</v>
      </c>
      <c r="H1252" s="53" t="s">
        <v>493</v>
      </c>
      <c r="I1252" s="53" t="s">
        <v>512</v>
      </c>
      <c r="J1252" s="51" t="s">
        <v>53</v>
      </c>
      <c r="K1252" s="51" t="s">
        <v>54</v>
      </c>
      <c r="L1252" s="51" t="s">
        <v>55</v>
      </c>
      <c r="M1252" s="51" t="s">
        <v>36</v>
      </c>
      <c r="N1252" s="51" t="s">
        <v>37</v>
      </c>
      <c r="O1252" s="51" t="s">
        <v>240</v>
      </c>
      <c r="P1252" s="51"/>
      <c r="Q1252" s="51"/>
      <c r="R1252" s="51" t="s">
        <v>40</v>
      </c>
      <c r="S1252" s="51" t="s">
        <v>41</v>
      </c>
      <c r="T1252" s="51" t="s">
        <v>42</v>
      </c>
      <c r="U1252" s="52" t="s">
        <v>311</v>
      </c>
      <c r="V1252" s="54">
        <v>32088235</v>
      </c>
      <c r="W1252" s="54">
        <v>0</v>
      </c>
      <c r="X1252" s="54">
        <v>0</v>
      </c>
      <c r="Y1252" s="54">
        <v>32088235</v>
      </c>
      <c r="Z1252" s="54">
        <v>0</v>
      </c>
      <c r="AA1252" s="54">
        <v>0</v>
      </c>
      <c r="AB1252" s="54">
        <v>32088235</v>
      </c>
      <c r="AC1252" s="54">
        <v>0</v>
      </c>
      <c r="AD1252" s="54">
        <v>0</v>
      </c>
      <c r="AE1252" s="54">
        <v>0</v>
      </c>
      <c r="AF1252" s="54">
        <v>0</v>
      </c>
    </row>
    <row r="1253" spans="1:32" ht="33.75">
      <c r="A1253" s="51" t="s">
        <v>453</v>
      </c>
      <c r="B1253" s="51" t="s">
        <v>545</v>
      </c>
      <c r="C1253" s="51" t="s">
        <v>574</v>
      </c>
      <c r="D1253" s="52" t="s">
        <v>454</v>
      </c>
      <c r="E1253" s="53" t="s">
        <v>312</v>
      </c>
      <c r="F1253" s="53" t="str">
        <f t="shared" si="21"/>
        <v>C-4199-1500-2</v>
      </c>
      <c r="G1253" s="53" t="s">
        <v>505</v>
      </c>
      <c r="H1253" s="53" t="s">
        <v>501</v>
      </c>
      <c r="I1253" s="53" t="s">
        <v>525</v>
      </c>
      <c r="J1253" s="51" t="s">
        <v>53</v>
      </c>
      <c r="K1253" s="51" t="s">
        <v>54</v>
      </c>
      <c r="L1253" s="51" t="s">
        <v>55</v>
      </c>
      <c r="M1253" s="51" t="s">
        <v>36</v>
      </c>
      <c r="N1253" s="51" t="s">
        <v>37</v>
      </c>
      <c r="O1253" s="51" t="s">
        <v>313</v>
      </c>
      <c r="P1253" s="51"/>
      <c r="Q1253" s="51"/>
      <c r="R1253" s="51" t="s">
        <v>40</v>
      </c>
      <c r="S1253" s="51" t="s">
        <v>41</v>
      </c>
      <c r="T1253" s="51" t="s">
        <v>42</v>
      </c>
      <c r="U1253" s="52" t="s">
        <v>314</v>
      </c>
      <c r="V1253" s="54">
        <v>392523066</v>
      </c>
      <c r="W1253" s="54">
        <v>0</v>
      </c>
      <c r="X1253" s="54">
        <v>0</v>
      </c>
      <c r="Y1253" s="54">
        <v>392523066</v>
      </c>
      <c r="Z1253" s="54">
        <v>0</v>
      </c>
      <c r="AA1253" s="54">
        <v>392523066</v>
      </c>
      <c r="AB1253" s="54">
        <v>0</v>
      </c>
      <c r="AC1253" s="54">
        <v>392523066</v>
      </c>
      <c r="AD1253" s="54">
        <v>0</v>
      </c>
      <c r="AE1253" s="54">
        <v>0</v>
      </c>
      <c r="AF1253" s="54">
        <v>0</v>
      </c>
    </row>
    <row r="1254" spans="1:32" ht="22.5">
      <c r="A1254" s="51" t="s">
        <v>453</v>
      </c>
      <c r="B1254" s="51" t="s">
        <v>545</v>
      </c>
      <c r="C1254" s="51" t="s">
        <v>574</v>
      </c>
      <c r="D1254" s="52" t="s">
        <v>454</v>
      </c>
      <c r="E1254" s="53" t="s">
        <v>315</v>
      </c>
      <c r="F1254" s="53" t="str">
        <f t="shared" si="21"/>
        <v>C-4199-1500-2</v>
      </c>
      <c r="G1254" s="53" t="s">
        <v>505</v>
      </c>
      <c r="H1254" s="53" t="s">
        <v>501</v>
      </c>
      <c r="I1254" s="53" t="s">
        <v>525</v>
      </c>
      <c r="J1254" s="51" t="s">
        <v>53</v>
      </c>
      <c r="K1254" s="51" t="s">
        <v>54</v>
      </c>
      <c r="L1254" s="51" t="s">
        <v>55</v>
      </c>
      <c r="M1254" s="51" t="s">
        <v>36</v>
      </c>
      <c r="N1254" s="51" t="s">
        <v>37</v>
      </c>
      <c r="O1254" s="51" t="s">
        <v>316</v>
      </c>
      <c r="P1254" s="51"/>
      <c r="Q1254" s="51"/>
      <c r="R1254" s="51" t="s">
        <v>40</v>
      </c>
      <c r="S1254" s="51" t="s">
        <v>41</v>
      </c>
      <c r="T1254" s="51" t="s">
        <v>42</v>
      </c>
      <c r="U1254" s="52" t="s">
        <v>317</v>
      </c>
      <c r="V1254" s="54">
        <v>12457088</v>
      </c>
      <c r="W1254" s="54">
        <v>0</v>
      </c>
      <c r="X1254" s="54">
        <v>0</v>
      </c>
      <c r="Y1254" s="54">
        <v>12457088</v>
      </c>
      <c r="Z1254" s="54">
        <v>0</v>
      </c>
      <c r="AA1254" s="54">
        <v>12457088</v>
      </c>
      <c r="AB1254" s="54">
        <v>0</v>
      </c>
      <c r="AC1254" s="54">
        <v>12457088</v>
      </c>
      <c r="AD1254" s="54">
        <v>0</v>
      </c>
      <c r="AE1254" s="54">
        <v>0</v>
      </c>
      <c r="AF1254" s="54">
        <v>0</v>
      </c>
    </row>
    <row r="1255" spans="1:32" ht="33.75">
      <c r="A1255" s="51" t="s">
        <v>453</v>
      </c>
      <c r="B1255" s="51" t="s">
        <v>545</v>
      </c>
      <c r="C1255" s="51" t="s">
        <v>574</v>
      </c>
      <c r="D1255" s="52" t="s">
        <v>454</v>
      </c>
      <c r="E1255" s="53" t="s">
        <v>352</v>
      </c>
      <c r="F1255" s="53" t="str">
        <f t="shared" si="21"/>
        <v>C-4199-1500-2</v>
      </c>
      <c r="G1255" s="53" t="s">
        <v>505</v>
      </c>
      <c r="H1255" s="53" t="s">
        <v>493</v>
      </c>
      <c r="I1255" s="53" t="s">
        <v>506</v>
      </c>
      <c r="J1255" s="51" t="s">
        <v>53</v>
      </c>
      <c r="K1255" s="51" t="s">
        <v>54</v>
      </c>
      <c r="L1255" s="51" t="s">
        <v>55</v>
      </c>
      <c r="M1255" s="51" t="s">
        <v>36</v>
      </c>
      <c r="N1255" s="51" t="s">
        <v>37</v>
      </c>
      <c r="O1255" s="51" t="s">
        <v>353</v>
      </c>
      <c r="P1255" s="51"/>
      <c r="Q1255" s="51"/>
      <c r="R1255" s="51" t="s">
        <v>40</v>
      </c>
      <c r="S1255" s="51" t="s">
        <v>41</v>
      </c>
      <c r="T1255" s="51" t="s">
        <v>42</v>
      </c>
      <c r="U1255" s="52" t="s">
        <v>354</v>
      </c>
      <c r="V1255" s="54">
        <v>3400000</v>
      </c>
      <c r="W1255" s="54">
        <v>0</v>
      </c>
      <c r="X1255" s="54">
        <v>0</v>
      </c>
      <c r="Y1255" s="54">
        <v>3400000</v>
      </c>
      <c r="Z1255" s="54">
        <v>0</v>
      </c>
      <c r="AA1255" s="54">
        <v>0</v>
      </c>
      <c r="AB1255" s="54">
        <v>3400000</v>
      </c>
      <c r="AC1255" s="54">
        <v>0</v>
      </c>
      <c r="AD1255" s="54">
        <v>0</v>
      </c>
      <c r="AE1255" s="54">
        <v>0</v>
      </c>
      <c r="AF1255" s="54">
        <v>0</v>
      </c>
    </row>
    <row r="1256" spans="1:32" ht="22.5">
      <c r="A1256" s="51" t="s">
        <v>453</v>
      </c>
      <c r="B1256" s="51" t="s">
        <v>545</v>
      </c>
      <c r="C1256" s="51" t="s">
        <v>574</v>
      </c>
      <c r="D1256" s="52" t="s">
        <v>454</v>
      </c>
      <c r="E1256" s="53" t="s">
        <v>358</v>
      </c>
      <c r="F1256" s="53" t="str">
        <f t="shared" si="21"/>
        <v>C-4199-1500-2</v>
      </c>
      <c r="G1256" s="53" t="s">
        <v>505</v>
      </c>
      <c r="H1256" s="53" t="s">
        <v>536</v>
      </c>
      <c r="I1256" s="53" t="s">
        <v>537</v>
      </c>
      <c r="J1256" s="51" t="s">
        <v>53</v>
      </c>
      <c r="K1256" s="51" t="s">
        <v>54</v>
      </c>
      <c r="L1256" s="51" t="s">
        <v>55</v>
      </c>
      <c r="M1256" s="51" t="s">
        <v>36</v>
      </c>
      <c r="N1256" s="51" t="s">
        <v>37</v>
      </c>
      <c r="O1256" s="51" t="s">
        <v>252</v>
      </c>
      <c r="P1256" s="51"/>
      <c r="Q1256" s="51"/>
      <c r="R1256" s="51" t="s">
        <v>40</v>
      </c>
      <c r="S1256" s="51" t="s">
        <v>41</v>
      </c>
      <c r="T1256" s="51" t="s">
        <v>42</v>
      </c>
      <c r="U1256" s="52" t="s">
        <v>253</v>
      </c>
      <c r="V1256" s="54">
        <v>281107</v>
      </c>
      <c r="W1256" s="54">
        <v>0</v>
      </c>
      <c r="X1256" s="54">
        <v>0</v>
      </c>
      <c r="Y1256" s="54">
        <v>281107</v>
      </c>
      <c r="Z1256" s="54">
        <v>0</v>
      </c>
      <c r="AA1256" s="54">
        <v>0</v>
      </c>
      <c r="AB1256" s="54">
        <v>281107</v>
      </c>
      <c r="AC1256" s="54">
        <v>0</v>
      </c>
      <c r="AD1256" s="54">
        <v>0</v>
      </c>
      <c r="AE1256" s="54">
        <v>0</v>
      </c>
      <c r="AF1256" s="54">
        <v>0</v>
      </c>
    </row>
    <row r="1257" spans="1:32" ht="22.5">
      <c r="A1257" s="51" t="s">
        <v>453</v>
      </c>
      <c r="B1257" s="51" t="s">
        <v>545</v>
      </c>
      <c r="C1257" s="51" t="s">
        <v>574</v>
      </c>
      <c r="D1257" s="52" t="s">
        <v>454</v>
      </c>
      <c r="E1257" s="53" t="s">
        <v>367</v>
      </c>
      <c r="F1257" s="53" t="str">
        <f t="shared" si="21"/>
        <v>C-4199-1500-5</v>
      </c>
      <c r="G1257" s="53" t="s">
        <v>543</v>
      </c>
      <c r="H1257" s="53" t="s">
        <v>501</v>
      </c>
      <c r="I1257" s="53" t="s">
        <v>544</v>
      </c>
      <c r="J1257" s="51" t="s">
        <v>53</v>
      </c>
      <c r="K1257" s="51" t="s">
        <v>54</v>
      </c>
      <c r="L1257" s="51" t="s">
        <v>55</v>
      </c>
      <c r="M1257" s="51" t="s">
        <v>46</v>
      </c>
      <c r="N1257" s="51" t="s">
        <v>37</v>
      </c>
      <c r="O1257" s="51" t="s">
        <v>257</v>
      </c>
      <c r="P1257" s="51"/>
      <c r="Q1257" s="51"/>
      <c r="R1257" s="51" t="s">
        <v>40</v>
      </c>
      <c r="S1257" s="51" t="s">
        <v>150</v>
      </c>
      <c r="T1257" s="51" t="s">
        <v>42</v>
      </c>
      <c r="U1257" s="52" t="s">
        <v>368</v>
      </c>
      <c r="V1257" s="54">
        <v>83000000</v>
      </c>
      <c r="W1257" s="54">
        <v>0</v>
      </c>
      <c r="X1257" s="54">
        <v>0</v>
      </c>
      <c r="Y1257" s="54">
        <v>83000000</v>
      </c>
      <c r="Z1257" s="54">
        <v>0</v>
      </c>
      <c r="AA1257" s="54">
        <v>0</v>
      </c>
      <c r="AB1257" s="54">
        <v>83000000</v>
      </c>
      <c r="AC1257" s="54">
        <v>0</v>
      </c>
      <c r="AD1257" s="54">
        <v>0</v>
      </c>
      <c r="AE1257" s="54">
        <v>0</v>
      </c>
      <c r="AF1257" s="54">
        <v>0</v>
      </c>
    </row>
    <row r="1258" spans="1:32" ht="22.5">
      <c r="A1258" s="51" t="s">
        <v>453</v>
      </c>
      <c r="B1258" s="51" t="s">
        <v>545</v>
      </c>
      <c r="C1258" s="51" t="s">
        <v>574</v>
      </c>
      <c r="D1258" s="52" t="s">
        <v>454</v>
      </c>
      <c r="E1258" s="53" t="s">
        <v>389</v>
      </c>
      <c r="F1258" s="53" t="str">
        <f t="shared" si="21"/>
        <v>C-4199-1500-5</v>
      </c>
      <c r="G1258" s="53" t="s">
        <v>543</v>
      </c>
      <c r="H1258" s="53" t="s">
        <v>501</v>
      </c>
      <c r="I1258" s="53" t="s">
        <v>544</v>
      </c>
      <c r="J1258" s="51" t="s">
        <v>53</v>
      </c>
      <c r="K1258" s="51" t="s">
        <v>54</v>
      </c>
      <c r="L1258" s="51" t="s">
        <v>55</v>
      </c>
      <c r="M1258" s="51" t="s">
        <v>46</v>
      </c>
      <c r="N1258" s="51" t="s">
        <v>37</v>
      </c>
      <c r="O1258" s="51" t="s">
        <v>56</v>
      </c>
      <c r="P1258" s="51"/>
      <c r="Q1258" s="51"/>
      <c r="R1258" s="51" t="s">
        <v>40</v>
      </c>
      <c r="S1258" s="51" t="s">
        <v>150</v>
      </c>
      <c r="T1258" s="51" t="s">
        <v>42</v>
      </c>
      <c r="U1258" s="52" t="s">
        <v>390</v>
      </c>
      <c r="V1258" s="54">
        <v>13000000</v>
      </c>
      <c r="W1258" s="54">
        <v>0</v>
      </c>
      <c r="X1258" s="54">
        <v>0</v>
      </c>
      <c r="Y1258" s="54">
        <v>13000000</v>
      </c>
      <c r="Z1258" s="54">
        <v>0</v>
      </c>
      <c r="AA1258" s="54">
        <v>0</v>
      </c>
      <c r="AB1258" s="54">
        <v>13000000</v>
      </c>
      <c r="AC1258" s="54">
        <v>0</v>
      </c>
      <c r="AD1258" s="54">
        <v>0</v>
      </c>
      <c r="AE1258" s="54">
        <v>0</v>
      </c>
      <c r="AF1258" s="54">
        <v>0</v>
      </c>
    </row>
    <row r="1259" spans="1:32" ht="33.75">
      <c r="A1259" s="51" t="s">
        <v>453</v>
      </c>
      <c r="B1259" s="51" t="s">
        <v>545</v>
      </c>
      <c r="C1259" s="51" t="s">
        <v>574</v>
      </c>
      <c r="D1259" s="52" t="s">
        <v>454</v>
      </c>
      <c r="E1259" s="53" t="s">
        <v>371</v>
      </c>
      <c r="F1259" s="53" t="str">
        <f t="shared" si="21"/>
        <v>C-4199-1500-5</v>
      </c>
      <c r="G1259" s="53" t="s">
        <v>543</v>
      </c>
      <c r="H1259" s="53" t="s">
        <v>493</v>
      </c>
      <c r="I1259" s="53" t="s">
        <v>512</v>
      </c>
      <c r="J1259" s="51" t="s">
        <v>53</v>
      </c>
      <c r="K1259" s="51" t="s">
        <v>54</v>
      </c>
      <c r="L1259" s="51" t="s">
        <v>55</v>
      </c>
      <c r="M1259" s="51" t="s">
        <v>46</v>
      </c>
      <c r="N1259" s="51" t="s">
        <v>37</v>
      </c>
      <c r="O1259" s="51" t="s">
        <v>218</v>
      </c>
      <c r="P1259" s="51"/>
      <c r="Q1259" s="51"/>
      <c r="R1259" s="51" t="s">
        <v>40</v>
      </c>
      <c r="S1259" s="51" t="s">
        <v>150</v>
      </c>
      <c r="T1259" s="51" t="s">
        <v>42</v>
      </c>
      <c r="U1259" s="52" t="s">
        <v>222</v>
      </c>
      <c r="V1259" s="54">
        <v>56281000</v>
      </c>
      <c r="W1259" s="54">
        <v>0</v>
      </c>
      <c r="X1259" s="54">
        <v>0</v>
      </c>
      <c r="Y1259" s="54">
        <v>56281000</v>
      </c>
      <c r="Z1259" s="54">
        <v>0</v>
      </c>
      <c r="AA1259" s="54">
        <v>0</v>
      </c>
      <c r="AB1259" s="54">
        <v>56281000</v>
      </c>
      <c r="AC1259" s="54">
        <v>0</v>
      </c>
      <c r="AD1259" s="54">
        <v>0</v>
      </c>
      <c r="AE1259" s="54">
        <v>0</v>
      </c>
      <c r="AF1259" s="54">
        <v>0</v>
      </c>
    </row>
    <row r="1260" spans="1:32" ht="33.75">
      <c r="A1260" s="51" t="s">
        <v>453</v>
      </c>
      <c r="B1260" s="51" t="s">
        <v>545</v>
      </c>
      <c r="C1260" s="51" t="s">
        <v>574</v>
      </c>
      <c r="D1260" s="52" t="s">
        <v>454</v>
      </c>
      <c r="E1260" s="53" t="s">
        <v>372</v>
      </c>
      <c r="F1260" s="53" t="str">
        <f t="shared" si="21"/>
        <v>C-4199-1500-5</v>
      </c>
      <c r="G1260" s="53" t="s">
        <v>543</v>
      </c>
      <c r="H1260" s="53" t="s">
        <v>493</v>
      </c>
      <c r="I1260" s="53" t="s">
        <v>506</v>
      </c>
      <c r="J1260" s="51" t="s">
        <v>53</v>
      </c>
      <c r="K1260" s="51" t="s">
        <v>54</v>
      </c>
      <c r="L1260" s="51" t="s">
        <v>55</v>
      </c>
      <c r="M1260" s="51" t="s">
        <v>46</v>
      </c>
      <c r="N1260" s="51" t="s">
        <v>37</v>
      </c>
      <c r="O1260" s="51" t="s">
        <v>221</v>
      </c>
      <c r="P1260" s="51"/>
      <c r="Q1260" s="51"/>
      <c r="R1260" s="51" t="s">
        <v>40</v>
      </c>
      <c r="S1260" s="51" t="s">
        <v>150</v>
      </c>
      <c r="T1260" s="51" t="s">
        <v>42</v>
      </c>
      <c r="U1260" s="52" t="s">
        <v>57</v>
      </c>
      <c r="V1260" s="54">
        <v>6176000</v>
      </c>
      <c r="W1260" s="54">
        <v>0</v>
      </c>
      <c r="X1260" s="54">
        <v>0</v>
      </c>
      <c r="Y1260" s="54">
        <v>6176000</v>
      </c>
      <c r="Z1260" s="54">
        <v>0</v>
      </c>
      <c r="AA1260" s="54">
        <v>0</v>
      </c>
      <c r="AB1260" s="54">
        <v>6176000</v>
      </c>
      <c r="AC1260" s="54">
        <v>0</v>
      </c>
      <c r="AD1260" s="54">
        <v>0</v>
      </c>
      <c r="AE1260" s="54">
        <v>0</v>
      </c>
      <c r="AF1260" s="54">
        <v>0</v>
      </c>
    </row>
    <row r="1261" spans="1:32" ht="22.5">
      <c r="A1261" s="51" t="s">
        <v>455</v>
      </c>
      <c r="B1261" s="51" t="s">
        <v>545</v>
      </c>
      <c r="C1261" s="51" t="s">
        <v>575</v>
      </c>
      <c r="D1261" s="52" t="s">
        <v>456</v>
      </c>
      <c r="E1261" s="53" t="s">
        <v>123</v>
      </c>
      <c r="F1261" s="53" t="str">
        <f t="shared" si="21"/>
        <v>A-2-0-3</v>
      </c>
      <c r="G1261" s="53" t="s">
        <v>492</v>
      </c>
      <c r="H1261" s="53" t="s">
        <v>501</v>
      </c>
      <c r="I1261" s="53" t="s">
        <v>502</v>
      </c>
      <c r="J1261" s="51" t="s">
        <v>35</v>
      </c>
      <c r="K1261" s="51" t="s">
        <v>36</v>
      </c>
      <c r="L1261" s="51" t="s">
        <v>37</v>
      </c>
      <c r="M1261" s="51" t="s">
        <v>38</v>
      </c>
      <c r="N1261" s="51" t="s">
        <v>121</v>
      </c>
      <c r="O1261" s="51" t="s">
        <v>38</v>
      </c>
      <c r="P1261" s="51"/>
      <c r="Q1261" s="51"/>
      <c r="R1261" s="51" t="s">
        <v>40</v>
      </c>
      <c r="S1261" s="51" t="s">
        <v>41</v>
      </c>
      <c r="T1261" s="51" t="s">
        <v>42</v>
      </c>
      <c r="U1261" s="52" t="s">
        <v>124</v>
      </c>
      <c r="V1261" s="54">
        <v>23200000</v>
      </c>
      <c r="W1261" s="54">
        <v>0</v>
      </c>
      <c r="X1261" s="54">
        <v>0</v>
      </c>
      <c r="Y1261" s="54">
        <v>23200000</v>
      </c>
      <c r="Z1261" s="54">
        <v>0</v>
      </c>
      <c r="AA1261" s="54">
        <v>0</v>
      </c>
      <c r="AB1261" s="54">
        <v>23200000</v>
      </c>
      <c r="AC1261" s="54">
        <v>0</v>
      </c>
      <c r="AD1261" s="54">
        <v>0</v>
      </c>
      <c r="AE1261" s="54">
        <v>0</v>
      </c>
      <c r="AF1261" s="54">
        <v>0</v>
      </c>
    </row>
    <row r="1262" spans="1:32" ht="22.5">
      <c r="A1262" s="51" t="s">
        <v>455</v>
      </c>
      <c r="B1262" s="51" t="s">
        <v>545</v>
      </c>
      <c r="C1262" s="51" t="s">
        <v>575</v>
      </c>
      <c r="D1262" s="52" t="s">
        <v>456</v>
      </c>
      <c r="E1262" s="53" t="s">
        <v>133</v>
      </c>
      <c r="F1262" s="53" t="str">
        <f t="shared" si="21"/>
        <v>A-2-0-4</v>
      </c>
      <c r="G1262" s="53" t="s">
        <v>492</v>
      </c>
      <c r="H1262" s="53" t="s">
        <v>501</v>
      </c>
      <c r="I1262" s="53" t="s">
        <v>502</v>
      </c>
      <c r="J1262" s="51" t="s">
        <v>35</v>
      </c>
      <c r="K1262" s="51" t="s">
        <v>36</v>
      </c>
      <c r="L1262" s="51" t="s">
        <v>37</v>
      </c>
      <c r="M1262" s="51" t="s">
        <v>45</v>
      </c>
      <c r="N1262" s="51" t="s">
        <v>45</v>
      </c>
      <c r="O1262" s="51" t="s">
        <v>61</v>
      </c>
      <c r="P1262" s="51"/>
      <c r="Q1262" s="51"/>
      <c r="R1262" s="51" t="s">
        <v>40</v>
      </c>
      <c r="S1262" s="51" t="s">
        <v>41</v>
      </c>
      <c r="T1262" s="51" t="s">
        <v>42</v>
      </c>
      <c r="U1262" s="52" t="s">
        <v>134</v>
      </c>
      <c r="V1262" s="54">
        <v>7000000</v>
      </c>
      <c r="W1262" s="54">
        <v>0</v>
      </c>
      <c r="X1262" s="54">
        <v>0</v>
      </c>
      <c r="Y1262" s="54">
        <v>7000000</v>
      </c>
      <c r="Z1262" s="54">
        <v>0</v>
      </c>
      <c r="AA1262" s="54">
        <v>0</v>
      </c>
      <c r="AB1262" s="54">
        <v>7000000</v>
      </c>
      <c r="AC1262" s="54">
        <v>0</v>
      </c>
      <c r="AD1262" s="54">
        <v>0</v>
      </c>
      <c r="AE1262" s="54">
        <v>0</v>
      </c>
      <c r="AF1262" s="54">
        <v>0</v>
      </c>
    </row>
    <row r="1263" spans="1:32" ht="22.5">
      <c r="A1263" s="51" t="s">
        <v>455</v>
      </c>
      <c r="B1263" s="51" t="s">
        <v>545</v>
      </c>
      <c r="C1263" s="51" t="s">
        <v>575</v>
      </c>
      <c r="D1263" s="52" t="s">
        <v>456</v>
      </c>
      <c r="E1263" s="53" t="s">
        <v>135</v>
      </c>
      <c r="F1263" s="53" t="str">
        <f t="shared" si="21"/>
        <v>A-2-0-4</v>
      </c>
      <c r="G1263" s="53" t="s">
        <v>492</v>
      </c>
      <c r="H1263" s="53" t="s">
        <v>501</v>
      </c>
      <c r="I1263" s="53" t="s">
        <v>502</v>
      </c>
      <c r="J1263" s="51" t="s">
        <v>35</v>
      </c>
      <c r="K1263" s="51" t="s">
        <v>36</v>
      </c>
      <c r="L1263" s="51" t="s">
        <v>37</v>
      </c>
      <c r="M1263" s="51" t="s">
        <v>45</v>
      </c>
      <c r="N1263" s="51" t="s">
        <v>45</v>
      </c>
      <c r="O1263" s="51" t="s">
        <v>36</v>
      </c>
      <c r="P1263" s="51"/>
      <c r="Q1263" s="51"/>
      <c r="R1263" s="51" t="s">
        <v>40</v>
      </c>
      <c r="S1263" s="51" t="s">
        <v>41</v>
      </c>
      <c r="T1263" s="51" t="s">
        <v>42</v>
      </c>
      <c r="U1263" s="52" t="s">
        <v>136</v>
      </c>
      <c r="V1263" s="54">
        <v>8000000</v>
      </c>
      <c r="W1263" s="54">
        <v>0</v>
      </c>
      <c r="X1263" s="54">
        <v>0</v>
      </c>
      <c r="Y1263" s="54">
        <v>8000000</v>
      </c>
      <c r="Z1263" s="54">
        <v>0</v>
      </c>
      <c r="AA1263" s="54">
        <v>0</v>
      </c>
      <c r="AB1263" s="54">
        <v>8000000</v>
      </c>
      <c r="AC1263" s="54">
        <v>0</v>
      </c>
      <c r="AD1263" s="54">
        <v>0</v>
      </c>
      <c r="AE1263" s="54">
        <v>0</v>
      </c>
      <c r="AF1263" s="54">
        <v>0</v>
      </c>
    </row>
    <row r="1264" spans="1:32" ht="22.5">
      <c r="A1264" s="51" t="s">
        <v>455</v>
      </c>
      <c r="B1264" s="51" t="s">
        <v>545</v>
      </c>
      <c r="C1264" s="51" t="s">
        <v>575</v>
      </c>
      <c r="D1264" s="52" t="s">
        <v>456</v>
      </c>
      <c r="E1264" s="53" t="s">
        <v>155</v>
      </c>
      <c r="F1264" s="53" t="str">
        <f t="shared" si="21"/>
        <v>A-2-0-4</v>
      </c>
      <c r="G1264" s="53" t="s">
        <v>492</v>
      </c>
      <c r="H1264" s="53" t="s">
        <v>501</v>
      </c>
      <c r="I1264" s="53" t="s">
        <v>502</v>
      </c>
      <c r="J1264" s="51" t="s">
        <v>35</v>
      </c>
      <c r="K1264" s="51" t="s">
        <v>36</v>
      </c>
      <c r="L1264" s="51" t="s">
        <v>37</v>
      </c>
      <c r="M1264" s="51" t="s">
        <v>45</v>
      </c>
      <c r="N1264" s="51" t="s">
        <v>46</v>
      </c>
      <c r="O1264" s="51" t="s">
        <v>36</v>
      </c>
      <c r="P1264" s="51"/>
      <c r="Q1264" s="51"/>
      <c r="R1264" s="51" t="s">
        <v>40</v>
      </c>
      <c r="S1264" s="51" t="s">
        <v>41</v>
      </c>
      <c r="T1264" s="51" t="s">
        <v>42</v>
      </c>
      <c r="U1264" s="52" t="s">
        <v>156</v>
      </c>
      <c r="V1264" s="54">
        <v>2000000</v>
      </c>
      <c r="W1264" s="54">
        <v>0</v>
      </c>
      <c r="X1264" s="54">
        <v>0</v>
      </c>
      <c r="Y1264" s="54">
        <v>2000000</v>
      </c>
      <c r="Z1264" s="54">
        <v>0</v>
      </c>
      <c r="AA1264" s="54">
        <v>0</v>
      </c>
      <c r="AB1264" s="54">
        <v>2000000</v>
      </c>
      <c r="AC1264" s="54">
        <v>0</v>
      </c>
      <c r="AD1264" s="54">
        <v>0</v>
      </c>
      <c r="AE1264" s="54">
        <v>0</v>
      </c>
      <c r="AF1264" s="54">
        <v>0</v>
      </c>
    </row>
    <row r="1265" spans="1:32" ht="22.5">
      <c r="A1265" s="51" t="s">
        <v>455</v>
      </c>
      <c r="B1265" s="51" t="s">
        <v>545</v>
      </c>
      <c r="C1265" s="51" t="s">
        <v>575</v>
      </c>
      <c r="D1265" s="52" t="s">
        <v>456</v>
      </c>
      <c r="E1265" s="53" t="s">
        <v>160</v>
      </c>
      <c r="F1265" s="53" t="str">
        <f t="shared" si="21"/>
        <v>A-2-0-4</v>
      </c>
      <c r="G1265" s="53" t="s">
        <v>492</v>
      </c>
      <c r="H1265" s="53" t="s">
        <v>501</v>
      </c>
      <c r="I1265" s="53" t="s">
        <v>502</v>
      </c>
      <c r="J1265" s="51" t="s">
        <v>35</v>
      </c>
      <c r="K1265" s="51" t="s">
        <v>36</v>
      </c>
      <c r="L1265" s="51" t="s">
        <v>37</v>
      </c>
      <c r="M1265" s="51" t="s">
        <v>45</v>
      </c>
      <c r="N1265" s="51" t="s">
        <v>46</v>
      </c>
      <c r="O1265" s="51" t="s">
        <v>93</v>
      </c>
      <c r="P1265" s="51"/>
      <c r="Q1265" s="51"/>
      <c r="R1265" s="51" t="s">
        <v>40</v>
      </c>
      <c r="S1265" s="51" t="s">
        <v>41</v>
      </c>
      <c r="T1265" s="51" t="s">
        <v>42</v>
      </c>
      <c r="U1265" s="52" t="s">
        <v>161</v>
      </c>
      <c r="V1265" s="54">
        <v>76919952</v>
      </c>
      <c r="W1265" s="54">
        <v>0</v>
      </c>
      <c r="X1265" s="54">
        <v>0</v>
      </c>
      <c r="Y1265" s="54">
        <v>76919952</v>
      </c>
      <c r="Z1265" s="54">
        <v>0</v>
      </c>
      <c r="AA1265" s="54">
        <v>76919952</v>
      </c>
      <c r="AB1265" s="54">
        <v>0</v>
      </c>
      <c r="AC1265" s="54">
        <v>76919952</v>
      </c>
      <c r="AD1265" s="54">
        <v>0</v>
      </c>
      <c r="AE1265" s="54">
        <v>0</v>
      </c>
      <c r="AF1265" s="54">
        <v>0</v>
      </c>
    </row>
    <row r="1266" spans="1:32" ht="22.5">
      <c r="A1266" s="51" t="s">
        <v>455</v>
      </c>
      <c r="B1266" s="51" t="s">
        <v>545</v>
      </c>
      <c r="C1266" s="51" t="s">
        <v>575</v>
      </c>
      <c r="D1266" s="52" t="s">
        <v>456</v>
      </c>
      <c r="E1266" s="53" t="s">
        <v>44</v>
      </c>
      <c r="F1266" s="53" t="str">
        <f t="shared" si="21"/>
        <v>A-2-0-4</v>
      </c>
      <c r="G1266" s="53" t="s">
        <v>492</v>
      </c>
      <c r="H1266" s="53" t="s">
        <v>501</v>
      </c>
      <c r="I1266" s="53" t="s">
        <v>502</v>
      </c>
      <c r="J1266" s="51" t="s">
        <v>35</v>
      </c>
      <c r="K1266" s="51" t="s">
        <v>36</v>
      </c>
      <c r="L1266" s="51" t="s">
        <v>37</v>
      </c>
      <c r="M1266" s="51" t="s">
        <v>45</v>
      </c>
      <c r="N1266" s="51" t="s">
        <v>46</v>
      </c>
      <c r="O1266" s="51" t="s">
        <v>47</v>
      </c>
      <c r="P1266" s="51"/>
      <c r="Q1266" s="51"/>
      <c r="R1266" s="51" t="s">
        <v>40</v>
      </c>
      <c r="S1266" s="51" t="s">
        <v>41</v>
      </c>
      <c r="T1266" s="51" t="s">
        <v>42</v>
      </c>
      <c r="U1266" s="52" t="s">
        <v>48</v>
      </c>
      <c r="V1266" s="54">
        <v>6000000</v>
      </c>
      <c r="W1266" s="54">
        <v>0</v>
      </c>
      <c r="X1266" s="54">
        <v>0</v>
      </c>
      <c r="Y1266" s="54">
        <v>6000000</v>
      </c>
      <c r="Z1266" s="54">
        <v>0</v>
      </c>
      <c r="AA1266" s="54">
        <v>0</v>
      </c>
      <c r="AB1266" s="54">
        <v>6000000</v>
      </c>
      <c r="AC1266" s="54">
        <v>0</v>
      </c>
      <c r="AD1266" s="54">
        <v>0</v>
      </c>
      <c r="AE1266" s="54">
        <v>0</v>
      </c>
      <c r="AF1266" s="54">
        <v>0</v>
      </c>
    </row>
    <row r="1267" spans="1:32" ht="22.5">
      <c r="A1267" s="51" t="s">
        <v>455</v>
      </c>
      <c r="B1267" s="51" t="s">
        <v>545</v>
      </c>
      <c r="C1267" s="51" t="s">
        <v>575</v>
      </c>
      <c r="D1267" s="52" t="s">
        <v>456</v>
      </c>
      <c r="E1267" s="53" t="s">
        <v>179</v>
      </c>
      <c r="F1267" s="53" t="str">
        <f t="shared" si="21"/>
        <v>A-2-0-4</v>
      </c>
      <c r="G1267" s="53" t="s">
        <v>492</v>
      </c>
      <c r="H1267" s="53" t="s">
        <v>501</v>
      </c>
      <c r="I1267" s="53" t="s">
        <v>502</v>
      </c>
      <c r="J1267" s="51" t="s">
        <v>35</v>
      </c>
      <c r="K1267" s="51" t="s">
        <v>36</v>
      </c>
      <c r="L1267" s="51" t="s">
        <v>37</v>
      </c>
      <c r="M1267" s="51" t="s">
        <v>45</v>
      </c>
      <c r="N1267" s="51" t="s">
        <v>158</v>
      </c>
      <c r="O1267" s="51" t="s">
        <v>61</v>
      </c>
      <c r="P1267" s="51"/>
      <c r="Q1267" s="51"/>
      <c r="R1267" s="51" t="s">
        <v>40</v>
      </c>
      <c r="S1267" s="51" t="s">
        <v>41</v>
      </c>
      <c r="T1267" s="51" t="s">
        <v>42</v>
      </c>
      <c r="U1267" s="52" t="s">
        <v>180</v>
      </c>
      <c r="V1267" s="54">
        <v>2000000</v>
      </c>
      <c r="W1267" s="54">
        <v>0</v>
      </c>
      <c r="X1267" s="54">
        <v>0</v>
      </c>
      <c r="Y1267" s="54">
        <v>2000000</v>
      </c>
      <c r="Z1267" s="54">
        <v>0</v>
      </c>
      <c r="AA1267" s="54">
        <v>0</v>
      </c>
      <c r="AB1267" s="54">
        <v>2000000</v>
      </c>
      <c r="AC1267" s="54">
        <v>0</v>
      </c>
      <c r="AD1267" s="54">
        <v>0</v>
      </c>
      <c r="AE1267" s="54">
        <v>0</v>
      </c>
      <c r="AF1267" s="54">
        <v>0</v>
      </c>
    </row>
    <row r="1268" spans="1:32" ht="22.5">
      <c r="A1268" s="51" t="s">
        <v>455</v>
      </c>
      <c r="B1268" s="51" t="s">
        <v>545</v>
      </c>
      <c r="C1268" s="51" t="s">
        <v>575</v>
      </c>
      <c r="D1268" s="52" t="s">
        <v>456</v>
      </c>
      <c r="E1268" s="53" t="s">
        <v>181</v>
      </c>
      <c r="F1268" s="53" t="str">
        <f t="shared" si="21"/>
        <v>A-2-0-4</v>
      </c>
      <c r="G1268" s="53" t="s">
        <v>492</v>
      </c>
      <c r="H1268" s="53" t="s">
        <v>501</v>
      </c>
      <c r="I1268" s="53" t="s">
        <v>502</v>
      </c>
      <c r="J1268" s="51" t="s">
        <v>35</v>
      </c>
      <c r="K1268" s="51" t="s">
        <v>36</v>
      </c>
      <c r="L1268" s="51" t="s">
        <v>37</v>
      </c>
      <c r="M1268" s="51" t="s">
        <v>45</v>
      </c>
      <c r="N1268" s="51" t="s">
        <v>158</v>
      </c>
      <c r="O1268" s="51" t="s">
        <v>36</v>
      </c>
      <c r="P1268" s="51"/>
      <c r="Q1268" s="51"/>
      <c r="R1268" s="51" t="s">
        <v>40</v>
      </c>
      <c r="S1268" s="51" t="s">
        <v>41</v>
      </c>
      <c r="T1268" s="51" t="s">
        <v>42</v>
      </c>
      <c r="U1268" s="52" t="s">
        <v>182</v>
      </c>
      <c r="V1268" s="54">
        <v>36000000</v>
      </c>
      <c r="W1268" s="54">
        <v>0</v>
      </c>
      <c r="X1268" s="54">
        <v>0</v>
      </c>
      <c r="Y1268" s="54">
        <v>36000000</v>
      </c>
      <c r="Z1268" s="54">
        <v>0</v>
      </c>
      <c r="AA1268" s="54">
        <v>0</v>
      </c>
      <c r="AB1268" s="54">
        <v>36000000</v>
      </c>
      <c r="AC1268" s="54">
        <v>0</v>
      </c>
      <c r="AD1268" s="54">
        <v>0</v>
      </c>
      <c r="AE1268" s="54">
        <v>0</v>
      </c>
      <c r="AF1268" s="54">
        <v>0</v>
      </c>
    </row>
    <row r="1269" spans="1:32" ht="22.5">
      <c r="A1269" s="51" t="s">
        <v>455</v>
      </c>
      <c r="B1269" s="51" t="s">
        <v>545</v>
      </c>
      <c r="C1269" s="51" t="s">
        <v>575</v>
      </c>
      <c r="D1269" s="52" t="s">
        <v>456</v>
      </c>
      <c r="E1269" s="53" t="s">
        <v>394</v>
      </c>
      <c r="F1269" s="53" t="str">
        <f t="shared" si="21"/>
        <v>A-2-0-4</v>
      </c>
      <c r="G1269" s="53" t="s">
        <v>492</v>
      </c>
      <c r="H1269" s="53" t="s">
        <v>501</v>
      </c>
      <c r="I1269" s="53" t="s">
        <v>502</v>
      </c>
      <c r="J1269" s="51" t="s">
        <v>35</v>
      </c>
      <c r="K1269" s="51" t="s">
        <v>36</v>
      </c>
      <c r="L1269" s="51" t="s">
        <v>37</v>
      </c>
      <c r="M1269" s="51" t="s">
        <v>45</v>
      </c>
      <c r="N1269" s="51" t="s">
        <v>158</v>
      </c>
      <c r="O1269" s="51" t="s">
        <v>38</v>
      </c>
      <c r="P1269" s="51"/>
      <c r="Q1269" s="51"/>
      <c r="R1269" s="51" t="s">
        <v>40</v>
      </c>
      <c r="S1269" s="51" t="s">
        <v>41</v>
      </c>
      <c r="T1269" s="51" t="s">
        <v>42</v>
      </c>
      <c r="U1269" s="52" t="s">
        <v>395</v>
      </c>
      <c r="V1269" s="54">
        <v>300000</v>
      </c>
      <c r="W1269" s="54">
        <v>0</v>
      </c>
      <c r="X1269" s="54">
        <v>0</v>
      </c>
      <c r="Y1269" s="54">
        <v>300000</v>
      </c>
      <c r="Z1269" s="54">
        <v>0</v>
      </c>
      <c r="AA1269" s="54">
        <v>0</v>
      </c>
      <c r="AB1269" s="54">
        <v>300000</v>
      </c>
      <c r="AC1269" s="54">
        <v>0</v>
      </c>
      <c r="AD1269" s="54">
        <v>0</v>
      </c>
      <c r="AE1269" s="54">
        <v>0</v>
      </c>
      <c r="AF1269" s="54">
        <v>0</v>
      </c>
    </row>
    <row r="1270" spans="1:32" ht="22.5">
      <c r="A1270" s="51" t="s">
        <v>455</v>
      </c>
      <c r="B1270" s="51" t="s">
        <v>545</v>
      </c>
      <c r="C1270" s="51" t="s">
        <v>575</v>
      </c>
      <c r="D1270" s="52" t="s">
        <v>456</v>
      </c>
      <c r="E1270" s="53" t="s">
        <v>185</v>
      </c>
      <c r="F1270" s="53" t="str">
        <f t="shared" si="21"/>
        <v>A-2-0-4</v>
      </c>
      <c r="G1270" s="53" t="s">
        <v>492</v>
      </c>
      <c r="H1270" s="53" t="s">
        <v>501</v>
      </c>
      <c r="I1270" s="53" t="s">
        <v>502</v>
      </c>
      <c r="J1270" s="51" t="s">
        <v>35</v>
      </c>
      <c r="K1270" s="51" t="s">
        <v>36</v>
      </c>
      <c r="L1270" s="51" t="s">
        <v>37</v>
      </c>
      <c r="M1270" s="51" t="s">
        <v>45</v>
      </c>
      <c r="N1270" s="51" t="s">
        <v>158</v>
      </c>
      <c r="O1270" s="51" t="s">
        <v>116</v>
      </c>
      <c r="P1270" s="51"/>
      <c r="Q1270" s="51"/>
      <c r="R1270" s="51" t="s">
        <v>40</v>
      </c>
      <c r="S1270" s="51" t="s">
        <v>41</v>
      </c>
      <c r="T1270" s="51" t="s">
        <v>42</v>
      </c>
      <c r="U1270" s="52" t="s">
        <v>186</v>
      </c>
      <c r="V1270" s="54">
        <v>2000000</v>
      </c>
      <c r="W1270" s="54">
        <v>0</v>
      </c>
      <c r="X1270" s="54">
        <v>0</v>
      </c>
      <c r="Y1270" s="54">
        <v>2000000</v>
      </c>
      <c r="Z1270" s="54">
        <v>0</v>
      </c>
      <c r="AA1270" s="54">
        <v>0</v>
      </c>
      <c r="AB1270" s="54">
        <v>2000000</v>
      </c>
      <c r="AC1270" s="54">
        <v>0</v>
      </c>
      <c r="AD1270" s="54">
        <v>0</v>
      </c>
      <c r="AE1270" s="54">
        <v>0</v>
      </c>
      <c r="AF1270" s="54">
        <v>0</v>
      </c>
    </row>
    <row r="1271" spans="1:32" ht="22.5">
      <c r="A1271" s="51" t="s">
        <v>455</v>
      </c>
      <c r="B1271" s="51" t="s">
        <v>545</v>
      </c>
      <c r="C1271" s="51" t="s">
        <v>575</v>
      </c>
      <c r="D1271" s="52" t="s">
        <v>456</v>
      </c>
      <c r="E1271" s="53" t="s">
        <v>49</v>
      </c>
      <c r="F1271" s="53" t="str">
        <f t="shared" si="21"/>
        <v>A-2-0-4</v>
      </c>
      <c r="G1271" s="53" t="s">
        <v>492</v>
      </c>
      <c r="H1271" s="53" t="s">
        <v>493</v>
      </c>
      <c r="I1271" s="53" t="s">
        <v>494</v>
      </c>
      <c r="J1271" s="51" t="s">
        <v>35</v>
      </c>
      <c r="K1271" s="51" t="s">
        <v>36</v>
      </c>
      <c r="L1271" s="51" t="s">
        <v>37</v>
      </c>
      <c r="M1271" s="51" t="s">
        <v>45</v>
      </c>
      <c r="N1271" s="51" t="s">
        <v>50</v>
      </c>
      <c r="O1271" s="51" t="s">
        <v>36</v>
      </c>
      <c r="P1271" s="51"/>
      <c r="Q1271" s="51"/>
      <c r="R1271" s="51" t="s">
        <v>40</v>
      </c>
      <c r="S1271" s="51" t="s">
        <v>41</v>
      </c>
      <c r="T1271" s="51" t="s">
        <v>42</v>
      </c>
      <c r="U1271" s="52" t="s">
        <v>51</v>
      </c>
      <c r="V1271" s="54">
        <v>12000000</v>
      </c>
      <c r="W1271" s="54">
        <v>0</v>
      </c>
      <c r="X1271" s="54">
        <v>0</v>
      </c>
      <c r="Y1271" s="54">
        <v>12000000</v>
      </c>
      <c r="Z1271" s="54">
        <v>0</v>
      </c>
      <c r="AA1271" s="54">
        <v>0</v>
      </c>
      <c r="AB1271" s="54">
        <v>12000000</v>
      </c>
      <c r="AC1271" s="54">
        <v>0</v>
      </c>
      <c r="AD1271" s="54">
        <v>0</v>
      </c>
      <c r="AE1271" s="54">
        <v>0</v>
      </c>
      <c r="AF1271" s="54">
        <v>0</v>
      </c>
    </row>
    <row r="1272" spans="1:32" ht="22.5">
      <c r="A1272" s="51" t="s">
        <v>455</v>
      </c>
      <c r="B1272" s="51" t="s">
        <v>545</v>
      </c>
      <c r="C1272" s="51" t="s">
        <v>575</v>
      </c>
      <c r="D1272" s="52" t="s">
        <v>456</v>
      </c>
      <c r="E1272" s="53" t="s">
        <v>193</v>
      </c>
      <c r="F1272" s="53" t="str">
        <f t="shared" si="21"/>
        <v>A-2-0-4</v>
      </c>
      <c r="G1272" s="53" t="s">
        <v>492</v>
      </c>
      <c r="H1272" s="53" t="s">
        <v>493</v>
      </c>
      <c r="I1272" s="53" t="s">
        <v>494</v>
      </c>
      <c r="J1272" s="51" t="s">
        <v>35</v>
      </c>
      <c r="K1272" s="51" t="s">
        <v>36</v>
      </c>
      <c r="L1272" s="51" t="s">
        <v>37</v>
      </c>
      <c r="M1272" s="51" t="s">
        <v>45</v>
      </c>
      <c r="N1272" s="51" t="s">
        <v>150</v>
      </c>
      <c r="O1272" s="51" t="s">
        <v>45</v>
      </c>
      <c r="P1272" s="51"/>
      <c r="Q1272" s="51"/>
      <c r="R1272" s="51" t="s">
        <v>40</v>
      </c>
      <c r="S1272" s="51" t="s">
        <v>41</v>
      </c>
      <c r="T1272" s="51" t="s">
        <v>42</v>
      </c>
      <c r="U1272" s="52" t="s">
        <v>194</v>
      </c>
      <c r="V1272" s="54">
        <v>25068961</v>
      </c>
      <c r="W1272" s="54">
        <v>0</v>
      </c>
      <c r="X1272" s="54">
        <v>0</v>
      </c>
      <c r="Y1272" s="54">
        <v>25068961</v>
      </c>
      <c r="Z1272" s="54">
        <v>0</v>
      </c>
      <c r="AA1272" s="54">
        <v>0</v>
      </c>
      <c r="AB1272" s="54">
        <v>25068961</v>
      </c>
      <c r="AC1272" s="54">
        <v>0</v>
      </c>
      <c r="AD1272" s="54">
        <v>0</v>
      </c>
      <c r="AE1272" s="54">
        <v>0</v>
      </c>
      <c r="AF1272" s="54">
        <v>0</v>
      </c>
    </row>
    <row r="1273" spans="1:32" ht="22.5">
      <c r="A1273" s="51" t="s">
        <v>455</v>
      </c>
      <c r="B1273" s="51" t="s">
        <v>545</v>
      </c>
      <c r="C1273" s="51" t="s">
        <v>575</v>
      </c>
      <c r="D1273" s="52" t="s">
        <v>456</v>
      </c>
      <c r="E1273" s="53" t="s">
        <v>208</v>
      </c>
      <c r="F1273" s="53" t="str">
        <f t="shared" si="21"/>
        <v>C-4102-1500-1</v>
      </c>
      <c r="G1273" s="53" t="s">
        <v>509</v>
      </c>
      <c r="H1273" s="53" t="s">
        <v>510</v>
      </c>
      <c r="I1273" s="53" t="s">
        <v>511</v>
      </c>
      <c r="J1273" s="51" t="s">
        <v>53</v>
      </c>
      <c r="K1273" s="51" t="s">
        <v>209</v>
      </c>
      <c r="L1273" s="51" t="s">
        <v>55</v>
      </c>
      <c r="M1273" s="51" t="s">
        <v>61</v>
      </c>
      <c r="N1273" s="51" t="s">
        <v>37</v>
      </c>
      <c r="O1273" s="51" t="s">
        <v>210</v>
      </c>
      <c r="P1273" s="51"/>
      <c r="Q1273" s="51"/>
      <c r="R1273" s="51" t="s">
        <v>40</v>
      </c>
      <c r="S1273" s="51" t="s">
        <v>41</v>
      </c>
      <c r="T1273" s="51" t="s">
        <v>42</v>
      </c>
      <c r="U1273" s="52" t="s">
        <v>211</v>
      </c>
      <c r="V1273" s="54">
        <v>422503360</v>
      </c>
      <c r="W1273" s="54">
        <v>0</v>
      </c>
      <c r="X1273" s="54">
        <v>0</v>
      </c>
      <c r="Y1273" s="54">
        <v>422503360</v>
      </c>
      <c r="Z1273" s="54">
        <v>0</v>
      </c>
      <c r="AA1273" s="54">
        <v>0</v>
      </c>
      <c r="AB1273" s="54">
        <v>422503360</v>
      </c>
      <c r="AC1273" s="54">
        <v>0</v>
      </c>
      <c r="AD1273" s="54">
        <v>0</v>
      </c>
      <c r="AE1273" s="54">
        <v>0</v>
      </c>
      <c r="AF1273" s="54">
        <v>0</v>
      </c>
    </row>
    <row r="1274" spans="1:32" ht="33.75">
      <c r="A1274" s="51" t="s">
        <v>455</v>
      </c>
      <c r="B1274" s="51" t="s">
        <v>545</v>
      </c>
      <c r="C1274" s="51" t="s">
        <v>575</v>
      </c>
      <c r="D1274" s="52" t="s">
        <v>456</v>
      </c>
      <c r="E1274" s="53" t="s">
        <v>217</v>
      </c>
      <c r="F1274" s="53" t="str">
        <f t="shared" si="21"/>
        <v>C-4102-1500-1</v>
      </c>
      <c r="G1274" s="53" t="s">
        <v>509</v>
      </c>
      <c r="H1274" s="53" t="s">
        <v>510</v>
      </c>
      <c r="I1274" s="53" t="s">
        <v>511</v>
      </c>
      <c r="J1274" s="51" t="s">
        <v>53</v>
      </c>
      <c r="K1274" s="51" t="s">
        <v>209</v>
      </c>
      <c r="L1274" s="51" t="s">
        <v>55</v>
      </c>
      <c r="M1274" s="51" t="s">
        <v>61</v>
      </c>
      <c r="N1274" s="51" t="s">
        <v>37</v>
      </c>
      <c r="O1274" s="51" t="s">
        <v>218</v>
      </c>
      <c r="P1274" s="51"/>
      <c r="Q1274" s="51"/>
      <c r="R1274" s="51" t="s">
        <v>40</v>
      </c>
      <c r="S1274" s="51" t="s">
        <v>41</v>
      </c>
      <c r="T1274" s="51" t="s">
        <v>42</v>
      </c>
      <c r="U1274" s="52" t="s">
        <v>219</v>
      </c>
      <c r="V1274" s="54">
        <v>127489154</v>
      </c>
      <c r="W1274" s="54">
        <v>0</v>
      </c>
      <c r="X1274" s="54">
        <v>0</v>
      </c>
      <c r="Y1274" s="54">
        <v>127489154</v>
      </c>
      <c r="Z1274" s="54">
        <v>0</v>
      </c>
      <c r="AA1274" s="54">
        <v>0</v>
      </c>
      <c r="AB1274" s="54">
        <v>127489154</v>
      </c>
      <c r="AC1274" s="54">
        <v>0</v>
      </c>
      <c r="AD1274" s="54">
        <v>0</v>
      </c>
      <c r="AE1274" s="54">
        <v>0</v>
      </c>
      <c r="AF1274" s="54">
        <v>0</v>
      </c>
    </row>
    <row r="1275" spans="1:32" ht="33.75">
      <c r="A1275" s="51" t="s">
        <v>455</v>
      </c>
      <c r="B1275" s="51" t="s">
        <v>545</v>
      </c>
      <c r="C1275" s="51" t="s">
        <v>575</v>
      </c>
      <c r="D1275" s="52" t="s">
        <v>456</v>
      </c>
      <c r="E1275" s="53" t="s">
        <v>220</v>
      </c>
      <c r="F1275" s="53" t="str">
        <f t="shared" si="21"/>
        <v>C-4102-1500-1</v>
      </c>
      <c r="G1275" s="53" t="s">
        <v>509</v>
      </c>
      <c r="H1275" s="53" t="s">
        <v>493</v>
      </c>
      <c r="I1275" s="53" t="s">
        <v>512</v>
      </c>
      <c r="J1275" s="51" t="s">
        <v>53</v>
      </c>
      <c r="K1275" s="51" t="s">
        <v>209</v>
      </c>
      <c r="L1275" s="51" t="s">
        <v>55</v>
      </c>
      <c r="M1275" s="51" t="s">
        <v>61</v>
      </c>
      <c r="N1275" s="51" t="s">
        <v>37</v>
      </c>
      <c r="O1275" s="51" t="s">
        <v>221</v>
      </c>
      <c r="P1275" s="51"/>
      <c r="Q1275" s="51"/>
      <c r="R1275" s="51" t="s">
        <v>40</v>
      </c>
      <c r="S1275" s="51" t="s">
        <v>41</v>
      </c>
      <c r="T1275" s="51" t="s">
        <v>42</v>
      </c>
      <c r="U1275" s="52" t="s">
        <v>222</v>
      </c>
      <c r="V1275" s="54">
        <v>70799784</v>
      </c>
      <c r="W1275" s="54">
        <v>0</v>
      </c>
      <c r="X1275" s="54">
        <v>0</v>
      </c>
      <c r="Y1275" s="54">
        <v>70799784</v>
      </c>
      <c r="Z1275" s="54">
        <v>0</v>
      </c>
      <c r="AA1275" s="54">
        <v>0</v>
      </c>
      <c r="AB1275" s="54">
        <v>70799784</v>
      </c>
      <c r="AC1275" s="54">
        <v>0</v>
      </c>
      <c r="AD1275" s="54">
        <v>0</v>
      </c>
      <c r="AE1275" s="54">
        <v>0</v>
      </c>
      <c r="AF1275" s="54">
        <v>0</v>
      </c>
    </row>
    <row r="1276" spans="1:32" ht="33.75">
      <c r="A1276" s="51" t="s">
        <v>455</v>
      </c>
      <c r="B1276" s="51" t="s">
        <v>545</v>
      </c>
      <c r="C1276" s="51" t="s">
        <v>575</v>
      </c>
      <c r="D1276" s="52" t="s">
        <v>456</v>
      </c>
      <c r="E1276" s="53" t="s">
        <v>223</v>
      </c>
      <c r="F1276" s="53" t="str">
        <f t="shared" si="21"/>
        <v>C-4102-1500-1</v>
      </c>
      <c r="G1276" s="53" t="s">
        <v>509</v>
      </c>
      <c r="H1276" s="53" t="s">
        <v>493</v>
      </c>
      <c r="I1276" s="53" t="s">
        <v>506</v>
      </c>
      <c r="J1276" s="51" t="s">
        <v>53</v>
      </c>
      <c r="K1276" s="51" t="s">
        <v>209</v>
      </c>
      <c r="L1276" s="51" t="s">
        <v>55</v>
      </c>
      <c r="M1276" s="51" t="s">
        <v>61</v>
      </c>
      <c r="N1276" s="51" t="s">
        <v>37</v>
      </c>
      <c r="O1276" s="51" t="s">
        <v>224</v>
      </c>
      <c r="P1276" s="51"/>
      <c r="Q1276" s="51"/>
      <c r="R1276" s="51" t="s">
        <v>40</v>
      </c>
      <c r="S1276" s="51" t="s">
        <v>41</v>
      </c>
      <c r="T1276" s="51" t="s">
        <v>42</v>
      </c>
      <c r="U1276" s="52" t="s">
        <v>57</v>
      </c>
      <c r="V1276" s="54">
        <v>13348391</v>
      </c>
      <c r="W1276" s="54">
        <v>0</v>
      </c>
      <c r="X1276" s="54">
        <v>0</v>
      </c>
      <c r="Y1276" s="54">
        <v>13348391</v>
      </c>
      <c r="Z1276" s="54">
        <v>0</v>
      </c>
      <c r="AA1276" s="54">
        <v>0</v>
      </c>
      <c r="AB1276" s="54">
        <v>13348391</v>
      </c>
      <c r="AC1276" s="54">
        <v>0</v>
      </c>
      <c r="AD1276" s="54">
        <v>0</v>
      </c>
      <c r="AE1276" s="54">
        <v>0</v>
      </c>
      <c r="AF1276" s="54">
        <v>0</v>
      </c>
    </row>
    <row r="1277" spans="1:32" ht="22.5">
      <c r="A1277" s="51" t="s">
        <v>455</v>
      </c>
      <c r="B1277" s="51" t="s">
        <v>545</v>
      </c>
      <c r="C1277" s="51" t="s">
        <v>575</v>
      </c>
      <c r="D1277" s="52" t="s">
        <v>456</v>
      </c>
      <c r="E1277" s="53" t="s">
        <v>375</v>
      </c>
      <c r="F1277" s="53" t="str">
        <f t="shared" si="21"/>
        <v>C-4102-1500-3</v>
      </c>
      <c r="G1277" s="53" t="s">
        <v>495</v>
      </c>
      <c r="H1277" s="53" t="s">
        <v>496</v>
      </c>
      <c r="I1277" s="53" t="s">
        <v>497</v>
      </c>
      <c r="J1277" s="51" t="s">
        <v>53</v>
      </c>
      <c r="K1277" s="51" t="s">
        <v>209</v>
      </c>
      <c r="L1277" s="51" t="s">
        <v>55</v>
      </c>
      <c r="M1277" s="51" t="s">
        <v>38</v>
      </c>
      <c r="N1277" s="51" t="s">
        <v>37</v>
      </c>
      <c r="O1277" s="51" t="s">
        <v>257</v>
      </c>
      <c r="P1277" s="51"/>
      <c r="Q1277" s="51"/>
      <c r="R1277" s="51" t="s">
        <v>40</v>
      </c>
      <c r="S1277" s="51" t="s">
        <v>41</v>
      </c>
      <c r="T1277" s="51" t="s">
        <v>42</v>
      </c>
      <c r="U1277" s="52" t="s">
        <v>376</v>
      </c>
      <c r="V1277" s="54">
        <v>401478000</v>
      </c>
      <c r="W1277" s="54">
        <v>0</v>
      </c>
      <c r="X1277" s="54">
        <v>0</v>
      </c>
      <c r="Y1277" s="54">
        <v>401478000</v>
      </c>
      <c r="Z1277" s="54">
        <v>0</v>
      </c>
      <c r="AA1277" s="54">
        <v>0</v>
      </c>
      <c r="AB1277" s="54">
        <v>401478000</v>
      </c>
      <c r="AC1277" s="54">
        <v>0</v>
      </c>
      <c r="AD1277" s="54">
        <v>0</v>
      </c>
      <c r="AE1277" s="54">
        <v>0</v>
      </c>
      <c r="AF1277" s="54">
        <v>0</v>
      </c>
    </row>
    <row r="1278" spans="1:32" ht="22.5">
      <c r="A1278" s="51" t="s">
        <v>455</v>
      </c>
      <c r="B1278" s="51" t="s">
        <v>545</v>
      </c>
      <c r="C1278" s="51" t="s">
        <v>575</v>
      </c>
      <c r="D1278" s="52" t="s">
        <v>456</v>
      </c>
      <c r="E1278" s="53" t="s">
        <v>225</v>
      </c>
      <c r="F1278" s="53" t="str">
        <f t="shared" si="21"/>
        <v>C-4102-1500-3</v>
      </c>
      <c r="G1278" s="53" t="s">
        <v>495</v>
      </c>
      <c r="H1278" s="53" t="s">
        <v>496</v>
      </c>
      <c r="I1278" s="53" t="s">
        <v>497</v>
      </c>
      <c r="J1278" s="51" t="s">
        <v>53</v>
      </c>
      <c r="K1278" s="51" t="s">
        <v>209</v>
      </c>
      <c r="L1278" s="51" t="s">
        <v>55</v>
      </c>
      <c r="M1278" s="51" t="s">
        <v>38</v>
      </c>
      <c r="N1278" s="51" t="s">
        <v>37</v>
      </c>
      <c r="O1278" s="51" t="s">
        <v>213</v>
      </c>
      <c r="P1278" s="51"/>
      <c r="Q1278" s="51"/>
      <c r="R1278" s="51" t="s">
        <v>40</v>
      </c>
      <c r="S1278" s="51" t="s">
        <v>41</v>
      </c>
      <c r="T1278" s="51" t="s">
        <v>42</v>
      </c>
      <c r="U1278" s="52" t="s">
        <v>226</v>
      </c>
      <c r="V1278" s="54">
        <v>3575652212</v>
      </c>
      <c r="W1278" s="54">
        <v>0</v>
      </c>
      <c r="X1278" s="54">
        <v>0</v>
      </c>
      <c r="Y1278" s="54">
        <v>3575652212</v>
      </c>
      <c r="Z1278" s="54">
        <v>0</v>
      </c>
      <c r="AA1278" s="54">
        <v>3575652212</v>
      </c>
      <c r="AB1278" s="54">
        <v>0</v>
      </c>
      <c r="AC1278" s="54">
        <v>3540409202</v>
      </c>
      <c r="AD1278" s="54">
        <v>0</v>
      </c>
      <c r="AE1278" s="54">
        <v>0</v>
      </c>
      <c r="AF1278" s="54">
        <v>0</v>
      </c>
    </row>
    <row r="1279" spans="1:32" ht="22.5">
      <c r="A1279" s="51" t="s">
        <v>455</v>
      </c>
      <c r="B1279" s="51" t="s">
        <v>545</v>
      </c>
      <c r="C1279" s="51" t="s">
        <v>575</v>
      </c>
      <c r="D1279" s="52" t="s">
        <v>456</v>
      </c>
      <c r="E1279" s="53" t="s">
        <v>377</v>
      </c>
      <c r="F1279" s="53" t="str">
        <f t="shared" si="21"/>
        <v>C-4102-1500-3</v>
      </c>
      <c r="G1279" s="53" t="s">
        <v>495</v>
      </c>
      <c r="H1279" s="53" t="s">
        <v>496</v>
      </c>
      <c r="I1279" s="53" t="s">
        <v>497</v>
      </c>
      <c r="J1279" s="51" t="s">
        <v>53</v>
      </c>
      <c r="K1279" s="51" t="s">
        <v>209</v>
      </c>
      <c r="L1279" s="51" t="s">
        <v>55</v>
      </c>
      <c r="M1279" s="51" t="s">
        <v>38</v>
      </c>
      <c r="N1279" s="51" t="s">
        <v>37</v>
      </c>
      <c r="O1279" s="51" t="s">
        <v>56</v>
      </c>
      <c r="P1279" s="51"/>
      <c r="Q1279" s="51"/>
      <c r="R1279" s="51" t="s">
        <v>40</v>
      </c>
      <c r="S1279" s="51" t="s">
        <v>41</v>
      </c>
      <c r="T1279" s="51" t="s">
        <v>42</v>
      </c>
      <c r="U1279" s="52" t="s">
        <v>378</v>
      </c>
      <c r="V1279" s="54">
        <v>229892619</v>
      </c>
      <c r="W1279" s="54">
        <v>0</v>
      </c>
      <c r="X1279" s="54">
        <v>0</v>
      </c>
      <c r="Y1279" s="54">
        <v>229892619</v>
      </c>
      <c r="Z1279" s="54">
        <v>0</v>
      </c>
      <c r="AA1279" s="54">
        <v>229892619</v>
      </c>
      <c r="AB1279" s="54">
        <v>0</v>
      </c>
      <c r="AC1279" s="54">
        <v>213867610</v>
      </c>
      <c r="AD1279" s="54">
        <v>0</v>
      </c>
      <c r="AE1279" s="54">
        <v>0</v>
      </c>
      <c r="AF1279" s="54">
        <v>0</v>
      </c>
    </row>
    <row r="1280" spans="1:32" ht="22.5">
      <c r="A1280" s="51" t="s">
        <v>455</v>
      </c>
      <c r="B1280" s="51" t="s">
        <v>545</v>
      </c>
      <c r="C1280" s="51" t="s">
        <v>575</v>
      </c>
      <c r="D1280" s="52" t="s">
        <v>456</v>
      </c>
      <c r="E1280" s="53" t="s">
        <v>227</v>
      </c>
      <c r="F1280" s="53" t="str">
        <f t="shared" si="21"/>
        <v>C-4102-1500-3</v>
      </c>
      <c r="G1280" s="53" t="s">
        <v>495</v>
      </c>
      <c r="H1280" s="53" t="s">
        <v>496</v>
      </c>
      <c r="I1280" s="53" t="s">
        <v>497</v>
      </c>
      <c r="J1280" s="51" t="s">
        <v>53</v>
      </c>
      <c r="K1280" s="51" t="s">
        <v>209</v>
      </c>
      <c r="L1280" s="51" t="s">
        <v>55</v>
      </c>
      <c r="M1280" s="51" t="s">
        <v>38</v>
      </c>
      <c r="N1280" s="51" t="s">
        <v>37</v>
      </c>
      <c r="O1280" s="51" t="s">
        <v>218</v>
      </c>
      <c r="P1280" s="51"/>
      <c r="Q1280" s="51"/>
      <c r="R1280" s="51" t="s">
        <v>230</v>
      </c>
      <c r="S1280" s="51" t="s">
        <v>243</v>
      </c>
      <c r="T1280" s="51" t="s">
        <v>42</v>
      </c>
      <c r="U1280" s="52" t="s">
        <v>228</v>
      </c>
      <c r="V1280" s="54">
        <v>1484760618</v>
      </c>
      <c r="W1280" s="54">
        <v>0</v>
      </c>
      <c r="X1280" s="54">
        <v>0</v>
      </c>
      <c r="Y1280" s="54">
        <v>1484760618</v>
      </c>
      <c r="Z1280" s="54">
        <v>0</v>
      </c>
      <c r="AA1280" s="54">
        <v>1484760618</v>
      </c>
      <c r="AB1280" s="54">
        <v>0</v>
      </c>
      <c r="AC1280" s="54">
        <v>1484760618</v>
      </c>
      <c r="AD1280" s="54">
        <v>0</v>
      </c>
      <c r="AE1280" s="54">
        <v>0</v>
      </c>
      <c r="AF1280" s="54">
        <v>0</v>
      </c>
    </row>
    <row r="1281" spans="1:32" ht="33.75">
      <c r="A1281" s="51" t="s">
        <v>455</v>
      </c>
      <c r="B1281" s="51" t="s">
        <v>545</v>
      </c>
      <c r="C1281" s="51" t="s">
        <v>575</v>
      </c>
      <c r="D1281" s="52" t="s">
        <v>456</v>
      </c>
      <c r="E1281" s="53" t="s">
        <v>237</v>
      </c>
      <c r="F1281" s="53" t="str">
        <f t="shared" si="21"/>
        <v>C-4102-1500-3</v>
      </c>
      <c r="G1281" s="53" t="s">
        <v>495</v>
      </c>
      <c r="H1281" s="53" t="s">
        <v>493</v>
      </c>
      <c r="I1281" s="53" t="s">
        <v>512</v>
      </c>
      <c r="J1281" s="51" t="s">
        <v>53</v>
      </c>
      <c r="K1281" s="51" t="s">
        <v>209</v>
      </c>
      <c r="L1281" s="51" t="s">
        <v>55</v>
      </c>
      <c r="M1281" s="51" t="s">
        <v>38</v>
      </c>
      <c r="N1281" s="51" t="s">
        <v>37</v>
      </c>
      <c r="O1281" s="51" t="s">
        <v>238</v>
      </c>
      <c r="P1281" s="51"/>
      <c r="Q1281" s="51"/>
      <c r="R1281" s="51" t="s">
        <v>40</v>
      </c>
      <c r="S1281" s="51" t="s">
        <v>41</v>
      </c>
      <c r="T1281" s="51" t="s">
        <v>42</v>
      </c>
      <c r="U1281" s="52" t="s">
        <v>222</v>
      </c>
      <c r="V1281" s="54">
        <v>428282232</v>
      </c>
      <c r="W1281" s="54">
        <v>0</v>
      </c>
      <c r="X1281" s="54">
        <v>0</v>
      </c>
      <c r="Y1281" s="54">
        <v>428282232</v>
      </c>
      <c r="Z1281" s="54">
        <v>0</v>
      </c>
      <c r="AA1281" s="54">
        <v>17687267</v>
      </c>
      <c r="AB1281" s="54">
        <v>410594965</v>
      </c>
      <c r="AC1281" s="54">
        <v>0</v>
      </c>
      <c r="AD1281" s="54">
        <v>0</v>
      </c>
      <c r="AE1281" s="54">
        <v>0</v>
      </c>
      <c r="AF1281" s="54">
        <v>0</v>
      </c>
    </row>
    <row r="1282" spans="1:32" ht="33.75">
      <c r="A1282" s="51" t="s">
        <v>455</v>
      </c>
      <c r="B1282" s="51" t="s">
        <v>545</v>
      </c>
      <c r="C1282" s="51" t="s">
        <v>575</v>
      </c>
      <c r="D1282" s="52" t="s">
        <v>456</v>
      </c>
      <c r="E1282" s="53" t="s">
        <v>239</v>
      </c>
      <c r="F1282" s="53" t="str">
        <f t="shared" si="21"/>
        <v>C-4102-1500-3</v>
      </c>
      <c r="G1282" s="53" t="s">
        <v>495</v>
      </c>
      <c r="H1282" s="53" t="s">
        <v>493</v>
      </c>
      <c r="I1282" s="53" t="s">
        <v>506</v>
      </c>
      <c r="J1282" s="51" t="s">
        <v>53</v>
      </c>
      <c r="K1282" s="51" t="s">
        <v>209</v>
      </c>
      <c r="L1282" s="51" t="s">
        <v>55</v>
      </c>
      <c r="M1282" s="51" t="s">
        <v>38</v>
      </c>
      <c r="N1282" s="51" t="s">
        <v>37</v>
      </c>
      <c r="O1282" s="51" t="s">
        <v>240</v>
      </c>
      <c r="P1282" s="51"/>
      <c r="Q1282" s="51"/>
      <c r="R1282" s="51" t="s">
        <v>40</v>
      </c>
      <c r="S1282" s="51" t="s">
        <v>41</v>
      </c>
      <c r="T1282" s="51" t="s">
        <v>42</v>
      </c>
      <c r="U1282" s="52" t="s">
        <v>57</v>
      </c>
      <c r="V1282" s="54">
        <v>189961000</v>
      </c>
      <c r="W1282" s="54">
        <v>0</v>
      </c>
      <c r="X1282" s="54">
        <v>0</v>
      </c>
      <c r="Y1282" s="54">
        <v>189961000</v>
      </c>
      <c r="Z1282" s="54">
        <v>0</v>
      </c>
      <c r="AA1282" s="54">
        <v>0</v>
      </c>
      <c r="AB1282" s="54">
        <v>189961000</v>
      </c>
      <c r="AC1282" s="54">
        <v>0</v>
      </c>
      <c r="AD1282" s="54">
        <v>0</v>
      </c>
      <c r="AE1282" s="54">
        <v>0</v>
      </c>
      <c r="AF1282" s="54">
        <v>0</v>
      </c>
    </row>
    <row r="1283" spans="1:32" ht="56.25">
      <c r="A1283" s="51" t="s">
        <v>455</v>
      </c>
      <c r="B1283" s="51" t="s">
        <v>545</v>
      </c>
      <c r="C1283" s="51" t="s">
        <v>575</v>
      </c>
      <c r="D1283" s="52" t="s">
        <v>456</v>
      </c>
      <c r="E1283" s="53" t="s">
        <v>379</v>
      </c>
      <c r="F1283" s="53" t="str">
        <f t="shared" si="21"/>
        <v>C-4102-1500-3</v>
      </c>
      <c r="G1283" s="53" t="s">
        <v>495</v>
      </c>
      <c r="H1283" s="53" t="s">
        <v>496</v>
      </c>
      <c r="I1283" s="53" t="s">
        <v>497</v>
      </c>
      <c r="J1283" s="51" t="s">
        <v>53</v>
      </c>
      <c r="K1283" s="51" t="s">
        <v>209</v>
      </c>
      <c r="L1283" s="51" t="s">
        <v>55</v>
      </c>
      <c r="M1283" s="51" t="s">
        <v>38</v>
      </c>
      <c r="N1283" s="51" t="s">
        <v>37</v>
      </c>
      <c r="O1283" s="51" t="s">
        <v>380</v>
      </c>
      <c r="P1283" s="51"/>
      <c r="Q1283" s="51"/>
      <c r="R1283" s="51" t="s">
        <v>40</v>
      </c>
      <c r="S1283" s="51" t="s">
        <v>41</v>
      </c>
      <c r="T1283" s="51" t="s">
        <v>42</v>
      </c>
      <c r="U1283" s="52" t="s">
        <v>381</v>
      </c>
      <c r="V1283" s="54">
        <v>67689000</v>
      </c>
      <c r="W1283" s="54">
        <v>0</v>
      </c>
      <c r="X1283" s="54">
        <v>0</v>
      </c>
      <c r="Y1283" s="54">
        <v>67689000</v>
      </c>
      <c r="Z1283" s="54">
        <v>0</v>
      </c>
      <c r="AA1283" s="54">
        <v>1800000</v>
      </c>
      <c r="AB1283" s="54">
        <v>65889000</v>
      </c>
      <c r="AC1283" s="54">
        <v>1800000</v>
      </c>
      <c r="AD1283" s="54">
        <v>0</v>
      </c>
      <c r="AE1283" s="54">
        <v>0</v>
      </c>
      <c r="AF1283" s="54">
        <v>0</v>
      </c>
    </row>
    <row r="1284" spans="1:32" ht="22.5">
      <c r="A1284" s="51" t="s">
        <v>455</v>
      </c>
      <c r="B1284" s="51" t="s">
        <v>545</v>
      </c>
      <c r="C1284" s="51" t="s">
        <v>575</v>
      </c>
      <c r="D1284" s="52" t="s">
        <v>456</v>
      </c>
      <c r="E1284" s="53" t="s">
        <v>254</v>
      </c>
      <c r="F1284" s="53" t="str">
        <f t="shared" si="21"/>
        <v>C-4102-1500-4</v>
      </c>
      <c r="G1284" s="53" t="s">
        <v>514</v>
      </c>
      <c r="H1284" s="53" t="s">
        <v>515</v>
      </c>
      <c r="I1284" s="53" t="s">
        <v>516</v>
      </c>
      <c r="J1284" s="51" t="s">
        <v>53</v>
      </c>
      <c r="K1284" s="51" t="s">
        <v>209</v>
      </c>
      <c r="L1284" s="51" t="s">
        <v>55</v>
      </c>
      <c r="M1284" s="51" t="s">
        <v>45</v>
      </c>
      <c r="N1284" s="51" t="s">
        <v>37</v>
      </c>
      <c r="O1284" s="51" t="s">
        <v>210</v>
      </c>
      <c r="P1284" s="51"/>
      <c r="Q1284" s="51"/>
      <c r="R1284" s="51" t="s">
        <v>230</v>
      </c>
      <c r="S1284" s="51" t="s">
        <v>243</v>
      </c>
      <c r="T1284" s="51" t="s">
        <v>42</v>
      </c>
      <c r="U1284" s="52" t="s">
        <v>255</v>
      </c>
      <c r="V1284" s="54">
        <v>24076727223</v>
      </c>
      <c r="W1284" s="54">
        <v>0</v>
      </c>
      <c r="X1284" s="54">
        <v>0</v>
      </c>
      <c r="Y1284" s="54">
        <v>24076727223</v>
      </c>
      <c r="Z1284" s="54">
        <v>0</v>
      </c>
      <c r="AA1284" s="54">
        <v>24076727223</v>
      </c>
      <c r="AB1284" s="54">
        <v>0</v>
      </c>
      <c r="AC1284" s="54">
        <v>24076727223</v>
      </c>
      <c r="AD1284" s="54">
        <v>0</v>
      </c>
      <c r="AE1284" s="54">
        <v>0</v>
      </c>
      <c r="AF1284" s="54">
        <v>0</v>
      </c>
    </row>
    <row r="1285" spans="1:32" ht="22.5">
      <c r="A1285" s="51" t="s">
        <v>455</v>
      </c>
      <c r="B1285" s="51" t="s">
        <v>545</v>
      </c>
      <c r="C1285" s="51" t="s">
        <v>575</v>
      </c>
      <c r="D1285" s="52" t="s">
        <v>456</v>
      </c>
      <c r="E1285" s="53" t="s">
        <v>256</v>
      </c>
      <c r="F1285" s="53" t="str">
        <f t="shared" si="21"/>
        <v>C-4102-1500-4</v>
      </c>
      <c r="G1285" s="53" t="s">
        <v>514</v>
      </c>
      <c r="H1285" s="53" t="s">
        <v>515</v>
      </c>
      <c r="I1285" s="53" t="s">
        <v>516</v>
      </c>
      <c r="J1285" s="51" t="s">
        <v>53</v>
      </c>
      <c r="K1285" s="51" t="s">
        <v>209</v>
      </c>
      <c r="L1285" s="51" t="s">
        <v>55</v>
      </c>
      <c r="M1285" s="51" t="s">
        <v>45</v>
      </c>
      <c r="N1285" s="51" t="s">
        <v>37</v>
      </c>
      <c r="O1285" s="51" t="s">
        <v>257</v>
      </c>
      <c r="P1285" s="51"/>
      <c r="Q1285" s="51"/>
      <c r="R1285" s="51" t="s">
        <v>230</v>
      </c>
      <c r="S1285" s="51" t="s">
        <v>243</v>
      </c>
      <c r="T1285" s="51" t="s">
        <v>42</v>
      </c>
      <c r="U1285" s="52" t="s">
        <v>258</v>
      </c>
      <c r="V1285" s="54">
        <v>432554030</v>
      </c>
      <c r="W1285" s="54">
        <v>0</v>
      </c>
      <c r="X1285" s="54">
        <v>0</v>
      </c>
      <c r="Y1285" s="54">
        <v>432554030</v>
      </c>
      <c r="Z1285" s="54">
        <v>0</v>
      </c>
      <c r="AA1285" s="54">
        <v>432554030</v>
      </c>
      <c r="AB1285" s="54">
        <v>0</v>
      </c>
      <c r="AC1285" s="54">
        <v>432554030</v>
      </c>
      <c r="AD1285" s="54">
        <v>0</v>
      </c>
      <c r="AE1285" s="54">
        <v>0</v>
      </c>
      <c r="AF1285" s="54">
        <v>0</v>
      </c>
    </row>
    <row r="1286" spans="1:32" ht="22.5">
      <c r="A1286" s="51" t="s">
        <v>455</v>
      </c>
      <c r="B1286" s="51" t="s">
        <v>545</v>
      </c>
      <c r="C1286" s="51" t="s">
        <v>575</v>
      </c>
      <c r="D1286" s="52" t="s">
        <v>456</v>
      </c>
      <c r="E1286" s="53" t="s">
        <v>269</v>
      </c>
      <c r="F1286" s="53" t="str">
        <f t="shared" si="21"/>
        <v>C-4102-1500-5</v>
      </c>
      <c r="G1286" s="53" t="s">
        <v>517</v>
      </c>
      <c r="H1286" s="53" t="s">
        <v>518</v>
      </c>
      <c r="I1286" s="53" t="s">
        <v>519</v>
      </c>
      <c r="J1286" s="51" t="s">
        <v>53</v>
      </c>
      <c r="K1286" s="51" t="s">
        <v>209</v>
      </c>
      <c r="L1286" s="51" t="s">
        <v>55</v>
      </c>
      <c r="M1286" s="51" t="s">
        <v>46</v>
      </c>
      <c r="N1286" s="51" t="s">
        <v>37</v>
      </c>
      <c r="O1286" s="51" t="s">
        <v>210</v>
      </c>
      <c r="P1286" s="51"/>
      <c r="Q1286" s="51"/>
      <c r="R1286" s="51" t="s">
        <v>40</v>
      </c>
      <c r="S1286" s="51" t="s">
        <v>41</v>
      </c>
      <c r="T1286" s="51" t="s">
        <v>42</v>
      </c>
      <c r="U1286" s="52" t="s">
        <v>270</v>
      </c>
      <c r="V1286" s="54">
        <v>912435840</v>
      </c>
      <c r="W1286" s="54">
        <v>0</v>
      </c>
      <c r="X1286" s="54">
        <v>0</v>
      </c>
      <c r="Y1286" s="54">
        <v>912435840</v>
      </c>
      <c r="Z1286" s="54">
        <v>0</v>
      </c>
      <c r="AA1286" s="54">
        <v>0</v>
      </c>
      <c r="AB1286" s="54">
        <v>912435840</v>
      </c>
      <c r="AC1286" s="54">
        <v>0</v>
      </c>
      <c r="AD1286" s="54">
        <v>0</v>
      </c>
      <c r="AE1286" s="54">
        <v>0</v>
      </c>
      <c r="AF1286" s="54">
        <v>0</v>
      </c>
    </row>
    <row r="1287" spans="1:32" ht="22.5">
      <c r="A1287" s="51" t="s">
        <v>455</v>
      </c>
      <c r="B1287" s="51" t="s">
        <v>545</v>
      </c>
      <c r="C1287" s="51" t="s">
        <v>575</v>
      </c>
      <c r="D1287" s="52" t="s">
        <v>456</v>
      </c>
      <c r="E1287" s="53" t="s">
        <v>271</v>
      </c>
      <c r="F1287" s="53" t="str">
        <f t="shared" si="21"/>
        <v>C-4102-1500-5</v>
      </c>
      <c r="G1287" s="53" t="s">
        <v>517</v>
      </c>
      <c r="H1287" s="53" t="s">
        <v>518</v>
      </c>
      <c r="I1287" s="53" t="s">
        <v>519</v>
      </c>
      <c r="J1287" s="51" t="s">
        <v>53</v>
      </c>
      <c r="K1287" s="51" t="s">
        <v>209</v>
      </c>
      <c r="L1287" s="51" t="s">
        <v>55</v>
      </c>
      <c r="M1287" s="51" t="s">
        <v>46</v>
      </c>
      <c r="N1287" s="51" t="s">
        <v>37</v>
      </c>
      <c r="O1287" s="51" t="s">
        <v>257</v>
      </c>
      <c r="P1287" s="51"/>
      <c r="Q1287" s="51"/>
      <c r="R1287" s="51" t="s">
        <v>40</v>
      </c>
      <c r="S1287" s="51" t="s">
        <v>41</v>
      </c>
      <c r="T1287" s="51" t="s">
        <v>42</v>
      </c>
      <c r="U1287" s="52" t="s">
        <v>272</v>
      </c>
      <c r="V1287" s="54">
        <v>117441336</v>
      </c>
      <c r="W1287" s="54">
        <v>0</v>
      </c>
      <c r="X1287" s="54">
        <v>0</v>
      </c>
      <c r="Y1287" s="54">
        <v>117441336</v>
      </c>
      <c r="Z1287" s="54">
        <v>0</v>
      </c>
      <c r="AA1287" s="54">
        <v>0</v>
      </c>
      <c r="AB1287" s="54">
        <v>117441336</v>
      </c>
      <c r="AC1287" s="54">
        <v>0</v>
      </c>
      <c r="AD1287" s="54">
        <v>0</v>
      </c>
      <c r="AE1287" s="54">
        <v>0</v>
      </c>
      <c r="AF1287" s="54">
        <v>0</v>
      </c>
    </row>
    <row r="1288" spans="1:32" ht="33.75">
      <c r="A1288" s="51" t="s">
        <v>455</v>
      </c>
      <c r="B1288" s="51" t="s">
        <v>545</v>
      </c>
      <c r="C1288" s="51" t="s">
        <v>575</v>
      </c>
      <c r="D1288" s="52" t="s">
        <v>456</v>
      </c>
      <c r="E1288" s="53" t="s">
        <v>275</v>
      </c>
      <c r="F1288" s="53" t="str">
        <f t="shared" si="21"/>
        <v>C-4102-1500-5</v>
      </c>
      <c r="G1288" s="53" t="s">
        <v>517</v>
      </c>
      <c r="H1288" s="53" t="s">
        <v>493</v>
      </c>
      <c r="I1288" s="53" t="s">
        <v>512</v>
      </c>
      <c r="J1288" s="51" t="s">
        <v>53</v>
      </c>
      <c r="K1288" s="51" t="s">
        <v>209</v>
      </c>
      <c r="L1288" s="51" t="s">
        <v>55</v>
      </c>
      <c r="M1288" s="51" t="s">
        <v>46</v>
      </c>
      <c r="N1288" s="51" t="s">
        <v>37</v>
      </c>
      <c r="O1288" s="51" t="s">
        <v>218</v>
      </c>
      <c r="P1288" s="51"/>
      <c r="Q1288" s="51"/>
      <c r="R1288" s="51" t="s">
        <v>40</v>
      </c>
      <c r="S1288" s="51" t="s">
        <v>41</v>
      </c>
      <c r="T1288" s="51" t="s">
        <v>42</v>
      </c>
      <c r="U1288" s="52" t="s">
        <v>222</v>
      </c>
      <c r="V1288" s="54">
        <v>32791000</v>
      </c>
      <c r="W1288" s="54">
        <v>0</v>
      </c>
      <c r="X1288" s="54">
        <v>0</v>
      </c>
      <c r="Y1288" s="54">
        <v>32791000</v>
      </c>
      <c r="Z1288" s="54">
        <v>0</v>
      </c>
      <c r="AA1288" s="54">
        <v>0</v>
      </c>
      <c r="AB1288" s="54">
        <v>32791000</v>
      </c>
      <c r="AC1288" s="54">
        <v>0</v>
      </c>
      <c r="AD1288" s="54">
        <v>0</v>
      </c>
      <c r="AE1288" s="54">
        <v>0</v>
      </c>
      <c r="AF1288" s="54">
        <v>0</v>
      </c>
    </row>
    <row r="1289" spans="1:32" ht="33.75">
      <c r="A1289" s="51" t="s">
        <v>455</v>
      </c>
      <c r="B1289" s="51" t="s">
        <v>545</v>
      </c>
      <c r="C1289" s="51" t="s">
        <v>575</v>
      </c>
      <c r="D1289" s="52" t="s">
        <v>456</v>
      </c>
      <c r="E1289" s="53" t="s">
        <v>276</v>
      </c>
      <c r="F1289" s="53" t="str">
        <f t="shared" si="21"/>
        <v>C-4102-1500-5</v>
      </c>
      <c r="G1289" s="53" t="s">
        <v>517</v>
      </c>
      <c r="H1289" s="53" t="s">
        <v>493</v>
      </c>
      <c r="I1289" s="53" t="s">
        <v>506</v>
      </c>
      <c r="J1289" s="51" t="s">
        <v>53</v>
      </c>
      <c r="K1289" s="51" t="s">
        <v>209</v>
      </c>
      <c r="L1289" s="51" t="s">
        <v>55</v>
      </c>
      <c r="M1289" s="51" t="s">
        <v>46</v>
      </c>
      <c r="N1289" s="51" t="s">
        <v>37</v>
      </c>
      <c r="O1289" s="51" t="s">
        <v>221</v>
      </c>
      <c r="P1289" s="51"/>
      <c r="Q1289" s="51"/>
      <c r="R1289" s="51" t="s">
        <v>40</v>
      </c>
      <c r="S1289" s="51" t="s">
        <v>41</v>
      </c>
      <c r="T1289" s="51" t="s">
        <v>42</v>
      </c>
      <c r="U1289" s="52" t="s">
        <v>57</v>
      </c>
      <c r="V1289" s="54">
        <v>13414853</v>
      </c>
      <c r="W1289" s="54">
        <v>0</v>
      </c>
      <c r="X1289" s="54">
        <v>0</v>
      </c>
      <c r="Y1289" s="54">
        <v>13414853</v>
      </c>
      <c r="Z1289" s="54">
        <v>0</v>
      </c>
      <c r="AA1289" s="54">
        <v>0</v>
      </c>
      <c r="AB1289" s="54">
        <v>13414853</v>
      </c>
      <c r="AC1289" s="54">
        <v>0</v>
      </c>
      <c r="AD1289" s="54">
        <v>0</v>
      </c>
      <c r="AE1289" s="54">
        <v>0</v>
      </c>
      <c r="AF1289" s="54">
        <v>0</v>
      </c>
    </row>
    <row r="1290" spans="1:32" ht="33.75">
      <c r="A1290" s="51" t="s">
        <v>455</v>
      </c>
      <c r="B1290" s="51" t="s">
        <v>545</v>
      </c>
      <c r="C1290" s="51" t="s">
        <v>575</v>
      </c>
      <c r="D1290" s="52" t="s">
        <v>456</v>
      </c>
      <c r="E1290" s="53" t="s">
        <v>277</v>
      </c>
      <c r="F1290" s="53" t="str">
        <f t="shared" si="21"/>
        <v>C-4102-1500-6</v>
      </c>
      <c r="G1290" s="53" t="s">
        <v>498</v>
      </c>
      <c r="H1290" s="53" t="s">
        <v>499</v>
      </c>
      <c r="I1290" s="53" t="s">
        <v>500</v>
      </c>
      <c r="J1290" s="51" t="s">
        <v>53</v>
      </c>
      <c r="K1290" s="51" t="s">
        <v>209</v>
      </c>
      <c r="L1290" s="51" t="s">
        <v>55</v>
      </c>
      <c r="M1290" s="51" t="s">
        <v>113</v>
      </c>
      <c r="N1290" s="51" t="s">
        <v>37</v>
      </c>
      <c r="O1290" s="51" t="s">
        <v>210</v>
      </c>
      <c r="P1290" s="51"/>
      <c r="Q1290" s="51"/>
      <c r="R1290" s="51" t="s">
        <v>40</v>
      </c>
      <c r="S1290" s="51" t="s">
        <v>41</v>
      </c>
      <c r="T1290" s="51" t="s">
        <v>42</v>
      </c>
      <c r="U1290" s="52" t="s">
        <v>278</v>
      </c>
      <c r="V1290" s="54">
        <v>743116910</v>
      </c>
      <c r="W1290" s="54">
        <v>0</v>
      </c>
      <c r="X1290" s="54">
        <v>0</v>
      </c>
      <c r="Y1290" s="54">
        <v>743116910</v>
      </c>
      <c r="Z1290" s="54">
        <v>0</v>
      </c>
      <c r="AA1290" s="54">
        <v>0</v>
      </c>
      <c r="AB1290" s="54">
        <v>743116910</v>
      </c>
      <c r="AC1290" s="54">
        <v>0</v>
      </c>
      <c r="AD1290" s="54">
        <v>0</v>
      </c>
      <c r="AE1290" s="54">
        <v>0</v>
      </c>
      <c r="AF1290" s="54">
        <v>0</v>
      </c>
    </row>
    <row r="1291" spans="1:32" ht="33.75">
      <c r="A1291" s="51" t="s">
        <v>455</v>
      </c>
      <c r="B1291" s="51" t="s">
        <v>545</v>
      </c>
      <c r="C1291" s="51" t="s">
        <v>575</v>
      </c>
      <c r="D1291" s="52" t="s">
        <v>456</v>
      </c>
      <c r="E1291" s="53" t="s">
        <v>385</v>
      </c>
      <c r="F1291" s="53" t="str">
        <f t="shared" ref="F1291:F1354" si="22">+J1291&amp;"-"&amp;K1291&amp;"-"&amp;L1291&amp;"-"&amp;M1291</f>
        <v>C-4102-1500-6</v>
      </c>
      <c r="G1291" s="53" t="s">
        <v>498</v>
      </c>
      <c r="H1291" s="53" t="s">
        <v>499</v>
      </c>
      <c r="I1291" s="53" t="s">
        <v>500</v>
      </c>
      <c r="J1291" s="51" t="s">
        <v>53</v>
      </c>
      <c r="K1291" s="51" t="s">
        <v>209</v>
      </c>
      <c r="L1291" s="51" t="s">
        <v>55</v>
      </c>
      <c r="M1291" s="51" t="s">
        <v>113</v>
      </c>
      <c r="N1291" s="51" t="s">
        <v>37</v>
      </c>
      <c r="O1291" s="51" t="s">
        <v>257</v>
      </c>
      <c r="P1291" s="51"/>
      <c r="Q1291" s="51"/>
      <c r="R1291" s="51" t="s">
        <v>40</v>
      </c>
      <c r="S1291" s="51" t="s">
        <v>41</v>
      </c>
      <c r="T1291" s="51" t="s">
        <v>42</v>
      </c>
      <c r="U1291" s="52" t="s">
        <v>386</v>
      </c>
      <c r="V1291" s="54">
        <v>153126890</v>
      </c>
      <c r="W1291" s="54">
        <v>0</v>
      </c>
      <c r="X1291" s="54">
        <v>0</v>
      </c>
      <c r="Y1291" s="54">
        <v>153126890</v>
      </c>
      <c r="Z1291" s="54">
        <v>0</v>
      </c>
      <c r="AA1291" s="54">
        <v>0</v>
      </c>
      <c r="AB1291" s="54">
        <v>153126890</v>
      </c>
      <c r="AC1291" s="54">
        <v>0</v>
      </c>
      <c r="AD1291" s="54">
        <v>0</v>
      </c>
      <c r="AE1291" s="54">
        <v>0</v>
      </c>
      <c r="AF1291" s="54">
        <v>0</v>
      </c>
    </row>
    <row r="1292" spans="1:32" ht="33.75">
      <c r="A1292" s="51" t="s">
        <v>455</v>
      </c>
      <c r="B1292" s="51" t="s">
        <v>545</v>
      </c>
      <c r="C1292" s="51" t="s">
        <v>575</v>
      </c>
      <c r="D1292" s="52" t="s">
        <v>456</v>
      </c>
      <c r="E1292" s="53" t="s">
        <v>290</v>
      </c>
      <c r="F1292" s="53" t="str">
        <f t="shared" si="22"/>
        <v>C-4102-1500-7</v>
      </c>
      <c r="G1292" s="53" t="s">
        <v>520</v>
      </c>
      <c r="H1292" s="53" t="s">
        <v>493</v>
      </c>
      <c r="I1292" s="53" t="s">
        <v>512</v>
      </c>
      <c r="J1292" s="51" t="s">
        <v>53</v>
      </c>
      <c r="K1292" s="51" t="s">
        <v>209</v>
      </c>
      <c r="L1292" s="51" t="s">
        <v>55</v>
      </c>
      <c r="M1292" s="51" t="s">
        <v>116</v>
      </c>
      <c r="N1292" s="51" t="s">
        <v>37</v>
      </c>
      <c r="O1292" s="51" t="s">
        <v>257</v>
      </c>
      <c r="P1292" s="51"/>
      <c r="Q1292" s="51"/>
      <c r="R1292" s="51" t="s">
        <v>40</v>
      </c>
      <c r="S1292" s="51" t="s">
        <v>41</v>
      </c>
      <c r="T1292" s="51" t="s">
        <v>42</v>
      </c>
      <c r="U1292" s="52" t="s">
        <v>222</v>
      </c>
      <c r="V1292" s="54">
        <v>105643560</v>
      </c>
      <c r="W1292" s="54">
        <v>0</v>
      </c>
      <c r="X1292" s="54">
        <v>0</v>
      </c>
      <c r="Y1292" s="54">
        <v>105643560</v>
      </c>
      <c r="Z1292" s="54">
        <v>0</v>
      </c>
      <c r="AA1292" s="54">
        <v>0</v>
      </c>
      <c r="AB1292" s="54">
        <v>105643560</v>
      </c>
      <c r="AC1292" s="54">
        <v>0</v>
      </c>
      <c r="AD1292" s="54">
        <v>0</v>
      </c>
      <c r="AE1292" s="54">
        <v>0</v>
      </c>
      <c r="AF1292" s="54">
        <v>0</v>
      </c>
    </row>
    <row r="1293" spans="1:32" ht="33.75">
      <c r="A1293" s="51" t="s">
        <v>455</v>
      </c>
      <c r="B1293" s="51" t="s">
        <v>545</v>
      </c>
      <c r="C1293" s="51" t="s">
        <v>575</v>
      </c>
      <c r="D1293" s="52" t="s">
        <v>456</v>
      </c>
      <c r="E1293" s="53" t="s">
        <v>291</v>
      </c>
      <c r="F1293" s="53" t="str">
        <f t="shared" si="22"/>
        <v>C-4102-1500-7</v>
      </c>
      <c r="G1293" s="53" t="s">
        <v>520</v>
      </c>
      <c r="H1293" s="53" t="s">
        <v>493</v>
      </c>
      <c r="I1293" s="53" t="s">
        <v>506</v>
      </c>
      <c r="J1293" s="51" t="s">
        <v>53</v>
      </c>
      <c r="K1293" s="51" t="s">
        <v>209</v>
      </c>
      <c r="L1293" s="51" t="s">
        <v>55</v>
      </c>
      <c r="M1293" s="51" t="s">
        <v>116</v>
      </c>
      <c r="N1293" s="51" t="s">
        <v>37</v>
      </c>
      <c r="O1293" s="51" t="s">
        <v>213</v>
      </c>
      <c r="P1293" s="51"/>
      <c r="Q1293" s="51"/>
      <c r="R1293" s="51" t="s">
        <v>40</v>
      </c>
      <c r="S1293" s="51" t="s">
        <v>41</v>
      </c>
      <c r="T1293" s="51" t="s">
        <v>42</v>
      </c>
      <c r="U1293" s="52" t="s">
        <v>57</v>
      </c>
      <c r="V1293" s="54">
        <v>22072079</v>
      </c>
      <c r="W1293" s="54">
        <v>0</v>
      </c>
      <c r="X1293" s="54">
        <v>0</v>
      </c>
      <c r="Y1293" s="54">
        <v>22072079</v>
      </c>
      <c r="Z1293" s="54">
        <v>0</v>
      </c>
      <c r="AA1293" s="54">
        <v>0</v>
      </c>
      <c r="AB1293" s="54">
        <v>22072079</v>
      </c>
      <c r="AC1293" s="54">
        <v>0</v>
      </c>
      <c r="AD1293" s="54">
        <v>0</v>
      </c>
      <c r="AE1293" s="54">
        <v>0</v>
      </c>
      <c r="AF1293" s="54">
        <v>0</v>
      </c>
    </row>
    <row r="1294" spans="1:32" ht="33.75">
      <c r="A1294" s="51" t="s">
        <v>455</v>
      </c>
      <c r="B1294" s="51" t="s">
        <v>545</v>
      </c>
      <c r="C1294" s="51" t="s">
        <v>575</v>
      </c>
      <c r="D1294" s="52" t="s">
        <v>456</v>
      </c>
      <c r="E1294" s="53" t="s">
        <v>295</v>
      </c>
      <c r="F1294" s="53" t="str">
        <f t="shared" si="22"/>
        <v>C-4199-1500-1</v>
      </c>
      <c r="G1294" s="53" t="s">
        <v>522</v>
      </c>
      <c r="H1294" s="53" t="s">
        <v>493</v>
      </c>
      <c r="I1294" s="53" t="s">
        <v>512</v>
      </c>
      <c r="J1294" s="51" t="s">
        <v>53</v>
      </c>
      <c r="K1294" s="51" t="s">
        <v>54</v>
      </c>
      <c r="L1294" s="51" t="s">
        <v>55</v>
      </c>
      <c r="M1294" s="51" t="s">
        <v>61</v>
      </c>
      <c r="N1294" s="51" t="s">
        <v>37</v>
      </c>
      <c r="O1294" s="51" t="s">
        <v>257</v>
      </c>
      <c r="P1294" s="51"/>
      <c r="Q1294" s="51"/>
      <c r="R1294" s="51" t="s">
        <v>40</v>
      </c>
      <c r="S1294" s="51" t="s">
        <v>41</v>
      </c>
      <c r="T1294" s="51" t="s">
        <v>42</v>
      </c>
      <c r="U1294" s="52" t="s">
        <v>222</v>
      </c>
      <c r="V1294" s="54">
        <v>90436575</v>
      </c>
      <c r="W1294" s="54">
        <v>0</v>
      </c>
      <c r="X1294" s="54">
        <v>0</v>
      </c>
      <c r="Y1294" s="54">
        <v>90436575</v>
      </c>
      <c r="Z1294" s="54">
        <v>0</v>
      </c>
      <c r="AA1294" s="54">
        <v>43493000</v>
      </c>
      <c r="AB1294" s="54">
        <v>46943575</v>
      </c>
      <c r="AC1294" s="54">
        <v>0</v>
      </c>
      <c r="AD1294" s="54">
        <v>0</v>
      </c>
      <c r="AE1294" s="54">
        <v>0</v>
      </c>
      <c r="AF1294" s="54">
        <v>0</v>
      </c>
    </row>
    <row r="1295" spans="1:32" ht="33.75">
      <c r="A1295" s="51" t="s">
        <v>455</v>
      </c>
      <c r="B1295" s="51" t="s">
        <v>545</v>
      </c>
      <c r="C1295" s="51" t="s">
        <v>575</v>
      </c>
      <c r="D1295" s="52" t="s">
        <v>456</v>
      </c>
      <c r="E1295" s="53" t="s">
        <v>296</v>
      </c>
      <c r="F1295" s="53" t="str">
        <f t="shared" si="22"/>
        <v>C-4199-1500-1</v>
      </c>
      <c r="G1295" s="53" t="s">
        <v>522</v>
      </c>
      <c r="H1295" s="53" t="s">
        <v>493</v>
      </c>
      <c r="I1295" s="53" t="s">
        <v>506</v>
      </c>
      <c r="J1295" s="51" t="s">
        <v>53</v>
      </c>
      <c r="K1295" s="51" t="s">
        <v>54</v>
      </c>
      <c r="L1295" s="51" t="s">
        <v>55</v>
      </c>
      <c r="M1295" s="51" t="s">
        <v>61</v>
      </c>
      <c r="N1295" s="51" t="s">
        <v>37</v>
      </c>
      <c r="O1295" s="51" t="s">
        <v>213</v>
      </c>
      <c r="P1295" s="51"/>
      <c r="Q1295" s="51"/>
      <c r="R1295" s="51" t="s">
        <v>40</v>
      </c>
      <c r="S1295" s="51" t="s">
        <v>41</v>
      </c>
      <c r="T1295" s="51" t="s">
        <v>42</v>
      </c>
      <c r="U1295" s="52" t="s">
        <v>57</v>
      </c>
      <c r="V1295" s="54">
        <v>6311350</v>
      </c>
      <c r="W1295" s="54">
        <v>0</v>
      </c>
      <c r="X1295" s="54">
        <v>0</v>
      </c>
      <c r="Y1295" s="54">
        <v>6311350</v>
      </c>
      <c r="Z1295" s="54">
        <v>0</v>
      </c>
      <c r="AA1295" s="54">
        <v>0</v>
      </c>
      <c r="AB1295" s="54">
        <v>6311350</v>
      </c>
      <c r="AC1295" s="54">
        <v>0</v>
      </c>
      <c r="AD1295" s="54">
        <v>0</v>
      </c>
      <c r="AE1295" s="54">
        <v>0</v>
      </c>
      <c r="AF1295" s="54">
        <v>0</v>
      </c>
    </row>
    <row r="1296" spans="1:32" ht="33.75">
      <c r="A1296" s="51" t="s">
        <v>455</v>
      </c>
      <c r="B1296" s="51" t="s">
        <v>545</v>
      </c>
      <c r="C1296" s="51" t="s">
        <v>575</v>
      </c>
      <c r="D1296" s="52" t="s">
        <v>456</v>
      </c>
      <c r="E1296" s="53" t="s">
        <v>299</v>
      </c>
      <c r="F1296" s="53" t="str">
        <f t="shared" si="22"/>
        <v>C-4199-1500-2</v>
      </c>
      <c r="G1296" s="53" t="s">
        <v>505</v>
      </c>
      <c r="H1296" s="53" t="s">
        <v>493</v>
      </c>
      <c r="I1296" s="53" t="s">
        <v>512</v>
      </c>
      <c r="J1296" s="51" t="s">
        <v>53</v>
      </c>
      <c r="K1296" s="51" t="s">
        <v>54</v>
      </c>
      <c r="L1296" s="51" t="s">
        <v>55</v>
      </c>
      <c r="M1296" s="51" t="s">
        <v>36</v>
      </c>
      <c r="N1296" s="51" t="s">
        <v>37</v>
      </c>
      <c r="O1296" s="51" t="s">
        <v>213</v>
      </c>
      <c r="P1296" s="51"/>
      <c r="Q1296" s="51"/>
      <c r="R1296" s="51" t="s">
        <v>40</v>
      </c>
      <c r="S1296" s="51" t="s">
        <v>41</v>
      </c>
      <c r="T1296" s="51" t="s">
        <v>42</v>
      </c>
      <c r="U1296" s="52" t="s">
        <v>222</v>
      </c>
      <c r="V1296" s="54">
        <v>603879420</v>
      </c>
      <c r="W1296" s="54">
        <v>0</v>
      </c>
      <c r="X1296" s="54">
        <v>0</v>
      </c>
      <c r="Y1296" s="54">
        <v>603879420</v>
      </c>
      <c r="Z1296" s="54">
        <v>0</v>
      </c>
      <c r="AA1296" s="54">
        <v>350240000</v>
      </c>
      <c r="AB1296" s="54">
        <v>253639420</v>
      </c>
      <c r="AC1296" s="54">
        <v>144160000</v>
      </c>
      <c r="AD1296" s="54">
        <v>0</v>
      </c>
      <c r="AE1296" s="54">
        <v>0</v>
      </c>
      <c r="AF1296" s="54">
        <v>0</v>
      </c>
    </row>
    <row r="1297" spans="1:32" ht="22.5">
      <c r="A1297" s="51" t="s">
        <v>455</v>
      </c>
      <c r="B1297" s="51" t="s">
        <v>545</v>
      </c>
      <c r="C1297" s="51" t="s">
        <v>575</v>
      </c>
      <c r="D1297" s="52" t="s">
        <v>456</v>
      </c>
      <c r="E1297" s="53" t="s">
        <v>387</v>
      </c>
      <c r="F1297" s="53" t="str">
        <f t="shared" si="22"/>
        <v>C-4199-1500-2</v>
      </c>
      <c r="G1297" s="53" t="s">
        <v>505</v>
      </c>
      <c r="H1297" s="53" t="s">
        <v>503</v>
      </c>
      <c r="I1297" s="53" t="s">
        <v>504</v>
      </c>
      <c r="J1297" s="51" t="s">
        <v>53</v>
      </c>
      <c r="K1297" s="51" t="s">
        <v>54</v>
      </c>
      <c r="L1297" s="51" t="s">
        <v>55</v>
      </c>
      <c r="M1297" s="51" t="s">
        <v>36</v>
      </c>
      <c r="N1297" s="51" t="s">
        <v>37</v>
      </c>
      <c r="O1297" s="51" t="s">
        <v>238</v>
      </c>
      <c r="P1297" s="51"/>
      <c r="Q1297" s="51"/>
      <c r="R1297" s="51" t="s">
        <v>40</v>
      </c>
      <c r="S1297" s="51" t="s">
        <v>41</v>
      </c>
      <c r="T1297" s="51" t="s">
        <v>42</v>
      </c>
      <c r="U1297" s="52" t="s">
        <v>388</v>
      </c>
      <c r="V1297" s="54">
        <v>2010000</v>
      </c>
      <c r="W1297" s="54">
        <v>0</v>
      </c>
      <c r="X1297" s="54">
        <v>0</v>
      </c>
      <c r="Y1297" s="54">
        <v>2010000</v>
      </c>
      <c r="Z1297" s="54">
        <v>0</v>
      </c>
      <c r="AA1297" s="54">
        <v>0</v>
      </c>
      <c r="AB1297" s="54">
        <v>2010000</v>
      </c>
      <c r="AC1297" s="54">
        <v>0</v>
      </c>
      <c r="AD1297" s="54">
        <v>0</v>
      </c>
      <c r="AE1297" s="54">
        <v>0</v>
      </c>
      <c r="AF1297" s="54">
        <v>0</v>
      </c>
    </row>
    <row r="1298" spans="1:32" ht="45">
      <c r="A1298" s="51" t="s">
        <v>455</v>
      </c>
      <c r="B1298" s="51" t="s">
        <v>545</v>
      </c>
      <c r="C1298" s="51" t="s">
        <v>575</v>
      </c>
      <c r="D1298" s="52" t="s">
        <v>456</v>
      </c>
      <c r="E1298" s="53" t="s">
        <v>310</v>
      </c>
      <c r="F1298" s="53" t="str">
        <f t="shared" si="22"/>
        <v>C-4199-1500-2</v>
      </c>
      <c r="G1298" s="53" t="s">
        <v>505</v>
      </c>
      <c r="H1298" s="53" t="s">
        <v>493</v>
      </c>
      <c r="I1298" s="53" t="s">
        <v>512</v>
      </c>
      <c r="J1298" s="51" t="s">
        <v>53</v>
      </c>
      <c r="K1298" s="51" t="s">
        <v>54</v>
      </c>
      <c r="L1298" s="51" t="s">
        <v>55</v>
      </c>
      <c r="M1298" s="51" t="s">
        <v>36</v>
      </c>
      <c r="N1298" s="51" t="s">
        <v>37</v>
      </c>
      <c r="O1298" s="51" t="s">
        <v>240</v>
      </c>
      <c r="P1298" s="51"/>
      <c r="Q1298" s="51"/>
      <c r="R1298" s="51" t="s">
        <v>40</v>
      </c>
      <c r="S1298" s="51" t="s">
        <v>41</v>
      </c>
      <c r="T1298" s="51" t="s">
        <v>42</v>
      </c>
      <c r="U1298" s="52" t="s">
        <v>311</v>
      </c>
      <c r="V1298" s="54">
        <v>32088235</v>
      </c>
      <c r="W1298" s="54">
        <v>0</v>
      </c>
      <c r="X1298" s="54">
        <v>0</v>
      </c>
      <c r="Y1298" s="54">
        <v>32088235</v>
      </c>
      <c r="Z1298" s="54">
        <v>0</v>
      </c>
      <c r="AA1298" s="54">
        <v>0</v>
      </c>
      <c r="AB1298" s="54">
        <v>32088235</v>
      </c>
      <c r="AC1298" s="54">
        <v>0</v>
      </c>
      <c r="AD1298" s="54">
        <v>0</v>
      </c>
      <c r="AE1298" s="54">
        <v>0</v>
      </c>
      <c r="AF1298" s="54">
        <v>0</v>
      </c>
    </row>
    <row r="1299" spans="1:32" ht="33.75">
      <c r="A1299" s="51" t="s">
        <v>455</v>
      </c>
      <c r="B1299" s="51" t="s">
        <v>545</v>
      </c>
      <c r="C1299" s="51" t="s">
        <v>575</v>
      </c>
      <c r="D1299" s="52" t="s">
        <v>456</v>
      </c>
      <c r="E1299" s="53" t="s">
        <v>312</v>
      </c>
      <c r="F1299" s="53" t="str">
        <f t="shared" si="22"/>
        <v>C-4199-1500-2</v>
      </c>
      <c r="G1299" s="53" t="s">
        <v>505</v>
      </c>
      <c r="H1299" s="53" t="s">
        <v>501</v>
      </c>
      <c r="I1299" s="53" t="s">
        <v>525</v>
      </c>
      <c r="J1299" s="51" t="s">
        <v>53</v>
      </c>
      <c r="K1299" s="51" t="s">
        <v>54</v>
      </c>
      <c r="L1299" s="51" t="s">
        <v>55</v>
      </c>
      <c r="M1299" s="51" t="s">
        <v>36</v>
      </c>
      <c r="N1299" s="51" t="s">
        <v>37</v>
      </c>
      <c r="O1299" s="51" t="s">
        <v>313</v>
      </c>
      <c r="P1299" s="51"/>
      <c r="Q1299" s="51"/>
      <c r="R1299" s="51" t="s">
        <v>40</v>
      </c>
      <c r="S1299" s="51" t="s">
        <v>41</v>
      </c>
      <c r="T1299" s="51" t="s">
        <v>42</v>
      </c>
      <c r="U1299" s="52" t="s">
        <v>314</v>
      </c>
      <c r="V1299" s="54">
        <v>306985389</v>
      </c>
      <c r="W1299" s="54">
        <v>0</v>
      </c>
      <c r="X1299" s="54">
        <v>0</v>
      </c>
      <c r="Y1299" s="54">
        <v>306985389</v>
      </c>
      <c r="Z1299" s="54">
        <v>0</v>
      </c>
      <c r="AA1299" s="54">
        <v>306985389</v>
      </c>
      <c r="AB1299" s="54">
        <v>0</v>
      </c>
      <c r="AC1299" s="54">
        <v>306985389</v>
      </c>
      <c r="AD1299" s="54">
        <v>0</v>
      </c>
      <c r="AE1299" s="54">
        <v>0</v>
      </c>
      <c r="AF1299" s="54">
        <v>0</v>
      </c>
    </row>
    <row r="1300" spans="1:32" ht="22.5">
      <c r="A1300" s="51" t="s">
        <v>455</v>
      </c>
      <c r="B1300" s="51" t="s">
        <v>545</v>
      </c>
      <c r="C1300" s="51" t="s">
        <v>575</v>
      </c>
      <c r="D1300" s="52" t="s">
        <v>456</v>
      </c>
      <c r="E1300" s="53" t="s">
        <v>315</v>
      </c>
      <c r="F1300" s="53" t="str">
        <f t="shared" si="22"/>
        <v>C-4199-1500-2</v>
      </c>
      <c r="G1300" s="53" t="s">
        <v>505</v>
      </c>
      <c r="H1300" s="53" t="s">
        <v>501</v>
      </c>
      <c r="I1300" s="53" t="s">
        <v>525</v>
      </c>
      <c r="J1300" s="51" t="s">
        <v>53</v>
      </c>
      <c r="K1300" s="51" t="s">
        <v>54</v>
      </c>
      <c r="L1300" s="51" t="s">
        <v>55</v>
      </c>
      <c r="M1300" s="51" t="s">
        <v>36</v>
      </c>
      <c r="N1300" s="51" t="s">
        <v>37</v>
      </c>
      <c r="O1300" s="51" t="s">
        <v>316</v>
      </c>
      <c r="P1300" s="51"/>
      <c r="Q1300" s="51"/>
      <c r="R1300" s="51" t="s">
        <v>40</v>
      </c>
      <c r="S1300" s="51" t="s">
        <v>41</v>
      </c>
      <c r="T1300" s="51" t="s">
        <v>42</v>
      </c>
      <c r="U1300" s="52" t="s">
        <v>317</v>
      </c>
      <c r="V1300" s="54">
        <v>212107859</v>
      </c>
      <c r="W1300" s="54">
        <v>0</v>
      </c>
      <c r="X1300" s="54">
        <v>0</v>
      </c>
      <c r="Y1300" s="54">
        <v>212107859</v>
      </c>
      <c r="Z1300" s="54">
        <v>0</v>
      </c>
      <c r="AA1300" s="54">
        <v>212107859</v>
      </c>
      <c r="AB1300" s="54">
        <v>0</v>
      </c>
      <c r="AC1300" s="54">
        <v>212107859</v>
      </c>
      <c r="AD1300" s="54">
        <v>0</v>
      </c>
      <c r="AE1300" s="54">
        <v>0</v>
      </c>
      <c r="AF1300" s="54">
        <v>0</v>
      </c>
    </row>
    <row r="1301" spans="1:32" ht="33.75">
      <c r="A1301" s="51" t="s">
        <v>455</v>
      </c>
      <c r="B1301" s="51" t="s">
        <v>545</v>
      </c>
      <c r="C1301" s="51" t="s">
        <v>575</v>
      </c>
      <c r="D1301" s="52" t="s">
        <v>456</v>
      </c>
      <c r="E1301" s="53" t="s">
        <v>352</v>
      </c>
      <c r="F1301" s="53" t="str">
        <f t="shared" si="22"/>
        <v>C-4199-1500-2</v>
      </c>
      <c r="G1301" s="53" t="s">
        <v>505</v>
      </c>
      <c r="H1301" s="53" t="s">
        <v>493</v>
      </c>
      <c r="I1301" s="53" t="s">
        <v>506</v>
      </c>
      <c r="J1301" s="51" t="s">
        <v>53</v>
      </c>
      <c r="K1301" s="51" t="s">
        <v>54</v>
      </c>
      <c r="L1301" s="51" t="s">
        <v>55</v>
      </c>
      <c r="M1301" s="51" t="s">
        <v>36</v>
      </c>
      <c r="N1301" s="51" t="s">
        <v>37</v>
      </c>
      <c r="O1301" s="51" t="s">
        <v>353</v>
      </c>
      <c r="P1301" s="51"/>
      <c r="Q1301" s="51"/>
      <c r="R1301" s="51" t="s">
        <v>40</v>
      </c>
      <c r="S1301" s="51" t="s">
        <v>41</v>
      </c>
      <c r="T1301" s="51" t="s">
        <v>42</v>
      </c>
      <c r="U1301" s="52" t="s">
        <v>354</v>
      </c>
      <c r="V1301" s="54">
        <v>2400000</v>
      </c>
      <c r="W1301" s="54">
        <v>0</v>
      </c>
      <c r="X1301" s="54">
        <v>0</v>
      </c>
      <c r="Y1301" s="54">
        <v>2400000</v>
      </c>
      <c r="Z1301" s="54">
        <v>0</v>
      </c>
      <c r="AA1301" s="54">
        <v>0</v>
      </c>
      <c r="AB1301" s="54">
        <v>2400000</v>
      </c>
      <c r="AC1301" s="54">
        <v>0</v>
      </c>
      <c r="AD1301" s="54">
        <v>0</v>
      </c>
      <c r="AE1301" s="54">
        <v>0</v>
      </c>
      <c r="AF1301" s="54">
        <v>0</v>
      </c>
    </row>
    <row r="1302" spans="1:32" ht="22.5">
      <c r="A1302" s="51" t="s">
        <v>455</v>
      </c>
      <c r="B1302" s="51" t="s">
        <v>545</v>
      </c>
      <c r="C1302" s="51" t="s">
        <v>575</v>
      </c>
      <c r="D1302" s="52" t="s">
        <v>456</v>
      </c>
      <c r="E1302" s="53" t="s">
        <v>358</v>
      </c>
      <c r="F1302" s="53" t="str">
        <f t="shared" si="22"/>
        <v>C-4199-1500-2</v>
      </c>
      <c r="G1302" s="53" t="s">
        <v>505</v>
      </c>
      <c r="H1302" s="53" t="s">
        <v>536</v>
      </c>
      <c r="I1302" s="53" t="s">
        <v>537</v>
      </c>
      <c r="J1302" s="51" t="s">
        <v>53</v>
      </c>
      <c r="K1302" s="51" t="s">
        <v>54</v>
      </c>
      <c r="L1302" s="51" t="s">
        <v>55</v>
      </c>
      <c r="M1302" s="51" t="s">
        <v>36</v>
      </c>
      <c r="N1302" s="51" t="s">
        <v>37</v>
      </c>
      <c r="O1302" s="51" t="s">
        <v>252</v>
      </c>
      <c r="P1302" s="51"/>
      <c r="Q1302" s="51"/>
      <c r="R1302" s="51" t="s">
        <v>40</v>
      </c>
      <c r="S1302" s="51" t="s">
        <v>41</v>
      </c>
      <c r="T1302" s="51" t="s">
        <v>42</v>
      </c>
      <c r="U1302" s="52" t="s">
        <v>253</v>
      </c>
      <c r="V1302" s="54">
        <v>463788</v>
      </c>
      <c r="W1302" s="54">
        <v>0</v>
      </c>
      <c r="X1302" s="54">
        <v>0</v>
      </c>
      <c r="Y1302" s="54">
        <v>463788</v>
      </c>
      <c r="Z1302" s="54">
        <v>0</v>
      </c>
      <c r="AA1302" s="54">
        <v>0</v>
      </c>
      <c r="AB1302" s="54">
        <v>463788</v>
      </c>
      <c r="AC1302" s="54">
        <v>0</v>
      </c>
      <c r="AD1302" s="54">
        <v>0</v>
      </c>
      <c r="AE1302" s="54">
        <v>0</v>
      </c>
      <c r="AF1302" s="54">
        <v>0</v>
      </c>
    </row>
    <row r="1303" spans="1:32" ht="22.5">
      <c r="A1303" s="51" t="s">
        <v>455</v>
      </c>
      <c r="B1303" s="51" t="s">
        <v>545</v>
      </c>
      <c r="C1303" s="51" t="s">
        <v>575</v>
      </c>
      <c r="D1303" s="52" t="s">
        <v>456</v>
      </c>
      <c r="E1303" s="53" t="s">
        <v>367</v>
      </c>
      <c r="F1303" s="53" t="str">
        <f t="shared" si="22"/>
        <v>C-4199-1500-5</v>
      </c>
      <c r="G1303" s="53" t="s">
        <v>543</v>
      </c>
      <c r="H1303" s="53" t="s">
        <v>501</v>
      </c>
      <c r="I1303" s="53" t="s">
        <v>544</v>
      </c>
      <c r="J1303" s="51" t="s">
        <v>53</v>
      </c>
      <c r="K1303" s="51" t="s">
        <v>54</v>
      </c>
      <c r="L1303" s="51" t="s">
        <v>55</v>
      </c>
      <c r="M1303" s="51" t="s">
        <v>46</v>
      </c>
      <c r="N1303" s="51" t="s">
        <v>37</v>
      </c>
      <c r="O1303" s="51" t="s">
        <v>257</v>
      </c>
      <c r="P1303" s="51"/>
      <c r="Q1303" s="51"/>
      <c r="R1303" s="51" t="s">
        <v>40</v>
      </c>
      <c r="S1303" s="51" t="s">
        <v>150</v>
      </c>
      <c r="T1303" s="51" t="s">
        <v>42</v>
      </c>
      <c r="U1303" s="52" t="s">
        <v>368</v>
      </c>
      <c r="V1303" s="54">
        <v>150000000</v>
      </c>
      <c r="W1303" s="54">
        <v>0</v>
      </c>
      <c r="X1303" s="54">
        <v>0</v>
      </c>
      <c r="Y1303" s="54">
        <v>150000000</v>
      </c>
      <c r="Z1303" s="54">
        <v>0</v>
      </c>
      <c r="AA1303" s="54">
        <v>0</v>
      </c>
      <c r="AB1303" s="54">
        <v>150000000</v>
      </c>
      <c r="AC1303" s="54">
        <v>0</v>
      </c>
      <c r="AD1303" s="54">
        <v>0</v>
      </c>
      <c r="AE1303" s="54">
        <v>0</v>
      </c>
      <c r="AF1303" s="54">
        <v>0</v>
      </c>
    </row>
    <row r="1304" spans="1:32" ht="22.5">
      <c r="A1304" s="51" t="s">
        <v>455</v>
      </c>
      <c r="B1304" s="51" t="s">
        <v>545</v>
      </c>
      <c r="C1304" s="51" t="s">
        <v>575</v>
      </c>
      <c r="D1304" s="52" t="s">
        <v>456</v>
      </c>
      <c r="E1304" s="53" t="s">
        <v>389</v>
      </c>
      <c r="F1304" s="53" t="str">
        <f t="shared" si="22"/>
        <v>C-4199-1500-5</v>
      </c>
      <c r="G1304" s="53" t="s">
        <v>543</v>
      </c>
      <c r="H1304" s="53" t="s">
        <v>501</v>
      </c>
      <c r="I1304" s="53" t="s">
        <v>544</v>
      </c>
      <c r="J1304" s="51" t="s">
        <v>53</v>
      </c>
      <c r="K1304" s="51" t="s">
        <v>54</v>
      </c>
      <c r="L1304" s="51" t="s">
        <v>55</v>
      </c>
      <c r="M1304" s="51" t="s">
        <v>46</v>
      </c>
      <c r="N1304" s="51" t="s">
        <v>37</v>
      </c>
      <c r="O1304" s="51" t="s">
        <v>56</v>
      </c>
      <c r="P1304" s="51"/>
      <c r="Q1304" s="51"/>
      <c r="R1304" s="51" t="s">
        <v>40</v>
      </c>
      <c r="S1304" s="51" t="s">
        <v>150</v>
      </c>
      <c r="T1304" s="51" t="s">
        <v>42</v>
      </c>
      <c r="U1304" s="52" t="s">
        <v>390</v>
      </c>
      <c r="V1304" s="54">
        <v>20000000</v>
      </c>
      <c r="W1304" s="54">
        <v>0</v>
      </c>
      <c r="X1304" s="54">
        <v>0</v>
      </c>
      <c r="Y1304" s="54">
        <v>20000000</v>
      </c>
      <c r="Z1304" s="54">
        <v>0</v>
      </c>
      <c r="AA1304" s="54">
        <v>0</v>
      </c>
      <c r="AB1304" s="54">
        <v>20000000</v>
      </c>
      <c r="AC1304" s="54">
        <v>0</v>
      </c>
      <c r="AD1304" s="54">
        <v>0</v>
      </c>
      <c r="AE1304" s="54">
        <v>0</v>
      </c>
      <c r="AF1304" s="54">
        <v>0</v>
      </c>
    </row>
    <row r="1305" spans="1:32" ht="33.75">
      <c r="A1305" s="51" t="s">
        <v>455</v>
      </c>
      <c r="B1305" s="51" t="s">
        <v>545</v>
      </c>
      <c r="C1305" s="51" t="s">
        <v>575</v>
      </c>
      <c r="D1305" s="52" t="s">
        <v>456</v>
      </c>
      <c r="E1305" s="53" t="s">
        <v>371</v>
      </c>
      <c r="F1305" s="53" t="str">
        <f t="shared" si="22"/>
        <v>C-4199-1500-5</v>
      </c>
      <c r="G1305" s="53" t="s">
        <v>543</v>
      </c>
      <c r="H1305" s="53" t="s">
        <v>493</v>
      </c>
      <c r="I1305" s="53" t="s">
        <v>512</v>
      </c>
      <c r="J1305" s="51" t="s">
        <v>53</v>
      </c>
      <c r="K1305" s="51" t="s">
        <v>54</v>
      </c>
      <c r="L1305" s="51" t="s">
        <v>55</v>
      </c>
      <c r="M1305" s="51" t="s">
        <v>46</v>
      </c>
      <c r="N1305" s="51" t="s">
        <v>37</v>
      </c>
      <c r="O1305" s="51" t="s">
        <v>218</v>
      </c>
      <c r="P1305" s="51"/>
      <c r="Q1305" s="51"/>
      <c r="R1305" s="51" t="s">
        <v>40</v>
      </c>
      <c r="S1305" s="51" t="s">
        <v>150</v>
      </c>
      <c r="T1305" s="51" t="s">
        <v>42</v>
      </c>
      <c r="U1305" s="52" t="s">
        <v>222</v>
      </c>
      <c r="V1305" s="54">
        <v>56281000</v>
      </c>
      <c r="W1305" s="54">
        <v>0</v>
      </c>
      <c r="X1305" s="54">
        <v>0</v>
      </c>
      <c r="Y1305" s="54">
        <v>56281000</v>
      </c>
      <c r="Z1305" s="54">
        <v>0</v>
      </c>
      <c r="AA1305" s="54">
        <v>0</v>
      </c>
      <c r="AB1305" s="54">
        <v>56281000</v>
      </c>
      <c r="AC1305" s="54">
        <v>0</v>
      </c>
      <c r="AD1305" s="54">
        <v>0</v>
      </c>
      <c r="AE1305" s="54">
        <v>0</v>
      </c>
      <c r="AF1305" s="54">
        <v>0</v>
      </c>
    </row>
    <row r="1306" spans="1:32" ht="33.75">
      <c r="A1306" s="51" t="s">
        <v>455</v>
      </c>
      <c r="B1306" s="51" t="s">
        <v>545</v>
      </c>
      <c r="C1306" s="51" t="s">
        <v>575</v>
      </c>
      <c r="D1306" s="52" t="s">
        <v>456</v>
      </c>
      <c r="E1306" s="53" t="s">
        <v>372</v>
      </c>
      <c r="F1306" s="53" t="str">
        <f t="shared" si="22"/>
        <v>C-4199-1500-5</v>
      </c>
      <c r="G1306" s="53" t="s">
        <v>543</v>
      </c>
      <c r="H1306" s="53" t="s">
        <v>493</v>
      </c>
      <c r="I1306" s="53" t="s">
        <v>506</v>
      </c>
      <c r="J1306" s="51" t="s">
        <v>53</v>
      </c>
      <c r="K1306" s="51" t="s">
        <v>54</v>
      </c>
      <c r="L1306" s="51" t="s">
        <v>55</v>
      </c>
      <c r="M1306" s="51" t="s">
        <v>46</v>
      </c>
      <c r="N1306" s="51" t="s">
        <v>37</v>
      </c>
      <c r="O1306" s="51" t="s">
        <v>221</v>
      </c>
      <c r="P1306" s="51"/>
      <c r="Q1306" s="51"/>
      <c r="R1306" s="51" t="s">
        <v>40</v>
      </c>
      <c r="S1306" s="51" t="s">
        <v>150</v>
      </c>
      <c r="T1306" s="51" t="s">
        <v>42</v>
      </c>
      <c r="U1306" s="52" t="s">
        <v>57</v>
      </c>
      <c r="V1306" s="54">
        <v>3271000</v>
      </c>
      <c r="W1306" s="54">
        <v>0</v>
      </c>
      <c r="X1306" s="54">
        <v>0</v>
      </c>
      <c r="Y1306" s="54">
        <v>3271000</v>
      </c>
      <c r="Z1306" s="54">
        <v>0</v>
      </c>
      <c r="AA1306" s="54">
        <v>0</v>
      </c>
      <c r="AB1306" s="54">
        <v>3271000</v>
      </c>
      <c r="AC1306" s="54">
        <v>0</v>
      </c>
      <c r="AD1306" s="54">
        <v>0</v>
      </c>
      <c r="AE1306" s="54">
        <v>0</v>
      </c>
      <c r="AF1306" s="54">
        <v>0</v>
      </c>
    </row>
    <row r="1307" spans="1:32" ht="22.5">
      <c r="A1307" s="51" t="s">
        <v>458</v>
      </c>
      <c r="B1307" s="51" t="s">
        <v>545</v>
      </c>
      <c r="C1307" s="51" t="s">
        <v>576</v>
      </c>
      <c r="D1307" s="52" t="s">
        <v>459</v>
      </c>
      <c r="E1307" s="53" t="s">
        <v>123</v>
      </c>
      <c r="F1307" s="53" t="str">
        <f t="shared" si="22"/>
        <v>A-2-0-3</v>
      </c>
      <c r="G1307" s="53" t="s">
        <v>492</v>
      </c>
      <c r="H1307" s="53" t="s">
        <v>501</v>
      </c>
      <c r="I1307" s="53" t="s">
        <v>502</v>
      </c>
      <c r="J1307" s="51" t="s">
        <v>35</v>
      </c>
      <c r="K1307" s="51" t="s">
        <v>36</v>
      </c>
      <c r="L1307" s="51" t="s">
        <v>37</v>
      </c>
      <c r="M1307" s="51" t="s">
        <v>38</v>
      </c>
      <c r="N1307" s="51" t="s">
        <v>121</v>
      </c>
      <c r="O1307" s="51" t="s">
        <v>38</v>
      </c>
      <c r="P1307" s="51"/>
      <c r="Q1307" s="51"/>
      <c r="R1307" s="51" t="s">
        <v>40</v>
      </c>
      <c r="S1307" s="51" t="s">
        <v>41</v>
      </c>
      <c r="T1307" s="51" t="s">
        <v>42</v>
      </c>
      <c r="U1307" s="52" t="s">
        <v>124</v>
      </c>
      <c r="V1307" s="54">
        <v>13400000</v>
      </c>
      <c r="W1307" s="54">
        <v>0</v>
      </c>
      <c r="X1307" s="54">
        <v>0</v>
      </c>
      <c r="Y1307" s="54">
        <v>13400000</v>
      </c>
      <c r="Z1307" s="54">
        <v>0</v>
      </c>
      <c r="AA1307" s="54">
        <v>0</v>
      </c>
      <c r="AB1307" s="54">
        <v>13400000</v>
      </c>
      <c r="AC1307" s="54">
        <v>0</v>
      </c>
      <c r="AD1307" s="54">
        <v>0</v>
      </c>
      <c r="AE1307" s="54">
        <v>0</v>
      </c>
      <c r="AF1307" s="54">
        <v>0</v>
      </c>
    </row>
    <row r="1308" spans="1:32" ht="22.5">
      <c r="A1308" s="51" t="s">
        <v>458</v>
      </c>
      <c r="B1308" s="51" t="s">
        <v>545</v>
      </c>
      <c r="C1308" s="51" t="s">
        <v>576</v>
      </c>
      <c r="D1308" s="52" t="s">
        <v>459</v>
      </c>
      <c r="E1308" s="53" t="s">
        <v>133</v>
      </c>
      <c r="F1308" s="53" t="str">
        <f t="shared" si="22"/>
        <v>A-2-0-4</v>
      </c>
      <c r="G1308" s="53" t="s">
        <v>492</v>
      </c>
      <c r="H1308" s="53" t="s">
        <v>501</v>
      </c>
      <c r="I1308" s="53" t="s">
        <v>502</v>
      </c>
      <c r="J1308" s="51" t="s">
        <v>35</v>
      </c>
      <c r="K1308" s="51" t="s">
        <v>36</v>
      </c>
      <c r="L1308" s="51" t="s">
        <v>37</v>
      </c>
      <c r="M1308" s="51" t="s">
        <v>45</v>
      </c>
      <c r="N1308" s="51" t="s">
        <v>45</v>
      </c>
      <c r="O1308" s="51" t="s">
        <v>61</v>
      </c>
      <c r="P1308" s="51"/>
      <c r="Q1308" s="51"/>
      <c r="R1308" s="51" t="s">
        <v>40</v>
      </c>
      <c r="S1308" s="51" t="s">
        <v>41</v>
      </c>
      <c r="T1308" s="51" t="s">
        <v>42</v>
      </c>
      <c r="U1308" s="52" t="s">
        <v>134</v>
      </c>
      <c r="V1308" s="54">
        <v>21316000</v>
      </c>
      <c r="W1308" s="54">
        <v>0</v>
      </c>
      <c r="X1308" s="54">
        <v>0</v>
      </c>
      <c r="Y1308" s="54">
        <v>21316000</v>
      </c>
      <c r="Z1308" s="54">
        <v>0</v>
      </c>
      <c r="AA1308" s="54">
        <v>19689260</v>
      </c>
      <c r="AB1308" s="54">
        <v>1626740</v>
      </c>
      <c r="AC1308" s="54">
        <v>19689260</v>
      </c>
      <c r="AD1308" s="54">
        <v>0</v>
      </c>
      <c r="AE1308" s="54">
        <v>0</v>
      </c>
      <c r="AF1308" s="54">
        <v>0</v>
      </c>
    </row>
    <row r="1309" spans="1:32" ht="22.5">
      <c r="A1309" s="51" t="s">
        <v>458</v>
      </c>
      <c r="B1309" s="51" t="s">
        <v>545</v>
      </c>
      <c r="C1309" s="51" t="s">
        <v>576</v>
      </c>
      <c r="D1309" s="52" t="s">
        <v>459</v>
      </c>
      <c r="E1309" s="53" t="s">
        <v>135</v>
      </c>
      <c r="F1309" s="53" t="str">
        <f t="shared" si="22"/>
        <v>A-2-0-4</v>
      </c>
      <c r="G1309" s="53" t="s">
        <v>492</v>
      </c>
      <c r="H1309" s="53" t="s">
        <v>501</v>
      </c>
      <c r="I1309" s="53" t="s">
        <v>502</v>
      </c>
      <c r="J1309" s="51" t="s">
        <v>35</v>
      </c>
      <c r="K1309" s="51" t="s">
        <v>36</v>
      </c>
      <c r="L1309" s="51" t="s">
        <v>37</v>
      </c>
      <c r="M1309" s="51" t="s">
        <v>45</v>
      </c>
      <c r="N1309" s="51" t="s">
        <v>45</v>
      </c>
      <c r="O1309" s="51" t="s">
        <v>36</v>
      </c>
      <c r="P1309" s="51"/>
      <c r="Q1309" s="51"/>
      <c r="R1309" s="51" t="s">
        <v>40</v>
      </c>
      <c r="S1309" s="51" t="s">
        <v>41</v>
      </c>
      <c r="T1309" s="51" t="s">
        <v>42</v>
      </c>
      <c r="U1309" s="52" t="s">
        <v>136</v>
      </c>
      <c r="V1309" s="54">
        <v>9700000</v>
      </c>
      <c r="W1309" s="54">
        <v>0</v>
      </c>
      <c r="X1309" s="54">
        <v>0</v>
      </c>
      <c r="Y1309" s="54">
        <v>9700000</v>
      </c>
      <c r="Z1309" s="54">
        <v>0</v>
      </c>
      <c r="AA1309" s="54">
        <v>0</v>
      </c>
      <c r="AB1309" s="54">
        <v>9700000</v>
      </c>
      <c r="AC1309" s="54">
        <v>0</v>
      </c>
      <c r="AD1309" s="54">
        <v>0</v>
      </c>
      <c r="AE1309" s="54">
        <v>0</v>
      </c>
      <c r="AF1309" s="54">
        <v>0</v>
      </c>
    </row>
    <row r="1310" spans="1:32" ht="22.5">
      <c r="A1310" s="51" t="s">
        <v>458</v>
      </c>
      <c r="B1310" s="51" t="s">
        <v>545</v>
      </c>
      <c r="C1310" s="51" t="s">
        <v>576</v>
      </c>
      <c r="D1310" s="52" t="s">
        <v>459</v>
      </c>
      <c r="E1310" s="53" t="s">
        <v>44</v>
      </c>
      <c r="F1310" s="53" t="str">
        <f t="shared" si="22"/>
        <v>A-2-0-4</v>
      </c>
      <c r="G1310" s="53" t="s">
        <v>492</v>
      </c>
      <c r="H1310" s="53" t="s">
        <v>501</v>
      </c>
      <c r="I1310" s="53" t="s">
        <v>502</v>
      </c>
      <c r="J1310" s="51" t="s">
        <v>35</v>
      </c>
      <c r="K1310" s="51" t="s">
        <v>36</v>
      </c>
      <c r="L1310" s="51" t="s">
        <v>37</v>
      </c>
      <c r="M1310" s="51" t="s">
        <v>45</v>
      </c>
      <c r="N1310" s="51" t="s">
        <v>46</v>
      </c>
      <c r="O1310" s="51" t="s">
        <v>47</v>
      </c>
      <c r="P1310" s="51"/>
      <c r="Q1310" s="51"/>
      <c r="R1310" s="51" t="s">
        <v>40</v>
      </c>
      <c r="S1310" s="51" t="s">
        <v>41</v>
      </c>
      <c r="T1310" s="51" t="s">
        <v>42</v>
      </c>
      <c r="U1310" s="52" t="s">
        <v>48</v>
      </c>
      <c r="V1310" s="54">
        <v>3500000</v>
      </c>
      <c r="W1310" s="54">
        <v>0</v>
      </c>
      <c r="X1310" s="54">
        <v>0</v>
      </c>
      <c r="Y1310" s="54">
        <v>3500000</v>
      </c>
      <c r="Z1310" s="54">
        <v>0</v>
      </c>
      <c r="AA1310" s="54">
        <v>0</v>
      </c>
      <c r="AB1310" s="54">
        <v>3500000</v>
      </c>
      <c r="AC1310" s="54">
        <v>0</v>
      </c>
      <c r="AD1310" s="54">
        <v>0</v>
      </c>
      <c r="AE1310" s="54">
        <v>0</v>
      </c>
      <c r="AF1310" s="54">
        <v>0</v>
      </c>
    </row>
    <row r="1311" spans="1:32" ht="22.5">
      <c r="A1311" s="51" t="s">
        <v>458</v>
      </c>
      <c r="B1311" s="51" t="s">
        <v>545</v>
      </c>
      <c r="C1311" s="51" t="s">
        <v>576</v>
      </c>
      <c r="D1311" s="52" t="s">
        <v>459</v>
      </c>
      <c r="E1311" s="53" t="s">
        <v>179</v>
      </c>
      <c r="F1311" s="53" t="str">
        <f t="shared" si="22"/>
        <v>A-2-0-4</v>
      </c>
      <c r="G1311" s="53" t="s">
        <v>492</v>
      </c>
      <c r="H1311" s="53" t="s">
        <v>501</v>
      </c>
      <c r="I1311" s="53" t="s">
        <v>502</v>
      </c>
      <c r="J1311" s="51" t="s">
        <v>35</v>
      </c>
      <c r="K1311" s="51" t="s">
        <v>36</v>
      </c>
      <c r="L1311" s="51" t="s">
        <v>37</v>
      </c>
      <c r="M1311" s="51" t="s">
        <v>45</v>
      </c>
      <c r="N1311" s="51" t="s">
        <v>158</v>
      </c>
      <c r="O1311" s="51" t="s">
        <v>61</v>
      </c>
      <c r="P1311" s="51"/>
      <c r="Q1311" s="51"/>
      <c r="R1311" s="51" t="s">
        <v>40</v>
      </c>
      <c r="S1311" s="51" t="s">
        <v>41</v>
      </c>
      <c r="T1311" s="51" t="s">
        <v>42</v>
      </c>
      <c r="U1311" s="52" t="s">
        <v>180</v>
      </c>
      <c r="V1311" s="54">
        <v>6000000</v>
      </c>
      <c r="W1311" s="54">
        <v>0</v>
      </c>
      <c r="X1311" s="54">
        <v>0</v>
      </c>
      <c r="Y1311" s="54">
        <v>6000000</v>
      </c>
      <c r="Z1311" s="54">
        <v>0</v>
      </c>
      <c r="AA1311" s="54">
        <v>0</v>
      </c>
      <c r="AB1311" s="54">
        <v>6000000</v>
      </c>
      <c r="AC1311" s="54">
        <v>0</v>
      </c>
      <c r="AD1311" s="54">
        <v>0</v>
      </c>
      <c r="AE1311" s="54">
        <v>0</v>
      </c>
      <c r="AF1311" s="54">
        <v>0</v>
      </c>
    </row>
    <row r="1312" spans="1:32" ht="22.5">
      <c r="A1312" s="51" t="s">
        <v>458</v>
      </c>
      <c r="B1312" s="51" t="s">
        <v>545</v>
      </c>
      <c r="C1312" s="51" t="s">
        <v>576</v>
      </c>
      <c r="D1312" s="52" t="s">
        <v>459</v>
      </c>
      <c r="E1312" s="53" t="s">
        <v>181</v>
      </c>
      <c r="F1312" s="53" t="str">
        <f t="shared" si="22"/>
        <v>A-2-0-4</v>
      </c>
      <c r="G1312" s="53" t="s">
        <v>492</v>
      </c>
      <c r="H1312" s="53" t="s">
        <v>501</v>
      </c>
      <c r="I1312" s="53" t="s">
        <v>502</v>
      </c>
      <c r="J1312" s="51" t="s">
        <v>35</v>
      </c>
      <c r="K1312" s="51" t="s">
        <v>36</v>
      </c>
      <c r="L1312" s="51" t="s">
        <v>37</v>
      </c>
      <c r="M1312" s="51" t="s">
        <v>45</v>
      </c>
      <c r="N1312" s="51" t="s">
        <v>158</v>
      </c>
      <c r="O1312" s="51" t="s">
        <v>36</v>
      </c>
      <c r="P1312" s="51"/>
      <c r="Q1312" s="51"/>
      <c r="R1312" s="51" t="s">
        <v>40</v>
      </c>
      <c r="S1312" s="51" t="s">
        <v>41</v>
      </c>
      <c r="T1312" s="51" t="s">
        <v>42</v>
      </c>
      <c r="U1312" s="52" t="s">
        <v>182</v>
      </c>
      <c r="V1312" s="54">
        <v>42000000</v>
      </c>
      <c r="W1312" s="54">
        <v>0</v>
      </c>
      <c r="X1312" s="54">
        <v>0</v>
      </c>
      <c r="Y1312" s="54">
        <v>42000000</v>
      </c>
      <c r="Z1312" s="54">
        <v>0</v>
      </c>
      <c r="AA1312" s="54">
        <v>0</v>
      </c>
      <c r="AB1312" s="54">
        <v>42000000</v>
      </c>
      <c r="AC1312" s="54">
        <v>0</v>
      </c>
      <c r="AD1312" s="54">
        <v>0</v>
      </c>
      <c r="AE1312" s="54">
        <v>0</v>
      </c>
      <c r="AF1312" s="54">
        <v>0</v>
      </c>
    </row>
    <row r="1313" spans="1:32" ht="22.5">
      <c r="A1313" s="51" t="s">
        <v>458</v>
      </c>
      <c r="B1313" s="51" t="s">
        <v>545</v>
      </c>
      <c r="C1313" s="51" t="s">
        <v>576</v>
      </c>
      <c r="D1313" s="52" t="s">
        <v>459</v>
      </c>
      <c r="E1313" s="53" t="s">
        <v>394</v>
      </c>
      <c r="F1313" s="53" t="str">
        <f t="shared" si="22"/>
        <v>A-2-0-4</v>
      </c>
      <c r="G1313" s="53" t="s">
        <v>492</v>
      </c>
      <c r="H1313" s="53" t="s">
        <v>501</v>
      </c>
      <c r="I1313" s="53" t="s">
        <v>502</v>
      </c>
      <c r="J1313" s="51" t="s">
        <v>35</v>
      </c>
      <c r="K1313" s="51" t="s">
        <v>36</v>
      </c>
      <c r="L1313" s="51" t="s">
        <v>37</v>
      </c>
      <c r="M1313" s="51" t="s">
        <v>45</v>
      </c>
      <c r="N1313" s="51" t="s">
        <v>158</v>
      </c>
      <c r="O1313" s="51" t="s">
        <v>38</v>
      </c>
      <c r="P1313" s="51"/>
      <c r="Q1313" s="51"/>
      <c r="R1313" s="51" t="s">
        <v>40</v>
      </c>
      <c r="S1313" s="51" t="s">
        <v>41</v>
      </c>
      <c r="T1313" s="51" t="s">
        <v>42</v>
      </c>
      <c r="U1313" s="52" t="s">
        <v>395</v>
      </c>
      <c r="V1313" s="54">
        <v>350000</v>
      </c>
      <c r="W1313" s="54">
        <v>0</v>
      </c>
      <c r="X1313" s="54">
        <v>0</v>
      </c>
      <c r="Y1313" s="54">
        <v>350000</v>
      </c>
      <c r="Z1313" s="54">
        <v>0</v>
      </c>
      <c r="AA1313" s="54">
        <v>0</v>
      </c>
      <c r="AB1313" s="54">
        <v>350000</v>
      </c>
      <c r="AC1313" s="54">
        <v>0</v>
      </c>
      <c r="AD1313" s="54">
        <v>0</v>
      </c>
      <c r="AE1313" s="54">
        <v>0</v>
      </c>
      <c r="AF1313" s="54">
        <v>0</v>
      </c>
    </row>
    <row r="1314" spans="1:32" ht="22.5">
      <c r="A1314" s="51" t="s">
        <v>458</v>
      </c>
      <c r="B1314" s="51" t="s">
        <v>545</v>
      </c>
      <c r="C1314" s="51" t="s">
        <v>576</v>
      </c>
      <c r="D1314" s="52" t="s">
        <v>459</v>
      </c>
      <c r="E1314" s="53" t="s">
        <v>185</v>
      </c>
      <c r="F1314" s="53" t="str">
        <f t="shared" si="22"/>
        <v>A-2-0-4</v>
      </c>
      <c r="G1314" s="53" t="s">
        <v>492</v>
      </c>
      <c r="H1314" s="53" t="s">
        <v>501</v>
      </c>
      <c r="I1314" s="53" t="s">
        <v>502</v>
      </c>
      <c r="J1314" s="51" t="s">
        <v>35</v>
      </c>
      <c r="K1314" s="51" t="s">
        <v>36</v>
      </c>
      <c r="L1314" s="51" t="s">
        <v>37</v>
      </c>
      <c r="M1314" s="51" t="s">
        <v>45</v>
      </c>
      <c r="N1314" s="51" t="s">
        <v>158</v>
      </c>
      <c r="O1314" s="51" t="s">
        <v>116</v>
      </c>
      <c r="P1314" s="51"/>
      <c r="Q1314" s="51"/>
      <c r="R1314" s="51" t="s">
        <v>40</v>
      </c>
      <c r="S1314" s="51" t="s">
        <v>41</v>
      </c>
      <c r="T1314" s="51" t="s">
        <v>42</v>
      </c>
      <c r="U1314" s="52" t="s">
        <v>186</v>
      </c>
      <c r="V1314" s="54">
        <v>4500000</v>
      </c>
      <c r="W1314" s="54">
        <v>0</v>
      </c>
      <c r="X1314" s="54">
        <v>0</v>
      </c>
      <c r="Y1314" s="54">
        <v>4500000</v>
      </c>
      <c r="Z1314" s="54">
        <v>0</v>
      </c>
      <c r="AA1314" s="54">
        <v>0</v>
      </c>
      <c r="AB1314" s="54">
        <v>4500000</v>
      </c>
      <c r="AC1314" s="54">
        <v>0</v>
      </c>
      <c r="AD1314" s="54">
        <v>0</v>
      </c>
      <c r="AE1314" s="54">
        <v>0</v>
      </c>
      <c r="AF1314" s="54">
        <v>0</v>
      </c>
    </row>
    <row r="1315" spans="1:32" ht="22.5">
      <c r="A1315" s="51" t="s">
        <v>458</v>
      </c>
      <c r="B1315" s="51" t="s">
        <v>545</v>
      </c>
      <c r="C1315" s="51" t="s">
        <v>576</v>
      </c>
      <c r="D1315" s="52" t="s">
        <v>459</v>
      </c>
      <c r="E1315" s="53" t="s">
        <v>49</v>
      </c>
      <c r="F1315" s="53" t="str">
        <f t="shared" si="22"/>
        <v>A-2-0-4</v>
      </c>
      <c r="G1315" s="53" t="s">
        <v>492</v>
      </c>
      <c r="H1315" s="53" t="s">
        <v>493</v>
      </c>
      <c r="I1315" s="53" t="s">
        <v>494</v>
      </c>
      <c r="J1315" s="51" t="s">
        <v>35</v>
      </c>
      <c r="K1315" s="51" t="s">
        <v>36</v>
      </c>
      <c r="L1315" s="51" t="s">
        <v>37</v>
      </c>
      <c r="M1315" s="51" t="s">
        <v>45</v>
      </c>
      <c r="N1315" s="51" t="s">
        <v>50</v>
      </c>
      <c r="O1315" s="51" t="s">
        <v>36</v>
      </c>
      <c r="P1315" s="51"/>
      <c r="Q1315" s="51"/>
      <c r="R1315" s="51" t="s">
        <v>40</v>
      </c>
      <c r="S1315" s="51" t="s">
        <v>41</v>
      </c>
      <c r="T1315" s="51" t="s">
        <v>42</v>
      </c>
      <c r="U1315" s="52" t="s">
        <v>51</v>
      </c>
      <c r="V1315" s="54">
        <v>18000000</v>
      </c>
      <c r="W1315" s="54">
        <v>0</v>
      </c>
      <c r="X1315" s="54">
        <v>0</v>
      </c>
      <c r="Y1315" s="54">
        <v>18000000</v>
      </c>
      <c r="Z1315" s="54">
        <v>0</v>
      </c>
      <c r="AA1315" s="54">
        <v>0</v>
      </c>
      <c r="AB1315" s="54">
        <v>18000000</v>
      </c>
      <c r="AC1315" s="54">
        <v>0</v>
      </c>
      <c r="AD1315" s="54">
        <v>0</v>
      </c>
      <c r="AE1315" s="54">
        <v>0</v>
      </c>
      <c r="AF1315" s="54">
        <v>0</v>
      </c>
    </row>
    <row r="1316" spans="1:32" ht="22.5">
      <c r="A1316" s="51" t="s">
        <v>458</v>
      </c>
      <c r="B1316" s="51" t="s">
        <v>545</v>
      </c>
      <c r="C1316" s="51" t="s">
        <v>576</v>
      </c>
      <c r="D1316" s="52" t="s">
        <v>459</v>
      </c>
      <c r="E1316" s="53" t="s">
        <v>193</v>
      </c>
      <c r="F1316" s="53" t="str">
        <f t="shared" si="22"/>
        <v>A-2-0-4</v>
      </c>
      <c r="G1316" s="53" t="s">
        <v>492</v>
      </c>
      <c r="H1316" s="53" t="s">
        <v>493</v>
      </c>
      <c r="I1316" s="53" t="s">
        <v>494</v>
      </c>
      <c r="J1316" s="51" t="s">
        <v>35</v>
      </c>
      <c r="K1316" s="51" t="s">
        <v>36</v>
      </c>
      <c r="L1316" s="51" t="s">
        <v>37</v>
      </c>
      <c r="M1316" s="51" t="s">
        <v>45</v>
      </c>
      <c r="N1316" s="51" t="s">
        <v>150</v>
      </c>
      <c r="O1316" s="51" t="s">
        <v>45</v>
      </c>
      <c r="P1316" s="51"/>
      <c r="Q1316" s="51"/>
      <c r="R1316" s="51" t="s">
        <v>40</v>
      </c>
      <c r="S1316" s="51" t="s">
        <v>41</v>
      </c>
      <c r="T1316" s="51" t="s">
        <v>42</v>
      </c>
      <c r="U1316" s="52" t="s">
        <v>194</v>
      </c>
      <c r="V1316" s="54">
        <v>28356694</v>
      </c>
      <c r="W1316" s="54">
        <v>0</v>
      </c>
      <c r="X1316" s="54">
        <v>0</v>
      </c>
      <c r="Y1316" s="54">
        <v>28356694</v>
      </c>
      <c r="Z1316" s="54">
        <v>0</v>
      </c>
      <c r="AA1316" s="54">
        <v>0</v>
      </c>
      <c r="AB1316" s="54">
        <v>28356694</v>
      </c>
      <c r="AC1316" s="54">
        <v>0</v>
      </c>
      <c r="AD1316" s="54">
        <v>0</v>
      </c>
      <c r="AE1316" s="54">
        <v>0</v>
      </c>
      <c r="AF1316" s="54">
        <v>0</v>
      </c>
    </row>
    <row r="1317" spans="1:32" ht="22.5">
      <c r="A1317" s="51" t="s">
        <v>458</v>
      </c>
      <c r="B1317" s="51" t="s">
        <v>545</v>
      </c>
      <c r="C1317" s="51" t="s">
        <v>576</v>
      </c>
      <c r="D1317" s="52" t="s">
        <v>459</v>
      </c>
      <c r="E1317" s="53" t="s">
        <v>208</v>
      </c>
      <c r="F1317" s="53" t="str">
        <f t="shared" si="22"/>
        <v>C-4102-1500-1</v>
      </c>
      <c r="G1317" s="53" t="s">
        <v>509</v>
      </c>
      <c r="H1317" s="53" t="s">
        <v>510</v>
      </c>
      <c r="I1317" s="53" t="s">
        <v>511</v>
      </c>
      <c r="J1317" s="51" t="s">
        <v>53</v>
      </c>
      <c r="K1317" s="51" t="s">
        <v>209</v>
      </c>
      <c r="L1317" s="51" t="s">
        <v>55</v>
      </c>
      <c r="M1317" s="51" t="s">
        <v>61</v>
      </c>
      <c r="N1317" s="51" t="s">
        <v>37</v>
      </c>
      <c r="O1317" s="51" t="s">
        <v>210</v>
      </c>
      <c r="P1317" s="51"/>
      <c r="Q1317" s="51"/>
      <c r="R1317" s="51" t="s">
        <v>40</v>
      </c>
      <c r="S1317" s="51" t="s">
        <v>41</v>
      </c>
      <c r="T1317" s="51" t="s">
        <v>42</v>
      </c>
      <c r="U1317" s="52" t="s">
        <v>211</v>
      </c>
      <c r="V1317" s="54">
        <v>1722265600</v>
      </c>
      <c r="W1317" s="54">
        <v>0</v>
      </c>
      <c r="X1317" s="54">
        <v>0</v>
      </c>
      <c r="Y1317" s="54">
        <v>1722265600</v>
      </c>
      <c r="Z1317" s="54">
        <v>0</v>
      </c>
      <c r="AA1317" s="54">
        <v>0</v>
      </c>
      <c r="AB1317" s="54">
        <v>1722265600</v>
      </c>
      <c r="AC1317" s="54">
        <v>0</v>
      </c>
      <c r="AD1317" s="54">
        <v>0</v>
      </c>
      <c r="AE1317" s="54">
        <v>0</v>
      </c>
      <c r="AF1317" s="54">
        <v>0</v>
      </c>
    </row>
    <row r="1318" spans="1:32" ht="33.75">
      <c r="A1318" s="51" t="s">
        <v>458</v>
      </c>
      <c r="B1318" s="51" t="s">
        <v>545</v>
      </c>
      <c r="C1318" s="51" t="s">
        <v>576</v>
      </c>
      <c r="D1318" s="52" t="s">
        <v>459</v>
      </c>
      <c r="E1318" s="53" t="s">
        <v>217</v>
      </c>
      <c r="F1318" s="53" t="str">
        <f t="shared" si="22"/>
        <v>C-4102-1500-1</v>
      </c>
      <c r="G1318" s="53" t="s">
        <v>509</v>
      </c>
      <c r="H1318" s="53" t="s">
        <v>510</v>
      </c>
      <c r="I1318" s="53" t="s">
        <v>511</v>
      </c>
      <c r="J1318" s="51" t="s">
        <v>53</v>
      </c>
      <c r="K1318" s="51" t="s">
        <v>209</v>
      </c>
      <c r="L1318" s="51" t="s">
        <v>55</v>
      </c>
      <c r="M1318" s="51" t="s">
        <v>61</v>
      </c>
      <c r="N1318" s="51" t="s">
        <v>37</v>
      </c>
      <c r="O1318" s="51" t="s">
        <v>218</v>
      </c>
      <c r="P1318" s="51"/>
      <c r="Q1318" s="51"/>
      <c r="R1318" s="51" t="s">
        <v>40</v>
      </c>
      <c r="S1318" s="51" t="s">
        <v>41</v>
      </c>
      <c r="T1318" s="51" t="s">
        <v>42</v>
      </c>
      <c r="U1318" s="52" t="s">
        <v>219</v>
      </c>
      <c r="V1318" s="54">
        <v>51758230</v>
      </c>
      <c r="W1318" s="54">
        <v>0</v>
      </c>
      <c r="X1318" s="54">
        <v>0</v>
      </c>
      <c r="Y1318" s="54">
        <v>51758230</v>
      </c>
      <c r="Z1318" s="54">
        <v>0</v>
      </c>
      <c r="AA1318" s="54">
        <v>0</v>
      </c>
      <c r="AB1318" s="54">
        <v>51758230</v>
      </c>
      <c r="AC1318" s="54">
        <v>0</v>
      </c>
      <c r="AD1318" s="54">
        <v>0</v>
      </c>
      <c r="AE1318" s="54">
        <v>0</v>
      </c>
      <c r="AF1318" s="54">
        <v>0</v>
      </c>
    </row>
    <row r="1319" spans="1:32" ht="33.75">
      <c r="A1319" s="51" t="s">
        <v>458</v>
      </c>
      <c r="B1319" s="51" t="s">
        <v>545</v>
      </c>
      <c r="C1319" s="51" t="s">
        <v>576</v>
      </c>
      <c r="D1319" s="52" t="s">
        <v>459</v>
      </c>
      <c r="E1319" s="53" t="s">
        <v>220</v>
      </c>
      <c r="F1319" s="53" t="str">
        <f t="shared" si="22"/>
        <v>C-4102-1500-1</v>
      </c>
      <c r="G1319" s="53" t="s">
        <v>509</v>
      </c>
      <c r="H1319" s="53" t="s">
        <v>493</v>
      </c>
      <c r="I1319" s="53" t="s">
        <v>512</v>
      </c>
      <c r="J1319" s="51" t="s">
        <v>53</v>
      </c>
      <c r="K1319" s="51" t="s">
        <v>209</v>
      </c>
      <c r="L1319" s="51" t="s">
        <v>55</v>
      </c>
      <c r="M1319" s="51" t="s">
        <v>61</v>
      </c>
      <c r="N1319" s="51" t="s">
        <v>37</v>
      </c>
      <c r="O1319" s="51" t="s">
        <v>221</v>
      </c>
      <c r="P1319" s="51"/>
      <c r="Q1319" s="51"/>
      <c r="R1319" s="51" t="s">
        <v>40</v>
      </c>
      <c r="S1319" s="51" t="s">
        <v>41</v>
      </c>
      <c r="T1319" s="51" t="s">
        <v>42</v>
      </c>
      <c r="U1319" s="52" t="s">
        <v>222</v>
      </c>
      <c r="V1319" s="54">
        <v>102672285</v>
      </c>
      <c r="W1319" s="54">
        <v>0</v>
      </c>
      <c r="X1319" s="54">
        <v>0</v>
      </c>
      <c r="Y1319" s="54">
        <v>102672285</v>
      </c>
      <c r="Z1319" s="54">
        <v>0</v>
      </c>
      <c r="AA1319" s="54">
        <v>0</v>
      </c>
      <c r="AB1319" s="54">
        <v>102672285</v>
      </c>
      <c r="AC1319" s="54">
        <v>0</v>
      </c>
      <c r="AD1319" s="54">
        <v>0</v>
      </c>
      <c r="AE1319" s="54">
        <v>0</v>
      </c>
      <c r="AF1319" s="54">
        <v>0</v>
      </c>
    </row>
    <row r="1320" spans="1:32" ht="33.75">
      <c r="A1320" s="51" t="s">
        <v>458</v>
      </c>
      <c r="B1320" s="51" t="s">
        <v>545</v>
      </c>
      <c r="C1320" s="51" t="s">
        <v>576</v>
      </c>
      <c r="D1320" s="52" t="s">
        <v>459</v>
      </c>
      <c r="E1320" s="53" t="s">
        <v>223</v>
      </c>
      <c r="F1320" s="53" t="str">
        <f t="shared" si="22"/>
        <v>C-4102-1500-1</v>
      </c>
      <c r="G1320" s="53" t="s">
        <v>509</v>
      </c>
      <c r="H1320" s="53" t="s">
        <v>493</v>
      </c>
      <c r="I1320" s="53" t="s">
        <v>506</v>
      </c>
      <c r="J1320" s="51" t="s">
        <v>53</v>
      </c>
      <c r="K1320" s="51" t="s">
        <v>209</v>
      </c>
      <c r="L1320" s="51" t="s">
        <v>55</v>
      </c>
      <c r="M1320" s="51" t="s">
        <v>61</v>
      </c>
      <c r="N1320" s="51" t="s">
        <v>37</v>
      </c>
      <c r="O1320" s="51" t="s">
        <v>224</v>
      </c>
      <c r="P1320" s="51"/>
      <c r="Q1320" s="51"/>
      <c r="R1320" s="51" t="s">
        <v>40</v>
      </c>
      <c r="S1320" s="51" t="s">
        <v>41</v>
      </c>
      <c r="T1320" s="51" t="s">
        <v>42</v>
      </c>
      <c r="U1320" s="52" t="s">
        <v>57</v>
      </c>
      <c r="V1320" s="54">
        <v>15778520</v>
      </c>
      <c r="W1320" s="54">
        <v>0</v>
      </c>
      <c r="X1320" s="54">
        <v>0</v>
      </c>
      <c r="Y1320" s="54">
        <v>15778520</v>
      </c>
      <c r="Z1320" s="54">
        <v>0</v>
      </c>
      <c r="AA1320" s="54">
        <v>0</v>
      </c>
      <c r="AB1320" s="54">
        <v>15778520</v>
      </c>
      <c r="AC1320" s="54">
        <v>0</v>
      </c>
      <c r="AD1320" s="54">
        <v>0</v>
      </c>
      <c r="AE1320" s="54">
        <v>0</v>
      </c>
      <c r="AF1320" s="54">
        <v>0</v>
      </c>
    </row>
    <row r="1321" spans="1:32" ht="22.5">
      <c r="A1321" s="51" t="s">
        <v>458</v>
      </c>
      <c r="B1321" s="51" t="s">
        <v>545</v>
      </c>
      <c r="C1321" s="51" t="s">
        <v>576</v>
      </c>
      <c r="D1321" s="52" t="s">
        <v>459</v>
      </c>
      <c r="E1321" s="53" t="s">
        <v>375</v>
      </c>
      <c r="F1321" s="53" t="str">
        <f t="shared" si="22"/>
        <v>C-4102-1500-3</v>
      </c>
      <c r="G1321" s="53" t="s">
        <v>495</v>
      </c>
      <c r="H1321" s="53" t="s">
        <v>496</v>
      </c>
      <c r="I1321" s="53" t="s">
        <v>497</v>
      </c>
      <c r="J1321" s="51" t="s">
        <v>53</v>
      </c>
      <c r="K1321" s="51" t="s">
        <v>209</v>
      </c>
      <c r="L1321" s="51" t="s">
        <v>55</v>
      </c>
      <c r="M1321" s="51" t="s">
        <v>38</v>
      </c>
      <c r="N1321" s="51" t="s">
        <v>37</v>
      </c>
      <c r="O1321" s="51" t="s">
        <v>257</v>
      </c>
      <c r="P1321" s="51"/>
      <c r="Q1321" s="51"/>
      <c r="R1321" s="51" t="s">
        <v>40</v>
      </c>
      <c r="S1321" s="51" t="s">
        <v>41</v>
      </c>
      <c r="T1321" s="51" t="s">
        <v>42</v>
      </c>
      <c r="U1321" s="52" t="s">
        <v>376</v>
      </c>
      <c r="V1321" s="54">
        <v>516131957</v>
      </c>
      <c r="W1321" s="54">
        <v>0</v>
      </c>
      <c r="X1321" s="54">
        <v>0</v>
      </c>
      <c r="Y1321" s="54">
        <v>516131957</v>
      </c>
      <c r="Z1321" s="54">
        <v>0</v>
      </c>
      <c r="AA1321" s="54">
        <v>516131957</v>
      </c>
      <c r="AB1321" s="54">
        <v>0</v>
      </c>
      <c r="AC1321" s="54">
        <v>516131957</v>
      </c>
      <c r="AD1321" s="54">
        <v>0</v>
      </c>
      <c r="AE1321" s="54">
        <v>0</v>
      </c>
      <c r="AF1321" s="54">
        <v>0</v>
      </c>
    </row>
    <row r="1322" spans="1:32" ht="22.5">
      <c r="A1322" s="51" t="s">
        <v>458</v>
      </c>
      <c r="B1322" s="51" t="s">
        <v>545</v>
      </c>
      <c r="C1322" s="51" t="s">
        <v>576</v>
      </c>
      <c r="D1322" s="52" t="s">
        <v>459</v>
      </c>
      <c r="E1322" s="53" t="s">
        <v>225</v>
      </c>
      <c r="F1322" s="53" t="str">
        <f t="shared" si="22"/>
        <v>C-4102-1500-3</v>
      </c>
      <c r="G1322" s="53" t="s">
        <v>495</v>
      </c>
      <c r="H1322" s="53" t="s">
        <v>496</v>
      </c>
      <c r="I1322" s="53" t="s">
        <v>497</v>
      </c>
      <c r="J1322" s="51" t="s">
        <v>53</v>
      </c>
      <c r="K1322" s="51" t="s">
        <v>209</v>
      </c>
      <c r="L1322" s="51" t="s">
        <v>55</v>
      </c>
      <c r="M1322" s="51" t="s">
        <v>38</v>
      </c>
      <c r="N1322" s="51" t="s">
        <v>37</v>
      </c>
      <c r="O1322" s="51" t="s">
        <v>213</v>
      </c>
      <c r="P1322" s="51"/>
      <c r="Q1322" s="51"/>
      <c r="R1322" s="51" t="s">
        <v>40</v>
      </c>
      <c r="S1322" s="51" t="s">
        <v>41</v>
      </c>
      <c r="T1322" s="51" t="s">
        <v>42</v>
      </c>
      <c r="U1322" s="52" t="s">
        <v>226</v>
      </c>
      <c r="V1322" s="54">
        <v>2001990617</v>
      </c>
      <c r="W1322" s="54">
        <v>0</v>
      </c>
      <c r="X1322" s="54">
        <v>0</v>
      </c>
      <c r="Y1322" s="54">
        <v>2001990617</v>
      </c>
      <c r="Z1322" s="54">
        <v>0</v>
      </c>
      <c r="AA1322" s="54">
        <v>1818800614</v>
      </c>
      <c r="AB1322" s="54">
        <v>183190003</v>
      </c>
      <c r="AC1322" s="54">
        <v>1793281567</v>
      </c>
      <c r="AD1322" s="54">
        <v>0</v>
      </c>
      <c r="AE1322" s="54">
        <v>0</v>
      </c>
      <c r="AF1322" s="54">
        <v>0</v>
      </c>
    </row>
    <row r="1323" spans="1:32" ht="22.5">
      <c r="A1323" s="51" t="s">
        <v>458</v>
      </c>
      <c r="B1323" s="51" t="s">
        <v>545</v>
      </c>
      <c r="C1323" s="51" t="s">
        <v>576</v>
      </c>
      <c r="D1323" s="52" t="s">
        <v>459</v>
      </c>
      <c r="E1323" s="53" t="s">
        <v>377</v>
      </c>
      <c r="F1323" s="53" t="str">
        <f t="shared" si="22"/>
        <v>C-4102-1500-3</v>
      </c>
      <c r="G1323" s="53" t="s">
        <v>495</v>
      </c>
      <c r="H1323" s="53" t="s">
        <v>496</v>
      </c>
      <c r="I1323" s="53" t="s">
        <v>497</v>
      </c>
      <c r="J1323" s="51" t="s">
        <v>53</v>
      </c>
      <c r="K1323" s="51" t="s">
        <v>209</v>
      </c>
      <c r="L1323" s="51" t="s">
        <v>55</v>
      </c>
      <c r="M1323" s="51" t="s">
        <v>38</v>
      </c>
      <c r="N1323" s="51" t="s">
        <v>37</v>
      </c>
      <c r="O1323" s="51" t="s">
        <v>56</v>
      </c>
      <c r="P1323" s="51"/>
      <c r="Q1323" s="51"/>
      <c r="R1323" s="51" t="s">
        <v>40</v>
      </c>
      <c r="S1323" s="51" t="s">
        <v>41</v>
      </c>
      <c r="T1323" s="51" t="s">
        <v>42</v>
      </c>
      <c r="U1323" s="52" t="s">
        <v>378</v>
      </c>
      <c r="V1323" s="54">
        <v>31327120</v>
      </c>
      <c r="W1323" s="54">
        <v>0</v>
      </c>
      <c r="X1323" s="54">
        <v>0</v>
      </c>
      <c r="Y1323" s="54">
        <v>31327120</v>
      </c>
      <c r="Z1323" s="54">
        <v>0</v>
      </c>
      <c r="AA1323" s="54">
        <v>31327120</v>
      </c>
      <c r="AB1323" s="54">
        <v>0</v>
      </c>
      <c r="AC1323" s="54">
        <v>27411230</v>
      </c>
      <c r="AD1323" s="54">
        <v>0</v>
      </c>
      <c r="AE1323" s="54">
        <v>0</v>
      </c>
      <c r="AF1323" s="54">
        <v>0</v>
      </c>
    </row>
    <row r="1324" spans="1:32" ht="22.5">
      <c r="A1324" s="51" t="s">
        <v>458</v>
      </c>
      <c r="B1324" s="51" t="s">
        <v>545</v>
      </c>
      <c r="C1324" s="51" t="s">
        <v>576</v>
      </c>
      <c r="D1324" s="52" t="s">
        <v>459</v>
      </c>
      <c r="E1324" s="53" t="s">
        <v>227</v>
      </c>
      <c r="F1324" s="53" t="str">
        <f t="shared" si="22"/>
        <v>C-4102-1500-3</v>
      </c>
      <c r="G1324" s="53" t="s">
        <v>495</v>
      </c>
      <c r="H1324" s="53" t="s">
        <v>496</v>
      </c>
      <c r="I1324" s="53" t="s">
        <v>497</v>
      </c>
      <c r="J1324" s="51" t="s">
        <v>53</v>
      </c>
      <c r="K1324" s="51" t="s">
        <v>209</v>
      </c>
      <c r="L1324" s="51" t="s">
        <v>55</v>
      </c>
      <c r="M1324" s="51" t="s">
        <v>38</v>
      </c>
      <c r="N1324" s="51" t="s">
        <v>37</v>
      </c>
      <c r="O1324" s="51" t="s">
        <v>218</v>
      </c>
      <c r="P1324" s="51"/>
      <c r="Q1324" s="51"/>
      <c r="R1324" s="51" t="s">
        <v>230</v>
      </c>
      <c r="S1324" s="51" t="s">
        <v>243</v>
      </c>
      <c r="T1324" s="51" t="s">
        <v>42</v>
      </c>
      <c r="U1324" s="52" t="s">
        <v>228</v>
      </c>
      <c r="V1324" s="54">
        <v>438926873</v>
      </c>
      <c r="W1324" s="54">
        <v>0</v>
      </c>
      <c r="X1324" s="54">
        <v>0</v>
      </c>
      <c r="Y1324" s="54">
        <v>438926873</v>
      </c>
      <c r="Z1324" s="54">
        <v>0</v>
      </c>
      <c r="AA1324" s="54">
        <v>438926873</v>
      </c>
      <c r="AB1324" s="54">
        <v>0</v>
      </c>
      <c r="AC1324" s="54">
        <v>438926873</v>
      </c>
      <c r="AD1324" s="54">
        <v>0</v>
      </c>
      <c r="AE1324" s="54">
        <v>0</v>
      </c>
      <c r="AF1324" s="54">
        <v>0</v>
      </c>
    </row>
    <row r="1325" spans="1:32" ht="33.75">
      <c r="A1325" s="51" t="s">
        <v>458</v>
      </c>
      <c r="B1325" s="51" t="s">
        <v>545</v>
      </c>
      <c r="C1325" s="51" t="s">
        <v>576</v>
      </c>
      <c r="D1325" s="52" t="s">
        <v>459</v>
      </c>
      <c r="E1325" s="53" t="s">
        <v>237</v>
      </c>
      <c r="F1325" s="53" t="str">
        <f t="shared" si="22"/>
        <v>C-4102-1500-3</v>
      </c>
      <c r="G1325" s="53" t="s">
        <v>495</v>
      </c>
      <c r="H1325" s="53" t="s">
        <v>493</v>
      </c>
      <c r="I1325" s="53" t="s">
        <v>512</v>
      </c>
      <c r="J1325" s="51" t="s">
        <v>53</v>
      </c>
      <c r="K1325" s="51" t="s">
        <v>209</v>
      </c>
      <c r="L1325" s="51" t="s">
        <v>55</v>
      </c>
      <c r="M1325" s="51" t="s">
        <v>38</v>
      </c>
      <c r="N1325" s="51" t="s">
        <v>37</v>
      </c>
      <c r="O1325" s="51" t="s">
        <v>238</v>
      </c>
      <c r="P1325" s="51"/>
      <c r="Q1325" s="51"/>
      <c r="R1325" s="51" t="s">
        <v>40</v>
      </c>
      <c r="S1325" s="51" t="s">
        <v>41</v>
      </c>
      <c r="T1325" s="51" t="s">
        <v>42</v>
      </c>
      <c r="U1325" s="52" t="s">
        <v>222</v>
      </c>
      <c r="V1325" s="54">
        <v>737988844</v>
      </c>
      <c r="W1325" s="54">
        <v>0</v>
      </c>
      <c r="X1325" s="54">
        <v>0</v>
      </c>
      <c r="Y1325" s="54">
        <v>737988844</v>
      </c>
      <c r="Z1325" s="54">
        <v>0</v>
      </c>
      <c r="AA1325" s="54">
        <v>45158601</v>
      </c>
      <c r="AB1325" s="54">
        <v>692830243</v>
      </c>
      <c r="AC1325" s="54">
        <v>0</v>
      </c>
      <c r="AD1325" s="54">
        <v>0</v>
      </c>
      <c r="AE1325" s="54">
        <v>0</v>
      </c>
      <c r="AF1325" s="54">
        <v>0</v>
      </c>
    </row>
    <row r="1326" spans="1:32" ht="33.75">
      <c r="A1326" s="51" t="s">
        <v>458</v>
      </c>
      <c r="B1326" s="51" t="s">
        <v>545</v>
      </c>
      <c r="C1326" s="51" t="s">
        <v>576</v>
      </c>
      <c r="D1326" s="52" t="s">
        <v>459</v>
      </c>
      <c r="E1326" s="53" t="s">
        <v>239</v>
      </c>
      <c r="F1326" s="53" t="str">
        <f t="shared" si="22"/>
        <v>C-4102-1500-3</v>
      </c>
      <c r="G1326" s="53" t="s">
        <v>495</v>
      </c>
      <c r="H1326" s="53" t="s">
        <v>493</v>
      </c>
      <c r="I1326" s="53" t="s">
        <v>506</v>
      </c>
      <c r="J1326" s="51" t="s">
        <v>53</v>
      </c>
      <c r="K1326" s="51" t="s">
        <v>209</v>
      </c>
      <c r="L1326" s="51" t="s">
        <v>55</v>
      </c>
      <c r="M1326" s="51" t="s">
        <v>38</v>
      </c>
      <c r="N1326" s="51" t="s">
        <v>37</v>
      </c>
      <c r="O1326" s="51" t="s">
        <v>240</v>
      </c>
      <c r="P1326" s="51"/>
      <c r="Q1326" s="51"/>
      <c r="R1326" s="51" t="s">
        <v>40</v>
      </c>
      <c r="S1326" s="51" t="s">
        <v>41</v>
      </c>
      <c r="T1326" s="51" t="s">
        <v>42</v>
      </c>
      <c r="U1326" s="52" t="s">
        <v>57</v>
      </c>
      <c r="V1326" s="54">
        <v>150209000</v>
      </c>
      <c r="W1326" s="54">
        <v>0</v>
      </c>
      <c r="X1326" s="54">
        <v>0</v>
      </c>
      <c r="Y1326" s="54">
        <v>150209000</v>
      </c>
      <c r="Z1326" s="54">
        <v>0</v>
      </c>
      <c r="AA1326" s="54">
        <v>0</v>
      </c>
      <c r="AB1326" s="54">
        <v>150209000</v>
      </c>
      <c r="AC1326" s="54">
        <v>0</v>
      </c>
      <c r="AD1326" s="54">
        <v>0</v>
      </c>
      <c r="AE1326" s="54">
        <v>0</v>
      </c>
      <c r="AF1326" s="54">
        <v>0</v>
      </c>
    </row>
    <row r="1327" spans="1:32" ht="56.25">
      <c r="A1327" s="51" t="s">
        <v>458</v>
      </c>
      <c r="B1327" s="51" t="s">
        <v>545</v>
      </c>
      <c r="C1327" s="51" t="s">
        <v>576</v>
      </c>
      <c r="D1327" s="52" t="s">
        <v>459</v>
      </c>
      <c r="E1327" s="53" t="s">
        <v>379</v>
      </c>
      <c r="F1327" s="53" t="str">
        <f t="shared" si="22"/>
        <v>C-4102-1500-3</v>
      </c>
      <c r="G1327" s="53" t="s">
        <v>495</v>
      </c>
      <c r="H1327" s="53" t="s">
        <v>496</v>
      </c>
      <c r="I1327" s="53" t="s">
        <v>497</v>
      </c>
      <c r="J1327" s="51" t="s">
        <v>53</v>
      </c>
      <c r="K1327" s="51" t="s">
        <v>209</v>
      </c>
      <c r="L1327" s="51" t="s">
        <v>55</v>
      </c>
      <c r="M1327" s="51" t="s">
        <v>38</v>
      </c>
      <c r="N1327" s="51" t="s">
        <v>37</v>
      </c>
      <c r="O1327" s="51" t="s">
        <v>380</v>
      </c>
      <c r="P1327" s="51"/>
      <c r="Q1327" s="51"/>
      <c r="R1327" s="51" t="s">
        <v>40</v>
      </c>
      <c r="S1327" s="51" t="s">
        <v>41</v>
      </c>
      <c r="T1327" s="51" t="s">
        <v>42</v>
      </c>
      <c r="U1327" s="52" t="s">
        <v>381</v>
      </c>
      <c r="V1327" s="54">
        <v>55843000</v>
      </c>
      <c r="W1327" s="54">
        <v>0</v>
      </c>
      <c r="X1327" s="54">
        <v>0</v>
      </c>
      <c r="Y1327" s="54">
        <v>55843000</v>
      </c>
      <c r="Z1327" s="54">
        <v>0</v>
      </c>
      <c r="AA1327" s="54">
        <v>55843000</v>
      </c>
      <c r="AB1327" s="54">
        <v>0</v>
      </c>
      <c r="AC1327" s="54">
        <v>0</v>
      </c>
      <c r="AD1327" s="54">
        <v>0</v>
      </c>
      <c r="AE1327" s="54">
        <v>0</v>
      </c>
      <c r="AF1327" s="54">
        <v>0</v>
      </c>
    </row>
    <row r="1328" spans="1:32" ht="22.5">
      <c r="A1328" s="51" t="s">
        <v>458</v>
      </c>
      <c r="B1328" s="51" t="s">
        <v>545</v>
      </c>
      <c r="C1328" s="51" t="s">
        <v>576</v>
      </c>
      <c r="D1328" s="52" t="s">
        <v>459</v>
      </c>
      <c r="E1328" s="53" t="s">
        <v>254</v>
      </c>
      <c r="F1328" s="53" t="str">
        <f t="shared" si="22"/>
        <v>C-4102-1500-4</v>
      </c>
      <c r="G1328" s="53" t="s">
        <v>514</v>
      </c>
      <c r="H1328" s="53" t="s">
        <v>515</v>
      </c>
      <c r="I1328" s="53" t="s">
        <v>516</v>
      </c>
      <c r="J1328" s="51" t="s">
        <v>53</v>
      </c>
      <c r="K1328" s="51" t="s">
        <v>209</v>
      </c>
      <c r="L1328" s="51" t="s">
        <v>55</v>
      </c>
      <c r="M1328" s="51" t="s">
        <v>45</v>
      </c>
      <c r="N1328" s="51" t="s">
        <v>37</v>
      </c>
      <c r="O1328" s="51" t="s">
        <v>210</v>
      </c>
      <c r="P1328" s="51"/>
      <c r="Q1328" s="51"/>
      <c r="R1328" s="51" t="s">
        <v>230</v>
      </c>
      <c r="S1328" s="51" t="s">
        <v>243</v>
      </c>
      <c r="T1328" s="51" t="s">
        <v>42</v>
      </c>
      <c r="U1328" s="52" t="s">
        <v>255</v>
      </c>
      <c r="V1328" s="54">
        <v>31447536571</v>
      </c>
      <c r="W1328" s="54">
        <v>0</v>
      </c>
      <c r="X1328" s="54">
        <v>0</v>
      </c>
      <c r="Y1328" s="54">
        <v>31447536571</v>
      </c>
      <c r="Z1328" s="54">
        <v>0</v>
      </c>
      <c r="AA1328" s="54">
        <v>31164301771</v>
      </c>
      <c r="AB1328" s="54">
        <v>283234800</v>
      </c>
      <c r="AC1328" s="54">
        <v>31164301771</v>
      </c>
      <c r="AD1328" s="54">
        <v>0</v>
      </c>
      <c r="AE1328" s="54">
        <v>0</v>
      </c>
      <c r="AF1328" s="54">
        <v>0</v>
      </c>
    </row>
    <row r="1329" spans="1:32" ht="22.5">
      <c r="A1329" s="51" t="s">
        <v>458</v>
      </c>
      <c r="B1329" s="51" t="s">
        <v>545</v>
      </c>
      <c r="C1329" s="51" t="s">
        <v>576</v>
      </c>
      <c r="D1329" s="52" t="s">
        <v>459</v>
      </c>
      <c r="E1329" s="53" t="s">
        <v>256</v>
      </c>
      <c r="F1329" s="53" t="str">
        <f t="shared" si="22"/>
        <v>C-4102-1500-4</v>
      </c>
      <c r="G1329" s="53" t="s">
        <v>514</v>
      </c>
      <c r="H1329" s="53" t="s">
        <v>515</v>
      </c>
      <c r="I1329" s="53" t="s">
        <v>516</v>
      </c>
      <c r="J1329" s="51" t="s">
        <v>53</v>
      </c>
      <c r="K1329" s="51" t="s">
        <v>209</v>
      </c>
      <c r="L1329" s="51" t="s">
        <v>55</v>
      </c>
      <c r="M1329" s="51" t="s">
        <v>45</v>
      </c>
      <c r="N1329" s="51" t="s">
        <v>37</v>
      </c>
      <c r="O1329" s="51" t="s">
        <v>257</v>
      </c>
      <c r="P1329" s="51"/>
      <c r="Q1329" s="51"/>
      <c r="R1329" s="51" t="s">
        <v>230</v>
      </c>
      <c r="S1329" s="51" t="s">
        <v>243</v>
      </c>
      <c r="T1329" s="51" t="s">
        <v>42</v>
      </c>
      <c r="U1329" s="52" t="s">
        <v>258</v>
      </c>
      <c r="V1329" s="54">
        <v>1482636829</v>
      </c>
      <c r="W1329" s="54">
        <v>0</v>
      </c>
      <c r="X1329" s="54">
        <v>0</v>
      </c>
      <c r="Y1329" s="54">
        <v>1482636829</v>
      </c>
      <c r="Z1329" s="54">
        <v>0</v>
      </c>
      <c r="AA1329" s="54">
        <v>1482636829</v>
      </c>
      <c r="AB1329" s="54">
        <v>0</v>
      </c>
      <c r="AC1329" s="54">
        <v>1482636829</v>
      </c>
      <c r="AD1329" s="54">
        <v>0</v>
      </c>
      <c r="AE1329" s="54">
        <v>0</v>
      </c>
      <c r="AF1329" s="54">
        <v>0</v>
      </c>
    </row>
    <row r="1330" spans="1:32" ht="22.5">
      <c r="A1330" s="51" t="s">
        <v>458</v>
      </c>
      <c r="B1330" s="51" t="s">
        <v>545</v>
      </c>
      <c r="C1330" s="51" t="s">
        <v>576</v>
      </c>
      <c r="D1330" s="52" t="s">
        <v>459</v>
      </c>
      <c r="E1330" s="53" t="s">
        <v>269</v>
      </c>
      <c r="F1330" s="53" t="str">
        <f t="shared" si="22"/>
        <v>C-4102-1500-5</v>
      </c>
      <c r="G1330" s="53" t="s">
        <v>517</v>
      </c>
      <c r="H1330" s="53" t="s">
        <v>518</v>
      </c>
      <c r="I1330" s="53" t="s">
        <v>519</v>
      </c>
      <c r="J1330" s="51" t="s">
        <v>53</v>
      </c>
      <c r="K1330" s="51" t="s">
        <v>209</v>
      </c>
      <c r="L1330" s="51" t="s">
        <v>55</v>
      </c>
      <c r="M1330" s="51" t="s">
        <v>46</v>
      </c>
      <c r="N1330" s="51" t="s">
        <v>37</v>
      </c>
      <c r="O1330" s="51" t="s">
        <v>210</v>
      </c>
      <c r="P1330" s="51"/>
      <c r="Q1330" s="51"/>
      <c r="R1330" s="51" t="s">
        <v>40</v>
      </c>
      <c r="S1330" s="51" t="s">
        <v>41</v>
      </c>
      <c r="T1330" s="51" t="s">
        <v>42</v>
      </c>
      <c r="U1330" s="52" t="s">
        <v>270</v>
      </c>
      <c r="V1330" s="54">
        <v>1013817600</v>
      </c>
      <c r="W1330" s="54">
        <v>0</v>
      </c>
      <c r="X1330" s="54">
        <v>0</v>
      </c>
      <c r="Y1330" s="54">
        <v>1013817600</v>
      </c>
      <c r="Z1330" s="54">
        <v>0</v>
      </c>
      <c r="AA1330" s="54">
        <v>0</v>
      </c>
      <c r="AB1330" s="54">
        <v>1013817600</v>
      </c>
      <c r="AC1330" s="54">
        <v>0</v>
      </c>
      <c r="AD1330" s="54">
        <v>0</v>
      </c>
      <c r="AE1330" s="54">
        <v>0</v>
      </c>
      <c r="AF1330" s="54">
        <v>0</v>
      </c>
    </row>
    <row r="1331" spans="1:32" ht="22.5">
      <c r="A1331" s="51" t="s">
        <v>458</v>
      </c>
      <c r="B1331" s="51" t="s">
        <v>545</v>
      </c>
      <c r="C1331" s="51" t="s">
        <v>576</v>
      </c>
      <c r="D1331" s="52" t="s">
        <v>459</v>
      </c>
      <c r="E1331" s="53" t="s">
        <v>271</v>
      </c>
      <c r="F1331" s="53" t="str">
        <f t="shared" si="22"/>
        <v>C-4102-1500-5</v>
      </c>
      <c r="G1331" s="53" t="s">
        <v>517</v>
      </c>
      <c r="H1331" s="53" t="s">
        <v>518</v>
      </c>
      <c r="I1331" s="53" t="s">
        <v>519</v>
      </c>
      <c r="J1331" s="51" t="s">
        <v>53</v>
      </c>
      <c r="K1331" s="51" t="s">
        <v>209</v>
      </c>
      <c r="L1331" s="51" t="s">
        <v>55</v>
      </c>
      <c r="M1331" s="51" t="s">
        <v>46</v>
      </c>
      <c r="N1331" s="51" t="s">
        <v>37</v>
      </c>
      <c r="O1331" s="51" t="s">
        <v>257</v>
      </c>
      <c r="P1331" s="51"/>
      <c r="Q1331" s="51"/>
      <c r="R1331" s="51" t="s">
        <v>40</v>
      </c>
      <c r="S1331" s="51" t="s">
        <v>41</v>
      </c>
      <c r="T1331" s="51" t="s">
        <v>42</v>
      </c>
      <c r="U1331" s="52" t="s">
        <v>272</v>
      </c>
      <c r="V1331" s="54">
        <v>653354933</v>
      </c>
      <c r="W1331" s="54">
        <v>0</v>
      </c>
      <c r="X1331" s="54">
        <v>0</v>
      </c>
      <c r="Y1331" s="54">
        <v>653354933</v>
      </c>
      <c r="Z1331" s="54">
        <v>0</v>
      </c>
      <c r="AA1331" s="54">
        <v>0</v>
      </c>
      <c r="AB1331" s="54">
        <v>653354933</v>
      </c>
      <c r="AC1331" s="54">
        <v>0</v>
      </c>
      <c r="AD1331" s="54">
        <v>0</v>
      </c>
      <c r="AE1331" s="54">
        <v>0</v>
      </c>
      <c r="AF1331" s="54">
        <v>0</v>
      </c>
    </row>
    <row r="1332" spans="1:32" ht="33.75">
      <c r="A1332" s="51" t="s">
        <v>458</v>
      </c>
      <c r="B1332" s="51" t="s">
        <v>545</v>
      </c>
      <c r="C1332" s="51" t="s">
        <v>576</v>
      </c>
      <c r="D1332" s="52" t="s">
        <v>459</v>
      </c>
      <c r="E1332" s="53" t="s">
        <v>275</v>
      </c>
      <c r="F1332" s="53" t="str">
        <f t="shared" si="22"/>
        <v>C-4102-1500-5</v>
      </c>
      <c r="G1332" s="53" t="s">
        <v>517</v>
      </c>
      <c r="H1332" s="53" t="s">
        <v>493</v>
      </c>
      <c r="I1332" s="53" t="s">
        <v>512</v>
      </c>
      <c r="J1332" s="51" t="s">
        <v>53</v>
      </c>
      <c r="K1332" s="51" t="s">
        <v>209</v>
      </c>
      <c r="L1332" s="51" t="s">
        <v>55</v>
      </c>
      <c r="M1332" s="51" t="s">
        <v>46</v>
      </c>
      <c r="N1332" s="51" t="s">
        <v>37</v>
      </c>
      <c r="O1332" s="51" t="s">
        <v>218</v>
      </c>
      <c r="P1332" s="51"/>
      <c r="Q1332" s="51"/>
      <c r="R1332" s="51" t="s">
        <v>40</v>
      </c>
      <c r="S1332" s="51" t="s">
        <v>41</v>
      </c>
      <c r="T1332" s="51" t="s">
        <v>42</v>
      </c>
      <c r="U1332" s="52" t="s">
        <v>222</v>
      </c>
      <c r="V1332" s="54">
        <v>32791000</v>
      </c>
      <c r="W1332" s="54">
        <v>0</v>
      </c>
      <c r="X1332" s="54">
        <v>0</v>
      </c>
      <c r="Y1332" s="54">
        <v>32791000</v>
      </c>
      <c r="Z1332" s="54">
        <v>0</v>
      </c>
      <c r="AA1332" s="54">
        <v>0</v>
      </c>
      <c r="AB1332" s="54">
        <v>32791000</v>
      </c>
      <c r="AC1332" s="54">
        <v>0</v>
      </c>
      <c r="AD1332" s="54">
        <v>0</v>
      </c>
      <c r="AE1332" s="54">
        <v>0</v>
      </c>
      <c r="AF1332" s="54">
        <v>0</v>
      </c>
    </row>
    <row r="1333" spans="1:32" ht="33.75">
      <c r="A1333" s="51" t="s">
        <v>458</v>
      </c>
      <c r="B1333" s="51" t="s">
        <v>545</v>
      </c>
      <c r="C1333" s="51" t="s">
        <v>576</v>
      </c>
      <c r="D1333" s="52" t="s">
        <v>459</v>
      </c>
      <c r="E1333" s="53" t="s">
        <v>276</v>
      </c>
      <c r="F1333" s="53" t="str">
        <f t="shared" si="22"/>
        <v>C-4102-1500-5</v>
      </c>
      <c r="G1333" s="53" t="s">
        <v>517</v>
      </c>
      <c r="H1333" s="53" t="s">
        <v>493</v>
      </c>
      <c r="I1333" s="53" t="s">
        <v>506</v>
      </c>
      <c r="J1333" s="51" t="s">
        <v>53</v>
      </c>
      <c r="K1333" s="51" t="s">
        <v>209</v>
      </c>
      <c r="L1333" s="51" t="s">
        <v>55</v>
      </c>
      <c r="M1333" s="51" t="s">
        <v>46</v>
      </c>
      <c r="N1333" s="51" t="s">
        <v>37</v>
      </c>
      <c r="O1333" s="51" t="s">
        <v>221</v>
      </c>
      <c r="P1333" s="51"/>
      <c r="Q1333" s="51"/>
      <c r="R1333" s="51" t="s">
        <v>40</v>
      </c>
      <c r="S1333" s="51" t="s">
        <v>41</v>
      </c>
      <c r="T1333" s="51" t="s">
        <v>42</v>
      </c>
      <c r="U1333" s="52" t="s">
        <v>57</v>
      </c>
      <c r="V1333" s="54">
        <v>18205872</v>
      </c>
      <c r="W1333" s="54">
        <v>0</v>
      </c>
      <c r="X1333" s="54">
        <v>0</v>
      </c>
      <c r="Y1333" s="54">
        <v>18205872</v>
      </c>
      <c r="Z1333" s="54">
        <v>0</v>
      </c>
      <c r="AA1333" s="54">
        <v>0</v>
      </c>
      <c r="AB1333" s="54">
        <v>18205872</v>
      </c>
      <c r="AC1333" s="54">
        <v>0</v>
      </c>
      <c r="AD1333" s="54">
        <v>0</v>
      </c>
      <c r="AE1333" s="54">
        <v>0</v>
      </c>
      <c r="AF1333" s="54">
        <v>0</v>
      </c>
    </row>
    <row r="1334" spans="1:32" ht="33.75">
      <c r="A1334" s="51" t="s">
        <v>458</v>
      </c>
      <c r="B1334" s="51" t="s">
        <v>545</v>
      </c>
      <c r="C1334" s="51" t="s">
        <v>576</v>
      </c>
      <c r="D1334" s="52" t="s">
        <v>459</v>
      </c>
      <c r="E1334" s="53" t="s">
        <v>277</v>
      </c>
      <c r="F1334" s="53" t="str">
        <f t="shared" si="22"/>
        <v>C-4102-1500-6</v>
      </c>
      <c r="G1334" s="53" t="s">
        <v>498</v>
      </c>
      <c r="H1334" s="53" t="s">
        <v>499</v>
      </c>
      <c r="I1334" s="53" t="s">
        <v>500</v>
      </c>
      <c r="J1334" s="51" t="s">
        <v>53</v>
      </c>
      <c r="K1334" s="51" t="s">
        <v>209</v>
      </c>
      <c r="L1334" s="51" t="s">
        <v>55</v>
      </c>
      <c r="M1334" s="51" t="s">
        <v>113</v>
      </c>
      <c r="N1334" s="51" t="s">
        <v>37</v>
      </c>
      <c r="O1334" s="51" t="s">
        <v>210</v>
      </c>
      <c r="P1334" s="51"/>
      <c r="Q1334" s="51"/>
      <c r="R1334" s="51" t="s">
        <v>40</v>
      </c>
      <c r="S1334" s="51" t="s">
        <v>41</v>
      </c>
      <c r="T1334" s="51" t="s">
        <v>42</v>
      </c>
      <c r="U1334" s="52" t="s">
        <v>278</v>
      </c>
      <c r="V1334" s="54">
        <v>1539453095</v>
      </c>
      <c r="W1334" s="54">
        <v>0</v>
      </c>
      <c r="X1334" s="54">
        <v>0</v>
      </c>
      <c r="Y1334" s="54">
        <v>1539453095</v>
      </c>
      <c r="Z1334" s="54">
        <v>0</v>
      </c>
      <c r="AA1334" s="54">
        <v>0</v>
      </c>
      <c r="AB1334" s="54">
        <v>1539453095</v>
      </c>
      <c r="AC1334" s="54">
        <v>0</v>
      </c>
      <c r="AD1334" s="54">
        <v>0</v>
      </c>
      <c r="AE1334" s="54">
        <v>0</v>
      </c>
      <c r="AF1334" s="54">
        <v>0</v>
      </c>
    </row>
    <row r="1335" spans="1:32" ht="33.75">
      <c r="A1335" s="51" t="s">
        <v>458</v>
      </c>
      <c r="B1335" s="51" t="s">
        <v>545</v>
      </c>
      <c r="C1335" s="51" t="s">
        <v>576</v>
      </c>
      <c r="D1335" s="52" t="s">
        <v>459</v>
      </c>
      <c r="E1335" s="53" t="s">
        <v>385</v>
      </c>
      <c r="F1335" s="53" t="str">
        <f t="shared" si="22"/>
        <v>C-4102-1500-6</v>
      </c>
      <c r="G1335" s="53" t="s">
        <v>498</v>
      </c>
      <c r="H1335" s="53" t="s">
        <v>499</v>
      </c>
      <c r="I1335" s="53" t="s">
        <v>500</v>
      </c>
      <c r="J1335" s="51" t="s">
        <v>53</v>
      </c>
      <c r="K1335" s="51" t="s">
        <v>209</v>
      </c>
      <c r="L1335" s="51" t="s">
        <v>55</v>
      </c>
      <c r="M1335" s="51" t="s">
        <v>113</v>
      </c>
      <c r="N1335" s="51" t="s">
        <v>37</v>
      </c>
      <c r="O1335" s="51" t="s">
        <v>257</v>
      </c>
      <c r="P1335" s="51"/>
      <c r="Q1335" s="51"/>
      <c r="R1335" s="51" t="s">
        <v>40</v>
      </c>
      <c r="S1335" s="51" t="s">
        <v>41</v>
      </c>
      <c r="T1335" s="51" t="s">
        <v>42</v>
      </c>
      <c r="U1335" s="52" t="s">
        <v>386</v>
      </c>
      <c r="V1335" s="54">
        <v>900366905</v>
      </c>
      <c r="W1335" s="54">
        <v>0</v>
      </c>
      <c r="X1335" s="54">
        <v>0</v>
      </c>
      <c r="Y1335" s="54">
        <v>900366905</v>
      </c>
      <c r="Z1335" s="54">
        <v>0</v>
      </c>
      <c r="AA1335" s="54">
        <v>0</v>
      </c>
      <c r="AB1335" s="54">
        <v>900366905</v>
      </c>
      <c r="AC1335" s="54">
        <v>0</v>
      </c>
      <c r="AD1335" s="54">
        <v>0</v>
      </c>
      <c r="AE1335" s="54">
        <v>0</v>
      </c>
      <c r="AF1335" s="54">
        <v>0</v>
      </c>
    </row>
    <row r="1336" spans="1:32" ht="33.75">
      <c r="A1336" s="51" t="s">
        <v>458</v>
      </c>
      <c r="B1336" s="51" t="s">
        <v>545</v>
      </c>
      <c r="C1336" s="51" t="s">
        <v>576</v>
      </c>
      <c r="D1336" s="52" t="s">
        <v>459</v>
      </c>
      <c r="E1336" s="53" t="s">
        <v>290</v>
      </c>
      <c r="F1336" s="53" t="str">
        <f t="shared" si="22"/>
        <v>C-4102-1500-7</v>
      </c>
      <c r="G1336" s="53" t="s">
        <v>520</v>
      </c>
      <c r="H1336" s="53" t="s">
        <v>493</v>
      </c>
      <c r="I1336" s="53" t="s">
        <v>512</v>
      </c>
      <c r="J1336" s="51" t="s">
        <v>53</v>
      </c>
      <c r="K1336" s="51" t="s">
        <v>209</v>
      </c>
      <c r="L1336" s="51" t="s">
        <v>55</v>
      </c>
      <c r="M1336" s="51" t="s">
        <v>116</v>
      </c>
      <c r="N1336" s="51" t="s">
        <v>37</v>
      </c>
      <c r="O1336" s="51" t="s">
        <v>257</v>
      </c>
      <c r="P1336" s="51"/>
      <c r="Q1336" s="51"/>
      <c r="R1336" s="51" t="s">
        <v>40</v>
      </c>
      <c r="S1336" s="51" t="s">
        <v>41</v>
      </c>
      <c r="T1336" s="51" t="s">
        <v>42</v>
      </c>
      <c r="U1336" s="52" t="s">
        <v>222</v>
      </c>
      <c r="V1336" s="54">
        <v>138115340</v>
      </c>
      <c r="W1336" s="54">
        <v>0</v>
      </c>
      <c r="X1336" s="54">
        <v>0</v>
      </c>
      <c r="Y1336" s="54">
        <v>138115340</v>
      </c>
      <c r="Z1336" s="54">
        <v>0</v>
      </c>
      <c r="AA1336" s="54">
        <v>0</v>
      </c>
      <c r="AB1336" s="54">
        <v>138115340</v>
      </c>
      <c r="AC1336" s="54">
        <v>0</v>
      </c>
      <c r="AD1336" s="54">
        <v>0</v>
      </c>
      <c r="AE1336" s="54">
        <v>0</v>
      </c>
      <c r="AF1336" s="54">
        <v>0</v>
      </c>
    </row>
    <row r="1337" spans="1:32" ht="33.75">
      <c r="A1337" s="51" t="s">
        <v>458</v>
      </c>
      <c r="B1337" s="51" t="s">
        <v>545</v>
      </c>
      <c r="C1337" s="51" t="s">
        <v>576</v>
      </c>
      <c r="D1337" s="52" t="s">
        <v>459</v>
      </c>
      <c r="E1337" s="53" t="s">
        <v>291</v>
      </c>
      <c r="F1337" s="53" t="str">
        <f t="shared" si="22"/>
        <v>C-4102-1500-7</v>
      </c>
      <c r="G1337" s="53" t="s">
        <v>520</v>
      </c>
      <c r="H1337" s="53" t="s">
        <v>493</v>
      </c>
      <c r="I1337" s="53" t="s">
        <v>506</v>
      </c>
      <c r="J1337" s="51" t="s">
        <v>53</v>
      </c>
      <c r="K1337" s="51" t="s">
        <v>209</v>
      </c>
      <c r="L1337" s="51" t="s">
        <v>55</v>
      </c>
      <c r="M1337" s="51" t="s">
        <v>116</v>
      </c>
      <c r="N1337" s="51" t="s">
        <v>37</v>
      </c>
      <c r="O1337" s="51" t="s">
        <v>213</v>
      </c>
      <c r="P1337" s="51"/>
      <c r="Q1337" s="51"/>
      <c r="R1337" s="51" t="s">
        <v>40</v>
      </c>
      <c r="S1337" s="51" t="s">
        <v>41</v>
      </c>
      <c r="T1337" s="51" t="s">
        <v>42</v>
      </c>
      <c r="U1337" s="52" t="s">
        <v>57</v>
      </c>
      <c r="V1337" s="54">
        <v>28179726</v>
      </c>
      <c r="W1337" s="54">
        <v>0</v>
      </c>
      <c r="X1337" s="54">
        <v>0</v>
      </c>
      <c r="Y1337" s="54">
        <v>28179726</v>
      </c>
      <c r="Z1337" s="54">
        <v>0</v>
      </c>
      <c r="AA1337" s="54">
        <v>0</v>
      </c>
      <c r="AB1337" s="54">
        <v>28179726</v>
      </c>
      <c r="AC1337" s="54">
        <v>0</v>
      </c>
      <c r="AD1337" s="54">
        <v>0</v>
      </c>
      <c r="AE1337" s="54">
        <v>0</v>
      </c>
      <c r="AF1337" s="54">
        <v>0</v>
      </c>
    </row>
    <row r="1338" spans="1:32" ht="33.75">
      <c r="A1338" s="51" t="s">
        <v>458</v>
      </c>
      <c r="B1338" s="51" t="s">
        <v>545</v>
      </c>
      <c r="C1338" s="51" t="s">
        <v>576</v>
      </c>
      <c r="D1338" s="52" t="s">
        <v>459</v>
      </c>
      <c r="E1338" s="53" t="s">
        <v>295</v>
      </c>
      <c r="F1338" s="53" t="str">
        <f t="shared" si="22"/>
        <v>C-4199-1500-1</v>
      </c>
      <c r="G1338" s="53" t="s">
        <v>522</v>
      </c>
      <c r="H1338" s="53" t="s">
        <v>493</v>
      </c>
      <c r="I1338" s="53" t="s">
        <v>512</v>
      </c>
      <c r="J1338" s="51" t="s">
        <v>53</v>
      </c>
      <c r="K1338" s="51" t="s">
        <v>54</v>
      </c>
      <c r="L1338" s="51" t="s">
        <v>55</v>
      </c>
      <c r="M1338" s="51" t="s">
        <v>61</v>
      </c>
      <c r="N1338" s="51" t="s">
        <v>37</v>
      </c>
      <c r="O1338" s="51" t="s">
        <v>257</v>
      </c>
      <c r="P1338" s="51"/>
      <c r="Q1338" s="51"/>
      <c r="R1338" s="51" t="s">
        <v>40</v>
      </c>
      <c r="S1338" s="51" t="s">
        <v>41</v>
      </c>
      <c r="T1338" s="51" t="s">
        <v>42</v>
      </c>
      <c r="U1338" s="52" t="s">
        <v>222</v>
      </c>
      <c r="V1338" s="54">
        <v>94712620</v>
      </c>
      <c r="W1338" s="54">
        <v>0</v>
      </c>
      <c r="X1338" s="54">
        <v>0</v>
      </c>
      <c r="Y1338" s="54">
        <v>94712620</v>
      </c>
      <c r="Z1338" s="54">
        <v>0</v>
      </c>
      <c r="AA1338" s="54">
        <v>0</v>
      </c>
      <c r="AB1338" s="54">
        <v>94712620</v>
      </c>
      <c r="AC1338" s="54">
        <v>0</v>
      </c>
      <c r="AD1338" s="54">
        <v>0</v>
      </c>
      <c r="AE1338" s="54">
        <v>0</v>
      </c>
      <c r="AF1338" s="54">
        <v>0</v>
      </c>
    </row>
    <row r="1339" spans="1:32" ht="33.75">
      <c r="A1339" s="51" t="s">
        <v>458</v>
      </c>
      <c r="B1339" s="51" t="s">
        <v>545</v>
      </c>
      <c r="C1339" s="51" t="s">
        <v>576</v>
      </c>
      <c r="D1339" s="52" t="s">
        <v>459</v>
      </c>
      <c r="E1339" s="53" t="s">
        <v>296</v>
      </c>
      <c r="F1339" s="53" t="str">
        <f t="shared" si="22"/>
        <v>C-4199-1500-1</v>
      </c>
      <c r="G1339" s="53" t="s">
        <v>522</v>
      </c>
      <c r="H1339" s="53" t="s">
        <v>493</v>
      </c>
      <c r="I1339" s="53" t="s">
        <v>506</v>
      </c>
      <c r="J1339" s="51" t="s">
        <v>53</v>
      </c>
      <c r="K1339" s="51" t="s">
        <v>54</v>
      </c>
      <c r="L1339" s="51" t="s">
        <v>55</v>
      </c>
      <c r="M1339" s="51" t="s">
        <v>61</v>
      </c>
      <c r="N1339" s="51" t="s">
        <v>37</v>
      </c>
      <c r="O1339" s="51" t="s">
        <v>213</v>
      </c>
      <c r="P1339" s="51"/>
      <c r="Q1339" s="51"/>
      <c r="R1339" s="51" t="s">
        <v>40</v>
      </c>
      <c r="S1339" s="51" t="s">
        <v>41</v>
      </c>
      <c r="T1339" s="51" t="s">
        <v>42</v>
      </c>
      <c r="U1339" s="52" t="s">
        <v>57</v>
      </c>
      <c r="V1339" s="54">
        <v>8536150</v>
      </c>
      <c r="W1339" s="54">
        <v>0</v>
      </c>
      <c r="X1339" s="54">
        <v>0</v>
      </c>
      <c r="Y1339" s="54">
        <v>8536150</v>
      </c>
      <c r="Z1339" s="54">
        <v>0</v>
      </c>
      <c r="AA1339" s="54">
        <v>0</v>
      </c>
      <c r="AB1339" s="54">
        <v>8536150</v>
      </c>
      <c r="AC1339" s="54">
        <v>0</v>
      </c>
      <c r="AD1339" s="54">
        <v>0</v>
      </c>
      <c r="AE1339" s="54">
        <v>0</v>
      </c>
      <c r="AF1339" s="54">
        <v>0</v>
      </c>
    </row>
    <row r="1340" spans="1:32" ht="33.75">
      <c r="A1340" s="51" t="s">
        <v>458</v>
      </c>
      <c r="B1340" s="51" t="s">
        <v>545</v>
      </c>
      <c r="C1340" s="51" t="s">
        <v>576</v>
      </c>
      <c r="D1340" s="52" t="s">
        <v>459</v>
      </c>
      <c r="E1340" s="53" t="s">
        <v>299</v>
      </c>
      <c r="F1340" s="53" t="str">
        <f t="shared" si="22"/>
        <v>C-4199-1500-2</v>
      </c>
      <c r="G1340" s="53" t="s">
        <v>505</v>
      </c>
      <c r="H1340" s="53" t="s">
        <v>493</v>
      </c>
      <c r="I1340" s="53" t="s">
        <v>512</v>
      </c>
      <c r="J1340" s="51" t="s">
        <v>53</v>
      </c>
      <c r="K1340" s="51" t="s">
        <v>54</v>
      </c>
      <c r="L1340" s="51" t="s">
        <v>55</v>
      </c>
      <c r="M1340" s="51" t="s">
        <v>36</v>
      </c>
      <c r="N1340" s="51" t="s">
        <v>37</v>
      </c>
      <c r="O1340" s="51" t="s">
        <v>213</v>
      </c>
      <c r="P1340" s="51"/>
      <c r="Q1340" s="51"/>
      <c r="R1340" s="51" t="s">
        <v>40</v>
      </c>
      <c r="S1340" s="51" t="s">
        <v>41</v>
      </c>
      <c r="T1340" s="51" t="s">
        <v>42</v>
      </c>
      <c r="U1340" s="52" t="s">
        <v>222</v>
      </c>
      <c r="V1340" s="54">
        <v>371979229</v>
      </c>
      <c r="W1340" s="54">
        <v>0</v>
      </c>
      <c r="X1340" s="54">
        <v>0</v>
      </c>
      <c r="Y1340" s="54">
        <v>371979229</v>
      </c>
      <c r="Z1340" s="54">
        <v>0</v>
      </c>
      <c r="AA1340" s="54">
        <v>214580000</v>
      </c>
      <c r="AB1340" s="54">
        <v>157399229</v>
      </c>
      <c r="AC1340" s="54">
        <v>169380000</v>
      </c>
      <c r="AD1340" s="54">
        <v>0</v>
      </c>
      <c r="AE1340" s="54">
        <v>0</v>
      </c>
      <c r="AF1340" s="54">
        <v>0</v>
      </c>
    </row>
    <row r="1341" spans="1:32" ht="22.5">
      <c r="A1341" s="51" t="s">
        <v>458</v>
      </c>
      <c r="B1341" s="51" t="s">
        <v>545</v>
      </c>
      <c r="C1341" s="51" t="s">
        <v>576</v>
      </c>
      <c r="D1341" s="52" t="s">
        <v>459</v>
      </c>
      <c r="E1341" s="53" t="s">
        <v>387</v>
      </c>
      <c r="F1341" s="53" t="str">
        <f t="shared" si="22"/>
        <v>C-4199-1500-2</v>
      </c>
      <c r="G1341" s="53" t="s">
        <v>505</v>
      </c>
      <c r="H1341" s="53" t="s">
        <v>503</v>
      </c>
      <c r="I1341" s="53" t="s">
        <v>504</v>
      </c>
      <c r="J1341" s="51" t="s">
        <v>53</v>
      </c>
      <c r="K1341" s="51" t="s">
        <v>54</v>
      </c>
      <c r="L1341" s="51" t="s">
        <v>55</v>
      </c>
      <c r="M1341" s="51" t="s">
        <v>36</v>
      </c>
      <c r="N1341" s="51" t="s">
        <v>37</v>
      </c>
      <c r="O1341" s="51" t="s">
        <v>238</v>
      </c>
      <c r="P1341" s="51"/>
      <c r="Q1341" s="51"/>
      <c r="R1341" s="51" t="s">
        <v>40</v>
      </c>
      <c r="S1341" s="51" t="s">
        <v>41</v>
      </c>
      <c r="T1341" s="51" t="s">
        <v>42</v>
      </c>
      <c r="U1341" s="52" t="s">
        <v>388</v>
      </c>
      <c r="V1341" s="54">
        <v>1500000</v>
      </c>
      <c r="W1341" s="54">
        <v>0</v>
      </c>
      <c r="X1341" s="54">
        <v>0</v>
      </c>
      <c r="Y1341" s="54">
        <v>1500000</v>
      </c>
      <c r="Z1341" s="54">
        <v>0</v>
      </c>
      <c r="AA1341" s="54">
        <v>0</v>
      </c>
      <c r="AB1341" s="54">
        <v>1500000</v>
      </c>
      <c r="AC1341" s="54">
        <v>0</v>
      </c>
      <c r="AD1341" s="54">
        <v>0</v>
      </c>
      <c r="AE1341" s="54">
        <v>0</v>
      </c>
      <c r="AF1341" s="54">
        <v>0</v>
      </c>
    </row>
    <row r="1342" spans="1:32" ht="45">
      <c r="A1342" s="51" t="s">
        <v>458</v>
      </c>
      <c r="B1342" s="51" t="s">
        <v>545</v>
      </c>
      <c r="C1342" s="51" t="s">
        <v>576</v>
      </c>
      <c r="D1342" s="52" t="s">
        <v>459</v>
      </c>
      <c r="E1342" s="53" t="s">
        <v>310</v>
      </c>
      <c r="F1342" s="53" t="str">
        <f t="shared" si="22"/>
        <v>C-4199-1500-2</v>
      </c>
      <c r="G1342" s="53" t="s">
        <v>505</v>
      </c>
      <c r="H1342" s="53" t="s">
        <v>493</v>
      </c>
      <c r="I1342" s="53" t="s">
        <v>512</v>
      </c>
      <c r="J1342" s="51" t="s">
        <v>53</v>
      </c>
      <c r="K1342" s="51" t="s">
        <v>54</v>
      </c>
      <c r="L1342" s="51" t="s">
        <v>55</v>
      </c>
      <c r="M1342" s="51" t="s">
        <v>36</v>
      </c>
      <c r="N1342" s="51" t="s">
        <v>37</v>
      </c>
      <c r="O1342" s="51" t="s">
        <v>240</v>
      </c>
      <c r="P1342" s="51"/>
      <c r="Q1342" s="51"/>
      <c r="R1342" s="51" t="s">
        <v>40</v>
      </c>
      <c r="S1342" s="51" t="s">
        <v>41</v>
      </c>
      <c r="T1342" s="51" t="s">
        <v>42</v>
      </c>
      <c r="U1342" s="52" t="s">
        <v>311</v>
      </c>
      <c r="V1342" s="54">
        <v>32088235</v>
      </c>
      <c r="W1342" s="54">
        <v>0</v>
      </c>
      <c r="X1342" s="54">
        <v>0</v>
      </c>
      <c r="Y1342" s="54">
        <v>32088235</v>
      </c>
      <c r="Z1342" s="54">
        <v>0</v>
      </c>
      <c r="AA1342" s="54">
        <v>0</v>
      </c>
      <c r="AB1342" s="54">
        <v>32088235</v>
      </c>
      <c r="AC1342" s="54">
        <v>0</v>
      </c>
      <c r="AD1342" s="54">
        <v>0</v>
      </c>
      <c r="AE1342" s="54">
        <v>0</v>
      </c>
      <c r="AF1342" s="54">
        <v>0</v>
      </c>
    </row>
    <row r="1343" spans="1:32" ht="33.75">
      <c r="A1343" s="51" t="s">
        <v>458</v>
      </c>
      <c r="B1343" s="51" t="s">
        <v>545</v>
      </c>
      <c r="C1343" s="51" t="s">
        <v>576</v>
      </c>
      <c r="D1343" s="52" t="s">
        <v>459</v>
      </c>
      <c r="E1343" s="53" t="s">
        <v>312</v>
      </c>
      <c r="F1343" s="53" t="str">
        <f t="shared" si="22"/>
        <v>C-4199-1500-2</v>
      </c>
      <c r="G1343" s="53" t="s">
        <v>505</v>
      </c>
      <c r="H1343" s="53" t="s">
        <v>501</v>
      </c>
      <c r="I1343" s="53" t="s">
        <v>525</v>
      </c>
      <c r="J1343" s="51" t="s">
        <v>53</v>
      </c>
      <c r="K1343" s="51" t="s">
        <v>54</v>
      </c>
      <c r="L1343" s="51" t="s">
        <v>55</v>
      </c>
      <c r="M1343" s="51" t="s">
        <v>36</v>
      </c>
      <c r="N1343" s="51" t="s">
        <v>37</v>
      </c>
      <c r="O1343" s="51" t="s">
        <v>313</v>
      </c>
      <c r="P1343" s="51"/>
      <c r="Q1343" s="51"/>
      <c r="R1343" s="51" t="s">
        <v>40</v>
      </c>
      <c r="S1343" s="51" t="s">
        <v>41</v>
      </c>
      <c r="T1343" s="51" t="s">
        <v>42</v>
      </c>
      <c r="U1343" s="52" t="s">
        <v>314</v>
      </c>
      <c r="V1343" s="54">
        <v>231113516</v>
      </c>
      <c r="W1343" s="54">
        <v>0</v>
      </c>
      <c r="X1343" s="54">
        <v>0</v>
      </c>
      <c r="Y1343" s="54">
        <v>231113516</v>
      </c>
      <c r="Z1343" s="54">
        <v>0</v>
      </c>
      <c r="AA1343" s="54">
        <v>231113516</v>
      </c>
      <c r="AB1343" s="54">
        <v>0</v>
      </c>
      <c r="AC1343" s="54">
        <v>231113516</v>
      </c>
      <c r="AD1343" s="54">
        <v>0</v>
      </c>
      <c r="AE1343" s="54">
        <v>0</v>
      </c>
      <c r="AF1343" s="54">
        <v>0</v>
      </c>
    </row>
    <row r="1344" spans="1:32" ht="22.5">
      <c r="A1344" s="51" t="s">
        <v>458</v>
      </c>
      <c r="B1344" s="51" t="s">
        <v>545</v>
      </c>
      <c r="C1344" s="51" t="s">
        <v>576</v>
      </c>
      <c r="D1344" s="52" t="s">
        <v>459</v>
      </c>
      <c r="E1344" s="53" t="s">
        <v>315</v>
      </c>
      <c r="F1344" s="53" t="str">
        <f t="shared" si="22"/>
        <v>C-4199-1500-2</v>
      </c>
      <c r="G1344" s="53" t="s">
        <v>505</v>
      </c>
      <c r="H1344" s="53" t="s">
        <v>501</v>
      </c>
      <c r="I1344" s="53" t="s">
        <v>525</v>
      </c>
      <c r="J1344" s="51" t="s">
        <v>53</v>
      </c>
      <c r="K1344" s="51" t="s">
        <v>54</v>
      </c>
      <c r="L1344" s="51" t="s">
        <v>55</v>
      </c>
      <c r="M1344" s="51" t="s">
        <v>36</v>
      </c>
      <c r="N1344" s="51" t="s">
        <v>37</v>
      </c>
      <c r="O1344" s="51" t="s">
        <v>316</v>
      </c>
      <c r="P1344" s="51"/>
      <c r="Q1344" s="51"/>
      <c r="R1344" s="51" t="s">
        <v>40</v>
      </c>
      <c r="S1344" s="51" t="s">
        <v>41</v>
      </c>
      <c r="T1344" s="51" t="s">
        <v>42</v>
      </c>
      <c r="U1344" s="52" t="s">
        <v>317</v>
      </c>
      <c r="V1344" s="54">
        <v>114490783</v>
      </c>
      <c r="W1344" s="54">
        <v>0</v>
      </c>
      <c r="X1344" s="54">
        <v>0</v>
      </c>
      <c r="Y1344" s="54">
        <v>114490783</v>
      </c>
      <c r="Z1344" s="54">
        <v>0</v>
      </c>
      <c r="AA1344" s="54">
        <v>114490777</v>
      </c>
      <c r="AB1344" s="54">
        <v>6</v>
      </c>
      <c r="AC1344" s="54">
        <v>114490777</v>
      </c>
      <c r="AD1344" s="54">
        <v>0</v>
      </c>
      <c r="AE1344" s="54">
        <v>0</v>
      </c>
      <c r="AF1344" s="54">
        <v>0</v>
      </c>
    </row>
    <row r="1345" spans="1:32" ht="33.75">
      <c r="A1345" s="51" t="s">
        <v>458</v>
      </c>
      <c r="B1345" s="51" t="s">
        <v>545</v>
      </c>
      <c r="C1345" s="51" t="s">
        <v>576</v>
      </c>
      <c r="D1345" s="52" t="s">
        <v>459</v>
      </c>
      <c r="E1345" s="53" t="s">
        <v>352</v>
      </c>
      <c r="F1345" s="53" t="str">
        <f t="shared" si="22"/>
        <v>C-4199-1500-2</v>
      </c>
      <c r="G1345" s="53" t="s">
        <v>505</v>
      </c>
      <c r="H1345" s="53" t="s">
        <v>493</v>
      </c>
      <c r="I1345" s="53" t="s">
        <v>506</v>
      </c>
      <c r="J1345" s="51" t="s">
        <v>53</v>
      </c>
      <c r="K1345" s="51" t="s">
        <v>54</v>
      </c>
      <c r="L1345" s="51" t="s">
        <v>55</v>
      </c>
      <c r="M1345" s="51" t="s">
        <v>36</v>
      </c>
      <c r="N1345" s="51" t="s">
        <v>37</v>
      </c>
      <c r="O1345" s="51" t="s">
        <v>353</v>
      </c>
      <c r="P1345" s="51"/>
      <c r="Q1345" s="51"/>
      <c r="R1345" s="51" t="s">
        <v>40</v>
      </c>
      <c r="S1345" s="51" t="s">
        <v>41</v>
      </c>
      <c r="T1345" s="51" t="s">
        <v>42</v>
      </c>
      <c r="U1345" s="52" t="s">
        <v>354</v>
      </c>
      <c r="V1345" s="54">
        <v>2700000</v>
      </c>
      <c r="W1345" s="54">
        <v>0</v>
      </c>
      <c r="X1345" s="54">
        <v>0</v>
      </c>
      <c r="Y1345" s="54">
        <v>2700000</v>
      </c>
      <c r="Z1345" s="54">
        <v>0</v>
      </c>
      <c r="AA1345" s="54">
        <v>0</v>
      </c>
      <c r="AB1345" s="54">
        <v>2700000</v>
      </c>
      <c r="AC1345" s="54">
        <v>0</v>
      </c>
      <c r="AD1345" s="54">
        <v>0</v>
      </c>
      <c r="AE1345" s="54">
        <v>0</v>
      </c>
      <c r="AF1345" s="54">
        <v>0</v>
      </c>
    </row>
    <row r="1346" spans="1:32" ht="22.5">
      <c r="A1346" s="51" t="s">
        <v>458</v>
      </c>
      <c r="B1346" s="51" t="s">
        <v>545</v>
      </c>
      <c r="C1346" s="51" t="s">
        <v>576</v>
      </c>
      <c r="D1346" s="52" t="s">
        <v>459</v>
      </c>
      <c r="E1346" s="53" t="s">
        <v>358</v>
      </c>
      <c r="F1346" s="53" t="str">
        <f t="shared" si="22"/>
        <v>C-4199-1500-2</v>
      </c>
      <c r="G1346" s="53" t="s">
        <v>505</v>
      </c>
      <c r="H1346" s="53" t="s">
        <v>536</v>
      </c>
      <c r="I1346" s="53" t="s">
        <v>537</v>
      </c>
      <c r="J1346" s="51" t="s">
        <v>53</v>
      </c>
      <c r="K1346" s="51" t="s">
        <v>54</v>
      </c>
      <c r="L1346" s="51" t="s">
        <v>55</v>
      </c>
      <c r="M1346" s="51" t="s">
        <v>36</v>
      </c>
      <c r="N1346" s="51" t="s">
        <v>37</v>
      </c>
      <c r="O1346" s="51" t="s">
        <v>252</v>
      </c>
      <c r="P1346" s="51"/>
      <c r="Q1346" s="51"/>
      <c r="R1346" s="51" t="s">
        <v>40</v>
      </c>
      <c r="S1346" s="51" t="s">
        <v>41</v>
      </c>
      <c r="T1346" s="51" t="s">
        <v>42</v>
      </c>
      <c r="U1346" s="52" t="s">
        <v>253</v>
      </c>
      <c r="V1346" s="54">
        <v>301549</v>
      </c>
      <c r="W1346" s="54">
        <v>0</v>
      </c>
      <c r="X1346" s="54">
        <v>0</v>
      </c>
      <c r="Y1346" s="54">
        <v>301549</v>
      </c>
      <c r="Z1346" s="54">
        <v>0</v>
      </c>
      <c r="AA1346" s="54">
        <v>0</v>
      </c>
      <c r="AB1346" s="54">
        <v>301549</v>
      </c>
      <c r="AC1346" s="54">
        <v>0</v>
      </c>
      <c r="AD1346" s="54">
        <v>0</v>
      </c>
      <c r="AE1346" s="54">
        <v>0</v>
      </c>
      <c r="AF1346" s="54">
        <v>0</v>
      </c>
    </row>
    <row r="1347" spans="1:32" ht="22.5">
      <c r="A1347" s="51" t="s">
        <v>458</v>
      </c>
      <c r="B1347" s="51" t="s">
        <v>545</v>
      </c>
      <c r="C1347" s="51" t="s">
        <v>576</v>
      </c>
      <c r="D1347" s="52" t="s">
        <v>459</v>
      </c>
      <c r="E1347" s="53" t="s">
        <v>367</v>
      </c>
      <c r="F1347" s="53" t="str">
        <f t="shared" si="22"/>
        <v>C-4199-1500-5</v>
      </c>
      <c r="G1347" s="53" t="s">
        <v>543</v>
      </c>
      <c r="H1347" s="53" t="s">
        <v>501</v>
      </c>
      <c r="I1347" s="53" t="s">
        <v>544</v>
      </c>
      <c r="J1347" s="51" t="s">
        <v>53</v>
      </c>
      <c r="K1347" s="51" t="s">
        <v>54</v>
      </c>
      <c r="L1347" s="51" t="s">
        <v>55</v>
      </c>
      <c r="M1347" s="51" t="s">
        <v>46</v>
      </c>
      <c r="N1347" s="51" t="s">
        <v>37</v>
      </c>
      <c r="O1347" s="51" t="s">
        <v>257</v>
      </c>
      <c r="P1347" s="51"/>
      <c r="Q1347" s="51"/>
      <c r="R1347" s="51" t="s">
        <v>40</v>
      </c>
      <c r="S1347" s="51" t="s">
        <v>150</v>
      </c>
      <c r="T1347" s="51" t="s">
        <v>42</v>
      </c>
      <c r="U1347" s="52" t="s">
        <v>368</v>
      </c>
      <c r="V1347" s="54">
        <v>126000000</v>
      </c>
      <c r="W1347" s="54">
        <v>0</v>
      </c>
      <c r="X1347" s="54">
        <v>0</v>
      </c>
      <c r="Y1347" s="54">
        <v>126000000</v>
      </c>
      <c r="Z1347" s="54">
        <v>0</v>
      </c>
      <c r="AA1347" s="54">
        <v>0</v>
      </c>
      <c r="AB1347" s="54">
        <v>126000000</v>
      </c>
      <c r="AC1347" s="54">
        <v>0</v>
      </c>
      <c r="AD1347" s="54">
        <v>0</v>
      </c>
      <c r="AE1347" s="54">
        <v>0</v>
      </c>
      <c r="AF1347" s="54">
        <v>0</v>
      </c>
    </row>
    <row r="1348" spans="1:32" ht="22.5">
      <c r="A1348" s="51" t="s">
        <v>458</v>
      </c>
      <c r="B1348" s="51" t="s">
        <v>545</v>
      </c>
      <c r="C1348" s="51" t="s">
        <v>576</v>
      </c>
      <c r="D1348" s="52" t="s">
        <v>459</v>
      </c>
      <c r="E1348" s="53" t="s">
        <v>389</v>
      </c>
      <c r="F1348" s="53" t="str">
        <f t="shared" si="22"/>
        <v>C-4199-1500-5</v>
      </c>
      <c r="G1348" s="53" t="s">
        <v>543</v>
      </c>
      <c r="H1348" s="53" t="s">
        <v>501</v>
      </c>
      <c r="I1348" s="53" t="s">
        <v>544</v>
      </c>
      <c r="J1348" s="51" t="s">
        <v>53</v>
      </c>
      <c r="K1348" s="51" t="s">
        <v>54</v>
      </c>
      <c r="L1348" s="51" t="s">
        <v>55</v>
      </c>
      <c r="M1348" s="51" t="s">
        <v>46</v>
      </c>
      <c r="N1348" s="51" t="s">
        <v>37</v>
      </c>
      <c r="O1348" s="51" t="s">
        <v>56</v>
      </c>
      <c r="P1348" s="51"/>
      <c r="Q1348" s="51"/>
      <c r="R1348" s="51" t="s">
        <v>40</v>
      </c>
      <c r="S1348" s="51" t="s">
        <v>150</v>
      </c>
      <c r="T1348" s="51" t="s">
        <v>42</v>
      </c>
      <c r="U1348" s="52" t="s">
        <v>390</v>
      </c>
      <c r="V1348" s="54">
        <v>20000000</v>
      </c>
      <c r="W1348" s="54">
        <v>0</v>
      </c>
      <c r="X1348" s="54">
        <v>0</v>
      </c>
      <c r="Y1348" s="54">
        <v>20000000</v>
      </c>
      <c r="Z1348" s="54">
        <v>0</v>
      </c>
      <c r="AA1348" s="54">
        <v>0</v>
      </c>
      <c r="AB1348" s="54">
        <v>20000000</v>
      </c>
      <c r="AC1348" s="54">
        <v>0</v>
      </c>
      <c r="AD1348" s="54">
        <v>0</v>
      </c>
      <c r="AE1348" s="54">
        <v>0</v>
      </c>
      <c r="AF1348" s="54">
        <v>0</v>
      </c>
    </row>
    <row r="1349" spans="1:32" ht="33.75">
      <c r="A1349" s="51" t="s">
        <v>458</v>
      </c>
      <c r="B1349" s="51" t="s">
        <v>545</v>
      </c>
      <c r="C1349" s="51" t="s">
        <v>576</v>
      </c>
      <c r="D1349" s="52" t="s">
        <v>459</v>
      </c>
      <c r="E1349" s="53" t="s">
        <v>371</v>
      </c>
      <c r="F1349" s="53" t="str">
        <f t="shared" si="22"/>
        <v>C-4199-1500-5</v>
      </c>
      <c r="G1349" s="53" t="s">
        <v>543</v>
      </c>
      <c r="H1349" s="53" t="s">
        <v>493</v>
      </c>
      <c r="I1349" s="53" t="s">
        <v>512</v>
      </c>
      <c r="J1349" s="51" t="s">
        <v>53</v>
      </c>
      <c r="K1349" s="51" t="s">
        <v>54</v>
      </c>
      <c r="L1349" s="51" t="s">
        <v>55</v>
      </c>
      <c r="M1349" s="51" t="s">
        <v>46</v>
      </c>
      <c r="N1349" s="51" t="s">
        <v>37</v>
      </c>
      <c r="O1349" s="51" t="s">
        <v>218</v>
      </c>
      <c r="P1349" s="51"/>
      <c r="Q1349" s="51"/>
      <c r="R1349" s="51" t="s">
        <v>40</v>
      </c>
      <c r="S1349" s="51" t="s">
        <v>150</v>
      </c>
      <c r="T1349" s="51" t="s">
        <v>42</v>
      </c>
      <c r="U1349" s="52" t="s">
        <v>222</v>
      </c>
      <c r="V1349" s="54">
        <v>56281000</v>
      </c>
      <c r="W1349" s="54">
        <v>0</v>
      </c>
      <c r="X1349" s="54">
        <v>0</v>
      </c>
      <c r="Y1349" s="54">
        <v>56281000</v>
      </c>
      <c r="Z1349" s="54">
        <v>0</v>
      </c>
      <c r="AA1349" s="54">
        <v>0</v>
      </c>
      <c r="AB1349" s="54">
        <v>56281000</v>
      </c>
      <c r="AC1349" s="54">
        <v>0</v>
      </c>
      <c r="AD1349" s="54">
        <v>0</v>
      </c>
      <c r="AE1349" s="54">
        <v>0</v>
      </c>
      <c r="AF1349" s="54">
        <v>0</v>
      </c>
    </row>
    <row r="1350" spans="1:32" ht="33.75">
      <c r="A1350" s="51" t="s">
        <v>458</v>
      </c>
      <c r="B1350" s="51" t="s">
        <v>545</v>
      </c>
      <c r="C1350" s="51" t="s">
        <v>576</v>
      </c>
      <c r="D1350" s="52" t="s">
        <v>459</v>
      </c>
      <c r="E1350" s="53" t="s">
        <v>372</v>
      </c>
      <c r="F1350" s="53" t="str">
        <f t="shared" si="22"/>
        <v>C-4199-1500-5</v>
      </c>
      <c r="G1350" s="53" t="s">
        <v>543</v>
      </c>
      <c r="H1350" s="53" t="s">
        <v>493</v>
      </c>
      <c r="I1350" s="53" t="s">
        <v>506</v>
      </c>
      <c r="J1350" s="51" t="s">
        <v>53</v>
      </c>
      <c r="K1350" s="51" t="s">
        <v>54</v>
      </c>
      <c r="L1350" s="51" t="s">
        <v>55</v>
      </c>
      <c r="M1350" s="51" t="s">
        <v>46</v>
      </c>
      <c r="N1350" s="51" t="s">
        <v>37</v>
      </c>
      <c r="O1350" s="51" t="s">
        <v>221</v>
      </c>
      <c r="P1350" s="51"/>
      <c r="Q1350" s="51"/>
      <c r="R1350" s="51" t="s">
        <v>40</v>
      </c>
      <c r="S1350" s="51" t="s">
        <v>150</v>
      </c>
      <c r="T1350" s="51" t="s">
        <v>42</v>
      </c>
      <c r="U1350" s="52" t="s">
        <v>57</v>
      </c>
      <c r="V1350" s="54">
        <v>6094000</v>
      </c>
      <c r="W1350" s="54">
        <v>0</v>
      </c>
      <c r="X1350" s="54">
        <v>0</v>
      </c>
      <c r="Y1350" s="54">
        <v>6094000</v>
      </c>
      <c r="Z1350" s="54">
        <v>0</v>
      </c>
      <c r="AA1350" s="54">
        <v>0</v>
      </c>
      <c r="AB1350" s="54">
        <v>6094000</v>
      </c>
      <c r="AC1350" s="54">
        <v>0</v>
      </c>
      <c r="AD1350" s="54">
        <v>0</v>
      </c>
      <c r="AE1350" s="54">
        <v>0</v>
      </c>
      <c r="AF1350" s="54">
        <v>0</v>
      </c>
    </row>
    <row r="1351" spans="1:32" ht="22.5">
      <c r="A1351" s="51" t="s">
        <v>462</v>
      </c>
      <c r="B1351" s="51" t="s">
        <v>545</v>
      </c>
      <c r="C1351" s="51" t="s">
        <v>577</v>
      </c>
      <c r="D1351" s="52" t="s">
        <v>463</v>
      </c>
      <c r="E1351" s="53" t="s">
        <v>123</v>
      </c>
      <c r="F1351" s="53" t="str">
        <f t="shared" si="22"/>
        <v>A-2-0-3</v>
      </c>
      <c r="G1351" s="53" t="s">
        <v>492</v>
      </c>
      <c r="H1351" s="53" t="s">
        <v>501</v>
      </c>
      <c r="I1351" s="53" t="s">
        <v>502</v>
      </c>
      <c r="J1351" s="51" t="s">
        <v>35</v>
      </c>
      <c r="K1351" s="51" t="s">
        <v>36</v>
      </c>
      <c r="L1351" s="51" t="s">
        <v>37</v>
      </c>
      <c r="M1351" s="51" t="s">
        <v>38</v>
      </c>
      <c r="N1351" s="51" t="s">
        <v>121</v>
      </c>
      <c r="O1351" s="51" t="s">
        <v>38</v>
      </c>
      <c r="P1351" s="51"/>
      <c r="Q1351" s="51"/>
      <c r="R1351" s="51" t="s">
        <v>40</v>
      </c>
      <c r="S1351" s="51" t="s">
        <v>41</v>
      </c>
      <c r="T1351" s="51" t="s">
        <v>42</v>
      </c>
      <c r="U1351" s="52" t="s">
        <v>124</v>
      </c>
      <c r="V1351" s="54">
        <v>8500000</v>
      </c>
      <c r="W1351" s="54">
        <v>0</v>
      </c>
      <c r="X1351" s="54">
        <v>0</v>
      </c>
      <c r="Y1351" s="54">
        <v>8500000</v>
      </c>
      <c r="Z1351" s="54">
        <v>0</v>
      </c>
      <c r="AA1351" s="54">
        <v>0</v>
      </c>
      <c r="AB1351" s="54">
        <v>8500000</v>
      </c>
      <c r="AC1351" s="54">
        <v>0</v>
      </c>
      <c r="AD1351" s="54">
        <v>0</v>
      </c>
      <c r="AE1351" s="54">
        <v>0</v>
      </c>
      <c r="AF1351" s="54">
        <v>0</v>
      </c>
    </row>
    <row r="1352" spans="1:32" ht="22.5">
      <c r="A1352" s="51" t="s">
        <v>462</v>
      </c>
      <c r="B1352" s="51" t="s">
        <v>545</v>
      </c>
      <c r="C1352" s="51" t="s">
        <v>577</v>
      </c>
      <c r="D1352" s="52" t="s">
        <v>463</v>
      </c>
      <c r="E1352" s="53" t="s">
        <v>135</v>
      </c>
      <c r="F1352" s="53" t="str">
        <f t="shared" si="22"/>
        <v>A-2-0-4</v>
      </c>
      <c r="G1352" s="53" t="s">
        <v>492</v>
      </c>
      <c r="H1352" s="53" t="s">
        <v>501</v>
      </c>
      <c r="I1352" s="53" t="s">
        <v>502</v>
      </c>
      <c r="J1352" s="51" t="s">
        <v>35</v>
      </c>
      <c r="K1352" s="51" t="s">
        <v>36</v>
      </c>
      <c r="L1352" s="51" t="s">
        <v>37</v>
      </c>
      <c r="M1352" s="51" t="s">
        <v>45</v>
      </c>
      <c r="N1352" s="51" t="s">
        <v>45</v>
      </c>
      <c r="O1352" s="51" t="s">
        <v>36</v>
      </c>
      <c r="P1352" s="51"/>
      <c r="Q1352" s="51"/>
      <c r="R1352" s="51" t="s">
        <v>40</v>
      </c>
      <c r="S1352" s="51" t="s">
        <v>41</v>
      </c>
      <c r="T1352" s="51" t="s">
        <v>42</v>
      </c>
      <c r="U1352" s="52" t="s">
        <v>136</v>
      </c>
      <c r="V1352" s="54">
        <v>17200000</v>
      </c>
      <c r="W1352" s="54">
        <v>0</v>
      </c>
      <c r="X1352" s="54">
        <v>0</v>
      </c>
      <c r="Y1352" s="54">
        <v>17200000</v>
      </c>
      <c r="Z1352" s="54">
        <v>0</v>
      </c>
      <c r="AA1352" s="54">
        <v>0</v>
      </c>
      <c r="AB1352" s="54">
        <v>17200000</v>
      </c>
      <c r="AC1352" s="54">
        <v>0</v>
      </c>
      <c r="AD1352" s="54">
        <v>0</v>
      </c>
      <c r="AE1352" s="54">
        <v>0</v>
      </c>
      <c r="AF1352" s="54">
        <v>0</v>
      </c>
    </row>
    <row r="1353" spans="1:32" ht="22.5">
      <c r="A1353" s="51" t="s">
        <v>462</v>
      </c>
      <c r="B1353" s="51" t="s">
        <v>545</v>
      </c>
      <c r="C1353" s="51" t="s">
        <v>577</v>
      </c>
      <c r="D1353" s="52" t="s">
        <v>463</v>
      </c>
      <c r="E1353" s="53" t="s">
        <v>155</v>
      </c>
      <c r="F1353" s="53" t="str">
        <f t="shared" si="22"/>
        <v>A-2-0-4</v>
      </c>
      <c r="G1353" s="53" t="s">
        <v>492</v>
      </c>
      <c r="H1353" s="53" t="s">
        <v>501</v>
      </c>
      <c r="I1353" s="53" t="s">
        <v>502</v>
      </c>
      <c r="J1353" s="51" t="s">
        <v>35</v>
      </c>
      <c r="K1353" s="51" t="s">
        <v>36</v>
      </c>
      <c r="L1353" s="51" t="s">
        <v>37</v>
      </c>
      <c r="M1353" s="51" t="s">
        <v>45</v>
      </c>
      <c r="N1353" s="51" t="s">
        <v>46</v>
      </c>
      <c r="O1353" s="51" t="s">
        <v>36</v>
      </c>
      <c r="P1353" s="51"/>
      <c r="Q1353" s="51"/>
      <c r="R1353" s="51" t="s">
        <v>40</v>
      </c>
      <c r="S1353" s="51" t="s">
        <v>41</v>
      </c>
      <c r="T1353" s="51" t="s">
        <v>42</v>
      </c>
      <c r="U1353" s="52" t="s">
        <v>156</v>
      </c>
      <c r="V1353" s="54">
        <v>2000000</v>
      </c>
      <c r="W1353" s="54">
        <v>0</v>
      </c>
      <c r="X1353" s="54">
        <v>0</v>
      </c>
      <c r="Y1353" s="54">
        <v>2000000</v>
      </c>
      <c r="Z1353" s="54">
        <v>0</v>
      </c>
      <c r="AA1353" s="54">
        <v>0</v>
      </c>
      <c r="AB1353" s="54">
        <v>2000000</v>
      </c>
      <c r="AC1353" s="54">
        <v>0</v>
      </c>
      <c r="AD1353" s="54">
        <v>0</v>
      </c>
      <c r="AE1353" s="54">
        <v>0</v>
      </c>
      <c r="AF1353" s="54">
        <v>0</v>
      </c>
    </row>
    <row r="1354" spans="1:32" ht="22.5">
      <c r="A1354" s="51" t="s">
        <v>462</v>
      </c>
      <c r="B1354" s="51" t="s">
        <v>545</v>
      </c>
      <c r="C1354" s="51" t="s">
        <v>577</v>
      </c>
      <c r="D1354" s="52" t="s">
        <v>463</v>
      </c>
      <c r="E1354" s="53" t="s">
        <v>44</v>
      </c>
      <c r="F1354" s="53" t="str">
        <f t="shared" si="22"/>
        <v>A-2-0-4</v>
      </c>
      <c r="G1354" s="53" t="s">
        <v>492</v>
      </c>
      <c r="H1354" s="53" t="s">
        <v>501</v>
      </c>
      <c r="I1354" s="53" t="s">
        <v>502</v>
      </c>
      <c r="J1354" s="51" t="s">
        <v>35</v>
      </c>
      <c r="K1354" s="51" t="s">
        <v>36</v>
      </c>
      <c r="L1354" s="51" t="s">
        <v>37</v>
      </c>
      <c r="M1354" s="51" t="s">
        <v>45</v>
      </c>
      <c r="N1354" s="51" t="s">
        <v>46</v>
      </c>
      <c r="O1354" s="51" t="s">
        <v>47</v>
      </c>
      <c r="P1354" s="51"/>
      <c r="Q1354" s="51"/>
      <c r="R1354" s="51" t="s">
        <v>40</v>
      </c>
      <c r="S1354" s="51" t="s">
        <v>41</v>
      </c>
      <c r="T1354" s="51" t="s">
        <v>42</v>
      </c>
      <c r="U1354" s="52" t="s">
        <v>48</v>
      </c>
      <c r="V1354" s="54">
        <v>1500000</v>
      </c>
      <c r="W1354" s="54">
        <v>0</v>
      </c>
      <c r="X1354" s="54">
        <v>0</v>
      </c>
      <c r="Y1354" s="54">
        <v>1500000</v>
      </c>
      <c r="Z1354" s="54">
        <v>0</v>
      </c>
      <c r="AA1354" s="54">
        <v>0</v>
      </c>
      <c r="AB1354" s="54">
        <v>1500000</v>
      </c>
      <c r="AC1354" s="54">
        <v>0</v>
      </c>
      <c r="AD1354" s="54">
        <v>0</v>
      </c>
      <c r="AE1354" s="54">
        <v>0</v>
      </c>
      <c r="AF1354" s="54">
        <v>0</v>
      </c>
    </row>
    <row r="1355" spans="1:32" ht="22.5">
      <c r="A1355" s="51" t="s">
        <v>462</v>
      </c>
      <c r="B1355" s="51" t="s">
        <v>545</v>
      </c>
      <c r="C1355" s="51" t="s">
        <v>577</v>
      </c>
      <c r="D1355" s="52" t="s">
        <v>463</v>
      </c>
      <c r="E1355" s="53" t="s">
        <v>179</v>
      </c>
      <c r="F1355" s="53" t="str">
        <f t="shared" ref="F1355:F1418" si="23">+J1355&amp;"-"&amp;K1355&amp;"-"&amp;L1355&amp;"-"&amp;M1355</f>
        <v>A-2-0-4</v>
      </c>
      <c r="G1355" s="53" t="s">
        <v>492</v>
      </c>
      <c r="H1355" s="53" t="s">
        <v>501</v>
      </c>
      <c r="I1355" s="53" t="s">
        <v>502</v>
      </c>
      <c r="J1355" s="51" t="s">
        <v>35</v>
      </c>
      <c r="K1355" s="51" t="s">
        <v>36</v>
      </c>
      <c r="L1355" s="51" t="s">
        <v>37</v>
      </c>
      <c r="M1355" s="51" t="s">
        <v>45</v>
      </c>
      <c r="N1355" s="51" t="s">
        <v>158</v>
      </c>
      <c r="O1355" s="51" t="s">
        <v>61</v>
      </c>
      <c r="P1355" s="51"/>
      <c r="Q1355" s="51"/>
      <c r="R1355" s="51" t="s">
        <v>40</v>
      </c>
      <c r="S1355" s="51" t="s">
        <v>41</v>
      </c>
      <c r="T1355" s="51" t="s">
        <v>42</v>
      </c>
      <c r="U1355" s="52" t="s">
        <v>180</v>
      </c>
      <c r="V1355" s="54">
        <v>6500000</v>
      </c>
      <c r="W1355" s="54">
        <v>0</v>
      </c>
      <c r="X1355" s="54">
        <v>0</v>
      </c>
      <c r="Y1355" s="54">
        <v>6500000</v>
      </c>
      <c r="Z1355" s="54">
        <v>0</v>
      </c>
      <c r="AA1355" s="54">
        <v>0</v>
      </c>
      <c r="AB1355" s="54">
        <v>6500000</v>
      </c>
      <c r="AC1355" s="54">
        <v>0</v>
      </c>
      <c r="AD1355" s="54">
        <v>0</v>
      </c>
      <c r="AE1355" s="54">
        <v>0</v>
      </c>
      <c r="AF1355" s="54">
        <v>0</v>
      </c>
    </row>
    <row r="1356" spans="1:32" ht="22.5">
      <c r="A1356" s="51" t="s">
        <v>462</v>
      </c>
      <c r="B1356" s="51" t="s">
        <v>545</v>
      </c>
      <c r="C1356" s="51" t="s">
        <v>577</v>
      </c>
      <c r="D1356" s="52" t="s">
        <v>463</v>
      </c>
      <c r="E1356" s="53" t="s">
        <v>181</v>
      </c>
      <c r="F1356" s="53" t="str">
        <f t="shared" si="23"/>
        <v>A-2-0-4</v>
      </c>
      <c r="G1356" s="53" t="s">
        <v>492</v>
      </c>
      <c r="H1356" s="53" t="s">
        <v>501</v>
      </c>
      <c r="I1356" s="53" t="s">
        <v>502</v>
      </c>
      <c r="J1356" s="51" t="s">
        <v>35</v>
      </c>
      <c r="K1356" s="51" t="s">
        <v>36</v>
      </c>
      <c r="L1356" s="51" t="s">
        <v>37</v>
      </c>
      <c r="M1356" s="51" t="s">
        <v>45</v>
      </c>
      <c r="N1356" s="51" t="s">
        <v>158</v>
      </c>
      <c r="O1356" s="51" t="s">
        <v>36</v>
      </c>
      <c r="P1356" s="51"/>
      <c r="Q1356" s="51"/>
      <c r="R1356" s="51" t="s">
        <v>40</v>
      </c>
      <c r="S1356" s="51" t="s">
        <v>41</v>
      </c>
      <c r="T1356" s="51" t="s">
        <v>42</v>
      </c>
      <c r="U1356" s="52" t="s">
        <v>182</v>
      </c>
      <c r="V1356" s="54">
        <v>64500000</v>
      </c>
      <c r="W1356" s="54">
        <v>0</v>
      </c>
      <c r="X1356" s="54">
        <v>0</v>
      </c>
      <c r="Y1356" s="54">
        <v>64500000</v>
      </c>
      <c r="Z1356" s="54">
        <v>0</v>
      </c>
      <c r="AA1356" s="54">
        <v>0</v>
      </c>
      <c r="AB1356" s="54">
        <v>64500000</v>
      </c>
      <c r="AC1356" s="54">
        <v>0</v>
      </c>
      <c r="AD1356" s="54">
        <v>0</v>
      </c>
      <c r="AE1356" s="54">
        <v>0</v>
      </c>
      <c r="AF1356" s="54">
        <v>0</v>
      </c>
    </row>
    <row r="1357" spans="1:32" ht="22.5">
      <c r="A1357" s="51" t="s">
        <v>462</v>
      </c>
      <c r="B1357" s="51" t="s">
        <v>545</v>
      </c>
      <c r="C1357" s="51" t="s">
        <v>577</v>
      </c>
      <c r="D1357" s="52" t="s">
        <v>463</v>
      </c>
      <c r="E1357" s="53" t="s">
        <v>185</v>
      </c>
      <c r="F1357" s="53" t="str">
        <f t="shared" si="23"/>
        <v>A-2-0-4</v>
      </c>
      <c r="G1357" s="53" t="s">
        <v>492</v>
      </c>
      <c r="H1357" s="53" t="s">
        <v>501</v>
      </c>
      <c r="I1357" s="53" t="s">
        <v>502</v>
      </c>
      <c r="J1357" s="51" t="s">
        <v>35</v>
      </c>
      <c r="K1357" s="51" t="s">
        <v>36</v>
      </c>
      <c r="L1357" s="51" t="s">
        <v>37</v>
      </c>
      <c r="M1357" s="51" t="s">
        <v>45</v>
      </c>
      <c r="N1357" s="51" t="s">
        <v>158</v>
      </c>
      <c r="O1357" s="51" t="s">
        <v>116</v>
      </c>
      <c r="P1357" s="51"/>
      <c r="Q1357" s="51"/>
      <c r="R1357" s="51" t="s">
        <v>40</v>
      </c>
      <c r="S1357" s="51" t="s">
        <v>41</v>
      </c>
      <c r="T1357" s="51" t="s">
        <v>42</v>
      </c>
      <c r="U1357" s="52" t="s">
        <v>186</v>
      </c>
      <c r="V1357" s="54">
        <v>3500000</v>
      </c>
      <c r="W1357" s="54">
        <v>0</v>
      </c>
      <c r="X1357" s="54">
        <v>0</v>
      </c>
      <c r="Y1357" s="54">
        <v>3500000</v>
      </c>
      <c r="Z1357" s="54">
        <v>0</v>
      </c>
      <c r="AA1357" s="54">
        <v>0</v>
      </c>
      <c r="AB1357" s="54">
        <v>3500000</v>
      </c>
      <c r="AC1357" s="54">
        <v>0</v>
      </c>
      <c r="AD1357" s="54">
        <v>0</v>
      </c>
      <c r="AE1357" s="54">
        <v>0</v>
      </c>
      <c r="AF1357" s="54">
        <v>0</v>
      </c>
    </row>
    <row r="1358" spans="1:32" ht="22.5">
      <c r="A1358" s="51" t="s">
        <v>462</v>
      </c>
      <c r="B1358" s="51" t="s">
        <v>545</v>
      </c>
      <c r="C1358" s="51" t="s">
        <v>577</v>
      </c>
      <c r="D1358" s="52" t="s">
        <v>463</v>
      </c>
      <c r="E1358" s="53" t="s">
        <v>49</v>
      </c>
      <c r="F1358" s="53" t="str">
        <f t="shared" si="23"/>
        <v>A-2-0-4</v>
      </c>
      <c r="G1358" s="53" t="s">
        <v>492</v>
      </c>
      <c r="H1358" s="53" t="s">
        <v>493</v>
      </c>
      <c r="I1358" s="53" t="s">
        <v>494</v>
      </c>
      <c r="J1358" s="51" t="s">
        <v>35</v>
      </c>
      <c r="K1358" s="51" t="s">
        <v>36</v>
      </c>
      <c r="L1358" s="51" t="s">
        <v>37</v>
      </c>
      <c r="M1358" s="51" t="s">
        <v>45</v>
      </c>
      <c r="N1358" s="51" t="s">
        <v>50</v>
      </c>
      <c r="O1358" s="51" t="s">
        <v>36</v>
      </c>
      <c r="P1358" s="51"/>
      <c r="Q1358" s="51"/>
      <c r="R1358" s="51" t="s">
        <v>40</v>
      </c>
      <c r="S1358" s="51" t="s">
        <v>41</v>
      </c>
      <c r="T1358" s="51" t="s">
        <v>42</v>
      </c>
      <c r="U1358" s="52" t="s">
        <v>51</v>
      </c>
      <c r="V1358" s="54">
        <v>5000000</v>
      </c>
      <c r="W1358" s="54">
        <v>0</v>
      </c>
      <c r="X1358" s="54">
        <v>0</v>
      </c>
      <c r="Y1358" s="54">
        <v>5000000</v>
      </c>
      <c r="Z1358" s="54">
        <v>0</v>
      </c>
      <c r="AA1358" s="54">
        <v>0</v>
      </c>
      <c r="AB1358" s="54">
        <v>5000000</v>
      </c>
      <c r="AC1358" s="54">
        <v>0</v>
      </c>
      <c r="AD1358" s="54">
        <v>0</v>
      </c>
      <c r="AE1358" s="54">
        <v>0</v>
      </c>
      <c r="AF1358" s="54">
        <v>0</v>
      </c>
    </row>
    <row r="1359" spans="1:32" ht="22.5">
      <c r="A1359" s="51" t="s">
        <v>462</v>
      </c>
      <c r="B1359" s="51" t="s">
        <v>545</v>
      </c>
      <c r="C1359" s="51" t="s">
        <v>577</v>
      </c>
      <c r="D1359" s="52" t="s">
        <v>463</v>
      </c>
      <c r="E1359" s="53" t="s">
        <v>193</v>
      </c>
      <c r="F1359" s="53" t="str">
        <f t="shared" si="23"/>
        <v>A-2-0-4</v>
      </c>
      <c r="G1359" s="53" t="s">
        <v>492</v>
      </c>
      <c r="H1359" s="53" t="s">
        <v>493</v>
      </c>
      <c r="I1359" s="53" t="s">
        <v>494</v>
      </c>
      <c r="J1359" s="51" t="s">
        <v>35</v>
      </c>
      <c r="K1359" s="51" t="s">
        <v>36</v>
      </c>
      <c r="L1359" s="51" t="s">
        <v>37</v>
      </c>
      <c r="M1359" s="51" t="s">
        <v>45</v>
      </c>
      <c r="N1359" s="51" t="s">
        <v>150</v>
      </c>
      <c r="O1359" s="51" t="s">
        <v>45</v>
      </c>
      <c r="P1359" s="51"/>
      <c r="Q1359" s="51"/>
      <c r="R1359" s="51" t="s">
        <v>40</v>
      </c>
      <c r="S1359" s="51" t="s">
        <v>41</v>
      </c>
      <c r="T1359" s="51" t="s">
        <v>42</v>
      </c>
      <c r="U1359" s="52" t="s">
        <v>194</v>
      </c>
      <c r="V1359" s="54">
        <v>20548329</v>
      </c>
      <c r="W1359" s="54">
        <v>0</v>
      </c>
      <c r="X1359" s="54">
        <v>0</v>
      </c>
      <c r="Y1359" s="54">
        <v>20548329</v>
      </c>
      <c r="Z1359" s="54">
        <v>0</v>
      </c>
      <c r="AA1359" s="54">
        <v>0</v>
      </c>
      <c r="AB1359" s="54">
        <v>20548329</v>
      </c>
      <c r="AC1359" s="54">
        <v>0</v>
      </c>
      <c r="AD1359" s="54">
        <v>0</v>
      </c>
      <c r="AE1359" s="54">
        <v>0</v>
      </c>
      <c r="AF1359" s="54">
        <v>0</v>
      </c>
    </row>
    <row r="1360" spans="1:32" ht="33.75">
      <c r="A1360" s="51" t="s">
        <v>462</v>
      </c>
      <c r="B1360" s="51" t="s">
        <v>545</v>
      </c>
      <c r="C1360" s="51" t="s">
        <v>577</v>
      </c>
      <c r="D1360" s="52" t="s">
        <v>463</v>
      </c>
      <c r="E1360" s="53" t="s">
        <v>220</v>
      </c>
      <c r="F1360" s="53" t="str">
        <f t="shared" si="23"/>
        <v>C-4102-1500-1</v>
      </c>
      <c r="G1360" s="53" t="s">
        <v>509</v>
      </c>
      <c r="H1360" s="53" t="s">
        <v>493</v>
      </c>
      <c r="I1360" s="53" t="s">
        <v>512</v>
      </c>
      <c r="J1360" s="51" t="s">
        <v>53</v>
      </c>
      <c r="K1360" s="51" t="s">
        <v>209</v>
      </c>
      <c r="L1360" s="51" t="s">
        <v>55</v>
      </c>
      <c r="M1360" s="51" t="s">
        <v>61</v>
      </c>
      <c r="N1360" s="51" t="s">
        <v>37</v>
      </c>
      <c r="O1360" s="51" t="s">
        <v>221</v>
      </c>
      <c r="P1360" s="51"/>
      <c r="Q1360" s="51"/>
      <c r="R1360" s="51" t="s">
        <v>40</v>
      </c>
      <c r="S1360" s="51" t="s">
        <v>41</v>
      </c>
      <c r="T1360" s="51" t="s">
        <v>42</v>
      </c>
      <c r="U1360" s="52" t="s">
        <v>222</v>
      </c>
      <c r="V1360" s="54">
        <v>69511276</v>
      </c>
      <c r="W1360" s="54">
        <v>0</v>
      </c>
      <c r="X1360" s="54">
        <v>0</v>
      </c>
      <c r="Y1360" s="54">
        <v>69511276</v>
      </c>
      <c r="Z1360" s="54">
        <v>0</v>
      </c>
      <c r="AA1360" s="54">
        <v>0</v>
      </c>
      <c r="AB1360" s="54">
        <v>69511276</v>
      </c>
      <c r="AC1360" s="54">
        <v>0</v>
      </c>
      <c r="AD1360" s="54">
        <v>0</v>
      </c>
      <c r="AE1360" s="54">
        <v>0</v>
      </c>
      <c r="AF1360" s="54">
        <v>0</v>
      </c>
    </row>
    <row r="1361" spans="1:32" ht="33.75">
      <c r="A1361" s="51" t="s">
        <v>462</v>
      </c>
      <c r="B1361" s="51" t="s">
        <v>545</v>
      </c>
      <c r="C1361" s="51" t="s">
        <v>577</v>
      </c>
      <c r="D1361" s="52" t="s">
        <v>463</v>
      </c>
      <c r="E1361" s="53" t="s">
        <v>223</v>
      </c>
      <c r="F1361" s="53" t="str">
        <f t="shared" si="23"/>
        <v>C-4102-1500-1</v>
      </c>
      <c r="G1361" s="53" t="s">
        <v>509</v>
      </c>
      <c r="H1361" s="53" t="s">
        <v>493</v>
      </c>
      <c r="I1361" s="53" t="s">
        <v>506</v>
      </c>
      <c r="J1361" s="51" t="s">
        <v>53</v>
      </c>
      <c r="K1361" s="51" t="s">
        <v>209</v>
      </c>
      <c r="L1361" s="51" t="s">
        <v>55</v>
      </c>
      <c r="M1361" s="51" t="s">
        <v>61</v>
      </c>
      <c r="N1361" s="51" t="s">
        <v>37</v>
      </c>
      <c r="O1361" s="51" t="s">
        <v>224</v>
      </c>
      <c r="P1361" s="51"/>
      <c r="Q1361" s="51"/>
      <c r="R1361" s="51" t="s">
        <v>40</v>
      </c>
      <c r="S1361" s="51" t="s">
        <v>41</v>
      </c>
      <c r="T1361" s="51" t="s">
        <v>42</v>
      </c>
      <c r="U1361" s="52" t="s">
        <v>57</v>
      </c>
      <c r="V1361" s="54">
        <v>929314</v>
      </c>
      <c r="W1361" s="54">
        <v>0</v>
      </c>
      <c r="X1361" s="54">
        <v>0</v>
      </c>
      <c r="Y1361" s="54">
        <v>929314</v>
      </c>
      <c r="Z1361" s="54">
        <v>0</v>
      </c>
      <c r="AA1361" s="54">
        <v>0</v>
      </c>
      <c r="AB1361" s="54">
        <v>929314</v>
      </c>
      <c r="AC1361" s="54">
        <v>0</v>
      </c>
      <c r="AD1361" s="54">
        <v>0</v>
      </c>
      <c r="AE1361" s="54">
        <v>0</v>
      </c>
      <c r="AF1361" s="54">
        <v>0</v>
      </c>
    </row>
    <row r="1362" spans="1:32" ht="22.5">
      <c r="A1362" s="51" t="s">
        <v>462</v>
      </c>
      <c r="B1362" s="51" t="s">
        <v>545</v>
      </c>
      <c r="C1362" s="51" t="s">
        <v>577</v>
      </c>
      <c r="D1362" s="52" t="s">
        <v>463</v>
      </c>
      <c r="E1362" s="53" t="s">
        <v>375</v>
      </c>
      <c r="F1362" s="53" t="str">
        <f t="shared" si="23"/>
        <v>C-4102-1500-3</v>
      </c>
      <c r="G1362" s="53" t="s">
        <v>495</v>
      </c>
      <c r="H1362" s="53" t="s">
        <v>496</v>
      </c>
      <c r="I1362" s="53" t="s">
        <v>497</v>
      </c>
      <c r="J1362" s="51" t="s">
        <v>53</v>
      </c>
      <c r="K1362" s="51" t="s">
        <v>209</v>
      </c>
      <c r="L1362" s="51" t="s">
        <v>55</v>
      </c>
      <c r="M1362" s="51" t="s">
        <v>38</v>
      </c>
      <c r="N1362" s="51" t="s">
        <v>37</v>
      </c>
      <c r="O1362" s="51" t="s">
        <v>257</v>
      </c>
      <c r="P1362" s="51"/>
      <c r="Q1362" s="51"/>
      <c r="R1362" s="51" t="s">
        <v>40</v>
      </c>
      <c r="S1362" s="51" t="s">
        <v>41</v>
      </c>
      <c r="T1362" s="51" t="s">
        <v>42</v>
      </c>
      <c r="U1362" s="52" t="s">
        <v>376</v>
      </c>
      <c r="V1362" s="54">
        <v>1239343875</v>
      </c>
      <c r="W1362" s="54">
        <v>0</v>
      </c>
      <c r="X1362" s="54">
        <v>0</v>
      </c>
      <c r="Y1362" s="54">
        <v>1239343875</v>
      </c>
      <c r="Z1362" s="54">
        <v>0</v>
      </c>
      <c r="AA1362" s="54">
        <v>1239343875</v>
      </c>
      <c r="AB1362" s="54">
        <v>0</v>
      </c>
      <c r="AC1362" s="54">
        <v>1239343875</v>
      </c>
      <c r="AD1362" s="54">
        <v>0</v>
      </c>
      <c r="AE1362" s="54">
        <v>0</v>
      </c>
      <c r="AF1362" s="54">
        <v>0</v>
      </c>
    </row>
    <row r="1363" spans="1:32" ht="22.5">
      <c r="A1363" s="51" t="s">
        <v>462</v>
      </c>
      <c r="B1363" s="51" t="s">
        <v>545</v>
      </c>
      <c r="C1363" s="51" t="s">
        <v>577</v>
      </c>
      <c r="D1363" s="52" t="s">
        <v>463</v>
      </c>
      <c r="E1363" s="53" t="s">
        <v>225</v>
      </c>
      <c r="F1363" s="53" t="str">
        <f t="shared" si="23"/>
        <v>C-4102-1500-3</v>
      </c>
      <c r="G1363" s="53" t="s">
        <v>495</v>
      </c>
      <c r="H1363" s="53" t="s">
        <v>496</v>
      </c>
      <c r="I1363" s="53" t="s">
        <v>497</v>
      </c>
      <c r="J1363" s="51" t="s">
        <v>53</v>
      </c>
      <c r="K1363" s="51" t="s">
        <v>209</v>
      </c>
      <c r="L1363" s="51" t="s">
        <v>55</v>
      </c>
      <c r="M1363" s="51" t="s">
        <v>38</v>
      </c>
      <c r="N1363" s="51" t="s">
        <v>37</v>
      </c>
      <c r="O1363" s="51" t="s">
        <v>213</v>
      </c>
      <c r="P1363" s="51"/>
      <c r="Q1363" s="51"/>
      <c r="R1363" s="51" t="s">
        <v>40</v>
      </c>
      <c r="S1363" s="51" t="s">
        <v>41</v>
      </c>
      <c r="T1363" s="51" t="s">
        <v>42</v>
      </c>
      <c r="U1363" s="52" t="s">
        <v>226</v>
      </c>
      <c r="V1363" s="54">
        <v>221265726</v>
      </c>
      <c r="W1363" s="54">
        <v>0</v>
      </c>
      <c r="X1363" s="54">
        <v>0</v>
      </c>
      <c r="Y1363" s="54">
        <v>221265726</v>
      </c>
      <c r="Z1363" s="54">
        <v>0</v>
      </c>
      <c r="AA1363" s="54">
        <v>0</v>
      </c>
      <c r="AB1363" s="54">
        <v>221265726</v>
      </c>
      <c r="AC1363" s="54">
        <v>0</v>
      </c>
      <c r="AD1363" s="54">
        <v>0</v>
      </c>
      <c r="AE1363" s="54">
        <v>0</v>
      </c>
      <c r="AF1363" s="54">
        <v>0</v>
      </c>
    </row>
    <row r="1364" spans="1:32" ht="22.5">
      <c r="A1364" s="51" t="s">
        <v>462</v>
      </c>
      <c r="B1364" s="51" t="s">
        <v>545</v>
      </c>
      <c r="C1364" s="51" t="s">
        <v>577</v>
      </c>
      <c r="D1364" s="52" t="s">
        <v>463</v>
      </c>
      <c r="E1364" s="53" t="s">
        <v>227</v>
      </c>
      <c r="F1364" s="53" t="str">
        <f t="shared" si="23"/>
        <v>C-4102-1500-3</v>
      </c>
      <c r="G1364" s="53" t="s">
        <v>495</v>
      </c>
      <c r="H1364" s="53" t="s">
        <v>496</v>
      </c>
      <c r="I1364" s="53" t="s">
        <v>497</v>
      </c>
      <c r="J1364" s="51" t="s">
        <v>53</v>
      </c>
      <c r="K1364" s="51" t="s">
        <v>209</v>
      </c>
      <c r="L1364" s="51" t="s">
        <v>55</v>
      </c>
      <c r="M1364" s="51" t="s">
        <v>38</v>
      </c>
      <c r="N1364" s="51" t="s">
        <v>37</v>
      </c>
      <c r="O1364" s="51" t="s">
        <v>218</v>
      </c>
      <c r="P1364" s="51"/>
      <c r="Q1364" s="51"/>
      <c r="R1364" s="51" t="s">
        <v>230</v>
      </c>
      <c r="S1364" s="51" t="s">
        <v>243</v>
      </c>
      <c r="T1364" s="51" t="s">
        <v>42</v>
      </c>
      <c r="U1364" s="52" t="s">
        <v>228</v>
      </c>
      <c r="V1364" s="54">
        <v>422851748</v>
      </c>
      <c r="W1364" s="54">
        <v>0</v>
      </c>
      <c r="X1364" s="54">
        <v>0</v>
      </c>
      <c r="Y1364" s="54">
        <v>422851748</v>
      </c>
      <c r="Z1364" s="54">
        <v>0</v>
      </c>
      <c r="AA1364" s="54">
        <v>422851748</v>
      </c>
      <c r="AB1364" s="54">
        <v>0</v>
      </c>
      <c r="AC1364" s="54">
        <v>422851748</v>
      </c>
      <c r="AD1364" s="54">
        <v>0</v>
      </c>
      <c r="AE1364" s="54">
        <v>0</v>
      </c>
      <c r="AF1364" s="54">
        <v>0</v>
      </c>
    </row>
    <row r="1365" spans="1:32" ht="22.5">
      <c r="A1365" s="51" t="s">
        <v>462</v>
      </c>
      <c r="B1365" s="51" t="s">
        <v>545</v>
      </c>
      <c r="C1365" s="51" t="s">
        <v>577</v>
      </c>
      <c r="D1365" s="52" t="s">
        <v>463</v>
      </c>
      <c r="E1365" s="53" t="s">
        <v>227</v>
      </c>
      <c r="F1365" s="53" t="str">
        <f t="shared" si="23"/>
        <v>C-4102-1500-3</v>
      </c>
      <c r="G1365" s="53" t="s">
        <v>495</v>
      </c>
      <c r="H1365" s="53" t="s">
        <v>496</v>
      </c>
      <c r="I1365" s="53" t="s">
        <v>497</v>
      </c>
      <c r="J1365" s="51" t="s">
        <v>53</v>
      </c>
      <c r="K1365" s="51" t="s">
        <v>209</v>
      </c>
      <c r="L1365" s="51" t="s">
        <v>55</v>
      </c>
      <c r="M1365" s="51" t="s">
        <v>38</v>
      </c>
      <c r="N1365" s="51" t="s">
        <v>37</v>
      </c>
      <c r="O1365" s="51" t="s">
        <v>218</v>
      </c>
      <c r="P1365" s="51"/>
      <c r="Q1365" s="51"/>
      <c r="R1365" s="51" t="s">
        <v>40</v>
      </c>
      <c r="S1365" s="51" t="s">
        <v>41</v>
      </c>
      <c r="T1365" s="51" t="s">
        <v>42</v>
      </c>
      <c r="U1365" s="52" t="s">
        <v>228</v>
      </c>
      <c r="V1365" s="54">
        <v>65396232</v>
      </c>
      <c r="W1365" s="54">
        <v>0</v>
      </c>
      <c r="X1365" s="54">
        <v>0</v>
      </c>
      <c r="Y1365" s="54">
        <v>65396232</v>
      </c>
      <c r="Z1365" s="54">
        <v>0</v>
      </c>
      <c r="AA1365" s="54">
        <v>65396232</v>
      </c>
      <c r="AB1365" s="54">
        <v>0</v>
      </c>
      <c r="AC1365" s="54">
        <v>65396232</v>
      </c>
      <c r="AD1365" s="54">
        <v>0</v>
      </c>
      <c r="AE1365" s="54">
        <v>0</v>
      </c>
      <c r="AF1365" s="54">
        <v>0</v>
      </c>
    </row>
    <row r="1366" spans="1:32" ht="33.75">
      <c r="A1366" s="51" t="s">
        <v>462</v>
      </c>
      <c r="B1366" s="51" t="s">
        <v>545</v>
      </c>
      <c r="C1366" s="51" t="s">
        <v>577</v>
      </c>
      <c r="D1366" s="52" t="s">
        <v>463</v>
      </c>
      <c r="E1366" s="53" t="s">
        <v>237</v>
      </c>
      <c r="F1366" s="53" t="str">
        <f t="shared" si="23"/>
        <v>C-4102-1500-3</v>
      </c>
      <c r="G1366" s="53" t="s">
        <v>495</v>
      </c>
      <c r="H1366" s="53" t="s">
        <v>493</v>
      </c>
      <c r="I1366" s="53" t="s">
        <v>512</v>
      </c>
      <c r="J1366" s="51" t="s">
        <v>53</v>
      </c>
      <c r="K1366" s="51" t="s">
        <v>209</v>
      </c>
      <c r="L1366" s="51" t="s">
        <v>55</v>
      </c>
      <c r="M1366" s="51" t="s">
        <v>38</v>
      </c>
      <c r="N1366" s="51" t="s">
        <v>37</v>
      </c>
      <c r="O1366" s="51" t="s">
        <v>238</v>
      </c>
      <c r="P1366" s="51"/>
      <c r="Q1366" s="51"/>
      <c r="R1366" s="51" t="s">
        <v>40</v>
      </c>
      <c r="S1366" s="51" t="s">
        <v>41</v>
      </c>
      <c r="T1366" s="51" t="s">
        <v>42</v>
      </c>
      <c r="U1366" s="52" t="s">
        <v>222</v>
      </c>
      <c r="V1366" s="54">
        <v>381618538</v>
      </c>
      <c r="W1366" s="54">
        <v>0</v>
      </c>
      <c r="X1366" s="54">
        <v>0</v>
      </c>
      <c r="Y1366" s="54">
        <v>381618538</v>
      </c>
      <c r="Z1366" s="54">
        <v>0</v>
      </c>
      <c r="AA1366" s="54">
        <v>0</v>
      </c>
      <c r="AB1366" s="54">
        <v>381618538</v>
      </c>
      <c r="AC1366" s="54">
        <v>0</v>
      </c>
      <c r="AD1366" s="54">
        <v>0</v>
      </c>
      <c r="AE1366" s="54">
        <v>0</v>
      </c>
      <c r="AF1366" s="54">
        <v>0</v>
      </c>
    </row>
    <row r="1367" spans="1:32" ht="33.75">
      <c r="A1367" s="51" t="s">
        <v>462</v>
      </c>
      <c r="B1367" s="51" t="s">
        <v>545</v>
      </c>
      <c r="C1367" s="51" t="s">
        <v>577</v>
      </c>
      <c r="D1367" s="52" t="s">
        <v>463</v>
      </c>
      <c r="E1367" s="53" t="s">
        <v>239</v>
      </c>
      <c r="F1367" s="53" t="str">
        <f t="shared" si="23"/>
        <v>C-4102-1500-3</v>
      </c>
      <c r="G1367" s="53" t="s">
        <v>495</v>
      </c>
      <c r="H1367" s="53" t="s">
        <v>493</v>
      </c>
      <c r="I1367" s="53" t="s">
        <v>506</v>
      </c>
      <c r="J1367" s="51" t="s">
        <v>53</v>
      </c>
      <c r="K1367" s="51" t="s">
        <v>209</v>
      </c>
      <c r="L1367" s="51" t="s">
        <v>55</v>
      </c>
      <c r="M1367" s="51" t="s">
        <v>38</v>
      </c>
      <c r="N1367" s="51" t="s">
        <v>37</v>
      </c>
      <c r="O1367" s="51" t="s">
        <v>240</v>
      </c>
      <c r="P1367" s="51"/>
      <c r="Q1367" s="51"/>
      <c r="R1367" s="51" t="s">
        <v>40</v>
      </c>
      <c r="S1367" s="51" t="s">
        <v>41</v>
      </c>
      <c r="T1367" s="51" t="s">
        <v>42</v>
      </c>
      <c r="U1367" s="52" t="s">
        <v>57</v>
      </c>
      <c r="V1367" s="54">
        <v>103168000</v>
      </c>
      <c r="W1367" s="54">
        <v>0</v>
      </c>
      <c r="X1367" s="54">
        <v>0</v>
      </c>
      <c r="Y1367" s="54">
        <v>103168000</v>
      </c>
      <c r="Z1367" s="54">
        <v>0</v>
      </c>
      <c r="AA1367" s="54">
        <v>0</v>
      </c>
      <c r="AB1367" s="54">
        <v>103168000</v>
      </c>
      <c r="AC1367" s="54">
        <v>0</v>
      </c>
      <c r="AD1367" s="54">
        <v>0</v>
      </c>
      <c r="AE1367" s="54">
        <v>0</v>
      </c>
      <c r="AF1367" s="54">
        <v>0</v>
      </c>
    </row>
    <row r="1368" spans="1:32" ht="56.25">
      <c r="A1368" s="51" t="s">
        <v>462</v>
      </c>
      <c r="B1368" s="51" t="s">
        <v>545</v>
      </c>
      <c r="C1368" s="51" t="s">
        <v>577</v>
      </c>
      <c r="D1368" s="52" t="s">
        <v>463</v>
      </c>
      <c r="E1368" s="53" t="s">
        <v>379</v>
      </c>
      <c r="F1368" s="53" t="str">
        <f t="shared" si="23"/>
        <v>C-4102-1500-3</v>
      </c>
      <c r="G1368" s="53" t="s">
        <v>495</v>
      </c>
      <c r="H1368" s="53" t="s">
        <v>496</v>
      </c>
      <c r="I1368" s="53" t="s">
        <v>497</v>
      </c>
      <c r="J1368" s="51" t="s">
        <v>53</v>
      </c>
      <c r="K1368" s="51" t="s">
        <v>209</v>
      </c>
      <c r="L1368" s="51" t="s">
        <v>55</v>
      </c>
      <c r="M1368" s="51" t="s">
        <v>38</v>
      </c>
      <c r="N1368" s="51" t="s">
        <v>37</v>
      </c>
      <c r="O1368" s="51" t="s">
        <v>380</v>
      </c>
      <c r="P1368" s="51"/>
      <c r="Q1368" s="51"/>
      <c r="R1368" s="51" t="s">
        <v>40</v>
      </c>
      <c r="S1368" s="51" t="s">
        <v>41</v>
      </c>
      <c r="T1368" s="51" t="s">
        <v>42</v>
      </c>
      <c r="U1368" s="52" t="s">
        <v>381</v>
      </c>
      <c r="V1368" s="54">
        <v>83000</v>
      </c>
      <c r="W1368" s="54">
        <v>0</v>
      </c>
      <c r="X1368" s="54">
        <v>0</v>
      </c>
      <c r="Y1368" s="54">
        <v>83000</v>
      </c>
      <c r="Z1368" s="54">
        <v>0</v>
      </c>
      <c r="AA1368" s="54">
        <v>0</v>
      </c>
      <c r="AB1368" s="54">
        <v>83000</v>
      </c>
      <c r="AC1368" s="54">
        <v>0</v>
      </c>
      <c r="AD1368" s="54">
        <v>0</v>
      </c>
      <c r="AE1368" s="54">
        <v>0</v>
      </c>
      <c r="AF1368" s="54">
        <v>0</v>
      </c>
    </row>
    <row r="1369" spans="1:32" ht="22.5">
      <c r="A1369" s="51" t="s">
        <v>462</v>
      </c>
      <c r="B1369" s="51" t="s">
        <v>545</v>
      </c>
      <c r="C1369" s="51" t="s">
        <v>577</v>
      </c>
      <c r="D1369" s="52" t="s">
        <v>463</v>
      </c>
      <c r="E1369" s="53" t="s">
        <v>254</v>
      </c>
      <c r="F1369" s="53" t="str">
        <f t="shared" si="23"/>
        <v>C-4102-1500-4</v>
      </c>
      <c r="G1369" s="53" t="s">
        <v>514</v>
      </c>
      <c r="H1369" s="53" t="s">
        <v>515</v>
      </c>
      <c r="I1369" s="53" t="s">
        <v>516</v>
      </c>
      <c r="J1369" s="51" t="s">
        <v>53</v>
      </c>
      <c r="K1369" s="51" t="s">
        <v>209</v>
      </c>
      <c r="L1369" s="51" t="s">
        <v>55</v>
      </c>
      <c r="M1369" s="51" t="s">
        <v>45</v>
      </c>
      <c r="N1369" s="51" t="s">
        <v>37</v>
      </c>
      <c r="O1369" s="51" t="s">
        <v>210</v>
      </c>
      <c r="P1369" s="51"/>
      <c r="Q1369" s="51"/>
      <c r="R1369" s="51" t="s">
        <v>230</v>
      </c>
      <c r="S1369" s="51" t="s">
        <v>243</v>
      </c>
      <c r="T1369" s="51" t="s">
        <v>42</v>
      </c>
      <c r="U1369" s="52" t="s">
        <v>255</v>
      </c>
      <c r="V1369" s="54">
        <v>4004341800</v>
      </c>
      <c r="W1369" s="54">
        <v>0</v>
      </c>
      <c r="X1369" s="54">
        <v>0</v>
      </c>
      <c r="Y1369" s="54">
        <v>4004341800</v>
      </c>
      <c r="Z1369" s="54">
        <v>0</v>
      </c>
      <c r="AA1369" s="54">
        <v>4004341505</v>
      </c>
      <c r="AB1369" s="54">
        <v>295</v>
      </c>
      <c r="AC1369" s="54">
        <v>4004341505</v>
      </c>
      <c r="AD1369" s="54">
        <v>0</v>
      </c>
      <c r="AE1369" s="54">
        <v>0</v>
      </c>
      <c r="AF1369" s="54">
        <v>0</v>
      </c>
    </row>
    <row r="1370" spans="1:32" ht="22.5">
      <c r="A1370" s="51" t="s">
        <v>462</v>
      </c>
      <c r="B1370" s="51" t="s">
        <v>545</v>
      </c>
      <c r="C1370" s="51" t="s">
        <v>577</v>
      </c>
      <c r="D1370" s="52" t="s">
        <v>463</v>
      </c>
      <c r="E1370" s="53" t="s">
        <v>256</v>
      </c>
      <c r="F1370" s="53" t="str">
        <f t="shared" si="23"/>
        <v>C-4102-1500-4</v>
      </c>
      <c r="G1370" s="53" t="s">
        <v>514</v>
      </c>
      <c r="H1370" s="53" t="s">
        <v>515</v>
      </c>
      <c r="I1370" s="53" t="s">
        <v>516</v>
      </c>
      <c r="J1370" s="51" t="s">
        <v>53</v>
      </c>
      <c r="K1370" s="51" t="s">
        <v>209</v>
      </c>
      <c r="L1370" s="51" t="s">
        <v>55</v>
      </c>
      <c r="M1370" s="51" t="s">
        <v>45</v>
      </c>
      <c r="N1370" s="51" t="s">
        <v>37</v>
      </c>
      <c r="O1370" s="51" t="s">
        <v>257</v>
      </c>
      <c r="P1370" s="51"/>
      <c r="Q1370" s="51"/>
      <c r="R1370" s="51" t="s">
        <v>230</v>
      </c>
      <c r="S1370" s="51" t="s">
        <v>243</v>
      </c>
      <c r="T1370" s="51" t="s">
        <v>42</v>
      </c>
      <c r="U1370" s="52" t="s">
        <v>258</v>
      </c>
      <c r="V1370" s="54">
        <v>792537654</v>
      </c>
      <c r="W1370" s="54">
        <v>0</v>
      </c>
      <c r="X1370" s="54">
        <v>0</v>
      </c>
      <c r="Y1370" s="54">
        <v>792537654</v>
      </c>
      <c r="Z1370" s="54">
        <v>0</v>
      </c>
      <c r="AA1370" s="54">
        <v>792537654</v>
      </c>
      <c r="AB1370" s="54">
        <v>0</v>
      </c>
      <c r="AC1370" s="54">
        <v>792537654</v>
      </c>
      <c r="AD1370" s="54">
        <v>0</v>
      </c>
      <c r="AE1370" s="54">
        <v>0</v>
      </c>
      <c r="AF1370" s="54">
        <v>0</v>
      </c>
    </row>
    <row r="1371" spans="1:32" ht="22.5">
      <c r="A1371" s="51" t="s">
        <v>462</v>
      </c>
      <c r="B1371" s="51" t="s">
        <v>545</v>
      </c>
      <c r="C1371" s="51" t="s">
        <v>577</v>
      </c>
      <c r="D1371" s="52" t="s">
        <v>463</v>
      </c>
      <c r="E1371" s="53" t="s">
        <v>269</v>
      </c>
      <c r="F1371" s="53" t="str">
        <f t="shared" si="23"/>
        <v>C-4102-1500-5</v>
      </c>
      <c r="G1371" s="53" t="s">
        <v>517</v>
      </c>
      <c r="H1371" s="53" t="s">
        <v>518</v>
      </c>
      <c r="I1371" s="53" t="s">
        <v>519</v>
      </c>
      <c r="J1371" s="51" t="s">
        <v>53</v>
      </c>
      <c r="K1371" s="51" t="s">
        <v>209</v>
      </c>
      <c r="L1371" s="51" t="s">
        <v>55</v>
      </c>
      <c r="M1371" s="51" t="s">
        <v>46</v>
      </c>
      <c r="N1371" s="51" t="s">
        <v>37</v>
      </c>
      <c r="O1371" s="51" t="s">
        <v>210</v>
      </c>
      <c r="P1371" s="51"/>
      <c r="Q1371" s="51"/>
      <c r="R1371" s="51" t="s">
        <v>40</v>
      </c>
      <c r="S1371" s="51" t="s">
        <v>41</v>
      </c>
      <c r="T1371" s="51" t="s">
        <v>42</v>
      </c>
      <c r="U1371" s="52" t="s">
        <v>270</v>
      </c>
      <c r="V1371" s="54">
        <v>608290560</v>
      </c>
      <c r="W1371" s="54">
        <v>0</v>
      </c>
      <c r="X1371" s="54">
        <v>0</v>
      </c>
      <c r="Y1371" s="54">
        <v>608290560</v>
      </c>
      <c r="Z1371" s="54">
        <v>0</v>
      </c>
      <c r="AA1371" s="54">
        <v>0</v>
      </c>
      <c r="AB1371" s="54">
        <v>608290560</v>
      </c>
      <c r="AC1371" s="54">
        <v>0</v>
      </c>
      <c r="AD1371" s="54">
        <v>0</v>
      </c>
      <c r="AE1371" s="54">
        <v>0</v>
      </c>
      <c r="AF1371" s="54">
        <v>0</v>
      </c>
    </row>
    <row r="1372" spans="1:32" ht="22.5">
      <c r="A1372" s="51" t="s">
        <v>462</v>
      </c>
      <c r="B1372" s="51" t="s">
        <v>545</v>
      </c>
      <c r="C1372" s="51" t="s">
        <v>577</v>
      </c>
      <c r="D1372" s="52" t="s">
        <v>463</v>
      </c>
      <c r="E1372" s="53" t="s">
        <v>271</v>
      </c>
      <c r="F1372" s="53" t="str">
        <f t="shared" si="23"/>
        <v>C-4102-1500-5</v>
      </c>
      <c r="G1372" s="53" t="s">
        <v>517</v>
      </c>
      <c r="H1372" s="53" t="s">
        <v>518</v>
      </c>
      <c r="I1372" s="53" t="s">
        <v>519</v>
      </c>
      <c r="J1372" s="51" t="s">
        <v>53</v>
      </c>
      <c r="K1372" s="51" t="s">
        <v>209</v>
      </c>
      <c r="L1372" s="51" t="s">
        <v>55</v>
      </c>
      <c r="M1372" s="51" t="s">
        <v>46</v>
      </c>
      <c r="N1372" s="51" t="s">
        <v>37</v>
      </c>
      <c r="O1372" s="51" t="s">
        <v>257</v>
      </c>
      <c r="P1372" s="51"/>
      <c r="Q1372" s="51"/>
      <c r="R1372" s="51" t="s">
        <v>40</v>
      </c>
      <c r="S1372" s="51" t="s">
        <v>41</v>
      </c>
      <c r="T1372" s="51" t="s">
        <v>42</v>
      </c>
      <c r="U1372" s="52" t="s">
        <v>272</v>
      </c>
      <c r="V1372" s="54">
        <v>325570694</v>
      </c>
      <c r="W1372" s="54">
        <v>0</v>
      </c>
      <c r="X1372" s="54">
        <v>0</v>
      </c>
      <c r="Y1372" s="54">
        <v>325570694</v>
      </c>
      <c r="Z1372" s="54">
        <v>0</v>
      </c>
      <c r="AA1372" s="54">
        <v>0</v>
      </c>
      <c r="AB1372" s="54">
        <v>325570694</v>
      </c>
      <c r="AC1372" s="54">
        <v>0</v>
      </c>
      <c r="AD1372" s="54">
        <v>0</v>
      </c>
      <c r="AE1372" s="54">
        <v>0</v>
      </c>
      <c r="AF1372" s="54">
        <v>0</v>
      </c>
    </row>
    <row r="1373" spans="1:32" ht="33.75">
      <c r="A1373" s="51" t="s">
        <v>462</v>
      </c>
      <c r="B1373" s="51" t="s">
        <v>545</v>
      </c>
      <c r="C1373" s="51" t="s">
        <v>577</v>
      </c>
      <c r="D1373" s="52" t="s">
        <v>463</v>
      </c>
      <c r="E1373" s="53" t="s">
        <v>275</v>
      </c>
      <c r="F1373" s="53" t="str">
        <f t="shared" si="23"/>
        <v>C-4102-1500-5</v>
      </c>
      <c r="G1373" s="53" t="s">
        <v>517</v>
      </c>
      <c r="H1373" s="53" t="s">
        <v>493</v>
      </c>
      <c r="I1373" s="53" t="s">
        <v>512</v>
      </c>
      <c r="J1373" s="51" t="s">
        <v>53</v>
      </c>
      <c r="K1373" s="51" t="s">
        <v>209</v>
      </c>
      <c r="L1373" s="51" t="s">
        <v>55</v>
      </c>
      <c r="M1373" s="51" t="s">
        <v>46</v>
      </c>
      <c r="N1373" s="51" t="s">
        <v>37</v>
      </c>
      <c r="O1373" s="51" t="s">
        <v>218</v>
      </c>
      <c r="P1373" s="51"/>
      <c r="Q1373" s="51"/>
      <c r="R1373" s="51" t="s">
        <v>40</v>
      </c>
      <c r="S1373" s="51" t="s">
        <v>41</v>
      </c>
      <c r="T1373" s="51" t="s">
        <v>42</v>
      </c>
      <c r="U1373" s="52" t="s">
        <v>222</v>
      </c>
      <c r="V1373" s="54">
        <v>32791000</v>
      </c>
      <c r="W1373" s="54">
        <v>0</v>
      </c>
      <c r="X1373" s="54">
        <v>0</v>
      </c>
      <c r="Y1373" s="54">
        <v>32791000</v>
      </c>
      <c r="Z1373" s="54">
        <v>0</v>
      </c>
      <c r="AA1373" s="54">
        <v>0</v>
      </c>
      <c r="AB1373" s="54">
        <v>32791000</v>
      </c>
      <c r="AC1373" s="54">
        <v>0</v>
      </c>
      <c r="AD1373" s="54">
        <v>0</v>
      </c>
      <c r="AE1373" s="54">
        <v>0</v>
      </c>
      <c r="AF1373" s="54">
        <v>0</v>
      </c>
    </row>
    <row r="1374" spans="1:32" ht="33.75">
      <c r="A1374" s="51" t="s">
        <v>462</v>
      </c>
      <c r="B1374" s="51" t="s">
        <v>545</v>
      </c>
      <c r="C1374" s="51" t="s">
        <v>577</v>
      </c>
      <c r="D1374" s="52" t="s">
        <v>463</v>
      </c>
      <c r="E1374" s="53" t="s">
        <v>276</v>
      </c>
      <c r="F1374" s="53" t="str">
        <f t="shared" si="23"/>
        <v>C-4102-1500-5</v>
      </c>
      <c r="G1374" s="53" t="s">
        <v>517</v>
      </c>
      <c r="H1374" s="53" t="s">
        <v>493</v>
      </c>
      <c r="I1374" s="53" t="s">
        <v>506</v>
      </c>
      <c r="J1374" s="51" t="s">
        <v>53</v>
      </c>
      <c r="K1374" s="51" t="s">
        <v>209</v>
      </c>
      <c r="L1374" s="51" t="s">
        <v>55</v>
      </c>
      <c r="M1374" s="51" t="s">
        <v>46</v>
      </c>
      <c r="N1374" s="51" t="s">
        <v>37</v>
      </c>
      <c r="O1374" s="51" t="s">
        <v>221</v>
      </c>
      <c r="P1374" s="51"/>
      <c r="Q1374" s="51"/>
      <c r="R1374" s="51" t="s">
        <v>40</v>
      </c>
      <c r="S1374" s="51" t="s">
        <v>41</v>
      </c>
      <c r="T1374" s="51" t="s">
        <v>42</v>
      </c>
      <c r="U1374" s="52" t="s">
        <v>57</v>
      </c>
      <c r="V1374" s="54">
        <v>4027129</v>
      </c>
      <c r="W1374" s="54">
        <v>0</v>
      </c>
      <c r="X1374" s="54">
        <v>0</v>
      </c>
      <c r="Y1374" s="54">
        <v>4027129</v>
      </c>
      <c r="Z1374" s="54">
        <v>0</v>
      </c>
      <c r="AA1374" s="54">
        <v>0</v>
      </c>
      <c r="AB1374" s="54">
        <v>4027129</v>
      </c>
      <c r="AC1374" s="54">
        <v>0</v>
      </c>
      <c r="AD1374" s="54">
        <v>0</v>
      </c>
      <c r="AE1374" s="54">
        <v>0</v>
      </c>
      <c r="AF1374" s="54">
        <v>0</v>
      </c>
    </row>
    <row r="1375" spans="1:32" ht="33.75">
      <c r="A1375" s="51" t="s">
        <v>462</v>
      </c>
      <c r="B1375" s="51" t="s">
        <v>545</v>
      </c>
      <c r="C1375" s="51" t="s">
        <v>577</v>
      </c>
      <c r="D1375" s="52" t="s">
        <v>463</v>
      </c>
      <c r="E1375" s="53" t="s">
        <v>277</v>
      </c>
      <c r="F1375" s="53" t="str">
        <f t="shared" si="23"/>
        <v>C-4102-1500-6</v>
      </c>
      <c r="G1375" s="53" t="s">
        <v>498</v>
      </c>
      <c r="H1375" s="53" t="s">
        <v>499</v>
      </c>
      <c r="I1375" s="53" t="s">
        <v>500</v>
      </c>
      <c r="J1375" s="51" t="s">
        <v>53</v>
      </c>
      <c r="K1375" s="51" t="s">
        <v>209</v>
      </c>
      <c r="L1375" s="51" t="s">
        <v>55</v>
      </c>
      <c r="M1375" s="51" t="s">
        <v>113</v>
      </c>
      <c r="N1375" s="51" t="s">
        <v>37</v>
      </c>
      <c r="O1375" s="51" t="s">
        <v>210</v>
      </c>
      <c r="P1375" s="51"/>
      <c r="Q1375" s="51"/>
      <c r="R1375" s="51" t="s">
        <v>40</v>
      </c>
      <c r="S1375" s="51" t="s">
        <v>41</v>
      </c>
      <c r="T1375" s="51" t="s">
        <v>42</v>
      </c>
      <c r="U1375" s="52" t="s">
        <v>278</v>
      </c>
      <c r="V1375" s="54">
        <v>691783200</v>
      </c>
      <c r="W1375" s="54">
        <v>0</v>
      </c>
      <c r="X1375" s="54">
        <v>0</v>
      </c>
      <c r="Y1375" s="54">
        <v>691783200</v>
      </c>
      <c r="Z1375" s="54">
        <v>0</v>
      </c>
      <c r="AA1375" s="54">
        <v>0</v>
      </c>
      <c r="AB1375" s="54">
        <v>691783200</v>
      </c>
      <c r="AC1375" s="54">
        <v>0</v>
      </c>
      <c r="AD1375" s="54">
        <v>0</v>
      </c>
      <c r="AE1375" s="54">
        <v>0</v>
      </c>
      <c r="AF1375" s="54">
        <v>0</v>
      </c>
    </row>
    <row r="1376" spans="1:32" ht="33.75">
      <c r="A1376" s="51" t="s">
        <v>462</v>
      </c>
      <c r="B1376" s="51" t="s">
        <v>545</v>
      </c>
      <c r="C1376" s="51" t="s">
        <v>577</v>
      </c>
      <c r="D1376" s="52" t="s">
        <v>463</v>
      </c>
      <c r="E1376" s="53" t="s">
        <v>290</v>
      </c>
      <c r="F1376" s="53" t="str">
        <f t="shared" si="23"/>
        <v>C-4102-1500-7</v>
      </c>
      <c r="G1376" s="53" t="s">
        <v>520</v>
      </c>
      <c r="H1376" s="53" t="s">
        <v>493</v>
      </c>
      <c r="I1376" s="53" t="s">
        <v>512</v>
      </c>
      <c r="J1376" s="51" t="s">
        <v>53</v>
      </c>
      <c r="K1376" s="51" t="s">
        <v>209</v>
      </c>
      <c r="L1376" s="51" t="s">
        <v>55</v>
      </c>
      <c r="M1376" s="51" t="s">
        <v>116</v>
      </c>
      <c r="N1376" s="51" t="s">
        <v>37</v>
      </c>
      <c r="O1376" s="51" t="s">
        <v>257</v>
      </c>
      <c r="P1376" s="51"/>
      <c r="Q1376" s="51"/>
      <c r="R1376" s="51" t="s">
        <v>40</v>
      </c>
      <c r="S1376" s="51" t="s">
        <v>41</v>
      </c>
      <c r="T1376" s="51" t="s">
        <v>42</v>
      </c>
      <c r="U1376" s="52" t="s">
        <v>222</v>
      </c>
      <c r="V1376" s="54">
        <v>40700000</v>
      </c>
      <c r="W1376" s="54">
        <v>0</v>
      </c>
      <c r="X1376" s="54">
        <v>0</v>
      </c>
      <c r="Y1376" s="54">
        <v>40700000</v>
      </c>
      <c r="Z1376" s="54">
        <v>0</v>
      </c>
      <c r="AA1376" s="54">
        <v>0</v>
      </c>
      <c r="AB1376" s="54">
        <v>40700000</v>
      </c>
      <c r="AC1376" s="54">
        <v>0</v>
      </c>
      <c r="AD1376" s="54">
        <v>0</v>
      </c>
      <c r="AE1376" s="54">
        <v>0</v>
      </c>
      <c r="AF1376" s="54">
        <v>0</v>
      </c>
    </row>
    <row r="1377" spans="1:32" ht="33.75">
      <c r="A1377" s="51" t="s">
        <v>462</v>
      </c>
      <c r="B1377" s="51" t="s">
        <v>545</v>
      </c>
      <c r="C1377" s="51" t="s">
        <v>577</v>
      </c>
      <c r="D1377" s="52" t="s">
        <v>463</v>
      </c>
      <c r="E1377" s="53" t="s">
        <v>291</v>
      </c>
      <c r="F1377" s="53" t="str">
        <f t="shared" si="23"/>
        <v>C-4102-1500-7</v>
      </c>
      <c r="G1377" s="53" t="s">
        <v>520</v>
      </c>
      <c r="H1377" s="53" t="s">
        <v>493</v>
      </c>
      <c r="I1377" s="53" t="s">
        <v>506</v>
      </c>
      <c r="J1377" s="51" t="s">
        <v>53</v>
      </c>
      <c r="K1377" s="51" t="s">
        <v>209</v>
      </c>
      <c r="L1377" s="51" t="s">
        <v>55</v>
      </c>
      <c r="M1377" s="51" t="s">
        <v>116</v>
      </c>
      <c r="N1377" s="51" t="s">
        <v>37</v>
      </c>
      <c r="O1377" s="51" t="s">
        <v>213</v>
      </c>
      <c r="P1377" s="51"/>
      <c r="Q1377" s="51"/>
      <c r="R1377" s="51" t="s">
        <v>40</v>
      </c>
      <c r="S1377" s="51" t="s">
        <v>41</v>
      </c>
      <c r="T1377" s="51" t="s">
        <v>42</v>
      </c>
      <c r="U1377" s="52" t="s">
        <v>57</v>
      </c>
      <c r="V1377" s="54">
        <v>9856786</v>
      </c>
      <c r="W1377" s="54">
        <v>0</v>
      </c>
      <c r="X1377" s="54">
        <v>0</v>
      </c>
      <c r="Y1377" s="54">
        <v>9856786</v>
      </c>
      <c r="Z1377" s="54">
        <v>0</v>
      </c>
      <c r="AA1377" s="54">
        <v>0</v>
      </c>
      <c r="AB1377" s="54">
        <v>9856786</v>
      </c>
      <c r="AC1377" s="54">
        <v>0</v>
      </c>
      <c r="AD1377" s="54">
        <v>0</v>
      </c>
      <c r="AE1377" s="54">
        <v>0</v>
      </c>
      <c r="AF1377" s="54">
        <v>0</v>
      </c>
    </row>
    <row r="1378" spans="1:32" ht="33.75">
      <c r="A1378" s="51" t="s">
        <v>462</v>
      </c>
      <c r="B1378" s="51" t="s">
        <v>545</v>
      </c>
      <c r="C1378" s="51" t="s">
        <v>577</v>
      </c>
      <c r="D1378" s="52" t="s">
        <v>463</v>
      </c>
      <c r="E1378" s="53" t="s">
        <v>295</v>
      </c>
      <c r="F1378" s="53" t="str">
        <f t="shared" si="23"/>
        <v>C-4199-1500-1</v>
      </c>
      <c r="G1378" s="53" t="s">
        <v>522</v>
      </c>
      <c r="H1378" s="53" t="s">
        <v>493</v>
      </c>
      <c r="I1378" s="53" t="s">
        <v>512</v>
      </c>
      <c r="J1378" s="51" t="s">
        <v>53</v>
      </c>
      <c r="K1378" s="51" t="s">
        <v>54</v>
      </c>
      <c r="L1378" s="51" t="s">
        <v>55</v>
      </c>
      <c r="M1378" s="51" t="s">
        <v>61</v>
      </c>
      <c r="N1378" s="51" t="s">
        <v>37</v>
      </c>
      <c r="O1378" s="51" t="s">
        <v>257</v>
      </c>
      <c r="P1378" s="51"/>
      <c r="Q1378" s="51"/>
      <c r="R1378" s="51" t="s">
        <v>40</v>
      </c>
      <c r="S1378" s="51" t="s">
        <v>41</v>
      </c>
      <c r="T1378" s="51" t="s">
        <v>42</v>
      </c>
      <c r="U1378" s="52" t="s">
        <v>222</v>
      </c>
      <c r="V1378" s="54">
        <v>47356310</v>
      </c>
      <c r="W1378" s="54">
        <v>0</v>
      </c>
      <c r="X1378" s="54">
        <v>0</v>
      </c>
      <c r="Y1378" s="54">
        <v>47356310</v>
      </c>
      <c r="Z1378" s="54">
        <v>0</v>
      </c>
      <c r="AA1378" s="54">
        <v>0</v>
      </c>
      <c r="AB1378" s="54">
        <v>47356310</v>
      </c>
      <c r="AC1378" s="54">
        <v>0</v>
      </c>
      <c r="AD1378" s="54">
        <v>0</v>
      </c>
      <c r="AE1378" s="54">
        <v>0</v>
      </c>
      <c r="AF1378" s="54">
        <v>0</v>
      </c>
    </row>
    <row r="1379" spans="1:32" ht="33.75">
      <c r="A1379" s="51" t="s">
        <v>462</v>
      </c>
      <c r="B1379" s="51" t="s">
        <v>545</v>
      </c>
      <c r="C1379" s="51" t="s">
        <v>577</v>
      </c>
      <c r="D1379" s="52" t="s">
        <v>463</v>
      </c>
      <c r="E1379" s="53" t="s">
        <v>296</v>
      </c>
      <c r="F1379" s="53" t="str">
        <f t="shared" si="23"/>
        <v>C-4199-1500-1</v>
      </c>
      <c r="G1379" s="53" t="s">
        <v>522</v>
      </c>
      <c r="H1379" s="53" t="s">
        <v>493</v>
      </c>
      <c r="I1379" s="53" t="s">
        <v>506</v>
      </c>
      <c r="J1379" s="51" t="s">
        <v>53</v>
      </c>
      <c r="K1379" s="51" t="s">
        <v>54</v>
      </c>
      <c r="L1379" s="51" t="s">
        <v>55</v>
      </c>
      <c r="M1379" s="51" t="s">
        <v>61</v>
      </c>
      <c r="N1379" s="51" t="s">
        <v>37</v>
      </c>
      <c r="O1379" s="51" t="s">
        <v>213</v>
      </c>
      <c r="P1379" s="51"/>
      <c r="Q1379" s="51"/>
      <c r="R1379" s="51" t="s">
        <v>40</v>
      </c>
      <c r="S1379" s="51" t="s">
        <v>41</v>
      </c>
      <c r="T1379" s="51" t="s">
        <v>42</v>
      </c>
      <c r="U1379" s="52" t="s">
        <v>57</v>
      </c>
      <c r="V1379" s="54">
        <v>4244527</v>
      </c>
      <c r="W1379" s="54">
        <v>0</v>
      </c>
      <c r="X1379" s="54">
        <v>0</v>
      </c>
      <c r="Y1379" s="54">
        <v>4244527</v>
      </c>
      <c r="Z1379" s="54">
        <v>0</v>
      </c>
      <c r="AA1379" s="54">
        <v>0</v>
      </c>
      <c r="AB1379" s="54">
        <v>4244527</v>
      </c>
      <c r="AC1379" s="54">
        <v>0</v>
      </c>
      <c r="AD1379" s="54">
        <v>0</v>
      </c>
      <c r="AE1379" s="54">
        <v>0</v>
      </c>
      <c r="AF1379" s="54">
        <v>0</v>
      </c>
    </row>
    <row r="1380" spans="1:32" ht="33.75">
      <c r="A1380" s="51" t="s">
        <v>462</v>
      </c>
      <c r="B1380" s="51" t="s">
        <v>545</v>
      </c>
      <c r="C1380" s="51" t="s">
        <v>577</v>
      </c>
      <c r="D1380" s="52" t="s">
        <v>463</v>
      </c>
      <c r="E1380" s="53" t="s">
        <v>299</v>
      </c>
      <c r="F1380" s="53" t="str">
        <f t="shared" si="23"/>
        <v>C-4199-1500-2</v>
      </c>
      <c r="G1380" s="53" t="s">
        <v>505</v>
      </c>
      <c r="H1380" s="53" t="s">
        <v>493</v>
      </c>
      <c r="I1380" s="53" t="s">
        <v>512</v>
      </c>
      <c r="J1380" s="51" t="s">
        <v>53</v>
      </c>
      <c r="K1380" s="51" t="s">
        <v>54</v>
      </c>
      <c r="L1380" s="51" t="s">
        <v>55</v>
      </c>
      <c r="M1380" s="51" t="s">
        <v>36</v>
      </c>
      <c r="N1380" s="51" t="s">
        <v>37</v>
      </c>
      <c r="O1380" s="51" t="s">
        <v>213</v>
      </c>
      <c r="P1380" s="51"/>
      <c r="Q1380" s="51"/>
      <c r="R1380" s="51" t="s">
        <v>40</v>
      </c>
      <c r="S1380" s="51" t="s">
        <v>41</v>
      </c>
      <c r="T1380" s="51" t="s">
        <v>42</v>
      </c>
      <c r="U1380" s="52" t="s">
        <v>222</v>
      </c>
      <c r="V1380" s="54">
        <v>142725512</v>
      </c>
      <c r="W1380" s="54">
        <v>0</v>
      </c>
      <c r="X1380" s="54">
        <v>0</v>
      </c>
      <c r="Y1380" s="54">
        <v>142725512</v>
      </c>
      <c r="Z1380" s="54">
        <v>0</v>
      </c>
      <c r="AA1380" s="54">
        <v>104905000</v>
      </c>
      <c r="AB1380" s="54">
        <v>37820512</v>
      </c>
      <c r="AC1380" s="54">
        <v>0</v>
      </c>
      <c r="AD1380" s="54">
        <v>0</v>
      </c>
      <c r="AE1380" s="54">
        <v>0</v>
      </c>
      <c r="AF1380" s="54">
        <v>0</v>
      </c>
    </row>
    <row r="1381" spans="1:32" ht="45">
      <c r="A1381" s="51" t="s">
        <v>462</v>
      </c>
      <c r="B1381" s="51" t="s">
        <v>545</v>
      </c>
      <c r="C1381" s="51" t="s">
        <v>577</v>
      </c>
      <c r="D1381" s="52" t="s">
        <v>463</v>
      </c>
      <c r="E1381" s="53" t="s">
        <v>310</v>
      </c>
      <c r="F1381" s="53" t="str">
        <f t="shared" si="23"/>
        <v>C-4199-1500-2</v>
      </c>
      <c r="G1381" s="53" t="s">
        <v>505</v>
      </c>
      <c r="H1381" s="53" t="s">
        <v>493</v>
      </c>
      <c r="I1381" s="53" t="s">
        <v>512</v>
      </c>
      <c r="J1381" s="51" t="s">
        <v>53</v>
      </c>
      <c r="K1381" s="51" t="s">
        <v>54</v>
      </c>
      <c r="L1381" s="51" t="s">
        <v>55</v>
      </c>
      <c r="M1381" s="51" t="s">
        <v>36</v>
      </c>
      <c r="N1381" s="51" t="s">
        <v>37</v>
      </c>
      <c r="O1381" s="51" t="s">
        <v>240</v>
      </c>
      <c r="P1381" s="51"/>
      <c r="Q1381" s="51"/>
      <c r="R1381" s="51" t="s">
        <v>40</v>
      </c>
      <c r="S1381" s="51" t="s">
        <v>41</v>
      </c>
      <c r="T1381" s="51" t="s">
        <v>42</v>
      </c>
      <c r="U1381" s="52" t="s">
        <v>311</v>
      </c>
      <c r="V1381" s="54">
        <v>32088235</v>
      </c>
      <c r="W1381" s="54">
        <v>0</v>
      </c>
      <c r="X1381" s="54">
        <v>0</v>
      </c>
      <c r="Y1381" s="54">
        <v>32088235</v>
      </c>
      <c r="Z1381" s="54">
        <v>0</v>
      </c>
      <c r="AA1381" s="54">
        <v>0</v>
      </c>
      <c r="AB1381" s="54">
        <v>32088235</v>
      </c>
      <c r="AC1381" s="54">
        <v>0</v>
      </c>
      <c r="AD1381" s="54">
        <v>0</v>
      </c>
      <c r="AE1381" s="54">
        <v>0</v>
      </c>
      <c r="AF1381" s="54">
        <v>0</v>
      </c>
    </row>
    <row r="1382" spans="1:32" ht="33.75">
      <c r="A1382" s="51" t="s">
        <v>462</v>
      </c>
      <c r="B1382" s="51" t="s">
        <v>545</v>
      </c>
      <c r="C1382" s="51" t="s">
        <v>577</v>
      </c>
      <c r="D1382" s="52" t="s">
        <v>463</v>
      </c>
      <c r="E1382" s="53" t="s">
        <v>312</v>
      </c>
      <c r="F1382" s="53" t="str">
        <f t="shared" si="23"/>
        <v>C-4199-1500-2</v>
      </c>
      <c r="G1382" s="53" t="s">
        <v>505</v>
      </c>
      <c r="H1382" s="53" t="s">
        <v>501</v>
      </c>
      <c r="I1382" s="53" t="s">
        <v>525</v>
      </c>
      <c r="J1382" s="51" t="s">
        <v>53</v>
      </c>
      <c r="K1382" s="51" t="s">
        <v>54</v>
      </c>
      <c r="L1382" s="51" t="s">
        <v>55</v>
      </c>
      <c r="M1382" s="51" t="s">
        <v>36</v>
      </c>
      <c r="N1382" s="51" t="s">
        <v>37</v>
      </c>
      <c r="O1382" s="51" t="s">
        <v>313</v>
      </c>
      <c r="P1382" s="51"/>
      <c r="Q1382" s="51"/>
      <c r="R1382" s="51" t="s">
        <v>40</v>
      </c>
      <c r="S1382" s="51" t="s">
        <v>41</v>
      </c>
      <c r="T1382" s="51" t="s">
        <v>42</v>
      </c>
      <c r="U1382" s="52" t="s">
        <v>314</v>
      </c>
      <c r="V1382" s="54">
        <v>145284114</v>
      </c>
      <c r="W1382" s="54">
        <v>0</v>
      </c>
      <c r="X1382" s="54">
        <v>0</v>
      </c>
      <c r="Y1382" s="54">
        <v>145284114</v>
      </c>
      <c r="Z1382" s="54">
        <v>0</v>
      </c>
      <c r="AA1382" s="54">
        <v>80203050</v>
      </c>
      <c r="AB1382" s="54">
        <v>65081064</v>
      </c>
      <c r="AC1382" s="54">
        <v>80203050</v>
      </c>
      <c r="AD1382" s="54">
        <v>0</v>
      </c>
      <c r="AE1382" s="54">
        <v>0</v>
      </c>
      <c r="AF1382" s="54">
        <v>0</v>
      </c>
    </row>
    <row r="1383" spans="1:32" ht="22.5">
      <c r="A1383" s="51" t="s">
        <v>462</v>
      </c>
      <c r="B1383" s="51" t="s">
        <v>545</v>
      </c>
      <c r="C1383" s="51" t="s">
        <v>577</v>
      </c>
      <c r="D1383" s="52" t="s">
        <v>463</v>
      </c>
      <c r="E1383" s="53" t="s">
        <v>315</v>
      </c>
      <c r="F1383" s="53" t="str">
        <f t="shared" si="23"/>
        <v>C-4199-1500-2</v>
      </c>
      <c r="G1383" s="53" t="s">
        <v>505</v>
      </c>
      <c r="H1383" s="53" t="s">
        <v>501</v>
      </c>
      <c r="I1383" s="53" t="s">
        <v>525</v>
      </c>
      <c r="J1383" s="51" t="s">
        <v>53</v>
      </c>
      <c r="K1383" s="51" t="s">
        <v>54</v>
      </c>
      <c r="L1383" s="51" t="s">
        <v>55</v>
      </c>
      <c r="M1383" s="51" t="s">
        <v>36</v>
      </c>
      <c r="N1383" s="51" t="s">
        <v>37</v>
      </c>
      <c r="O1383" s="51" t="s">
        <v>316</v>
      </c>
      <c r="P1383" s="51"/>
      <c r="Q1383" s="51"/>
      <c r="R1383" s="51" t="s">
        <v>40</v>
      </c>
      <c r="S1383" s="51" t="s">
        <v>41</v>
      </c>
      <c r="T1383" s="51" t="s">
        <v>42</v>
      </c>
      <c r="U1383" s="52" t="s">
        <v>317</v>
      </c>
      <c r="V1383" s="54">
        <v>22291631</v>
      </c>
      <c r="W1383" s="54">
        <v>0</v>
      </c>
      <c r="X1383" s="54">
        <v>0</v>
      </c>
      <c r="Y1383" s="54">
        <v>22291631</v>
      </c>
      <c r="Z1383" s="54">
        <v>0</v>
      </c>
      <c r="AA1383" s="54">
        <v>22291631</v>
      </c>
      <c r="AB1383" s="54">
        <v>0</v>
      </c>
      <c r="AC1383" s="54">
        <v>22291631</v>
      </c>
      <c r="AD1383" s="54">
        <v>0</v>
      </c>
      <c r="AE1383" s="54">
        <v>0</v>
      </c>
      <c r="AF1383" s="54">
        <v>0</v>
      </c>
    </row>
    <row r="1384" spans="1:32" ht="33.75">
      <c r="A1384" s="51" t="s">
        <v>462</v>
      </c>
      <c r="B1384" s="51" t="s">
        <v>545</v>
      </c>
      <c r="C1384" s="51" t="s">
        <v>577</v>
      </c>
      <c r="D1384" s="52" t="s">
        <v>463</v>
      </c>
      <c r="E1384" s="53" t="s">
        <v>352</v>
      </c>
      <c r="F1384" s="53" t="str">
        <f t="shared" si="23"/>
        <v>C-4199-1500-2</v>
      </c>
      <c r="G1384" s="53" t="s">
        <v>505</v>
      </c>
      <c r="H1384" s="53" t="s">
        <v>493</v>
      </c>
      <c r="I1384" s="53" t="s">
        <v>506</v>
      </c>
      <c r="J1384" s="51" t="s">
        <v>53</v>
      </c>
      <c r="K1384" s="51" t="s">
        <v>54</v>
      </c>
      <c r="L1384" s="51" t="s">
        <v>55</v>
      </c>
      <c r="M1384" s="51" t="s">
        <v>36</v>
      </c>
      <c r="N1384" s="51" t="s">
        <v>37</v>
      </c>
      <c r="O1384" s="51" t="s">
        <v>353</v>
      </c>
      <c r="P1384" s="51"/>
      <c r="Q1384" s="51"/>
      <c r="R1384" s="51" t="s">
        <v>40</v>
      </c>
      <c r="S1384" s="51" t="s">
        <v>41</v>
      </c>
      <c r="T1384" s="51" t="s">
        <v>42</v>
      </c>
      <c r="U1384" s="52" t="s">
        <v>354</v>
      </c>
      <c r="V1384" s="54">
        <v>2300000</v>
      </c>
      <c r="W1384" s="54">
        <v>0</v>
      </c>
      <c r="X1384" s="54">
        <v>0</v>
      </c>
      <c r="Y1384" s="54">
        <v>2300000</v>
      </c>
      <c r="Z1384" s="54">
        <v>0</v>
      </c>
      <c r="AA1384" s="54">
        <v>0</v>
      </c>
      <c r="AB1384" s="54">
        <v>2300000</v>
      </c>
      <c r="AC1384" s="54">
        <v>0</v>
      </c>
      <c r="AD1384" s="54">
        <v>0</v>
      </c>
      <c r="AE1384" s="54">
        <v>0</v>
      </c>
      <c r="AF1384" s="54">
        <v>0</v>
      </c>
    </row>
    <row r="1385" spans="1:32" ht="22.5">
      <c r="A1385" s="51" t="s">
        <v>462</v>
      </c>
      <c r="B1385" s="51" t="s">
        <v>545</v>
      </c>
      <c r="C1385" s="51" t="s">
        <v>577</v>
      </c>
      <c r="D1385" s="52" t="s">
        <v>463</v>
      </c>
      <c r="E1385" s="53" t="s">
        <v>358</v>
      </c>
      <c r="F1385" s="53" t="str">
        <f t="shared" si="23"/>
        <v>C-4199-1500-2</v>
      </c>
      <c r="G1385" s="53" t="s">
        <v>505</v>
      </c>
      <c r="H1385" s="53" t="s">
        <v>536</v>
      </c>
      <c r="I1385" s="53" t="s">
        <v>537</v>
      </c>
      <c r="J1385" s="51" t="s">
        <v>53</v>
      </c>
      <c r="K1385" s="51" t="s">
        <v>54</v>
      </c>
      <c r="L1385" s="51" t="s">
        <v>55</v>
      </c>
      <c r="M1385" s="51" t="s">
        <v>36</v>
      </c>
      <c r="N1385" s="51" t="s">
        <v>37</v>
      </c>
      <c r="O1385" s="51" t="s">
        <v>252</v>
      </c>
      <c r="P1385" s="51"/>
      <c r="Q1385" s="51"/>
      <c r="R1385" s="51" t="s">
        <v>40</v>
      </c>
      <c r="S1385" s="51" t="s">
        <v>41</v>
      </c>
      <c r="T1385" s="51" t="s">
        <v>42</v>
      </c>
      <c r="U1385" s="52" t="s">
        <v>253</v>
      </c>
      <c r="V1385" s="54">
        <v>137876</v>
      </c>
      <c r="W1385" s="54">
        <v>0</v>
      </c>
      <c r="X1385" s="54">
        <v>0</v>
      </c>
      <c r="Y1385" s="54">
        <v>137876</v>
      </c>
      <c r="Z1385" s="54">
        <v>0</v>
      </c>
      <c r="AA1385" s="54">
        <v>0</v>
      </c>
      <c r="AB1385" s="54">
        <v>137876</v>
      </c>
      <c r="AC1385" s="54">
        <v>0</v>
      </c>
      <c r="AD1385" s="54">
        <v>0</v>
      </c>
      <c r="AE1385" s="54">
        <v>0</v>
      </c>
      <c r="AF1385" s="54">
        <v>0</v>
      </c>
    </row>
    <row r="1386" spans="1:32" ht="22.5">
      <c r="A1386" s="51" t="s">
        <v>462</v>
      </c>
      <c r="B1386" s="51" t="s">
        <v>545</v>
      </c>
      <c r="C1386" s="51" t="s">
        <v>577</v>
      </c>
      <c r="D1386" s="52" t="s">
        <v>463</v>
      </c>
      <c r="E1386" s="53" t="s">
        <v>367</v>
      </c>
      <c r="F1386" s="53" t="str">
        <f t="shared" si="23"/>
        <v>C-4199-1500-5</v>
      </c>
      <c r="G1386" s="53" t="s">
        <v>543</v>
      </c>
      <c r="H1386" s="53" t="s">
        <v>501</v>
      </c>
      <c r="I1386" s="53" t="s">
        <v>544</v>
      </c>
      <c r="J1386" s="51" t="s">
        <v>53</v>
      </c>
      <c r="K1386" s="51" t="s">
        <v>54</v>
      </c>
      <c r="L1386" s="51" t="s">
        <v>55</v>
      </c>
      <c r="M1386" s="51" t="s">
        <v>46</v>
      </c>
      <c r="N1386" s="51" t="s">
        <v>37</v>
      </c>
      <c r="O1386" s="51" t="s">
        <v>257</v>
      </c>
      <c r="P1386" s="51"/>
      <c r="Q1386" s="51"/>
      <c r="R1386" s="51" t="s">
        <v>40</v>
      </c>
      <c r="S1386" s="51" t="s">
        <v>150</v>
      </c>
      <c r="T1386" s="51" t="s">
        <v>42</v>
      </c>
      <c r="U1386" s="52" t="s">
        <v>368</v>
      </c>
      <c r="V1386" s="54">
        <v>63000000</v>
      </c>
      <c r="W1386" s="54">
        <v>0</v>
      </c>
      <c r="X1386" s="54">
        <v>0</v>
      </c>
      <c r="Y1386" s="54">
        <v>63000000</v>
      </c>
      <c r="Z1386" s="54">
        <v>0</v>
      </c>
      <c r="AA1386" s="54">
        <v>0</v>
      </c>
      <c r="AB1386" s="54">
        <v>63000000</v>
      </c>
      <c r="AC1386" s="54">
        <v>0</v>
      </c>
      <c r="AD1386" s="54">
        <v>0</v>
      </c>
      <c r="AE1386" s="54">
        <v>0</v>
      </c>
      <c r="AF1386" s="54">
        <v>0</v>
      </c>
    </row>
    <row r="1387" spans="1:32" ht="22.5">
      <c r="A1387" s="51" t="s">
        <v>462</v>
      </c>
      <c r="B1387" s="51" t="s">
        <v>545</v>
      </c>
      <c r="C1387" s="51" t="s">
        <v>577</v>
      </c>
      <c r="D1387" s="52" t="s">
        <v>463</v>
      </c>
      <c r="E1387" s="53" t="s">
        <v>389</v>
      </c>
      <c r="F1387" s="53" t="str">
        <f t="shared" si="23"/>
        <v>C-4199-1500-5</v>
      </c>
      <c r="G1387" s="53" t="s">
        <v>543</v>
      </c>
      <c r="H1387" s="53" t="s">
        <v>501</v>
      </c>
      <c r="I1387" s="53" t="s">
        <v>544</v>
      </c>
      <c r="J1387" s="51" t="s">
        <v>53</v>
      </c>
      <c r="K1387" s="51" t="s">
        <v>54</v>
      </c>
      <c r="L1387" s="51" t="s">
        <v>55</v>
      </c>
      <c r="M1387" s="51" t="s">
        <v>46</v>
      </c>
      <c r="N1387" s="51" t="s">
        <v>37</v>
      </c>
      <c r="O1387" s="51" t="s">
        <v>56</v>
      </c>
      <c r="P1387" s="51"/>
      <c r="Q1387" s="51"/>
      <c r="R1387" s="51" t="s">
        <v>40</v>
      </c>
      <c r="S1387" s="51" t="s">
        <v>150</v>
      </c>
      <c r="T1387" s="51" t="s">
        <v>42</v>
      </c>
      <c r="U1387" s="52" t="s">
        <v>390</v>
      </c>
      <c r="V1387" s="54">
        <v>35000000</v>
      </c>
      <c r="W1387" s="54">
        <v>0</v>
      </c>
      <c r="X1387" s="54">
        <v>0</v>
      </c>
      <c r="Y1387" s="54">
        <v>35000000</v>
      </c>
      <c r="Z1387" s="54">
        <v>0</v>
      </c>
      <c r="AA1387" s="54">
        <v>0</v>
      </c>
      <c r="AB1387" s="54">
        <v>35000000</v>
      </c>
      <c r="AC1387" s="54">
        <v>0</v>
      </c>
      <c r="AD1387" s="54">
        <v>0</v>
      </c>
      <c r="AE1387" s="54">
        <v>0</v>
      </c>
      <c r="AF1387" s="54">
        <v>0</v>
      </c>
    </row>
    <row r="1388" spans="1:32" ht="33.75">
      <c r="A1388" s="51" t="s">
        <v>462</v>
      </c>
      <c r="B1388" s="51" t="s">
        <v>545</v>
      </c>
      <c r="C1388" s="51" t="s">
        <v>577</v>
      </c>
      <c r="D1388" s="52" t="s">
        <v>463</v>
      </c>
      <c r="E1388" s="53" t="s">
        <v>371</v>
      </c>
      <c r="F1388" s="53" t="str">
        <f t="shared" si="23"/>
        <v>C-4199-1500-5</v>
      </c>
      <c r="G1388" s="53" t="s">
        <v>543</v>
      </c>
      <c r="H1388" s="53" t="s">
        <v>493</v>
      </c>
      <c r="I1388" s="53" t="s">
        <v>512</v>
      </c>
      <c r="J1388" s="51" t="s">
        <v>53</v>
      </c>
      <c r="K1388" s="51" t="s">
        <v>54</v>
      </c>
      <c r="L1388" s="51" t="s">
        <v>55</v>
      </c>
      <c r="M1388" s="51" t="s">
        <v>46</v>
      </c>
      <c r="N1388" s="51" t="s">
        <v>37</v>
      </c>
      <c r="O1388" s="51" t="s">
        <v>218</v>
      </c>
      <c r="P1388" s="51"/>
      <c r="Q1388" s="51"/>
      <c r="R1388" s="51" t="s">
        <v>40</v>
      </c>
      <c r="S1388" s="51" t="s">
        <v>150</v>
      </c>
      <c r="T1388" s="51" t="s">
        <v>42</v>
      </c>
      <c r="U1388" s="52" t="s">
        <v>222</v>
      </c>
      <c r="V1388" s="54">
        <v>56281000</v>
      </c>
      <c r="W1388" s="54">
        <v>0</v>
      </c>
      <c r="X1388" s="54">
        <v>0</v>
      </c>
      <c r="Y1388" s="54">
        <v>56281000</v>
      </c>
      <c r="Z1388" s="54">
        <v>0</v>
      </c>
      <c r="AA1388" s="54">
        <v>0</v>
      </c>
      <c r="AB1388" s="54">
        <v>56281000</v>
      </c>
      <c r="AC1388" s="54">
        <v>0</v>
      </c>
      <c r="AD1388" s="54">
        <v>0</v>
      </c>
      <c r="AE1388" s="54">
        <v>0</v>
      </c>
      <c r="AF1388" s="54">
        <v>0</v>
      </c>
    </row>
    <row r="1389" spans="1:32" ht="33.75">
      <c r="A1389" s="51" t="s">
        <v>462</v>
      </c>
      <c r="B1389" s="51" t="s">
        <v>545</v>
      </c>
      <c r="C1389" s="51" t="s">
        <v>577</v>
      </c>
      <c r="D1389" s="52" t="s">
        <v>463</v>
      </c>
      <c r="E1389" s="53" t="s">
        <v>372</v>
      </c>
      <c r="F1389" s="53" t="str">
        <f t="shared" si="23"/>
        <v>C-4199-1500-5</v>
      </c>
      <c r="G1389" s="53" t="s">
        <v>543</v>
      </c>
      <c r="H1389" s="53" t="s">
        <v>493</v>
      </c>
      <c r="I1389" s="53" t="s">
        <v>506</v>
      </c>
      <c r="J1389" s="51" t="s">
        <v>53</v>
      </c>
      <c r="K1389" s="51" t="s">
        <v>54</v>
      </c>
      <c r="L1389" s="51" t="s">
        <v>55</v>
      </c>
      <c r="M1389" s="51" t="s">
        <v>46</v>
      </c>
      <c r="N1389" s="51" t="s">
        <v>37</v>
      </c>
      <c r="O1389" s="51" t="s">
        <v>221</v>
      </c>
      <c r="P1389" s="51"/>
      <c r="Q1389" s="51"/>
      <c r="R1389" s="51" t="s">
        <v>40</v>
      </c>
      <c r="S1389" s="51" t="s">
        <v>150</v>
      </c>
      <c r="T1389" s="51" t="s">
        <v>42</v>
      </c>
      <c r="U1389" s="52" t="s">
        <v>57</v>
      </c>
      <c r="V1389" s="54">
        <v>6339000</v>
      </c>
      <c r="W1389" s="54">
        <v>0</v>
      </c>
      <c r="X1389" s="54">
        <v>0</v>
      </c>
      <c r="Y1389" s="54">
        <v>6339000</v>
      </c>
      <c r="Z1389" s="54">
        <v>0</v>
      </c>
      <c r="AA1389" s="54">
        <v>0</v>
      </c>
      <c r="AB1389" s="54">
        <v>6339000</v>
      </c>
      <c r="AC1389" s="54">
        <v>0</v>
      </c>
      <c r="AD1389" s="54">
        <v>0</v>
      </c>
      <c r="AE1389" s="54">
        <v>0</v>
      </c>
      <c r="AF1389" s="54">
        <v>0</v>
      </c>
    </row>
    <row r="1390" spans="1:32" ht="22.5">
      <c r="A1390" s="51" t="s">
        <v>464</v>
      </c>
      <c r="B1390" s="51" t="s">
        <v>545</v>
      </c>
      <c r="C1390" s="51" t="s">
        <v>578</v>
      </c>
      <c r="D1390" s="52" t="s">
        <v>465</v>
      </c>
      <c r="E1390" s="53" t="s">
        <v>123</v>
      </c>
      <c r="F1390" s="53" t="str">
        <f t="shared" si="23"/>
        <v>A-2-0-3</v>
      </c>
      <c r="G1390" s="53" t="s">
        <v>492</v>
      </c>
      <c r="H1390" s="53" t="s">
        <v>501</v>
      </c>
      <c r="I1390" s="53" t="s">
        <v>502</v>
      </c>
      <c r="J1390" s="51" t="s">
        <v>35</v>
      </c>
      <c r="K1390" s="51" t="s">
        <v>36</v>
      </c>
      <c r="L1390" s="51" t="s">
        <v>37</v>
      </c>
      <c r="M1390" s="51" t="s">
        <v>38</v>
      </c>
      <c r="N1390" s="51" t="s">
        <v>121</v>
      </c>
      <c r="O1390" s="51" t="s">
        <v>38</v>
      </c>
      <c r="P1390" s="51"/>
      <c r="Q1390" s="51"/>
      <c r="R1390" s="51" t="s">
        <v>40</v>
      </c>
      <c r="S1390" s="51" t="s">
        <v>41</v>
      </c>
      <c r="T1390" s="51" t="s">
        <v>42</v>
      </c>
      <c r="U1390" s="52" t="s">
        <v>124</v>
      </c>
      <c r="V1390" s="54">
        <v>5100000</v>
      </c>
      <c r="W1390" s="54">
        <v>0</v>
      </c>
      <c r="X1390" s="54">
        <v>0</v>
      </c>
      <c r="Y1390" s="54">
        <v>5100000</v>
      </c>
      <c r="Z1390" s="54">
        <v>0</v>
      </c>
      <c r="AA1390" s="54">
        <v>0</v>
      </c>
      <c r="AB1390" s="54">
        <v>5100000</v>
      </c>
      <c r="AC1390" s="54">
        <v>0</v>
      </c>
      <c r="AD1390" s="54">
        <v>0</v>
      </c>
      <c r="AE1390" s="54">
        <v>0</v>
      </c>
      <c r="AF1390" s="54">
        <v>0</v>
      </c>
    </row>
    <row r="1391" spans="1:32" ht="22.5">
      <c r="A1391" s="51" t="s">
        <v>464</v>
      </c>
      <c r="B1391" s="51" t="s">
        <v>545</v>
      </c>
      <c r="C1391" s="51" t="s">
        <v>578</v>
      </c>
      <c r="D1391" s="52" t="s">
        <v>465</v>
      </c>
      <c r="E1391" s="53" t="s">
        <v>133</v>
      </c>
      <c r="F1391" s="53" t="str">
        <f t="shared" si="23"/>
        <v>A-2-0-4</v>
      </c>
      <c r="G1391" s="53" t="s">
        <v>492</v>
      </c>
      <c r="H1391" s="53" t="s">
        <v>501</v>
      </c>
      <c r="I1391" s="53" t="s">
        <v>502</v>
      </c>
      <c r="J1391" s="51" t="s">
        <v>35</v>
      </c>
      <c r="K1391" s="51" t="s">
        <v>36</v>
      </c>
      <c r="L1391" s="51" t="s">
        <v>37</v>
      </c>
      <c r="M1391" s="51" t="s">
        <v>45</v>
      </c>
      <c r="N1391" s="51" t="s">
        <v>45</v>
      </c>
      <c r="O1391" s="51" t="s">
        <v>61</v>
      </c>
      <c r="P1391" s="51"/>
      <c r="Q1391" s="51"/>
      <c r="R1391" s="51" t="s">
        <v>40</v>
      </c>
      <c r="S1391" s="51" t="s">
        <v>41</v>
      </c>
      <c r="T1391" s="51" t="s">
        <v>42</v>
      </c>
      <c r="U1391" s="52" t="s">
        <v>134</v>
      </c>
      <c r="V1391" s="54">
        <v>107000000</v>
      </c>
      <c r="W1391" s="54">
        <v>0</v>
      </c>
      <c r="X1391" s="54">
        <v>0</v>
      </c>
      <c r="Y1391" s="54">
        <v>107000000</v>
      </c>
      <c r="Z1391" s="54">
        <v>0</v>
      </c>
      <c r="AA1391" s="54">
        <v>101185169</v>
      </c>
      <c r="AB1391" s="54">
        <v>5814831</v>
      </c>
      <c r="AC1391" s="54">
        <v>101185169</v>
      </c>
      <c r="AD1391" s="54">
        <v>0</v>
      </c>
      <c r="AE1391" s="54">
        <v>0</v>
      </c>
      <c r="AF1391" s="54">
        <v>0</v>
      </c>
    </row>
    <row r="1392" spans="1:32" ht="22.5">
      <c r="A1392" s="51" t="s">
        <v>464</v>
      </c>
      <c r="B1392" s="51" t="s">
        <v>545</v>
      </c>
      <c r="C1392" s="51" t="s">
        <v>578</v>
      </c>
      <c r="D1392" s="52" t="s">
        <v>465</v>
      </c>
      <c r="E1392" s="53" t="s">
        <v>135</v>
      </c>
      <c r="F1392" s="53" t="str">
        <f t="shared" si="23"/>
        <v>A-2-0-4</v>
      </c>
      <c r="G1392" s="53" t="s">
        <v>492</v>
      </c>
      <c r="H1392" s="53" t="s">
        <v>501</v>
      </c>
      <c r="I1392" s="53" t="s">
        <v>502</v>
      </c>
      <c r="J1392" s="51" t="s">
        <v>35</v>
      </c>
      <c r="K1392" s="51" t="s">
        <v>36</v>
      </c>
      <c r="L1392" s="51" t="s">
        <v>37</v>
      </c>
      <c r="M1392" s="51" t="s">
        <v>45</v>
      </c>
      <c r="N1392" s="51" t="s">
        <v>45</v>
      </c>
      <c r="O1392" s="51" t="s">
        <v>36</v>
      </c>
      <c r="P1392" s="51"/>
      <c r="Q1392" s="51"/>
      <c r="R1392" s="51" t="s">
        <v>40</v>
      </c>
      <c r="S1392" s="51" t="s">
        <v>41</v>
      </c>
      <c r="T1392" s="51" t="s">
        <v>42</v>
      </c>
      <c r="U1392" s="52" t="s">
        <v>136</v>
      </c>
      <c r="V1392" s="54">
        <v>7200000</v>
      </c>
      <c r="W1392" s="54">
        <v>0</v>
      </c>
      <c r="X1392" s="54">
        <v>0</v>
      </c>
      <c r="Y1392" s="54">
        <v>7200000</v>
      </c>
      <c r="Z1392" s="54">
        <v>0</v>
      </c>
      <c r="AA1392" s="54">
        <v>0</v>
      </c>
      <c r="AB1392" s="54">
        <v>7200000</v>
      </c>
      <c r="AC1392" s="54">
        <v>0</v>
      </c>
      <c r="AD1392" s="54">
        <v>0</v>
      </c>
      <c r="AE1392" s="54">
        <v>0</v>
      </c>
      <c r="AF1392" s="54">
        <v>0</v>
      </c>
    </row>
    <row r="1393" spans="1:32" ht="22.5">
      <c r="A1393" s="51" t="s">
        <v>464</v>
      </c>
      <c r="B1393" s="51" t="s">
        <v>545</v>
      </c>
      <c r="C1393" s="51" t="s">
        <v>578</v>
      </c>
      <c r="D1393" s="52" t="s">
        <v>465</v>
      </c>
      <c r="E1393" s="53" t="s">
        <v>44</v>
      </c>
      <c r="F1393" s="53" t="str">
        <f t="shared" si="23"/>
        <v>A-2-0-4</v>
      </c>
      <c r="G1393" s="53" t="s">
        <v>492</v>
      </c>
      <c r="H1393" s="53" t="s">
        <v>501</v>
      </c>
      <c r="I1393" s="53" t="s">
        <v>502</v>
      </c>
      <c r="J1393" s="51" t="s">
        <v>35</v>
      </c>
      <c r="K1393" s="51" t="s">
        <v>36</v>
      </c>
      <c r="L1393" s="51" t="s">
        <v>37</v>
      </c>
      <c r="M1393" s="51" t="s">
        <v>45</v>
      </c>
      <c r="N1393" s="51" t="s">
        <v>46</v>
      </c>
      <c r="O1393" s="51" t="s">
        <v>47</v>
      </c>
      <c r="P1393" s="51"/>
      <c r="Q1393" s="51"/>
      <c r="R1393" s="51" t="s">
        <v>40</v>
      </c>
      <c r="S1393" s="51" t="s">
        <v>41</v>
      </c>
      <c r="T1393" s="51" t="s">
        <v>42</v>
      </c>
      <c r="U1393" s="52" t="s">
        <v>48</v>
      </c>
      <c r="V1393" s="54">
        <v>8500000</v>
      </c>
      <c r="W1393" s="54">
        <v>0</v>
      </c>
      <c r="X1393" s="54">
        <v>0</v>
      </c>
      <c r="Y1393" s="54">
        <v>8500000</v>
      </c>
      <c r="Z1393" s="54">
        <v>0</v>
      </c>
      <c r="AA1393" s="54">
        <v>0</v>
      </c>
      <c r="AB1393" s="54">
        <v>8500000</v>
      </c>
      <c r="AC1393" s="54">
        <v>0</v>
      </c>
      <c r="AD1393" s="54">
        <v>0</v>
      </c>
      <c r="AE1393" s="54">
        <v>0</v>
      </c>
      <c r="AF1393" s="54">
        <v>0</v>
      </c>
    </row>
    <row r="1394" spans="1:32" ht="22.5">
      <c r="A1394" s="51" t="s">
        <v>464</v>
      </c>
      <c r="B1394" s="51" t="s">
        <v>545</v>
      </c>
      <c r="C1394" s="51" t="s">
        <v>578</v>
      </c>
      <c r="D1394" s="52" t="s">
        <v>465</v>
      </c>
      <c r="E1394" s="53" t="s">
        <v>179</v>
      </c>
      <c r="F1394" s="53" t="str">
        <f t="shared" si="23"/>
        <v>A-2-0-4</v>
      </c>
      <c r="G1394" s="53" t="s">
        <v>492</v>
      </c>
      <c r="H1394" s="53" t="s">
        <v>501</v>
      </c>
      <c r="I1394" s="53" t="s">
        <v>502</v>
      </c>
      <c r="J1394" s="51" t="s">
        <v>35</v>
      </c>
      <c r="K1394" s="51" t="s">
        <v>36</v>
      </c>
      <c r="L1394" s="51" t="s">
        <v>37</v>
      </c>
      <c r="M1394" s="51" t="s">
        <v>45</v>
      </c>
      <c r="N1394" s="51" t="s">
        <v>158</v>
      </c>
      <c r="O1394" s="51" t="s">
        <v>61</v>
      </c>
      <c r="P1394" s="51"/>
      <c r="Q1394" s="51"/>
      <c r="R1394" s="51" t="s">
        <v>40</v>
      </c>
      <c r="S1394" s="51" t="s">
        <v>41</v>
      </c>
      <c r="T1394" s="51" t="s">
        <v>42</v>
      </c>
      <c r="U1394" s="52" t="s">
        <v>180</v>
      </c>
      <c r="V1394" s="54">
        <v>1500000</v>
      </c>
      <c r="W1394" s="54">
        <v>0</v>
      </c>
      <c r="X1394" s="54">
        <v>0</v>
      </c>
      <c r="Y1394" s="54">
        <v>1500000</v>
      </c>
      <c r="Z1394" s="54">
        <v>0</v>
      </c>
      <c r="AA1394" s="54">
        <v>0</v>
      </c>
      <c r="AB1394" s="54">
        <v>1500000</v>
      </c>
      <c r="AC1394" s="54">
        <v>0</v>
      </c>
      <c r="AD1394" s="54">
        <v>0</v>
      </c>
      <c r="AE1394" s="54">
        <v>0</v>
      </c>
      <c r="AF1394" s="54">
        <v>0</v>
      </c>
    </row>
    <row r="1395" spans="1:32" ht="22.5">
      <c r="A1395" s="51" t="s">
        <v>464</v>
      </c>
      <c r="B1395" s="51" t="s">
        <v>545</v>
      </c>
      <c r="C1395" s="51" t="s">
        <v>578</v>
      </c>
      <c r="D1395" s="52" t="s">
        <v>465</v>
      </c>
      <c r="E1395" s="53" t="s">
        <v>181</v>
      </c>
      <c r="F1395" s="53" t="str">
        <f t="shared" si="23"/>
        <v>A-2-0-4</v>
      </c>
      <c r="G1395" s="53" t="s">
        <v>492</v>
      </c>
      <c r="H1395" s="53" t="s">
        <v>501</v>
      </c>
      <c r="I1395" s="53" t="s">
        <v>502</v>
      </c>
      <c r="J1395" s="51" t="s">
        <v>35</v>
      </c>
      <c r="K1395" s="51" t="s">
        <v>36</v>
      </c>
      <c r="L1395" s="51" t="s">
        <v>37</v>
      </c>
      <c r="M1395" s="51" t="s">
        <v>45</v>
      </c>
      <c r="N1395" s="51" t="s">
        <v>158</v>
      </c>
      <c r="O1395" s="51" t="s">
        <v>36</v>
      </c>
      <c r="P1395" s="51"/>
      <c r="Q1395" s="51"/>
      <c r="R1395" s="51" t="s">
        <v>40</v>
      </c>
      <c r="S1395" s="51" t="s">
        <v>41</v>
      </c>
      <c r="T1395" s="51" t="s">
        <v>42</v>
      </c>
      <c r="U1395" s="52" t="s">
        <v>182</v>
      </c>
      <c r="V1395" s="54">
        <v>57000000</v>
      </c>
      <c r="W1395" s="54">
        <v>0</v>
      </c>
      <c r="X1395" s="54">
        <v>0</v>
      </c>
      <c r="Y1395" s="54">
        <v>57000000</v>
      </c>
      <c r="Z1395" s="54">
        <v>0</v>
      </c>
      <c r="AA1395" s="54">
        <v>0</v>
      </c>
      <c r="AB1395" s="54">
        <v>57000000</v>
      </c>
      <c r="AC1395" s="54">
        <v>0</v>
      </c>
      <c r="AD1395" s="54">
        <v>0</v>
      </c>
      <c r="AE1395" s="54">
        <v>0</v>
      </c>
      <c r="AF1395" s="54">
        <v>0</v>
      </c>
    </row>
    <row r="1396" spans="1:32" ht="22.5">
      <c r="A1396" s="51" t="s">
        <v>464</v>
      </c>
      <c r="B1396" s="51" t="s">
        <v>545</v>
      </c>
      <c r="C1396" s="51" t="s">
        <v>578</v>
      </c>
      <c r="D1396" s="52" t="s">
        <v>465</v>
      </c>
      <c r="E1396" s="53" t="s">
        <v>394</v>
      </c>
      <c r="F1396" s="53" t="str">
        <f t="shared" si="23"/>
        <v>A-2-0-4</v>
      </c>
      <c r="G1396" s="53" t="s">
        <v>492</v>
      </c>
      <c r="H1396" s="53" t="s">
        <v>501</v>
      </c>
      <c r="I1396" s="53" t="s">
        <v>502</v>
      </c>
      <c r="J1396" s="51" t="s">
        <v>35</v>
      </c>
      <c r="K1396" s="51" t="s">
        <v>36</v>
      </c>
      <c r="L1396" s="51" t="s">
        <v>37</v>
      </c>
      <c r="M1396" s="51" t="s">
        <v>45</v>
      </c>
      <c r="N1396" s="51" t="s">
        <v>158</v>
      </c>
      <c r="O1396" s="51" t="s">
        <v>38</v>
      </c>
      <c r="P1396" s="51"/>
      <c r="Q1396" s="51"/>
      <c r="R1396" s="51" t="s">
        <v>40</v>
      </c>
      <c r="S1396" s="51" t="s">
        <v>41</v>
      </c>
      <c r="T1396" s="51" t="s">
        <v>42</v>
      </c>
      <c r="U1396" s="52" t="s">
        <v>395</v>
      </c>
      <c r="V1396" s="54">
        <v>300000</v>
      </c>
      <c r="W1396" s="54">
        <v>0</v>
      </c>
      <c r="X1396" s="54">
        <v>0</v>
      </c>
      <c r="Y1396" s="54">
        <v>300000</v>
      </c>
      <c r="Z1396" s="54">
        <v>0</v>
      </c>
      <c r="AA1396" s="54">
        <v>0</v>
      </c>
      <c r="AB1396" s="54">
        <v>300000</v>
      </c>
      <c r="AC1396" s="54">
        <v>0</v>
      </c>
      <c r="AD1396" s="54">
        <v>0</v>
      </c>
      <c r="AE1396" s="54">
        <v>0</v>
      </c>
      <c r="AF1396" s="54">
        <v>0</v>
      </c>
    </row>
    <row r="1397" spans="1:32" ht="22.5">
      <c r="A1397" s="51" t="s">
        <v>464</v>
      </c>
      <c r="B1397" s="51" t="s">
        <v>545</v>
      </c>
      <c r="C1397" s="51" t="s">
        <v>578</v>
      </c>
      <c r="D1397" s="52" t="s">
        <v>465</v>
      </c>
      <c r="E1397" s="53" t="s">
        <v>185</v>
      </c>
      <c r="F1397" s="53" t="str">
        <f t="shared" si="23"/>
        <v>A-2-0-4</v>
      </c>
      <c r="G1397" s="53" t="s">
        <v>492</v>
      </c>
      <c r="H1397" s="53" t="s">
        <v>501</v>
      </c>
      <c r="I1397" s="53" t="s">
        <v>502</v>
      </c>
      <c r="J1397" s="51" t="s">
        <v>35</v>
      </c>
      <c r="K1397" s="51" t="s">
        <v>36</v>
      </c>
      <c r="L1397" s="51" t="s">
        <v>37</v>
      </c>
      <c r="M1397" s="51" t="s">
        <v>45</v>
      </c>
      <c r="N1397" s="51" t="s">
        <v>158</v>
      </c>
      <c r="O1397" s="51" t="s">
        <v>116</v>
      </c>
      <c r="P1397" s="51"/>
      <c r="Q1397" s="51"/>
      <c r="R1397" s="51" t="s">
        <v>40</v>
      </c>
      <c r="S1397" s="51" t="s">
        <v>41</v>
      </c>
      <c r="T1397" s="51" t="s">
        <v>42</v>
      </c>
      <c r="U1397" s="52" t="s">
        <v>186</v>
      </c>
      <c r="V1397" s="54">
        <v>2500000</v>
      </c>
      <c r="W1397" s="54">
        <v>0</v>
      </c>
      <c r="X1397" s="54">
        <v>0</v>
      </c>
      <c r="Y1397" s="54">
        <v>2500000</v>
      </c>
      <c r="Z1397" s="54">
        <v>0</v>
      </c>
      <c r="AA1397" s="54">
        <v>0</v>
      </c>
      <c r="AB1397" s="54">
        <v>2500000</v>
      </c>
      <c r="AC1397" s="54">
        <v>0</v>
      </c>
      <c r="AD1397" s="54">
        <v>0</v>
      </c>
      <c r="AE1397" s="54">
        <v>0</v>
      </c>
      <c r="AF1397" s="54">
        <v>0</v>
      </c>
    </row>
    <row r="1398" spans="1:32" ht="22.5">
      <c r="A1398" s="51" t="s">
        <v>464</v>
      </c>
      <c r="B1398" s="51" t="s">
        <v>545</v>
      </c>
      <c r="C1398" s="51" t="s">
        <v>578</v>
      </c>
      <c r="D1398" s="52" t="s">
        <v>465</v>
      </c>
      <c r="E1398" s="53" t="s">
        <v>49</v>
      </c>
      <c r="F1398" s="53" t="str">
        <f t="shared" si="23"/>
        <v>A-2-0-4</v>
      </c>
      <c r="G1398" s="53" t="s">
        <v>492</v>
      </c>
      <c r="H1398" s="53" t="s">
        <v>493</v>
      </c>
      <c r="I1398" s="53" t="s">
        <v>494</v>
      </c>
      <c r="J1398" s="51" t="s">
        <v>35</v>
      </c>
      <c r="K1398" s="51" t="s">
        <v>36</v>
      </c>
      <c r="L1398" s="51" t="s">
        <v>37</v>
      </c>
      <c r="M1398" s="51" t="s">
        <v>45</v>
      </c>
      <c r="N1398" s="51" t="s">
        <v>50</v>
      </c>
      <c r="O1398" s="51" t="s">
        <v>36</v>
      </c>
      <c r="P1398" s="51"/>
      <c r="Q1398" s="51"/>
      <c r="R1398" s="51" t="s">
        <v>40</v>
      </c>
      <c r="S1398" s="51" t="s">
        <v>41</v>
      </c>
      <c r="T1398" s="51" t="s">
        <v>42</v>
      </c>
      <c r="U1398" s="52" t="s">
        <v>51</v>
      </c>
      <c r="V1398" s="54">
        <v>6000000</v>
      </c>
      <c r="W1398" s="54">
        <v>0</v>
      </c>
      <c r="X1398" s="54">
        <v>0</v>
      </c>
      <c r="Y1398" s="54">
        <v>6000000</v>
      </c>
      <c r="Z1398" s="54">
        <v>0</v>
      </c>
      <c r="AA1398" s="54">
        <v>0</v>
      </c>
      <c r="AB1398" s="54">
        <v>6000000</v>
      </c>
      <c r="AC1398" s="54">
        <v>0</v>
      </c>
      <c r="AD1398" s="54">
        <v>0</v>
      </c>
      <c r="AE1398" s="54">
        <v>0</v>
      </c>
      <c r="AF1398" s="54">
        <v>0</v>
      </c>
    </row>
    <row r="1399" spans="1:32" ht="22.5">
      <c r="A1399" s="51" t="s">
        <v>464</v>
      </c>
      <c r="B1399" s="51" t="s">
        <v>545</v>
      </c>
      <c r="C1399" s="51" t="s">
        <v>578</v>
      </c>
      <c r="D1399" s="52" t="s">
        <v>465</v>
      </c>
      <c r="E1399" s="53" t="s">
        <v>193</v>
      </c>
      <c r="F1399" s="53" t="str">
        <f t="shared" si="23"/>
        <v>A-2-0-4</v>
      </c>
      <c r="G1399" s="53" t="s">
        <v>492</v>
      </c>
      <c r="H1399" s="53" t="s">
        <v>493</v>
      </c>
      <c r="I1399" s="53" t="s">
        <v>494</v>
      </c>
      <c r="J1399" s="51" t="s">
        <v>35</v>
      </c>
      <c r="K1399" s="51" t="s">
        <v>36</v>
      </c>
      <c r="L1399" s="51" t="s">
        <v>37</v>
      </c>
      <c r="M1399" s="51" t="s">
        <v>45</v>
      </c>
      <c r="N1399" s="51" t="s">
        <v>150</v>
      </c>
      <c r="O1399" s="51" t="s">
        <v>45</v>
      </c>
      <c r="P1399" s="51"/>
      <c r="Q1399" s="51"/>
      <c r="R1399" s="51" t="s">
        <v>40</v>
      </c>
      <c r="S1399" s="51" t="s">
        <v>41</v>
      </c>
      <c r="T1399" s="51" t="s">
        <v>42</v>
      </c>
      <c r="U1399" s="52" t="s">
        <v>194</v>
      </c>
      <c r="V1399" s="54">
        <v>13972864</v>
      </c>
      <c r="W1399" s="54">
        <v>0</v>
      </c>
      <c r="X1399" s="54">
        <v>0</v>
      </c>
      <c r="Y1399" s="54">
        <v>13972864</v>
      </c>
      <c r="Z1399" s="54">
        <v>0</v>
      </c>
      <c r="AA1399" s="54">
        <v>0</v>
      </c>
      <c r="AB1399" s="54">
        <v>13972864</v>
      </c>
      <c r="AC1399" s="54">
        <v>0</v>
      </c>
      <c r="AD1399" s="54">
        <v>0</v>
      </c>
      <c r="AE1399" s="54">
        <v>0</v>
      </c>
      <c r="AF1399" s="54">
        <v>0</v>
      </c>
    </row>
    <row r="1400" spans="1:32" ht="22.5">
      <c r="A1400" s="51" t="s">
        <v>464</v>
      </c>
      <c r="B1400" s="51" t="s">
        <v>545</v>
      </c>
      <c r="C1400" s="51" t="s">
        <v>578</v>
      </c>
      <c r="D1400" s="52" t="s">
        <v>465</v>
      </c>
      <c r="E1400" s="53" t="s">
        <v>208</v>
      </c>
      <c r="F1400" s="53" t="str">
        <f t="shared" si="23"/>
        <v>C-4102-1500-1</v>
      </c>
      <c r="G1400" s="53" t="s">
        <v>509</v>
      </c>
      <c r="H1400" s="53" t="s">
        <v>510</v>
      </c>
      <c r="I1400" s="53" t="s">
        <v>511</v>
      </c>
      <c r="J1400" s="51" t="s">
        <v>53</v>
      </c>
      <c r="K1400" s="51" t="s">
        <v>209</v>
      </c>
      <c r="L1400" s="51" t="s">
        <v>55</v>
      </c>
      <c r="M1400" s="51" t="s">
        <v>61</v>
      </c>
      <c r="N1400" s="51" t="s">
        <v>37</v>
      </c>
      <c r="O1400" s="51" t="s">
        <v>210</v>
      </c>
      <c r="P1400" s="51"/>
      <c r="Q1400" s="51"/>
      <c r="R1400" s="51" t="s">
        <v>40</v>
      </c>
      <c r="S1400" s="51" t="s">
        <v>41</v>
      </c>
      <c r="T1400" s="51" t="s">
        <v>42</v>
      </c>
      <c r="U1400" s="52" t="s">
        <v>211</v>
      </c>
      <c r="V1400" s="54">
        <v>1357620480</v>
      </c>
      <c r="W1400" s="54">
        <v>0</v>
      </c>
      <c r="X1400" s="54">
        <v>0</v>
      </c>
      <c r="Y1400" s="54">
        <v>1357620480</v>
      </c>
      <c r="Z1400" s="54">
        <v>0</v>
      </c>
      <c r="AA1400" s="54">
        <v>0</v>
      </c>
      <c r="AB1400" s="54">
        <v>1357620480</v>
      </c>
      <c r="AC1400" s="54">
        <v>0</v>
      </c>
      <c r="AD1400" s="54">
        <v>0</v>
      </c>
      <c r="AE1400" s="54">
        <v>0</v>
      </c>
      <c r="AF1400" s="54">
        <v>0</v>
      </c>
    </row>
    <row r="1401" spans="1:32" ht="33.75">
      <c r="A1401" s="51" t="s">
        <v>464</v>
      </c>
      <c r="B1401" s="51" t="s">
        <v>545</v>
      </c>
      <c r="C1401" s="51" t="s">
        <v>578</v>
      </c>
      <c r="D1401" s="52" t="s">
        <v>465</v>
      </c>
      <c r="E1401" s="53" t="s">
        <v>217</v>
      </c>
      <c r="F1401" s="53" t="str">
        <f t="shared" si="23"/>
        <v>C-4102-1500-1</v>
      </c>
      <c r="G1401" s="53" t="s">
        <v>509</v>
      </c>
      <c r="H1401" s="53" t="s">
        <v>510</v>
      </c>
      <c r="I1401" s="53" t="s">
        <v>511</v>
      </c>
      <c r="J1401" s="51" t="s">
        <v>53</v>
      </c>
      <c r="K1401" s="51" t="s">
        <v>209</v>
      </c>
      <c r="L1401" s="51" t="s">
        <v>55</v>
      </c>
      <c r="M1401" s="51" t="s">
        <v>61</v>
      </c>
      <c r="N1401" s="51" t="s">
        <v>37</v>
      </c>
      <c r="O1401" s="51" t="s">
        <v>218</v>
      </c>
      <c r="P1401" s="51"/>
      <c r="Q1401" s="51"/>
      <c r="R1401" s="51" t="s">
        <v>40</v>
      </c>
      <c r="S1401" s="51" t="s">
        <v>41</v>
      </c>
      <c r="T1401" s="51" t="s">
        <v>42</v>
      </c>
      <c r="U1401" s="52" t="s">
        <v>219</v>
      </c>
      <c r="V1401" s="54">
        <v>13926000</v>
      </c>
      <c r="W1401" s="54">
        <v>0</v>
      </c>
      <c r="X1401" s="54">
        <v>0</v>
      </c>
      <c r="Y1401" s="54">
        <v>13926000</v>
      </c>
      <c r="Z1401" s="54">
        <v>0</v>
      </c>
      <c r="AA1401" s="54">
        <v>0</v>
      </c>
      <c r="AB1401" s="54">
        <v>13926000</v>
      </c>
      <c r="AC1401" s="54">
        <v>0</v>
      </c>
      <c r="AD1401" s="54">
        <v>0</v>
      </c>
      <c r="AE1401" s="54">
        <v>0</v>
      </c>
      <c r="AF1401" s="54">
        <v>0</v>
      </c>
    </row>
    <row r="1402" spans="1:32" ht="33.75">
      <c r="A1402" s="51" t="s">
        <v>464</v>
      </c>
      <c r="B1402" s="51" t="s">
        <v>545</v>
      </c>
      <c r="C1402" s="51" t="s">
        <v>578</v>
      </c>
      <c r="D1402" s="52" t="s">
        <v>465</v>
      </c>
      <c r="E1402" s="53" t="s">
        <v>220</v>
      </c>
      <c r="F1402" s="53" t="str">
        <f t="shared" si="23"/>
        <v>C-4102-1500-1</v>
      </c>
      <c r="G1402" s="53" t="s">
        <v>509</v>
      </c>
      <c r="H1402" s="53" t="s">
        <v>493</v>
      </c>
      <c r="I1402" s="53" t="s">
        <v>512</v>
      </c>
      <c r="J1402" s="51" t="s">
        <v>53</v>
      </c>
      <c r="K1402" s="51" t="s">
        <v>209</v>
      </c>
      <c r="L1402" s="51" t="s">
        <v>55</v>
      </c>
      <c r="M1402" s="51" t="s">
        <v>61</v>
      </c>
      <c r="N1402" s="51" t="s">
        <v>37</v>
      </c>
      <c r="O1402" s="51" t="s">
        <v>221</v>
      </c>
      <c r="P1402" s="51"/>
      <c r="Q1402" s="51"/>
      <c r="R1402" s="51" t="s">
        <v>40</v>
      </c>
      <c r="S1402" s="51" t="s">
        <v>41</v>
      </c>
      <c r="T1402" s="51" t="s">
        <v>42</v>
      </c>
      <c r="U1402" s="52" t="s">
        <v>222</v>
      </c>
      <c r="V1402" s="54">
        <v>4621042</v>
      </c>
      <c r="W1402" s="54">
        <v>0</v>
      </c>
      <c r="X1402" s="54">
        <v>0</v>
      </c>
      <c r="Y1402" s="54">
        <v>4621042</v>
      </c>
      <c r="Z1402" s="54">
        <v>0</v>
      </c>
      <c r="AA1402" s="54">
        <v>0</v>
      </c>
      <c r="AB1402" s="54">
        <v>4621042</v>
      </c>
      <c r="AC1402" s="54">
        <v>0</v>
      </c>
      <c r="AD1402" s="54">
        <v>0</v>
      </c>
      <c r="AE1402" s="54">
        <v>0</v>
      </c>
      <c r="AF1402" s="54">
        <v>0</v>
      </c>
    </row>
    <row r="1403" spans="1:32" ht="33.75">
      <c r="A1403" s="51" t="s">
        <v>464</v>
      </c>
      <c r="B1403" s="51" t="s">
        <v>545</v>
      </c>
      <c r="C1403" s="51" t="s">
        <v>578</v>
      </c>
      <c r="D1403" s="52" t="s">
        <v>465</v>
      </c>
      <c r="E1403" s="53" t="s">
        <v>223</v>
      </c>
      <c r="F1403" s="53" t="str">
        <f t="shared" si="23"/>
        <v>C-4102-1500-1</v>
      </c>
      <c r="G1403" s="53" t="s">
        <v>509</v>
      </c>
      <c r="H1403" s="53" t="s">
        <v>493</v>
      </c>
      <c r="I1403" s="53" t="s">
        <v>506</v>
      </c>
      <c r="J1403" s="51" t="s">
        <v>53</v>
      </c>
      <c r="K1403" s="51" t="s">
        <v>209</v>
      </c>
      <c r="L1403" s="51" t="s">
        <v>55</v>
      </c>
      <c r="M1403" s="51" t="s">
        <v>61</v>
      </c>
      <c r="N1403" s="51" t="s">
        <v>37</v>
      </c>
      <c r="O1403" s="51" t="s">
        <v>224</v>
      </c>
      <c r="P1403" s="51"/>
      <c r="Q1403" s="51"/>
      <c r="R1403" s="51" t="s">
        <v>40</v>
      </c>
      <c r="S1403" s="51" t="s">
        <v>41</v>
      </c>
      <c r="T1403" s="51" t="s">
        <v>42</v>
      </c>
      <c r="U1403" s="52" t="s">
        <v>57</v>
      </c>
      <c r="V1403" s="54">
        <v>2944089</v>
      </c>
      <c r="W1403" s="54">
        <v>0</v>
      </c>
      <c r="X1403" s="54">
        <v>0</v>
      </c>
      <c r="Y1403" s="54">
        <v>2944089</v>
      </c>
      <c r="Z1403" s="54">
        <v>0</v>
      </c>
      <c r="AA1403" s="54">
        <v>0</v>
      </c>
      <c r="AB1403" s="54">
        <v>2944089</v>
      </c>
      <c r="AC1403" s="54">
        <v>0</v>
      </c>
      <c r="AD1403" s="54">
        <v>0</v>
      </c>
      <c r="AE1403" s="54">
        <v>0</v>
      </c>
      <c r="AF1403" s="54">
        <v>0</v>
      </c>
    </row>
    <row r="1404" spans="1:32" ht="22.5">
      <c r="A1404" s="51" t="s">
        <v>464</v>
      </c>
      <c r="B1404" s="51" t="s">
        <v>545</v>
      </c>
      <c r="C1404" s="51" t="s">
        <v>578</v>
      </c>
      <c r="D1404" s="52" t="s">
        <v>465</v>
      </c>
      <c r="E1404" s="53" t="s">
        <v>225</v>
      </c>
      <c r="F1404" s="53" t="str">
        <f t="shared" si="23"/>
        <v>C-4102-1500-3</v>
      </c>
      <c r="G1404" s="53" t="s">
        <v>495</v>
      </c>
      <c r="H1404" s="53" t="s">
        <v>496</v>
      </c>
      <c r="I1404" s="53" t="s">
        <v>497</v>
      </c>
      <c r="J1404" s="51" t="s">
        <v>53</v>
      </c>
      <c r="K1404" s="51" t="s">
        <v>209</v>
      </c>
      <c r="L1404" s="51" t="s">
        <v>55</v>
      </c>
      <c r="M1404" s="51" t="s">
        <v>38</v>
      </c>
      <c r="N1404" s="51" t="s">
        <v>37</v>
      </c>
      <c r="O1404" s="51" t="s">
        <v>213</v>
      </c>
      <c r="P1404" s="51"/>
      <c r="Q1404" s="51"/>
      <c r="R1404" s="51" t="s">
        <v>40</v>
      </c>
      <c r="S1404" s="51" t="s">
        <v>41</v>
      </c>
      <c r="T1404" s="51" t="s">
        <v>42</v>
      </c>
      <c r="U1404" s="52" t="s">
        <v>226</v>
      </c>
      <c r="V1404" s="54">
        <v>619435278</v>
      </c>
      <c r="W1404" s="54">
        <v>0</v>
      </c>
      <c r="X1404" s="54">
        <v>0</v>
      </c>
      <c r="Y1404" s="54">
        <v>619435278</v>
      </c>
      <c r="Z1404" s="54">
        <v>0</v>
      </c>
      <c r="AA1404" s="54">
        <v>619435278</v>
      </c>
      <c r="AB1404" s="54">
        <v>0</v>
      </c>
      <c r="AC1404" s="54">
        <v>308454888</v>
      </c>
      <c r="AD1404" s="54">
        <v>0</v>
      </c>
      <c r="AE1404" s="54">
        <v>0</v>
      </c>
      <c r="AF1404" s="54">
        <v>0</v>
      </c>
    </row>
    <row r="1405" spans="1:32" ht="22.5">
      <c r="A1405" s="51" t="s">
        <v>464</v>
      </c>
      <c r="B1405" s="51" t="s">
        <v>545</v>
      </c>
      <c r="C1405" s="51" t="s">
        <v>578</v>
      </c>
      <c r="D1405" s="52" t="s">
        <v>465</v>
      </c>
      <c r="E1405" s="53" t="s">
        <v>227</v>
      </c>
      <c r="F1405" s="53" t="str">
        <f t="shared" si="23"/>
        <v>C-4102-1500-3</v>
      </c>
      <c r="G1405" s="53" t="s">
        <v>495</v>
      </c>
      <c r="H1405" s="53" t="s">
        <v>496</v>
      </c>
      <c r="I1405" s="53" t="s">
        <v>497</v>
      </c>
      <c r="J1405" s="51" t="s">
        <v>53</v>
      </c>
      <c r="K1405" s="51" t="s">
        <v>209</v>
      </c>
      <c r="L1405" s="51" t="s">
        <v>55</v>
      </c>
      <c r="M1405" s="51" t="s">
        <v>38</v>
      </c>
      <c r="N1405" s="51" t="s">
        <v>37</v>
      </c>
      <c r="O1405" s="51" t="s">
        <v>218</v>
      </c>
      <c r="P1405" s="51"/>
      <c r="Q1405" s="51"/>
      <c r="R1405" s="51" t="s">
        <v>40</v>
      </c>
      <c r="S1405" s="51" t="s">
        <v>41</v>
      </c>
      <c r="T1405" s="51" t="s">
        <v>42</v>
      </c>
      <c r="U1405" s="52" t="s">
        <v>228</v>
      </c>
      <c r="V1405" s="54">
        <v>750778039</v>
      </c>
      <c r="W1405" s="54">
        <v>0</v>
      </c>
      <c r="X1405" s="54">
        <v>0</v>
      </c>
      <c r="Y1405" s="54">
        <v>750778039</v>
      </c>
      <c r="Z1405" s="54">
        <v>0</v>
      </c>
      <c r="AA1405" s="54">
        <v>750778039</v>
      </c>
      <c r="AB1405" s="54">
        <v>0</v>
      </c>
      <c r="AC1405" s="54">
        <v>750778039</v>
      </c>
      <c r="AD1405" s="54">
        <v>0</v>
      </c>
      <c r="AE1405" s="54">
        <v>0</v>
      </c>
      <c r="AF1405" s="54">
        <v>0</v>
      </c>
    </row>
    <row r="1406" spans="1:32" ht="33.75">
      <c r="A1406" s="51" t="s">
        <v>464</v>
      </c>
      <c r="B1406" s="51" t="s">
        <v>545</v>
      </c>
      <c r="C1406" s="51" t="s">
        <v>578</v>
      </c>
      <c r="D1406" s="52" t="s">
        <v>465</v>
      </c>
      <c r="E1406" s="53" t="s">
        <v>237</v>
      </c>
      <c r="F1406" s="53" t="str">
        <f t="shared" si="23"/>
        <v>C-4102-1500-3</v>
      </c>
      <c r="G1406" s="53" t="s">
        <v>495</v>
      </c>
      <c r="H1406" s="53" t="s">
        <v>493</v>
      </c>
      <c r="I1406" s="53" t="s">
        <v>512</v>
      </c>
      <c r="J1406" s="51" t="s">
        <v>53</v>
      </c>
      <c r="K1406" s="51" t="s">
        <v>209</v>
      </c>
      <c r="L1406" s="51" t="s">
        <v>55</v>
      </c>
      <c r="M1406" s="51" t="s">
        <v>38</v>
      </c>
      <c r="N1406" s="51" t="s">
        <v>37</v>
      </c>
      <c r="O1406" s="51" t="s">
        <v>238</v>
      </c>
      <c r="P1406" s="51"/>
      <c r="Q1406" s="51"/>
      <c r="R1406" s="51" t="s">
        <v>40</v>
      </c>
      <c r="S1406" s="51" t="s">
        <v>41</v>
      </c>
      <c r="T1406" s="51" t="s">
        <v>42</v>
      </c>
      <c r="U1406" s="52" t="s">
        <v>222</v>
      </c>
      <c r="V1406" s="54">
        <v>466528672</v>
      </c>
      <c r="W1406" s="54">
        <v>0</v>
      </c>
      <c r="X1406" s="54">
        <v>0</v>
      </c>
      <c r="Y1406" s="54">
        <v>466528672</v>
      </c>
      <c r="Z1406" s="54">
        <v>0</v>
      </c>
      <c r="AA1406" s="54">
        <v>32823200</v>
      </c>
      <c r="AB1406" s="54">
        <v>433705472</v>
      </c>
      <c r="AC1406" s="54">
        <v>0</v>
      </c>
      <c r="AD1406" s="54">
        <v>0</v>
      </c>
      <c r="AE1406" s="54">
        <v>0</v>
      </c>
      <c r="AF1406" s="54">
        <v>0</v>
      </c>
    </row>
    <row r="1407" spans="1:32" ht="33.75">
      <c r="A1407" s="51" t="s">
        <v>464</v>
      </c>
      <c r="B1407" s="51" t="s">
        <v>545</v>
      </c>
      <c r="C1407" s="51" t="s">
        <v>578</v>
      </c>
      <c r="D1407" s="52" t="s">
        <v>465</v>
      </c>
      <c r="E1407" s="53" t="s">
        <v>239</v>
      </c>
      <c r="F1407" s="53" t="str">
        <f t="shared" si="23"/>
        <v>C-4102-1500-3</v>
      </c>
      <c r="G1407" s="53" t="s">
        <v>495</v>
      </c>
      <c r="H1407" s="53" t="s">
        <v>493</v>
      </c>
      <c r="I1407" s="53" t="s">
        <v>506</v>
      </c>
      <c r="J1407" s="51" t="s">
        <v>53</v>
      </c>
      <c r="K1407" s="51" t="s">
        <v>209</v>
      </c>
      <c r="L1407" s="51" t="s">
        <v>55</v>
      </c>
      <c r="M1407" s="51" t="s">
        <v>38</v>
      </c>
      <c r="N1407" s="51" t="s">
        <v>37</v>
      </c>
      <c r="O1407" s="51" t="s">
        <v>240</v>
      </c>
      <c r="P1407" s="51"/>
      <c r="Q1407" s="51"/>
      <c r="R1407" s="51" t="s">
        <v>40</v>
      </c>
      <c r="S1407" s="51" t="s">
        <v>41</v>
      </c>
      <c r="T1407" s="51" t="s">
        <v>42</v>
      </c>
      <c r="U1407" s="52" t="s">
        <v>57</v>
      </c>
      <c r="V1407" s="54">
        <v>54346000</v>
      </c>
      <c r="W1407" s="54">
        <v>0</v>
      </c>
      <c r="X1407" s="54">
        <v>0</v>
      </c>
      <c r="Y1407" s="54">
        <v>54346000</v>
      </c>
      <c r="Z1407" s="54">
        <v>0</v>
      </c>
      <c r="AA1407" s="54">
        <v>0</v>
      </c>
      <c r="AB1407" s="54">
        <v>54346000</v>
      </c>
      <c r="AC1407" s="54">
        <v>0</v>
      </c>
      <c r="AD1407" s="54">
        <v>0</v>
      </c>
      <c r="AE1407" s="54">
        <v>0</v>
      </c>
      <c r="AF1407" s="54">
        <v>0</v>
      </c>
    </row>
    <row r="1408" spans="1:32" ht="56.25">
      <c r="A1408" s="51" t="s">
        <v>464</v>
      </c>
      <c r="B1408" s="51" t="s">
        <v>545</v>
      </c>
      <c r="C1408" s="51" t="s">
        <v>578</v>
      </c>
      <c r="D1408" s="52" t="s">
        <v>465</v>
      </c>
      <c r="E1408" s="53" t="s">
        <v>379</v>
      </c>
      <c r="F1408" s="53" t="str">
        <f t="shared" si="23"/>
        <v>C-4102-1500-3</v>
      </c>
      <c r="G1408" s="53" t="s">
        <v>495</v>
      </c>
      <c r="H1408" s="53" t="s">
        <v>496</v>
      </c>
      <c r="I1408" s="53" t="s">
        <v>497</v>
      </c>
      <c r="J1408" s="51" t="s">
        <v>53</v>
      </c>
      <c r="K1408" s="51" t="s">
        <v>209</v>
      </c>
      <c r="L1408" s="51" t="s">
        <v>55</v>
      </c>
      <c r="M1408" s="51" t="s">
        <v>38</v>
      </c>
      <c r="N1408" s="51" t="s">
        <v>37</v>
      </c>
      <c r="O1408" s="51" t="s">
        <v>380</v>
      </c>
      <c r="P1408" s="51"/>
      <c r="Q1408" s="51"/>
      <c r="R1408" s="51" t="s">
        <v>40</v>
      </c>
      <c r="S1408" s="51" t="s">
        <v>41</v>
      </c>
      <c r="T1408" s="51" t="s">
        <v>42</v>
      </c>
      <c r="U1408" s="52" t="s">
        <v>381</v>
      </c>
      <c r="V1408" s="54">
        <v>8480000</v>
      </c>
      <c r="W1408" s="54">
        <v>0</v>
      </c>
      <c r="X1408" s="54">
        <v>0</v>
      </c>
      <c r="Y1408" s="54">
        <v>8480000</v>
      </c>
      <c r="Z1408" s="54">
        <v>0</v>
      </c>
      <c r="AA1408" s="54">
        <v>0</v>
      </c>
      <c r="AB1408" s="54">
        <v>8480000</v>
      </c>
      <c r="AC1408" s="54">
        <v>0</v>
      </c>
      <c r="AD1408" s="54">
        <v>0</v>
      </c>
      <c r="AE1408" s="54">
        <v>0</v>
      </c>
      <c r="AF1408" s="54">
        <v>0</v>
      </c>
    </row>
    <row r="1409" spans="1:32" ht="22.5">
      <c r="A1409" s="51" t="s">
        <v>464</v>
      </c>
      <c r="B1409" s="51" t="s">
        <v>545</v>
      </c>
      <c r="C1409" s="51" t="s">
        <v>578</v>
      </c>
      <c r="D1409" s="52" t="s">
        <v>465</v>
      </c>
      <c r="E1409" s="53" t="s">
        <v>254</v>
      </c>
      <c r="F1409" s="53" t="str">
        <f t="shared" si="23"/>
        <v>C-4102-1500-4</v>
      </c>
      <c r="G1409" s="53" t="s">
        <v>514</v>
      </c>
      <c r="H1409" s="53" t="s">
        <v>515</v>
      </c>
      <c r="I1409" s="53" t="s">
        <v>516</v>
      </c>
      <c r="J1409" s="51" t="s">
        <v>53</v>
      </c>
      <c r="K1409" s="51" t="s">
        <v>209</v>
      </c>
      <c r="L1409" s="51" t="s">
        <v>55</v>
      </c>
      <c r="M1409" s="51" t="s">
        <v>45</v>
      </c>
      <c r="N1409" s="51" t="s">
        <v>37</v>
      </c>
      <c r="O1409" s="51" t="s">
        <v>210</v>
      </c>
      <c r="P1409" s="51"/>
      <c r="Q1409" s="51"/>
      <c r="R1409" s="51" t="s">
        <v>230</v>
      </c>
      <c r="S1409" s="51" t="s">
        <v>50</v>
      </c>
      <c r="T1409" s="51" t="s">
        <v>42</v>
      </c>
      <c r="U1409" s="52" t="s">
        <v>255</v>
      </c>
      <c r="V1409" s="54">
        <v>12199722827</v>
      </c>
      <c r="W1409" s="54">
        <v>0</v>
      </c>
      <c r="X1409" s="54">
        <v>0</v>
      </c>
      <c r="Y1409" s="54">
        <v>12199722827</v>
      </c>
      <c r="Z1409" s="54">
        <v>0</v>
      </c>
      <c r="AA1409" s="54">
        <v>12199722827</v>
      </c>
      <c r="AB1409" s="54">
        <v>0</v>
      </c>
      <c r="AC1409" s="54">
        <v>12199722827</v>
      </c>
      <c r="AD1409" s="54">
        <v>0</v>
      </c>
      <c r="AE1409" s="54">
        <v>0</v>
      </c>
      <c r="AF1409" s="54">
        <v>0</v>
      </c>
    </row>
    <row r="1410" spans="1:32" ht="22.5">
      <c r="A1410" s="51" t="s">
        <v>464</v>
      </c>
      <c r="B1410" s="51" t="s">
        <v>545</v>
      </c>
      <c r="C1410" s="51" t="s">
        <v>578</v>
      </c>
      <c r="D1410" s="52" t="s">
        <v>465</v>
      </c>
      <c r="E1410" s="53" t="s">
        <v>269</v>
      </c>
      <c r="F1410" s="53" t="str">
        <f t="shared" si="23"/>
        <v>C-4102-1500-5</v>
      </c>
      <c r="G1410" s="53" t="s">
        <v>517</v>
      </c>
      <c r="H1410" s="53" t="s">
        <v>518</v>
      </c>
      <c r="I1410" s="53" t="s">
        <v>519</v>
      </c>
      <c r="J1410" s="51" t="s">
        <v>53</v>
      </c>
      <c r="K1410" s="51" t="s">
        <v>209</v>
      </c>
      <c r="L1410" s="51" t="s">
        <v>55</v>
      </c>
      <c r="M1410" s="51" t="s">
        <v>46</v>
      </c>
      <c r="N1410" s="51" t="s">
        <v>37</v>
      </c>
      <c r="O1410" s="51" t="s">
        <v>210</v>
      </c>
      <c r="P1410" s="51"/>
      <c r="Q1410" s="51"/>
      <c r="R1410" s="51" t="s">
        <v>40</v>
      </c>
      <c r="S1410" s="51" t="s">
        <v>41</v>
      </c>
      <c r="T1410" s="51" t="s">
        <v>42</v>
      </c>
      <c r="U1410" s="52" t="s">
        <v>270</v>
      </c>
      <c r="V1410" s="54">
        <v>405527040</v>
      </c>
      <c r="W1410" s="54">
        <v>0</v>
      </c>
      <c r="X1410" s="54">
        <v>0</v>
      </c>
      <c r="Y1410" s="54">
        <v>405527040</v>
      </c>
      <c r="Z1410" s="54">
        <v>0</v>
      </c>
      <c r="AA1410" s="54">
        <v>0</v>
      </c>
      <c r="AB1410" s="54">
        <v>405527040</v>
      </c>
      <c r="AC1410" s="54">
        <v>0</v>
      </c>
      <c r="AD1410" s="54">
        <v>0</v>
      </c>
      <c r="AE1410" s="54">
        <v>0</v>
      </c>
      <c r="AF1410" s="54">
        <v>0</v>
      </c>
    </row>
    <row r="1411" spans="1:32" ht="22.5">
      <c r="A1411" s="51" t="s">
        <v>464</v>
      </c>
      <c r="B1411" s="51" t="s">
        <v>545</v>
      </c>
      <c r="C1411" s="51" t="s">
        <v>578</v>
      </c>
      <c r="D1411" s="52" t="s">
        <v>465</v>
      </c>
      <c r="E1411" s="53" t="s">
        <v>271</v>
      </c>
      <c r="F1411" s="53" t="str">
        <f t="shared" si="23"/>
        <v>C-4102-1500-5</v>
      </c>
      <c r="G1411" s="53" t="s">
        <v>517</v>
      </c>
      <c r="H1411" s="53" t="s">
        <v>518</v>
      </c>
      <c r="I1411" s="53" t="s">
        <v>519</v>
      </c>
      <c r="J1411" s="51" t="s">
        <v>53</v>
      </c>
      <c r="K1411" s="51" t="s">
        <v>209</v>
      </c>
      <c r="L1411" s="51" t="s">
        <v>55</v>
      </c>
      <c r="M1411" s="51" t="s">
        <v>46</v>
      </c>
      <c r="N1411" s="51" t="s">
        <v>37</v>
      </c>
      <c r="O1411" s="51" t="s">
        <v>257</v>
      </c>
      <c r="P1411" s="51"/>
      <c r="Q1411" s="51"/>
      <c r="R1411" s="51" t="s">
        <v>40</v>
      </c>
      <c r="S1411" s="51" t="s">
        <v>41</v>
      </c>
      <c r="T1411" s="51" t="s">
        <v>42</v>
      </c>
      <c r="U1411" s="52" t="s">
        <v>272</v>
      </c>
      <c r="V1411" s="54">
        <v>251107440</v>
      </c>
      <c r="W1411" s="54">
        <v>0</v>
      </c>
      <c r="X1411" s="54">
        <v>0</v>
      </c>
      <c r="Y1411" s="54">
        <v>251107440</v>
      </c>
      <c r="Z1411" s="54">
        <v>0</v>
      </c>
      <c r="AA1411" s="54">
        <v>0</v>
      </c>
      <c r="AB1411" s="54">
        <v>251107440</v>
      </c>
      <c r="AC1411" s="54">
        <v>0</v>
      </c>
      <c r="AD1411" s="54">
        <v>0</v>
      </c>
      <c r="AE1411" s="54">
        <v>0</v>
      </c>
      <c r="AF1411" s="54">
        <v>0</v>
      </c>
    </row>
    <row r="1412" spans="1:32" ht="33.75">
      <c r="A1412" s="51" t="s">
        <v>464</v>
      </c>
      <c r="B1412" s="51" t="s">
        <v>545</v>
      </c>
      <c r="C1412" s="51" t="s">
        <v>578</v>
      </c>
      <c r="D1412" s="52" t="s">
        <v>465</v>
      </c>
      <c r="E1412" s="53" t="s">
        <v>275</v>
      </c>
      <c r="F1412" s="53" t="str">
        <f t="shared" si="23"/>
        <v>C-4102-1500-5</v>
      </c>
      <c r="G1412" s="53" t="s">
        <v>517</v>
      </c>
      <c r="H1412" s="53" t="s">
        <v>493</v>
      </c>
      <c r="I1412" s="53" t="s">
        <v>512</v>
      </c>
      <c r="J1412" s="51" t="s">
        <v>53</v>
      </c>
      <c r="K1412" s="51" t="s">
        <v>209</v>
      </c>
      <c r="L1412" s="51" t="s">
        <v>55</v>
      </c>
      <c r="M1412" s="51" t="s">
        <v>46</v>
      </c>
      <c r="N1412" s="51" t="s">
        <v>37</v>
      </c>
      <c r="O1412" s="51" t="s">
        <v>218</v>
      </c>
      <c r="P1412" s="51"/>
      <c r="Q1412" s="51"/>
      <c r="R1412" s="51" t="s">
        <v>40</v>
      </c>
      <c r="S1412" s="51" t="s">
        <v>41</v>
      </c>
      <c r="T1412" s="51" t="s">
        <v>42</v>
      </c>
      <c r="U1412" s="52" t="s">
        <v>222</v>
      </c>
      <c r="V1412" s="54">
        <v>32791000</v>
      </c>
      <c r="W1412" s="54">
        <v>0</v>
      </c>
      <c r="X1412" s="54">
        <v>0</v>
      </c>
      <c r="Y1412" s="54">
        <v>32791000</v>
      </c>
      <c r="Z1412" s="54">
        <v>0</v>
      </c>
      <c r="AA1412" s="54">
        <v>0</v>
      </c>
      <c r="AB1412" s="54">
        <v>32791000</v>
      </c>
      <c r="AC1412" s="54">
        <v>0</v>
      </c>
      <c r="AD1412" s="54">
        <v>0</v>
      </c>
      <c r="AE1412" s="54">
        <v>0</v>
      </c>
      <c r="AF1412" s="54">
        <v>0</v>
      </c>
    </row>
    <row r="1413" spans="1:32" ht="33.75">
      <c r="A1413" s="51" t="s">
        <v>464</v>
      </c>
      <c r="B1413" s="51" t="s">
        <v>545</v>
      </c>
      <c r="C1413" s="51" t="s">
        <v>578</v>
      </c>
      <c r="D1413" s="52" t="s">
        <v>465</v>
      </c>
      <c r="E1413" s="53" t="s">
        <v>276</v>
      </c>
      <c r="F1413" s="53" t="str">
        <f t="shared" si="23"/>
        <v>C-4102-1500-5</v>
      </c>
      <c r="G1413" s="53" t="s">
        <v>517</v>
      </c>
      <c r="H1413" s="53" t="s">
        <v>493</v>
      </c>
      <c r="I1413" s="53" t="s">
        <v>506</v>
      </c>
      <c r="J1413" s="51" t="s">
        <v>53</v>
      </c>
      <c r="K1413" s="51" t="s">
        <v>209</v>
      </c>
      <c r="L1413" s="51" t="s">
        <v>55</v>
      </c>
      <c r="M1413" s="51" t="s">
        <v>46</v>
      </c>
      <c r="N1413" s="51" t="s">
        <v>37</v>
      </c>
      <c r="O1413" s="51" t="s">
        <v>221</v>
      </c>
      <c r="P1413" s="51"/>
      <c r="Q1413" s="51"/>
      <c r="R1413" s="51" t="s">
        <v>40</v>
      </c>
      <c r="S1413" s="51" t="s">
        <v>41</v>
      </c>
      <c r="T1413" s="51" t="s">
        <v>42</v>
      </c>
      <c r="U1413" s="52" t="s">
        <v>57</v>
      </c>
      <c r="V1413" s="54">
        <v>5957706</v>
      </c>
      <c r="W1413" s="54">
        <v>0</v>
      </c>
      <c r="X1413" s="54">
        <v>0</v>
      </c>
      <c r="Y1413" s="54">
        <v>5957706</v>
      </c>
      <c r="Z1413" s="54">
        <v>0</v>
      </c>
      <c r="AA1413" s="54">
        <v>0</v>
      </c>
      <c r="AB1413" s="54">
        <v>5957706</v>
      </c>
      <c r="AC1413" s="54">
        <v>0</v>
      </c>
      <c r="AD1413" s="54">
        <v>0</v>
      </c>
      <c r="AE1413" s="54">
        <v>0</v>
      </c>
      <c r="AF1413" s="54">
        <v>0</v>
      </c>
    </row>
    <row r="1414" spans="1:32" ht="33.75">
      <c r="A1414" s="51" t="s">
        <v>464</v>
      </c>
      <c r="B1414" s="51" t="s">
        <v>545</v>
      </c>
      <c r="C1414" s="51" t="s">
        <v>578</v>
      </c>
      <c r="D1414" s="52" t="s">
        <v>465</v>
      </c>
      <c r="E1414" s="53" t="s">
        <v>277</v>
      </c>
      <c r="F1414" s="53" t="str">
        <f t="shared" si="23"/>
        <v>C-4102-1500-6</v>
      </c>
      <c r="G1414" s="53" t="s">
        <v>498</v>
      </c>
      <c r="H1414" s="53" t="s">
        <v>499</v>
      </c>
      <c r="I1414" s="53" t="s">
        <v>500</v>
      </c>
      <c r="J1414" s="51" t="s">
        <v>53</v>
      </c>
      <c r="K1414" s="51" t="s">
        <v>209</v>
      </c>
      <c r="L1414" s="51" t="s">
        <v>55</v>
      </c>
      <c r="M1414" s="51" t="s">
        <v>113</v>
      </c>
      <c r="N1414" s="51" t="s">
        <v>37</v>
      </c>
      <c r="O1414" s="51" t="s">
        <v>210</v>
      </c>
      <c r="P1414" s="51"/>
      <c r="Q1414" s="51"/>
      <c r="R1414" s="51" t="s">
        <v>40</v>
      </c>
      <c r="S1414" s="51" t="s">
        <v>41</v>
      </c>
      <c r="T1414" s="51" t="s">
        <v>42</v>
      </c>
      <c r="U1414" s="52" t="s">
        <v>278</v>
      </c>
      <c r="V1414" s="54">
        <v>858952100</v>
      </c>
      <c r="W1414" s="54">
        <v>0</v>
      </c>
      <c r="X1414" s="54">
        <v>0</v>
      </c>
      <c r="Y1414" s="54">
        <v>858952100</v>
      </c>
      <c r="Z1414" s="54">
        <v>0</v>
      </c>
      <c r="AA1414" s="54">
        <v>0</v>
      </c>
      <c r="AB1414" s="54">
        <v>858952100</v>
      </c>
      <c r="AC1414" s="54">
        <v>0</v>
      </c>
      <c r="AD1414" s="54">
        <v>0</v>
      </c>
      <c r="AE1414" s="54">
        <v>0</v>
      </c>
      <c r="AF1414" s="54">
        <v>0</v>
      </c>
    </row>
    <row r="1415" spans="1:32" ht="33.75">
      <c r="A1415" s="51" t="s">
        <v>464</v>
      </c>
      <c r="B1415" s="51" t="s">
        <v>545</v>
      </c>
      <c r="C1415" s="51" t="s">
        <v>578</v>
      </c>
      <c r="D1415" s="52" t="s">
        <v>465</v>
      </c>
      <c r="E1415" s="53" t="s">
        <v>290</v>
      </c>
      <c r="F1415" s="53" t="str">
        <f t="shared" si="23"/>
        <v>C-4102-1500-7</v>
      </c>
      <c r="G1415" s="53" t="s">
        <v>520</v>
      </c>
      <c r="H1415" s="53" t="s">
        <v>493</v>
      </c>
      <c r="I1415" s="53" t="s">
        <v>512</v>
      </c>
      <c r="J1415" s="51" t="s">
        <v>53</v>
      </c>
      <c r="K1415" s="51" t="s">
        <v>209</v>
      </c>
      <c r="L1415" s="51" t="s">
        <v>55</v>
      </c>
      <c r="M1415" s="51" t="s">
        <v>116</v>
      </c>
      <c r="N1415" s="51" t="s">
        <v>37</v>
      </c>
      <c r="O1415" s="51" t="s">
        <v>257</v>
      </c>
      <c r="P1415" s="51"/>
      <c r="Q1415" s="51"/>
      <c r="R1415" s="51" t="s">
        <v>40</v>
      </c>
      <c r="S1415" s="51" t="s">
        <v>41</v>
      </c>
      <c r="T1415" s="51" t="s">
        <v>42</v>
      </c>
      <c r="U1415" s="52" t="s">
        <v>222</v>
      </c>
      <c r="V1415" s="54">
        <v>73171780</v>
      </c>
      <c r="W1415" s="54">
        <v>0</v>
      </c>
      <c r="X1415" s="54">
        <v>0</v>
      </c>
      <c r="Y1415" s="54">
        <v>73171780</v>
      </c>
      <c r="Z1415" s="54">
        <v>0</v>
      </c>
      <c r="AA1415" s="54">
        <v>47817000</v>
      </c>
      <c r="AB1415" s="54">
        <v>25354780</v>
      </c>
      <c r="AC1415" s="54">
        <v>0</v>
      </c>
      <c r="AD1415" s="54">
        <v>0</v>
      </c>
      <c r="AE1415" s="54">
        <v>0</v>
      </c>
      <c r="AF1415" s="54">
        <v>0</v>
      </c>
    </row>
    <row r="1416" spans="1:32" ht="33.75">
      <c r="A1416" s="51" t="s">
        <v>464</v>
      </c>
      <c r="B1416" s="51" t="s">
        <v>545</v>
      </c>
      <c r="C1416" s="51" t="s">
        <v>578</v>
      </c>
      <c r="D1416" s="52" t="s">
        <v>465</v>
      </c>
      <c r="E1416" s="53" t="s">
        <v>291</v>
      </c>
      <c r="F1416" s="53" t="str">
        <f t="shared" si="23"/>
        <v>C-4102-1500-7</v>
      </c>
      <c r="G1416" s="53" t="s">
        <v>520</v>
      </c>
      <c r="H1416" s="53" t="s">
        <v>493</v>
      </c>
      <c r="I1416" s="53" t="s">
        <v>506</v>
      </c>
      <c r="J1416" s="51" t="s">
        <v>53</v>
      </c>
      <c r="K1416" s="51" t="s">
        <v>209</v>
      </c>
      <c r="L1416" s="51" t="s">
        <v>55</v>
      </c>
      <c r="M1416" s="51" t="s">
        <v>116</v>
      </c>
      <c r="N1416" s="51" t="s">
        <v>37</v>
      </c>
      <c r="O1416" s="51" t="s">
        <v>213</v>
      </c>
      <c r="P1416" s="51"/>
      <c r="Q1416" s="51"/>
      <c r="R1416" s="51" t="s">
        <v>40</v>
      </c>
      <c r="S1416" s="51" t="s">
        <v>41</v>
      </c>
      <c r="T1416" s="51" t="s">
        <v>42</v>
      </c>
      <c r="U1416" s="52" t="s">
        <v>57</v>
      </c>
      <c r="V1416" s="54">
        <v>15233470</v>
      </c>
      <c r="W1416" s="54">
        <v>0</v>
      </c>
      <c r="X1416" s="54">
        <v>0</v>
      </c>
      <c r="Y1416" s="54">
        <v>15233470</v>
      </c>
      <c r="Z1416" s="54">
        <v>0</v>
      </c>
      <c r="AA1416" s="54">
        <v>0</v>
      </c>
      <c r="AB1416" s="54">
        <v>15233470</v>
      </c>
      <c r="AC1416" s="54">
        <v>0</v>
      </c>
      <c r="AD1416" s="54">
        <v>0</v>
      </c>
      <c r="AE1416" s="54">
        <v>0</v>
      </c>
      <c r="AF1416" s="54">
        <v>0</v>
      </c>
    </row>
    <row r="1417" spans="1:32" ht="33.75">
      <c r="A1417" s="51" t="s">
        <v>464</v>
      </c>
      <c r="B1417" s="51" t="s">
        <v>545</v>
      </c>
      <c r="C1417" s="51" t="s">
        <v>578</v>
      </c>
      <c r="D1417" s="52" t="s">
        <v>465</v>
      </c>
      <c r="E1417" s="53" t="s">
        <v>295</v>
      </c>
      <c r="F1417" s="53" t="str">
        <f t="shared" si="23"/>
        <v>C-4199-1500-1</v>
      </c>
      <c r="G1417" s="53" t="s">
        <v>522</v>
      </c>
      <c r="H1417" s="53" t="s">
        <v>493</v>
      </c>
      <c r="I1417" s="53" t="s">
        <v>512</v>
      </c>
      <c r="J1417" s="51" t="s">
        <v>53</v>
      </c>
      <c r="K1417" s="51" t="s">
        <v>54</v>
      </c>
      <c r="L1417" s="51" t="s">
        <v>55</v>
      </c>
      <c r="M1417" s="51" t="s">
        <v>61</v>
      </c>
      <c r="N1417" s="51" t="s">
        <v>37</v>
      </c>
      <c r="O1417" s="51" t="s">
        <v>257</v>
      </c>
      <c r="P1417" s="51"/>
      <c r="Q1417" s="51"/>
      <c r="R1417" s="51" t="s">
        <v>40</v>
      </c>
      <c r="S1417" s="51" t="s">
        <v>41</v>
      </c>
      <c r="T1417" s="51" t="s">
        <v>42</v>
      </c>
      <c r="U1417" s="52" t="s">
        <v>222</v>
      </c>
      <c r="V1417" s="54">
        <v>47356310</v>
      </c>
      <c r="W1417" s="54">
        <v>0</v>
      </c>
      <c r="X1417" s="54">
        <v>0</v>
      </c>
      <c r="Y1417" s="54">
        <v>47356310</v>
      </c>
      <c r="Z1417" s="54">
        <v>0</v>
      </c>
      <c r="AA1417" s="54">
        <v>0</v>
      </c>
      <c r="AB1417" s="54">
        <v>47356310</v>
      </c>
      <c r="AC1417" s="54">
        <v>0</v>
      </c>
      <c r="AD1417" s="54">
        <v>0</v>
      </c>
      <c r="AE1417" s="54">
        <v>0</v>
      </c>
      <c r="AF1417" s="54">
        <v>0</v>
      </c>
    </row>
    <row r="1418" spans="1:32" ht="33.75">
      <c r="A1418" s="51" t="s">
        <v>464</v>
      </c>
      <c r="B1418" s="51" t="s">
        <v>545</v>
      </c>
      <c r="C1418" s="51" t="s">
        <v>578</v>
      </c>
      <c r="D1418" s="52" t="s">
        <v>465</v>
      </c>
      <c r="E1418" s="53" t="s">
        <v>296</v>
      </c>
      <c r="F1418" s="53" t="str">
        <f t="shared" si="23"/>
        <v>C-4199-1500-1</v>
      </c>
      <c r="G1418" s="53" t="s">
        <v>522</v>
      </c>
      <c r="H1418" s="53" t="s">
        <v>493</v>
      </c>
      <c r="I1418" s="53" t="s">
        <v>506</v>
      </c>
      <c r="J1418" s="51" t="s">
        <v>53</v>
      </c>
      <c r="K1418" s="51" t="s">
        <v>54</v>
      </c>
      <c r="L1418" s="51" t="s">
        <v>55</v>
      </c>
      <c r="M1418" s="51" t="s">
        <v>61</v>
      </c>
      <c r="N1418" s="51" t="s">
        <v>37</v>
      </c>
      <c r="O1418" s="51" t="s">
        <v>213</v>
      </c>
      <c r="P1418" s="51"/>
      <c r="Q1418" s="51"/>
      <c r="R1418" s="51" t="s">
        <v>40</v>
      </c>
      <c r="S1418" s="51" t="s">
        <v>41</v>
      </c>
      <c r="T1418" s="51" t="s">
        <v>42</v>
      </c>
      <c r="U1418" s="52" t="s">
        <v>57</v>
      </c>
      <c r="V1418" s="54">
        <v>2668788</v>
      </c>
      <c r="W1418" s="54">
        <v>0</v>
      </c>
      <c r="X1418" s="54">
        <v>0</v>
      </c>
      <c r="Y1418" s="54">
        <v>2668788</v>
      </c>
      <c r="Z1418" s="54">
        <v>0</v>
      </c>
      <c r="AA1418" s="54">
        <v>0</v>
      </c>
      <c r="AB1418" s="54">
        <v>2668788</v>
      </c>
      <c r="AC1418" s="54">
        <v>0</v>
      </c>
      <c r="AD1418" s="54">
        <v>0</v>
      </c>
      <c r="AE1418" s="54">
        <v>0</v>
      </c>
      <c r="AF1418" s="54">
        <v>0</v>
      </c>
    </row>
    <row r="1419" spans="1:32" ht="33.75">
      <c r="A1419" s="51" t="s">
        <v>464</v>
      </c>
      <c r="B1419" s="51" t="s">
        <v>545</v>
      </c>
      <c r="C1419" s="51" t="s">
        <v>578</v>
      </c>
      <c r="D1419" s="52" t="s">
        <v>465</v>
      </c>
      <c r="E1419" s="53" t="s">
        <v>299</v>
      </c>
      <c r="F1419" s="53" t="str">
        <f t="shared" ref="F1419:F1482" si="24">+J1419&amp;"-"&amp;K1419&amp;"-"&amp;L1419&amp;"-"&amp;M1419</f>
        <v>C-4199-1500-2</v>
      </c>
      <c r="G1419" s="53" t="s">
        <v>505</v>
      </c>
      <c r="H1419" s="53" t="s">
        <v>493</v>
      </c>
      <c r="I1419" s="53" t="s">
        <v>512</v>
      </c>
      <c r="J1419" s="51" t="s">
        <v>53</v>
      </c>
      <c r="K1419" s="51" t="s">
        <v>54</v>
      </c>
      <c r="L1419" s="51" t="s">
        <v>55</v>
      </c>
      <c r="M1419" s="51" t="s">
        <v>36</v>
      </c>
      <c r="N1419" s="51" t="s">
        <v>37</v>
      </c>
      <c r="O1419" s="51" t="s">
        <v>213</v>
      </c>
      <c r="P1419" s="51"/>
      <c r="Q1419" s="51"/>
      <c r="R1419" s="51" t="s">
        <v>40</v>
      </c>
      <c r="S1419" s="51" t="s">
        <v>41</v>
      </c>
      <c r="T1419" s="51" t="s">
        <v>42</v>
      </c>
      <c r="U1419" s="52" t="s">
        <v>222</v>
      </c>
      <c r="V1419" s="54">
        <v>352383812</v>
      </c>
      <c r="W1419" s="54">
        <v>0</v>
      </c>
      <c r="X1419" s="54">
        <v>0</v>
      </c>
      <c r="Y1419" s="54">
        <v>352383812</v>
      </c>
      <c r="Z1419" s="54">
        <v>0</v>
      </c>
      <c r="AA1419" s="54">
        <v>293537866</v>
      </c>
      <c r="AB1419" s="54">
        <v>58845946</v>
      </c>
      <c r="AC1419" s="54">
        <v>0</v>
      </c>
      <c r="AD1419" s="54">
        <v>0</v>
      </c>
      <c r="AE1419" s="54">
        <v>0</v>
      </c>
      <c r="AF1419" s="54">
        <v>0</v>
      </c>
    </row>
    <row r="1420" spans="1:32" ht="22.5">
      <c r="A1420" s="51" t="s">
        <v>464</v>
      </c>
      <c r="B1420" s="51" t="s">
        <v>545</v>
      </c>
      <c r="C1420" s="51" t="s">
        <v>578</v>
      </c>
      <c r="D1420" s="52" t="s">
        <v>465</v>
      </c>
      <c r="E1420" s="53" t="s">
        <v>387</v>
      </c>
      <c r="F1420" s="53" t="str">
        <f t="shared" si="24"/>
        <v>C-4199-1500-2</v>
      </c>
      <c r="G1420" s="53" t="s">
        <v>505</v>
      </c>
      <c r="H1420" s="53" t="s">
        <v>503</v>
      </c>
      <c r="I1420" s="53" t="s">
        <v>504</v>
      </c>
      <c r="J1420" s="51" t="s">
        <v>53</v>
      </c>
      <c r="K1420" s="51" t="s">
        <v>54</v>
      </c>
      <c r="L1420" s="51" t="s">
        <v>55</v>
      </c>
      <c r="M1420" s="51" t="s">
        <v>36</v>
      </c>
      <c r="N1420" s="51" t="s">
        <v>37</v>
      </c>
      <c r="O1420" s="51" t="s">
        <v>238</v>
      </c>
      <c r="P1420" s="51"/>
      <c r="Q1420" s="51"/>
      <c r="R1420" s="51" t="s">
        <v>40</v>
      </c>
      <c r="S1420" s="51" t="s">
        <v>41</v>
      </c>
      <c r="T1420" s="51" t="s">
        <v>42</v>
      </c>
      <c r="U1420" s="52" t="s">
        <v>388</v>
      </c>
      <c r="V1420" s="54">
        <v>2800000</v>
      </c>
      <c r="W1420" s="54">
        <v>0</v>
      </c>
      <c r="X1420" s="54">
        <v>0</v>
      </c>
      <c r="Y1420" s="54">
        <v>2800000</v>
      </c>
      <c r="Z1420" s="54">
        <v>0</v>
      </c>
      <c r="AA1420" s="54">
        <v>0</v>
      </c>
      <c r="AB1420" s="54">
        <v>2800000</v>
      </c>
      <c r="AC1420" s="54">
        <v>0</v>
      </c>
      <c r="AD1420" s="54">
        <v>0</v>
      </c>
      <c r="AE1420" s="54">
        <v>0</v>
      </c>
      <c r="AF1420" s="54">
        <v>0</v>
      </c>
    </row>
    <row r="1421" spans="1:32" ht="45">
      <c r="A1421" s="51" t="s">
        <v>464</v>
      </c>
      <c r="B1421" s="51" t="s">
        <v>545</v>
      </c>
      <c r="C1421" s="51" t="s">
        <v>578</v>
      </c>
      <c r="D1421" s="52" t="s">
        <v>465</v>
      </c>
      <c r="E1421" s="53" t="s">
        <v>310</v>
      </c>
      <c r="F1421" s="53" t="str">
        <f t="shared" si="24"/>
        <v>C-4199-1500-2</v>
      </c>
      <c r="G1421" s="53" t="s">
        <v>505</v>
      </c>
      <c r="H1421" s="53" t="s">
        <v>493</v>
      </c>
      <c r="I1421" s="53" t="s">
        <v>512</v>
      </c>
      <c r="J1421" s="51" t="s">
        <v>53</v>
      </c>
      <c r="K1421" s="51" t="s">
        <v>54</v>
      </c>
      <c r="L1421" s="51" t="s">
        <v>55</v>
      </c>
      <c r="M1421" s="51" t="s">
        <v>36</v>
      </c>
      <c r="N1421" s="51" t="s">
        <v>37</v>
      </c>
      <c r="O1421" s="51" t="s">
        <v>240</v>
      </c>
      <c r="P1421" s="51"/>
      <c r="Q1421" s="51"/>
      <c r="R1421" s="51" t="s">
        <v>40</v>
      </c>
      <c r="S1421" s="51" t="s">
        <v>41</v>
      </c>
      <c r="T1421" s="51" t="s">
        <v>42</v>
      </c>
      <c r="U1421" s="52" t="s">
        <v>311</v>
      </c>
      <c r="V1421" s="54">
        <v>32088235</v>
      </c>
      <c r="W1421" s="54">
        <v>0</v>
      </c>
      <c r="X1421" s="54">
        <v>0</v>
      </c>
      <c r="Y1421" s="54">
        <v>32088235</v>
      </c>
      <c r="Z1421" s="54">
        <v>0</v>
      </c>
      <c r="AA1421" s="54">
        <v>30526986</v>
      </c>
      <c r="AB1421" s="54">
        <v>1561249</v>
      </c>
      <c r="AC1421" s="54">
        <v>0</v>
      </c>
      <c r="AD1421" s="54">
        <v>0</v>
      </c>
      <c r="AE1421" s="54">
        <v>0</v>
      </c>
      <c r="AF1421" s="54">
        <v>0</v>
      </c>
    </row>
    <row r="1422" spans="1:32" ht="33.75">
      <c r="A1422" s="51" t="s">
        <v>464</v>
      </c>
      <c r="B1422" s="51" t="s">
        <v>545</v>
      </c>
      <c r="C1422" s="51" t="s">
        <v>578</v>
      </c>
      <c r="D1422" s="52" t="s">
        <v>465</v>
      </c>
      <c r="E1422" s="53" t="s">
        <v>312</v>
      </c>
      <c r="F1422" s="53" t="str">
        <f t="shared" si="24"/>
        <v>C-4199-1500-2</v>
      </c>
      <c r="G1422" s="53" t="s">
        <v>505</v>
      </c>
      <c r="H1422" s="53" t="s">
        <v>501</v>
      </c>
      <c r="I1422" s="53" t="s">
        <v>525</v>
      </c>
      <c r="J1422" s="51" t="s">
        <v>53</v>
      </c>
      <c r="K1422" s="51" t="s">
        <v>54</v>
      </c>
      <c r="L1422" s="51" t="s">
        <v>55</v>
      </c>
      <c r="M1422" s="51" t="s">
        <v>36</v>
      </c>
      <c r="N1422" s="51" t="s">
        <v>37</v>
      </c>
      <c r="O1422" s="51" t="s">
        <v>313</v>
      </c>
      <c r="P1422" s="51"/>
      <c r="Q1422" s="51"/>
      <c r="R1422" s="51" t="s">
        <v>40</v>
      </c>
      <c r="S1422" s="51" t="s">
        <v>41</v>
      </c>
      <c r="T1422" s="51" t="s">
        <v>42</v>
      </c>
      <c r="U1422" s="52" t="s">
        <v>314</v>
      </c>
      <c r="V1422" s="54">
        <v>185873700</v>
      </c>
      <c r="W1422" s="54">
        <v>0</v>
      </c>
      <c r="X1422" s="54">
        <v>0</v>
      </c>
      <c r="Y1422" s="54">
        <v>185873700</v>
      </c>
      <c r="Z1422" s="54">
        <v>0</v>
      </c>
      <c r="AA1422" s="54">
        <v>168960000</v>
      </c>
      <c r="AB1422" s="54">
        <v>16913700</v>
      </c>
      <c r="AC1422" s="54">
        <v>168960000</v>
      </c>
      <c r="AD1422" s="54">
        <v>0</v>
      </c>
      <c r="AE1422" s="54">
        <v>0</v>
      </c>
      <c r="AF1422" s="54">
        <v>0</v>
      </c>
    </row>
    <row r="1423" spans="1:32" ht="22.5">
      <c r="A1423" s="51" t="s">
        <v>464</v>
      </c>
      <c r="B1423" s="51" t="s">
        <v>545</v>
      </c>
      <c r="C1423" s="51" t="s">
        <v>578</v>
      </c>
      <c r="D1423" s="52" t="s">
        <v>465</v>
      </c>
      <c r="E1423" s="53" t="s">
        <v>315</v>
      </c>
      <c r="F1423" s="53" t="str">
        <f t="shared" si="24"/>
        <v>C-4199-1500-2</v>
      </c>
      <c r="G1423" s="53" t="s">
        <v>505</v>
      </c>
      <c r="H1423" s="53" t="s">
        <v>501</v>
      </c>
      <c r="I1423" s="53" t="s">
        <v>525</v>
      </c>
      <c r="J1423" s="51" t="s">
        <v>53</v>
      </c>
      <c r="K1423" s="51" t="s">
        <v>54</v>
      </c>
      <c r="L1423" s="51" t="s">
        <v>55</v>
      </c>
      <c r="M1423" s="51" t="s">
        <v>36</v>
      </c>
      <c r="N1423" s="51" t="s">
        <v>37</v>
      </c>
      <c r="O1423" s="51" t="s">
        <v>316</v>
      </c>
      <c r="P1423" s="51"/>
      <c r="Q1423" s="51"/>
      <c r="R1423" s="51" t="s">
        <v>40</v>
      </c>
      <c r="S1423" s="51" t="s">
        <v>41</v>
      </c>
      <c r="T1423" s="51" t="s">
        <v>42</v>
      </c>
      <c r="U1423" s="52" t="s">
        <v>317</v>
      </c>
      <c r="V1423" s="54">
        <v>157287163</v>
      </c>
      <c r="W1423" s="54">
        <v>0</v>
      </c>
      <c r="X1423" s="54">
        <v>0</v>
      </c>
      <c r="Y1423" s="54">
        <v>157287163</v>
      </c>
      <c r="Z1423" s="54">
        <v>0</v>
      </c>
      <c r="AA1423" s="54">
        <v>157284012</v>
      </c>
      <c r="AB1423" s="54">
        <v>3151</v>
      </c>
      <c r="AC1423" s="54">
        <v>157284012</v>
      </c>
      <c r="AD1423" s="54">
        <v>0</v>
      </c>
      <c r="AE1423" s="54">
        <v>0</v>
      </c>
      <c r="AF1423" s="54">
        <v>0</v>
      </c>
    </row>
    <row r="1424" spans="1:32" ht="33.75">
      <c r="A1424" s="51" t="s">
        <v>464</v>
      </c>
      <c r="B1424" s="51" t="s">
        <v>545</v>
      </c>
      <c r="C1424" s="51" t="s">
        <v>578</v>
      </c>
      <c r="D1424" s="52" t="s">
        <v>465</v>
      </c>
      <c r="E1424" s="53" t="s">
        <v>352</v>
      </c>
      <c r="F1424" s="53" t="str">
        <f t="shared" si="24"/>
        <v>C-4199-1500-2</v>
      </c>
      <c r="G1424" s="53" t="s">
        <v>505</v>
      </c>
      <c r="H1424" s="53" t="s">
        <v>493</v>
      </c>
      <c r="I1424" s="53" t="s">
        <v>506</v>
      </c>
      <c r="J1424" s="51" t="s">
        <v>53</v>
      </c>
      <c r="K1424" s="51" t="s">
        <v>54</v>
      </c>
      <c r="L1424" s="51" t="s">
        <v>55</v>
      </c>
      <c r="M1424" s="51" t="s">
        <v>36</v>
      </c>
      <c r="N1424" s="51" t="s">
        <v>37</v>
      </c>
      <c r="O1424" s="51" t="s">
        <v>353</v>
      </c>
      <c r="P1424" s="51"/>
      <c r="Q1424" s="51"/>
      <c r="R1424" s="51" t="s">
        <v>40</v>
      </c>
      <c r="S1424" s="51" t="s">
        <v>41</v>
      </c>
      <c r="T1424" s="51" t="s">
        <v>42</v>
      </c>
      <c r="U1424" s="52" t="s">
        <v>354</v>
      </c>
      <c r="V1424" s="54">
        <v>3400000</v>
      </c>
      <c r="W1424" s="54">
        <v>0</v>
      </c>
      <c r="X1424" s="54">
        <v>0</v>
      </c>
      <c r="Y1424" s="54">
        <v>3400000</v>
      </c>
      <c r="Z1424" s="54">
        <v>0</v>
      </c>
      <c r="AA1424" s="54">
        <v>0</v>
      </c>
      <c r="AB1424" s="54">
        <v>3400000</v>
      </c>
      <c r="AC1424" s="54">
        <v>0</v>
      </c>
      <c r="AD1424" s="54">
        <v>0</v>
      </c>
      <c r="AE1424" s="54">
        <v>0</v>
      </c>
      <c r="AF1424" s="54">
        <v>0</v>
      </c>
    </row>
    <row r="1425" spans="1:32" ht="22.5">
      <c r="A1425" s="51" t="s">
        <v>464</v>
      </c>
      <c r="B1425" s="51" t="s">
        <v>545</v>
      </c>
      <c r="C1425" s="51" t="s">
        <v>578</v>
      </c>
      <c r="D1425" s="52" t="s">
        <v>465</v>
      </c>
      <c r="E1425" s="53" t="s">
        <v>358</v>
      </c>
      <c r="F1425" s="53" t="str">
        <f t="shared" si="24"/>
        <v>C-4199-1500-2</v>
      </c>
      <c r="G1425" s="53" t="s">
        <v>505</v>
      </c>
      <c r="H1425" s="53" t="s">
        <v>536</v>
      </c>
      <c r="I1425" s="53" t="s">
        <v>537</v>
      </c>
      <c r="J1425" s="51" t="s">
        <v>53</v>
      </c>
      <c r="K1425" s="51" t="s">
        <v>54</v>
      </c>
      <c r="L1425" s="51" t="s">
        <v>55</v>
      </c>
      <c r="M1425" s="51" t="s">
        <v>36</v>
      </c>
      <c r="N1425" s="51" t="s">
        <v>37</v>
      </c>
      <c r="O1425" s="51" t="s">
        <v>252</v>
      </c>
      <c r="P1425" s="51"/>
      <c r="Q1425" s="51"/>
      <c r="R1425" s="51" t="s">
        <v>40</v>
      </c>
      <c r="S1425" s="51" t="s">
        <v>41</v>
      </c>
      <c r="T1425" s="51" t="s">
        <v>42</v>
      </c>
      <c r="U1425" s="52" t="s">
        <v>253</v>
      </c>
      <c r="V1425" s="54">
        <v>293533</v>
      </c>
      <c r="W1425" s="54">
        <v>0</v>
      </c>
      <c r="X1425" s="54">
        <v>0</v>
      </c>
      <c r="Y1425" s="54">
        <v>293533</v>
      </c>
      <c r="Z1425" s="54">
        <v>0</v>
      </c>
      <c r="AA1425" s="54">
        <v>0</v>
      </c>
      <c r="AB1425" s="54">
        <v>293533</v>
      </c>
      <c r="AC1425" s="54">
        <v>0</v>
      </c>
      <c r="AD1425" s="54">
        <v>0</v>
      </c>
      <c r="AE1425" s="54">
        <v>0</v>
      </c>
      <c r="AF1425" s="54">
        <v>0</v>
      </c>
    </row>
    <row r="1426" spans="1:32" ht="22.5">
      <c r="A1426" s="51" t="s">
        <v>464</v>
      </c>
      <c r="B1426" s="51" t="s">
        <v>545</v>
      </c>
      <c r="C1426" s="51" t="s">
        <v>578</v>
      </c>
      <c r="D1426" s="52" t="s">
        <v>465</v>
      </c>
      <c r="E1426" s="53" t="s">
        <v>367</v>
      </c>
      <c r="F1426" s="53" t="str">
        <f t="shared" si="24"/>
        <v>C-4199-1500-5</v>
      </c>
      <c r="G1426" s="53" t="s">
        <v>543</v>
      </c>
      <c r="H1426" s="53" t="s">
        <v>501</v>
      </c>
      <c r="I1426" s="53" t="s">
        <v>544</v>
      </c>
      <c r="J1426" s="51" t="s">
        <v>53</v>
      </c>
      <c r="K1426" s="51" t="s">
        <v>54</v>
      </c>
      <c r="L1426" s="51" t="s">
        <v>55</v>
      </c>
      <c r="M1426" s="51" t="s">
        <v>46</v>
      </c>
      <c r="N1426" s="51" t="s">
        <v>37</v>
      </c>
      <c r="O1426" s="51" t="s">
        <v>257</v>
      </c>
      <c r="P1426" s="51"/>
      <c r="Q1426" s="51"/>
      <c r="R1426" s="51" t="s">
        <v>40</v>
      </c>
      <c r="S1426" s="51" t="s">
        <v>150</v>
      </c>
      <c r="T1426" s="51" t="s">
        <v>42</v>
      </c>
      <c r="U1426" s="52" t="s">
        <v>368</v>
      </c>
      <c r="V1426" s="54">
        <v>52000000</v>
      </c>
      <c r="W1426" s="54">
        <v>0</v>
      </c>
      <c r="X1426" s="54">
        <v>0</v>
      </c>
      <c r="Y1426" s="54">
        <v>52000000</v>
      </c>
      <c r="Z1426" s="54">
        <v>0</v>
      </c>
      <c r="AA1426" s="54">
        <v>0</v>
      </c>
      <c r="AB1426" s="54">
        <v>52000000</v>
      </c>
      <c r="AC1426" s="54">
        <v>0</v>
      </c>
      <c r="AD1426" s="54">
        <v>0</v>
      </c>
      <c r="AE1426" s="54">
        <v>0</v>
      </c>
      <c r="AF1426" s="54">
        <v>0</v>
      </c>
    </row>
    <row r="1427" spans="1:32" ht="22.5">
      <c r="A1427" s="51" t="s">
        <v>464</v>
      </c>
      <c r="B1427" s="51" t="s">
        <v>545</v>
      </c>
      <c r="C1427" s="51" t="s">
        <v>578</v>
      </c>
      <c r="D1427" s="52" t="s">
        <v>465</v>
      </c>
      <c r="E1427" s="53" t="s">
        <v>389</v>
      </c>
      <c r="F1427" s="53" t="str">
        <f t="shared" si="24"/>
        <v>C-4199-1500-5</v>
      </c>
      <c r="G1427" s="53" t="s">
        <v>543</v>
      </c>
      <c r="H1427" s="53" t="s">
        <v>501</v>
      </c>
      <c r="I1427" s="53" t="s">
        <v>544</v>
      </c>
      <c r="J1427" s="51" t="s">
        <v>53</v>
      </c>
      <c r="K1427" s="51" t="s">
        <v>54</v>
      </c>
      <c r="L1427" s="51" t="s">
        <v>55</v>
      </c>
      <c r="M1427" s="51" t="s">
        <v>46</v>
      </c>
      <c r="N1427" s="51" t="s">
        <v>37</v>
      </c>
      <c r="O1427" s="51" t="s">
        <v>56</v>
      </c>
      <c r="P1427" s="51"/>
      <c r="Q1427" s="51"/>
      <c r="R1427" s="51" t="s">
        <v>40</v>
      </c>
      <c r="S1427" s="51" t="s">
        <v>150</v>
      </c>
      <c r="T1427" s="51" t="s">
        <v>42</v>
      </c>
      <c r="U1427" s="52" t="s">
        <v>390</v>
      </c>
      <c r="V1427" s="54">
        <v>11000000</v>
      </c>
      <c r="W1427" s="54">
        <v>0</v>
      </c>
      <c r="X1427" s="54">
        <v>0</v>
      </c>
      <c r="Y1427" s="54">
        <v>11000000</v>
      </c>
      <c r="Z1427" s="54">
        <v>0</v>
      </c>
      <c r="AA1427" s="54">
        <v>0</v>
      </c>
      <c r="AB1427" s="54">
        <v>11000000</v>
      </c>
      <c r="AC1427" s="54">
        <v>0</v>
      </c>
      <c r="AD1427" s="54">
        <v>0</v>
      </c>
      <c r="AE1427" s="54">
        <v>0</v>
      </c>
      <c r="AF1427" s="54">
        <v>0</v>
      </c>
    </row>
    <row r="1428" spans="1:32" ht="33.75">
      <c r="A1428" s="51" t="s">
        <v>464</v>
      </c>
      <c r="B1428" s="51" t="s">
        <v>545</v>
      </c>
      <c r="C1428" s="51" t="s">
        <v>578</v>
      </c>
      <c r="D1428" s="52" t="s">
        <v>465</v>
      </c>
      <c r="E1428" s="53" t="s">
        <v>371</v>
      </c>
      <c r="F1428" s="53" t="str">
        <f t="shared" si="24"/>
        <v>C-4199-1500-5</v>
      </c>
      <c r="G1428" s="53" t="s">
        <v>543</v>
      </c>
      <c r="H1428" s="53" t="s">
        <v>493</v>
      </c>
      <c r="I1428" s="53" t="s">
        <v>512</v>
      </c>
      <c r="J1428" s="51" t="s">
        <v>53</v>
      </c>
      <c r="K1428" s="51" t="s">
        <v>54</v>
      </c>
      <c r="L1428" s="51" t="s">
        <v>55</v>
      </c>
      <c r="M1428" s="51" t="s">
        <v>46</v>
      </c>
      <c r="N1428" s="51" t="s">
        <v>37</v>
      </c>
      <c r="O1428" s="51" t="s">
        <v>218</v>
      </c>
      <c r="P1428" s="51"/>
      <c r="Q1428" s="51"/>
      <c r="R1428" s="51" t="s">
        <v>40</v>
      </c>
      <c r="S1428" s="51" t="s">
        <v>150</v>
      </c>
      <c r="T1428" s="51" t="s">
        <v>42</v>
      </c>
      <c r="U1428" s="52" t="s">
        <v>222</v>
      </c>
      <c r="V1428" s="54">
        <v>56281000</v>
      </c>
      <c r="W1428" s="54">
        <v>0</v>
      </c>
      <c r="X1428" s="54">
        <v>0</v>
      </c>
      <c r="Y1428" s="54">
        <v>56281000</v>
      </c>
      <c r="Z1428" s="54">
        <v>0</v>
      </c>
      <c r="AA1428" s="54">
        <v>35772000</v>
      </c>
      <c r="AB1428" s="54">
        <v>20509000</v>
      </c>
      <c r="AC1428" s="54">
        <v>0</v>
      </c>
      <c r="AD1428" s="54">
        <v>0</v>
      </c>
      <c r="AE1428" s="54">
        <v>0</v>
      </c>
      <c r="AF1428" s="54">
        <v>0</v>
      </c>
    </row>
    <row r="1429" spans="1:32" ht="33.75">
      <c r="A1429" s="51" t="s">
        <v>464</v>
      </c>
      <c r="B1429" s="51" t="s">
        <v>545</v>
      </c>
      <c r="C1429" s="51" t="s">
        <v>578</v>
      </c>
      <c r="D1429" s="52" t="s">
        <v>465</v>
      </c>
      <c r="E1429" s="53" t="s">
        <v>372</v>
      </c>
      <c r="F1429" s="53" t="str">
        <f t="shared" si="24"/>
        <v>C-4199-1500-5</v>
      </c>
      <c r="G1429" s="53" t="s">
        <v>543</v>
      </c>
      <c r="H1429" s="53" t="s">
        <v>493</v>
      </c>
      <c r="I1429" s="53" t="s">
        <v>506</v>
      </c>
      <c r="J1429" s="51" t="s">
        <v>53</v>
      </c>
      <c r="K1429" s="51" t="s">
        <v>54</v>
      </c>
      <c r="L1429" s="51" t="s">
        <v>55</v>
      </c>
      <c r="M1429" s="51" t="s">
        <v>46</v>
      </c>
      <c r="N1429" s="51" t="s">
        <v>37</v>
      </c>
      <c r="O1429" s="51" t="s">
        <v>221</v>
      </c>
      <c r="P1429" s="51"/>
      <c r="Q1429" s="51"/>
      <c r="R1429" s="51" t="s">
        <v>40</v>
      </c>
      <c r="S1429" s="51" t="s">
        <v>150</v>
      </c>
      <c r="T1429" s="51" t="s">
        <v>42</v>
      </c>
      <c r="U1429" s="52" t="s">
        <v>57</v>
      </c>
      <c r="V1429" s="54">
        <v>13229000</v>
      </c>
      <c r="W1429" s="54">
        <v>0</v>
      </c>
      <c r="X1429" s="54">
        <v>0</v>
      </c>
      <c r="Y1429" s="54">
        <v>13229000</v>
      </c>
      <c r="Z1429" s="54">
        <v>0</v>
      </c>
      <c r="AA1429" s="54">
        <v>0</v>
      </c>
      <c r="AB1429" s="54">
        <v>13229000</v>
      </c>
      <c r="AC1429" s="54">
        <v>0</v>
      </c>
      <c r="AD1429" s="54">
        <v>0</v>
      </c>
      <c r="AE1429" s="54">
        <v>0</v>
      </c>
      <c r="AF1429" s="54">
        <v>0</v>
      </c>
    </row>
    <row r="1430" spans="1:32" ht="22.5">
      <c r="A1430" s="51" t="s">
        <v>466</v>
      </c>
      <c r="B1430" s="51" t="s">
        <v>545</v>
      </c>
      <c r="C1430" s="51" t="s">
        <v>579</v>
      </c>
      <c r="D1430" s="52" t="s">
        <v>467</v>
      </c>
      <c r="E1430" s="53" t="s">
        <v>123</v>
      </c>
      <c r="F1430" s="53" t="str">
        <f t="shared" si="24"/>
        <v>A-2-0-3</v>
      </c>
      <c r="G1430" s="53" t="s">
        <v>492</v>
      </c>
      <c r="H1430" s="53" t="s">
        <v>501</v>
      </c>
      <c r="I1430" s="53" t="s">
        <v>502</v>
      </c>
      <c r="J1430" s="51" t="s">
        <v>35</v>
      </c>
      <c r="K1430" s="51" t="s">
        <v>36</v>
      </c>
      <c r="L1430" s="51" t="s">
        <v>37</v>
      </c>
      <c r="M1430" s="51" t="s">
        <v>38</v>
      </c>
      <c r="N1430" s="51" t="s">
        <v>121</v>
      </c>
      <c r="O1430" s="51" t="s">
        <v>38</v>
      </c>
      <c r="P1430" s="51"/>
      <c r="Q1430" s="51"/>
      <c r="R1430" s="51" t="s">
        <v>40</v>
      </c>
      <c r="S1430" s="51" t="s">
        <v>41</v>
      </c>
      <c r="T1430" s="51" t="s">
        <v>42</v>
      </c>
      <c r="U1430" s="52" t="s">
        <v>124</v>
      </c>
      <c r="V1430" s="54">
        <v>820000</v>
      </c>
      <c r="W1430" s="54">
        <v>0</v>
      </c>
      <c r="X1430" s="54">
        <v>0</v>
      </c>
      <c r="Y1430" s="54">
        <v>820000</v>
      </c>
      <c r="Z1430" s="54">
        <v>0</v>
      </c>
      <c r="AA1430" s="54">
        <v>0</v>
      </c>
      <c r="AB1430" s="54">
        <v>820000</v>
      </c>
      <c r="AC1430" s="54">
        <v>0</v>
      </c>
      <c r="AD1430" s="54">
        <v>0</v>
      </c>
      <c r="AE1430" s="54">
        <v>0</v>
      </c>
      <c r="AF1430" s="54">
        <v>0</v>
      </c>
    </row>
    <row r="1431" spans="1:32" ht="22.5">
      <c r="A1431" s="51" t="s">
        <v>466</v>
      </c>
      <c r="B1431" s="51" t="s">
        <v>545</v>
      </c>
      <c r="C1431" s="51" t="s">
        <v>579</v>
      </c>
      <c r="D1431" s="52" t="s">
        <v>467</v>
      </c>
      <c r="E1431" s="53" t="s">
        <v>133</v>
      </c>
      <c r="F1431" s="53" t="str">
        <f t="shared" si="24"/>
        <v>A-2-0-4</v>
      </c>
      <c r="G1431" s="53" t="s">
        <v>492</v>
      </c>
      <c r="H1431" s="53" t="s">
        <v>501</v>
      </c>
      <c r="I1431" s="53" t="s">
        <v>502</v>
      </c>
      <c r="J1431" s="51" t="s">
        <v>35</v>
      </c>
      <c r="K1431" s="51" t="s">
        <v>36</v>
      </c>
      <c r="L1431" s="51" t="s">
        <v>37</v>
      </c>
      <c r="M1431" s="51" t="s">
        <v>45</v>
      </c>
      <c r="N1431" s="51" t="s">
        <v>45</v>
      </c>
      <c r="O1431" s="51" t="s">
        <v>61</v>
      </c>
      <c r="P1431" s="51"/>
      <c r="Q1431" s="51"/>
      <c r="R1431" s="51" t="s">
        <v>40</v>
      </c>
      <c r="S1431" s="51" t="s">
        <v>41</v>
      </c>
      <c r="T1431" s="51" t="s">
        <v>42</v>
      </c>
      <c r="U1431" s="52" t="s">
        <v>134</v>
      </c>
      <c r="V1431" s="54">
        <v>15000000</v>
      </c>
      <c r="W1431" s="54">
        <v>0</v>
      </c>
      <c r="X1431" s="54">
        <v>0</v>
      </c>
      <c r="Y1431" s="54">
        <v>15000000</v>
      </c>
      <c r="Z1431" s="54">
        <v>0</v>
      </c>
      <c r="AA1431" s="54">
        <v>0</v>
      </c>
      <c r="AB1431" s="54">
        <v>15000000</v>
      </c>
      <c r="AC1431" s="54">
        <v>0</v>
      </c>
      <c r="AD1431" s="54">
        <v>0</v>
      </c>
      <c r="AE1431" s="54">
        <v>0</v>
      </c>
      <c r="AF1431" s="54">
        <v>0</v>
      </c>
    </row>
    <row r="1432" spans="1:32" ht="22.5">
      <c r="A1432" s="51" t="s">
        <v>466</v>
      </c>
      <c r="B1432" s="51" t="s">
        <v>545</v>
      </c>
      <c r="C1432" s="51" t="s">
        <v>579</v>
      </c>
      <c r="D1432" s="52" t="s">
        <v>467</v>
      </c>
      <c r="E1432" s="53" t="s">
        <v>135</v>
      </c>
      <c r="F1432" s="53" t="str">
        <f t="shared" si="24"/>
        <v>A-2-0-4</v>
      </c>
      <c r="G1432" s="53" t="s">
        <v>492</v>
      </c>
      <c r="H1432" s="53" t="s">
        <v>501</v>
      </c>
      <c r="I1432" s="53" t="s">
        <v>502</v>
      </c>
      <c r="J1432" s="51" t="s">
        <v>35</v>
      </c>
      <c r="K1432" s="51" t="s">
        <v>36</v>
      </c>
      <c r="L1432" s="51" t="s">
        <v>37</v>
      </c>
      <c r="M1432" s="51" t="s">
        <v>45</v>
      </c>
      <c r="N1432" s="51" t="s">
        <v>45</v>
      </c>
      <c r="O1432" s="51" t="s">
        <v>36</v>
      </c>
      <c r="P1432" s="51"/>
      <c r="Q1432" s="51"/>
      <c r="R1432" s="51" t="s">
        <v>40</v>
      </c>
      <c r="S1432" s="51" t="s">
        <v>41</v>
      </c>
      <c r="T1432" s="51" t="s">
        <v>42</v>
      </c>
      <c r="U1432" s="52" t="s">
        <v>136</v>
      </c>
      <c r="V1432" s="54">
        <v>2500000</v>
      </c>
      <c r="W1432" s="54">
        <v>0</v>
      </c>
      <c r="X1432" s="54">
        <v>0</v>
      </c>
      <c r="Y1432" s="54">
        <v>2500000</v>
      </c>
      <c r="Z1432" s="54">
        <v>0</v>
      </c>
      <c r="AA1432" s="54">
        <v>0</v>
      </c>
      <c r="AB1432" s="54">
        <v>2500000</v>
      </c>
      <c r="AC1432" s="54">
        <v>0</v>
      </c>
      <c r="AD1432" s="54">
        <v>0</v>
      </c>
      <c r="AE1432" s="54">
        <v>0</v>
      </c>
      <c r="AF1432" s="54">
        <v>0</v>
      </c>
    </row>
    <row r="1433" spans="1:32" ht="22.5">
      <c r="A1433" s="51" t="s">
        <v>466</v>
      </c>
      <c r="B1433" s="51" t="s">
        <v>545</v>
      </c>
      <c r="C1433" s="51" t="s">
        <v>579</v>
      </c>
      <c r="D1433" s="52" t="s">
        <v>467</v>
      </c>
      <c r="E1433" s="53" t="s">
        <v>160</v>
      </c>
      <c r="F1433" s="53" t="str">
        <f t="shared" si="24"/>
        <v>A-2-0-4</v>
      </c>
      <c r="G1433" s="53" t="s">
        <v>492</v>
      </c>
      <c r="H1433" s="53" t="s">
        <v>501</v>
      </c>
      <c r="I1433" s="53" t="s">
        <v>502</v>
      </c>
      <c r="J1433" s="51" t="s">
        <v>35</v>
      </c>
      <c r="K1433" s="51" t="s">
        <v>36</v>
      </c>
      <c r="L1433" s="51" t="s">
        <v>37</v>
      </c>
      <c r="M1433" s="51" t="s">
        <v>45</v>
      </c>
      <c r="N1433" s="51" t="s">
        <v>46</v>
      </c>
      <c r="O1433" s="51" t="s">
        <v>93</v>
      </c>
      <c r="P1433" s="51"/>
      <c r="Q1433" s="51"/>
      <c r="R1433" s="51" t="s">
        <v>40</v>
      </c>
      <c r="S1433" s="51" t="s">
        <v>41</v>
      </c>
      <c r="T1433" s="51" t="s">
        <v>42</v>
      </c>
      <c r="U1433" s="52" t="s">
        <v>161</v>
      </c>
      <c r="V1433" s="54">
        <v>17000000</v>
      </c>
      <c r="W1433" s="54">
        <v>0</v>
      </c>
      <c r="X1433" s="54">
        <v>0</v>
      </c>
      <c r="Y1433" s="54">
        <v>17000000</v>
      </c>
      <c r="Z1433" s="54">
        <v>0</v>
      </c>
      <c r="AA1433" s="54">
        <v>0</v>
      </c>
      <c r="AB1433" s="54">
        <v>17000000</v>
      </c>
      <c r="AC1433" s="54">
        <v>0</v>
      </c>
      <c r="AD1433" s="54">
        <v>0</v>
      </c>
      <c r="AE1433" s="54">
        <v>0</v>
      </c>
      <c r="AF1433" s="54">
        <v>0</v>
      </c>
    </row>
    <row r="1434" spans="1:32" ht="22.5">
      <c r="A1434" s="51" t="s">
        <v>466</v>
      </c>
      <c r="B1434" s="51" t="s">
        <v>545</v>
      </c>
      <c r="C1434" s="51" t="s">
        <v>579</v>
      </c>
      <c r="D1434" s="52" t="s">
        <v>467</v>
      </c>
      <c r="E1434" s="53" t="s">
        <v>44</v>
      </c>
      <c r="F1434" s="53" t="str">
        <f t="shared" si="24"/>
        <v>A-2-0-4</v>
      </c>
      <c r="G1434" s="53" t="s">
        <v>492</v>
      </c>
      <c r="H1434" s="53" t="s">
        <v>501</v>
      </c>
      <c r="I1434" s="53" t="s">
        <v>502</v>
      </c>
      <c r="J1434" s="51" t="s">
        <v>35</v>
      </c>
      <c r="K1434" s="51" t="s">
        <v>36</v>
      </c>
      <c r="L1434" s="51" t="s">
        <v>37</v>
      </c>
      <c r="M1434" s="51" t="s">
        <v>45</v>
      </c>
      <c r="N1434" s="51" t="s">
        <v>46</v>
      </c>
      <c r="O1434" s="51" t="s">
        <v>47</v>
      </c>
      <c r="P1434" s="51"/>
      <c r="Q1434" s="51"/>
      <c r="R1434" s="51" t="s">
        <v>40</v>
      </c>
      <c r="S1434" s="51" t="s">
        <v>41</v>
      </c>
      <c r="T1434" s="51" t="s">
        <v>42</v>
      </c>
      <c r="U1434" s="52" t="s">
        <v>48</v>
      </c>
      <c r="V1434" s="54">
        <v>2000000</v>
      </c>
      <c r="W1434" s="54">
        <v>0</v>
      </c>
      <c r="X1434" s="54">
        <v>0</v>
      </c>
      <c r="Y1434" s="54">
        <v>2000000</v>
      </c>
      <c r="Z1434" s="54">
        <v>0</v>
      </c>
      <c r="AA1434" s="54">
        <v>0</v>
      </c>
      <c r="AB1434" s="54">
        <v>2000000</v>
      </c>
      <c r="AC1434" s="54">
        <v>0</v>
      </c>
      <c r="AD1434" s="54">
        <v>0</v>
      </c>
      <c r="AE1434" s="54">
        <v>0</v>
      </c>
      <c r="AF1434" s="54">
        <v>0</v>
      </c>
    </row>
    <row r="1435" spans="1:32" ht="22.5">
      <c r="A1435" s="51" t="s">
        <v>466</v>
      </c>
      <c r="B1435" s="51" t="s">
        <v>545</v>
      </c>
      <c r="C1435" s="51" t="s">
        <v>579</v>
      </c>
      <c r="D1435" s="52" t="s">
        <v>467</v>
      </c>
      <c r="E1435" s="53" t="s">
        <v>179</v>
      </c>
      <c r="F1435" s="53" t="str">
        <f t="shared" si="24"/>
        <v>A-2-0-4</v>
      </c>
      <c r="G1435" s="53" t="s">
        <v>492</v>
      </c>
      <c r="H1435" s="53" t="s">
        <v>501</v>
      </c>
      <c r="I1435" s="53" t="s">
        <v>502</v>
      </c>
      <c r="J1435" s="51" t="s">
        <v>35</v>
      </c>
      <c r="K1435" s="51" t="s">
        <v>36</v>
      </c>
      <c r="L1435" s="51" t="s">
        <v>37</v>
      </c>
      <c r="M1435" s="51" t="s">
        <v>45</v>
      </c>
      <c r="N1435" s="51" t="s">
        <v>158</v>
      </c>
      <c r="O1435" s="51" t="s">
        <v>61</v>
      </c>
      <c r="P1435" s="51"/>
      <c r="Q1435" s="51"/>
      <c r="R1435" s="51" t="s">
        <v>40</v>
      </c>
      <c r="S1435" s="51" t="s">
        <v>41</v>
      </c>
      <c r="T1435" s="51" t="s">
        <v>42</v>
      </c>
      <c r="U1435" s="52" t="s">
        <v>180</v>
      </c>
      <c r="V1435" s="54">
        <v>1500000</v>
      </c>
      <c r="W1435" s="54">
        <v>0</v>
      </c>
      <c r="X1435" s="54">
        <v>0</v>
      </c>
      <c r="Y1435" s="54">
        <v>1500000</v>
      </c>
      <c r="Z1435" s="54">
        <v>0</v>
      </c>
      <c r="AA1435" s="54">
        <v>0</v>
      </c>
      <c r="AB1435" s="54">
        <v>1500000</v>
      </c>
      <c r="AC1435" s="54">
        <v>0</v>
      </c>
      <c r="AD1435" s="54">
        <v>0</v>
      </c>
      <c r="AE1435" s="54">
        <v>0</v>
      </c>
      <c r="AF1435" s="54">
        <v>0</v>
      </c>
    </row>
    <row r="1436" spans="1:32" ht="22.5">
      <c r="A1436" s="51" t="s">
        <v>466</v>
      </c>
      <c r="B1436" s="51" t="s">
        <v>545</v>
      </c>
      <c r="C1436" s="51" t="s">
        <v>579</v>
      </c>
      <c r="D1436" s="52" t="s">
        <v>467</v>
      </c>
      <c r="E1436" s="53" t="s">
        <v>181</v>
      </c>
      <c r="F1436" s="53" t="str">
        <f t="shared" si="24"/>
        <v>A-2-0-4</v>
      </c>
      <c r="G1436" s="53" t="s">
        <v>492</v>
      </c>
      <c r="H1436" s="53" t="s">
        <v>501</v>
      </c>
      <c r="I1436" s="53" t="s">
        <v>502</v>
      </c>
      <c r="J1436" s="51" t="s">
        <v>35</v>
      </c>
      <c r="K1436" s="51" t="s">
        <v>36</v>
      </c>
      <c r="L1436" s="51" t="s">
        <v>37</v>
      </c>
      <c r="M1436" s="51" t="s">
        <v>45</v>
      </c>
      <c r="N1436" s="51" t="s">
        <v>158</v>
      </c>
      <c r="O1436" s="51" t="s">
        <v>36</v>
      </c>
      <c r="P1436" s="51"/>
      <c r="Q1436" s="51"/>
      <c r="R1436" s="51" t="s">
        <v>40</v>
      </c>
      <c r="S1436" s="51" t="s">
        <v>41</v>
      </c>
      <c r="T1436" s="51" t="s">
        <v>42</v>
      </c>
      <c r="U1436" s="52" t="s">
        <v>182</v>
      </c>
      <c r="V1436" s="54">
        <v>22500000</v>
      </c>
      <c r="W1436" s="54">
        <v>0</v>
      </c>
      <c r="X1436" s="54">
        <v>0</v>
      </c>
      <c r="Y1436" s="54">
        <v>22500000</v>
      </c>
      <c r="Z1436" s="54">
        <v>0</v>
      </c>
      <c r="AA1436" s="54">
        <v>0</v>
      </c>
      <c r="AB1436" s="54">
        <v>22500000</v>
      </c>
      <c r="AC1436" s="54">
        <v>0</v>
      </c>
      <c r="AD1436" s="54">
        <v>0</v>
      </c>
      <c r="AE1436" s="54">
        <v>0</v>
      </c>
      <c r="AF1436" s="54">
        <v>0</v>
      </c>
    </row>
    <row r="1437" spans="1:32" ht="22.5">
      <c r="A1437" s="51" t="s">
        <v>466</v>
      </c>
      <c r="B1437" s="51" t="s">
        <v>545</v>
      </c>
      <c r="C1437" s="51" t="s">
        <v>579</v>
      </c>
      <c r="D1437" s="52" t="s">
        <v>467</v>
      </c>
      <c r="E1437" s="53" t="s">
        <v>185</v>
      </c>
      <c r="F1437" s="53" t="str">
        <f t="shared" si="24"/>
        <v>A-2-0-4</v>
      </c>
      <c r="G1437" s="53" t="s">
        <v>492</v>
      </c>
      <c r="H1437" s="53" t="s">
        <v>501</v>
      </c>
      <c r="I1437" s="53" t="s">
        <v>502</v>
      </c>
      <c r="J1437" s="51" t="s">
        <v>35</v>
      </c>
      <c r="K1437" s="51" t="s">
        <v>36</v>
      </c>
      <c r="L1437" s="51" t="s">
        <v>37</v>
      </c>
      <c r="M1437" s="51" t="s">
        <v>45</v>
      </c>
      <c r="N1437" s="51" t="s">
        <v>158</v>
      </c>
      <c r="O1437" s="51" t="s">
        <v>116</v>
      </c>
      <c r="P1437" s="51"/>
      <c r="Q1437" s="51"/>
      <c r="R1437" s="51" t="s">
        <v>40</v>
      </c>
      <c r="S1437" s="51" t="s">
        <v>41</v>
      </c>
      <c r="T1437" s="51" t="s">
        <v>42</v>
      </c>
      <c r="U1437" s="52" t="s">
        <v>186</v>
      </c>
      <c r="V1437" s="54">
        <v>600000</v>
      </c>
      <c r="W1437" s="54">
        <v>0</v>
      </c>
      <c r="X1437" s="54">
        <v>0</v>
      </c>
      <c r="Y1437" s="54">
        <v>600000</v>
      </c>
      <c r="Z1437" s="54">
        <v>0</v>
      </c>
      <c r="AA1437" s="54">
        <v>0</v>
      </c>
      <c r="AB1437" s="54">
        <v>600000</v>
      </c>
      <c r="AC1437" s="54">
        <v>0</v>
      </c>
      <c r="AD1437" s="54">
        <v>0</v>
      </c>
      <c r="AE1437" s="54">
        <v>0</v>
      </c>
      <c r="AF1437" s="54">
        <v>0</v>
      </c>
    </row>
    <row r="1438" spans="1:32" ht="22.5">
      <c r="A1438" s="51" t="s">
        <v>466</v>
      </c>
      <c r="B1438" s="51" t="s">
        <v>545</v>
      </c>
      <c r="C1438" s="51" t="s">
        <v>579</v>
      </c>
      <c r="D1438" s="52" t="s">
        <v>467</v>
      </c>
      <c r="E1438" s="53" t="s">
        <v>49</v>
      </c>
      <c r="F1438" s="53" t="str">
        <f t="shared" si="24"/>
        <v>A-2-0-4</v>
      </c>
      <c r="G1438" s="53" t="s">
        <v>492</v>
      </c>
      <c r="H1438" s="53" t="s">
        <v>493</v>
      </c>
      <c r="I1438" s="53" t="s">
        <v>494</v>
      </c>
      <c r="J1438" s="51" t="s">
        <v>35</v>
      </c>
      <c r="K1438" s="51" t="s">
        <v>36</v>
      </c>
      <c r="L1438" s="51" t="s">
        <v>37</v>
      </c>
      <c r="M1438" s="51" t="s">
        <v>45</v>
      </c>
      <c r="N1438" s="51" t="s">
        <v>50</v>
      </c>
      <c r="O1438" s="51" t="s">
        <v>36</v>
      </c>
      <c r="P1438" s="51"/>
      <c r="Q1438" s="51"/>
      <c r="R1438" s="51" t="s">
        <v>40</v>
      </c>
      <c r="S1438" s="51" t="s">
        <v>41</v>
      </c>
      <c r="T1438" s="51" t="s">
        <v>42</v>
      </c>
      <c r="U1438" s="52" t="s">
        <v>51</v>
      </c>
      <c r="V1438" s="54">
        <v>5000000</v>
      </c>
      <c r="W1438" s="54">
        <v>0</v>
      </c>
      <c r="X1438" s="54">
        <v>0</v>
      </c>
      <c r="Y1438" s="54">
        <v>5000000</v>
      </c>
      <c r="Z1438" s="54">
        <v>0</v>
      </c>
      <c r="AA1438" s="54">
        <v>0</v>
      </c>
      <c r="AB1438" s="54">
        <v>5000000</v>
      </c>
      <c r="AC1438" s="54">
        <v>0</v>
      </c>
      <c r="AD1438" s="54">
        <v>0</v>
      </c>
      <c r="AE1438" s="54">
        <v>0</v>
      </c>
      <c r="AF1438" s="54">
        <v>0</v>
      </c>
    </row>
    <row r="1439" spans="1:32" ht="22.5">
      <c r="A1439" s="51" t="s">
        <v>466</v>
      </c>
      <c r="B1439" s="51" t="s">
        <v>545</v>
      </c>
      <c r="C1439" s="51" t="s">
        <v>579</v>
      </c>
      <c r="D1439" s="52" t="s">
        <v>467</v>
      </c>
      <c r="E1439" s="53" t="s">
        <v>193</v>
      </c>
      <c r="F1439" s="53" t="str">
        <f t="shared" si="24"/>
        <v>A-2-0-4</v>
      </c>
      <c r="G1439" s="53" t="s">
        <v>492</v>
      </c>
      <c r="H1439" s="53" t="s">
        <v>493</v>
      </c>
      <c r="I1439" s="53" t="s">
        <v>494</v>
      </c>
      <c r="J1439" s="51" t="s">
        <v>35</v>
      </c>
      <c r="K1439" s="51" t="s">
        <v>36</v>
      </c>
      <c r="L1439" s="51" t="s">
        <v>37</v>
      </c>
      <c r="M1439" s="51" t="s">
        <v>45</v>
      </c>
      <c r="N1439" s="51" t="s">
        <v>150</v>
      </c>
      <c r="O1439" s="51" t="s">
        <v>45</v>
      </c>
      <c r="P1439" s="51"/>
      <c r="Q1439" s="51"/>
      <c r="R1439" s="51" t="s">
        <v>40</v>
      </c>
      <c r="S1439" s="51" t="s">
        <v>41</v>
      </c>
      <c r="T1439" s="51" t="s">
        <v>42</v>
      </c>
      <c r="U1439" s="52" t="s">
        <v>194</v>
      </c>
      <c r="V1439" s="54">
        <v>7808365</v>
      </c>
      <c r="W1439" s="54">
        <v>0</v>
      </c>
      <c r="X1439" s="54">
        <v>0</v>
      </c>
      <c r="Y1439" s="54">
        <v>7808365</v>
      </c>
      <c r="Z1439" s="54">
        <v>0</v>
      </c>
      <c r="AA1439" s="54">
        <v>0</v>
      </c>
      <c r="AB1439" s="54">
        <v>7808365</v>
      </c>
      <c r="AC1439" s="54">
        <v>0</v>
      </c>
      <c r="AD1439" s="54">
        <v>0</v>
      </c>
      <c r="AE1439" s="54">
        <v>0</v>
      </c>
      <c r="AF1439" s="54">
        <v>0</v>
      </c>
    </row>
    <row r="1440" spans="1:32" ht="22.5">
      <c r="A1440" s="51" t="s">
        <v>466</v>
      </c>
      <c r="B1440" s="51" t="s">
        <v>545</v>
      </c>
      <c r="C1440" s="51" t="s">
        <v>579</v>
      </c>
      <c r="D1440" s="52" t="s">
        <v>467</v>
      </c>
      <c r="E1440" s="53" t="s">
        <v>208</v>
      </c>
      <c r="F1440" s="53" t="str">
        <f t="shared" si="24"/>
        <v>C-4102-1500-1</v>
      </c>
      <c r="G1440" s="53" t="s">
        <v>509</v>
      </c>
      <c r="H1440" s="53" t="s">
        <v>510</v>
      </c>
      <c r="I1440" s="53" t="s">
        <v>511</v>
      </c>
      <c r="J1440" s="51" t="s">
        <v>53</v>
      </c>
      <c r="K1440" s="51" t="s">
        <v>209</v>
      </c>
      <c r="L1440" s="51" t="s">
        <v>55</v>
      </c>
      <c r="M1440" s="51" t="s">
        <v>61</v>
      </c>
      <c r="N1440" s="51" t="s">
        <v>37</v>
      </c>
      <c r="O1440" s="51" t="s">
        <v>210</v>
      </c>
      <c r="P1440" s="51"/>
      <c r="Q1440" s="51"/>
      <c r="R1440" s="51" t="s">
        <v>40</v>
      </c>
      <c r="S1440" s="51" t="s">
        <v>41</v>
      </c>
      <c r="T1440" s="51" t="s">
        <v>42</v>
      </c>
      <c r="U1440" s="52" t="s">
        <v>211</v>
      </c>
      <c r="V1440" s="54">
        <v>909190080</v>
      </c>
      <c r="W1440" s="54">
        <v>0</v>
      </c>
      <c r="X1440" s="54">
        <v>0</v>
      </c>
      <c r="Y1440" s="54">
        <v>909190080</v>
      </c>
      <c r="Z1440" s="54">
        <v>0</v>
      </c>
      <c r="AA1440" s="54">
        <v>0</v>
      </c>
      <c r="AB1440" s="54">
        <v>909190080</v>
      </c>
      <c r="AC1440" s="54">
        <v>0</v>
      </c>
      <c r="AD1440" s="54">
        <v>0</v>
      </c>
      <c r="AE1440" s="54">
        <v>0</v>
      </c>
      <c r="AF1440" s="54">
        <v>0</v>
      </c>
    </row>
    <row r="1441" spans="1:32" ht="33.75">
      <c r="A1441" s="51" t="s">
        <v>466</v>
      </c>
      <c r="B1441" s="51" t="s">
        <v>545</v>
      </c>
      <c r="C1441" s="51" t="s">
        <v>579</v>
      </c>
      <c r="D1441" s="52" t="s">
        <v>467</v>
      </c>
      <c r="E1441" s="53" t="s">
        <v>220</v>
      </c>
      <c r="F1441" s="53" t="str">
        <f t="shared" si="24"/>
        <v>C-4102-1500-1</v>
      </c>
      <c r="G1441" s="53" t="s">
        <v>509</v>
      </c>
      <c r="H1441" s="53" t="s">
        <v>493</v>
      </c>
      <c r="I1441" s="53" t="s">
        <v>512</v>
      </c>
      <c r="J1441" s="51" t="s">
        <v>53</v>
      </c>
      <c r="K1441" s="51" t="s">
        <v>209</v>
      </c>
      <c r="L1441" s="51" t="s">
        <v>55</v>
      </c>
      <c r="M1441" s="51" t="s">
        <v>61</v>
      </c>
      <c r="N1441" s="51" t="s">
        <v>37</v>
      </c>
      <c r="O1441" s="51" t="s">
        <v>221</v>
      </c>
      <c r="P1441" s="51"/>
      <c r="Q1441" s="51"/>
      <c r="R1441" s="51" t="s">
        <v>40</v>
      </c>
      <c r="S1441" s="51" t="s">
        <v>41</v>
      </c>
      <c r="T1441" s="51" t="s">
        <v>42</v>
      </c>
      <c r="U1441" s="52" t="s">
        <v>222</v>
      </c>
      <c r="V1441" s="54">
        <v>28669638</v>
      </c>
      <c r="W1441" s="54">
        <v>0</v>
      </c>
      <c r="X1441" s="54">
        <v>0</v>
      </c>
      <c r="Y1441" s="54">
        <v>28669638</v>
      </c>
      <c r="Z1441" s="54">
        <v>0</v>
      </c>
      <c r="AA1441" s="54">
        <v>0</v>
      </c>
      <c r="AB1441" s="54">
        <v>28669638</v>
      </c>
      <c r="AC1441" s="54">
        <v>0</v>
      </c>
      <c r="AD1441" s="54">
        <v>0</v>
      </c>
      <c r="AE1441" s="54">
        <v>0</v>
      </c>
      <c r="AF1441" s="54">
        <v>0</v>
      </c>
    </row>
    <row r="1442" spans="1:32" ht="33.75">
      <c r="A1442" s="51" t="s">
        <v>466</v>
      </c>
      <c r="B1442" s="51" t="s">
        <v>545</v>
      </c>
      <c r="C1442" s="51" t="s">
        <v>579</v>
      </c>
      <c r="D1442" s="52" t="s">
        <v>467</v>
      </c>
      <c r="E1442" s="53" t="s">
        <v>223</v>
      </c>
      <c r="F1442" s="53" t="str">
        <f t="shared" si="24"/>
        <v>C-4102-1500-1</v>
      </c>
      <c r="G1442" s="53" t="s">
        <v>509</v>
      </c>
      <c r="H1442" s="53" t="s">
        <v>493</v>
      </c>
      <c r="I1442" s="53" t="s">
        <v>506</v>
      </c>
      <c r="J1442" s="51" t="s">
        <v>53</v>
      </c>
      <c r="K1442" s="51" t="s">
        <v>209</v>
      </c>
      <c r="L1442" s="51" t="s">
        <v>55</v>
      </c>
      <c r="M1442" s="51" t="s">
        <v>61</v>
      </c>
      <c r="N1442" s="51" t="s">
        <v>37</v>
      </c>
      <c r="O1442" s="51" t="s">
        <v>224</v>
      </c>
      <c r="P1442" s="51"/>
      <c r="Q1442" s="51"/>
      <c r="R1442" s="51" t="s">
        <v>40</v>
      </c>
      <c r="S1442" s="51" t="s">
        <v>41</v>
      </c>
      <c r="T1442" s="51" t="s">
        <v>42</v>
      </c>
      <c r="U1442" s="52" t="s">
        <v>57</v>
      </c>
      <c r="V1442" s="54">
        <v>1370820</v>
      </c>
      <c r="W1442" s="54">
        <v>0</v>
      </c>
      <c r="X1442" s="54">
        <v>0</v>
      </c>
      <c r="Y1442" s="54">
        <v>1370820</v>
      </c>
      <c r="Z1442" s="54">
        <v>0</v>
      </c>
      <c r="AA1442" s="54">
        <v>0</v>
      </c>
      <c r="AB1442" s="54">
        <v>1370820</v>
      </c>
      <c r="AC1442" s="54">
        <v>0</v>
      </c>
      <c r="AD1442" s="54">
        <v>0</v>
      </c>
      <c r="AE1442" s="54">
        <v>0</v>
      </c>
      <c r="AF1442" s="54">
        <v>0</v>
      </c>
    </row>
    <row r="1443" spans="1:32" ht="22.5">
      <c r="A1443" s="51" t="s">
        <v>466</v>
      </c>
      <c r="B1443" s="51" t="s">
        <v>545</v>
      </c>
      <c r="C1443" s="51" t="s">
        <v>579</v>
      </c>
      <c r="D1443" s="52" t="s">
        <v>467</v>
      </c>
      <c r="E1443" s="53" t="s">
        <v>375</v>
      </c>
      <c r="F1443" s="53" t="str">
        <f t="shared" si="24"/>
        <v>C-4102-1500-3</v>
      </c>
      <c r="G1443" s="53" t="s">
        <v>495</v>
      </c>
      <c r="H1443" s="53" t="s">
        <v>496</v>
      </c>
      <c r="I1443" s="53" t="s">
        <v>497</v>
      </c>
      <c r="J1443" s="51" t="s">
        <v>53</v>
      </c>
      <c r="K1443" s="51" t="s">
        <v>209</v>
      </c>
      <c r="L1443" s="51" t="s">
        <v>55</v>
      </c>
      <c r="M1443" s="51" t="s">
        <v>38</v>
      </c>
      <c r="N1443" s="51" t="s">
        <v>37</v>
      </c>
      <c r="O1443" s="51" t="s">
        <v>257</v>
      </c>
      <c r="P1443" s="51"/>
      <c r="Q1443" s="51"/>
      <c r="R1443" s="51" t="s">
        <v>40</v>
      </c>
      <c r="S1443" s="51" t="s">
        <v>41</v>
      </c>
      <c r="T1443" s="51" t="s">
        <v>42</v>
      </c>
      <c r="U1443" s="52" t="s">
        <v>376</v>
      </c>
      <c r="V1443" s="54">
        <v>331952500</v>
      </c>
      <c r="W1443" s="54">
        <v>0</v>
      </c>
      <c r="X1443" s="54">
        <v>0</v>
      </c>
      <c r="Y1443" s="54">
        <v>331952500</v>
      </c>
      <c r="Z1443" s="54">
        <v>0</v>
      </c>
      <c r="AA1443" s="54">
        <v>331952500</v>
      </c>
      <c r="AB1443" s="54">
        <v>0</v>
      </c>
      <c r="AC1443" s="54">
        <v>331952500</v>
      </c>
      <c r="AD1443" s="54">
        <v>0</v>
      </c>
      <c r="AE1443" s="54">
        <v>0</v>
      </c>
      <c r="AF1443" s="54">
        <v>0</v>
      </c>
    </row>
    <row r="1444" spans="1:32" ht="22.5">
      <c r="A1444" s="51" t="s">
        <v>466</v>
      </c>
      <c r="B1444" s="51" t="s">
        <v>545</v>
      </c>
      <c r="C1444" s="51" t="s">
        <v>579</v>
      </c>
      <c r="D1444" s="52" t="s">
        <v>467</v>
      </c>
      <c r="E1444" s="53" t="s">
        <v>225</v>
      </c>
      <c r="F1444" s="53" t="str">
        <f t="shared" si="24"/>
        <v>C-4102-1500-3</v>
      </c>
      <c r="G1444" s="53" t="s">
        <v>495</v>
      </c>
      <c r="H1444" s="53" t="s">
        <v>496</v>
      </c>
      <c r="I1444" s="53" t="s">
        <v>497</v>
      </c>
      <c r="J1444" s="51" t="s">
        <v>53</v>
      </c>
      <c r="K1444" s="51" t="s">
        <v>209</v>
      </c>
      <c r="L1444" s="51" t="s">
        <v>55</v>
      </c>
      <c r="M1444" s="51" t="s">
        <v>38</v>
      </c>
      <c r="N1444" s="51" t="s">
        <v>37</v>
      </c>
      <c r="O1444" s="51" t="s">
        <v>213</v>
      </c>
      <c r="P1444" s="51"/>
      <c r="Q1444" s="51"/>
      <c r="R1444" s="51" t="s">
        <v>40</v>
      </c>
      <c r="S1444" s="51" t="s">
        <v>41</v>
      </c>
      <c r="T1444" s="51" t="s">
        <v>42</v>
      </c>
      <c r="U1444" s="52" t="s">
        <v>226</v>
      </c>
      <c r="V1444" s="54">
        <v>397229052</v>
      </c>
      <c r="W1444" s="54">
        <v>0</v>
      </c>
      <c r="X1444" s="54">
        <v>0</v>
      </c>
      <c r="Y1444" s="54">
        <v>397229052</v>
      </c>
      <c r="Z1444" s="54">
        <v>0</v>
      </c>
      <c r="AA1444" s="54">
        <v>397229052</v>
      </c>
      <c r="AB1444" s="54">
        <v>0</v>
      </c>
      <c r="AC1444" s="54">
        <v>198614526</v>
      </c>
      <c r="AD1444" s="54">
        <v>0</v>
      </c>
      <c r="AE1444" s="54">
        <v>0</v>
      </c>
      <c r="AF1444" s="54">
        <v>0</v>
      </c>
    </row>
    <row r="1445" spans="1:32" ht="22.5">
      <c r="A1445" s="51" t="s">
        <v>466</v>
      </c>
      <c r="B1445" s="51" t="s">
        <v>545</v>
      </c>
      <c r="C1445" s="51" t="s">
        <v>579</v>
      </c>
      <c r="D1445" s="52" t="s">
        <v>467</v>
      </c>
      <c r="E1445" s="53" t="s">
        <v>227</v>
      </c>
      <c r="F1445" s="53" t="str">
        <f t="shared" si="24"/>
        <v>C-4102-1500-3</v>
      </c>
      <c r="G1445" s="53" t="s">
        <v>495</v>
      </c>
      <c r="H1445" s="53" t="s">
        <v>496</v>
      </c>
      <c r="I1445" s="53" t="s">
        <v>497</v>
      </c>
      <c r="J1445" s="51" t="s">
        <v>53</v>
      </c>
      <c r="K1445" s="51" t="s">
        <v>209</v>
      </c>
      <c r="L1445" s="51" t="s">
        <v>55</v>
      </c>
      <c r="M1445" s="51" t="s">
        <v>38</v>
      </c>
      <c r="N1445" s="51" t="s">
        <v>37</v>
      </c>
      <c r="O1445" s="51" t="s">
        <v>218</v>
      </c>
      <c r="P1445" s="51"/>
      <c r="Q1445" s="51"/>
      <c r="R1445" s="51" t="s">
        <v>40</v>
      </c>
      <c r="S1445" s="51" t="s">
        <v>41</v>
      </c>
      <c r="T1445" s="51" t="s">
        <v>42</v>
      </c>
      <c r="U1445" s="52" t="s">
        <v>228</v>
      </c>
      <c r="V1445" s="54">
        <v>42738014</v>
      </c>
      <c r="W1445" s="54">
        <v>0</v>
      </c>
      <c r="X1445" s="54">
        <v>0</v>
      </c>
      <c r="Y1445" s="54">
        <v>42738014</v>
      </c>
      <c r="Z1445" s="54">
        <v>0</v>
      </c>
      <c r="AA1445" s="54">
        <v>42738014</v>
      </c>
      <c r="AB1445" s="54">
        <v>0</v>
      </c>
      <c r="AC1445" s="54">
        <v>42738014</v>
      </c>
      <c r="AD1445" s="54">
        <v>0</v>
      </c>
      <c r="AE1445" s="54">
        <v>0</v>
      </c>
      <c r="AF1445" s="54">
        <v>0</v>
      </c>
    </row>
    <row r="1446" spans="1:32" ht="33.75">
      <c r="A1446" s="51" t="s">
        <v>466</v>
      </c>
      <c r="B1446" s="51" t="s">
        <v>545</v>
      </c>
      <c r="C1446" s="51" t="s">
        <v>579</v>
      </c>
      <c r="D1446" s="52" t="s">
        <v>467</v>
      </c>
      <c r="E1446" s="53" t="s">
        <v>237</v>
      </c>
      <c r="F1446" s="53" t="str">
        <f t="shared" si="24"/>
        <v>C-4102-1500-3</v>
      </c>
      <c r="G1446" s="53" t="s">
        <v>495</v>
      </c>
      <c r="H1446" s="53" t="s">
        <v>493</v>
      </c>
      <c r="I1446" s="53" t="s">
        <v>512</v>
      </c>
      <c r="J1446" s="51" t="s">
        <v>53</v>
      </c>
      <c r="K1446" s="51" t="s">
        <v>209</v>
      </c>
      <c r="L1446" s="51" t="s">
        <v>55</v>
      </c>
      <c r="M1446" s="51" t="s">
        <v>38</v>
      </c>
      <c r="N1446" s="51" t="s">
        <v>37</v>
      </c>
      <c r="O1446" s="51" t="s">
        <v>238</v>
      </c>
      <c r="P1446" s="51"/>
      <c r="Q1446" s="51"/>
      <c r="R1446" s="51" t="s">
        <v>40</v>
      </c>
      <c r="S1446" s="51" t="s">
        <v>41</v>
      </c>
      <c r="T1446" s="51" t="s">
        <v>42</v>
      </c>
      <c r="U1446" s="52" t="s">
        <v>222</v>
      </c>
      <c r="V1446" s="54">
        <v>224080835</v>
      </c>
      <c r="W1446" s="54">
        <v>0</v>
      </c>
      <c r="X1446" s="54">
        <v>0</v>
      </c>
      <c r="Y1446" s="54">
        <v>224080835</v>
      </c>
      <c r="Z1446" s="54">
        <v>0</v>
      </c>
      <c r="AA1446" s="54">
        <v>0</v>
      </c>
      <c r="AB1446" s="54">
        <v>224080835</v>
      </c>
      <c r="AC1446" s="54">
        <v>0</v>
      </c>
      <c r="AD1446" s="54">
        <v>0</v>
      </c>
      <c r="AE1446" s="54">
        <v>0</v>
      </c>
      <c r="AF1446" s="54">
        <v>0</v>
      </c>
    </row>
    <row r="1447" spans="1:32" ht="33.75">
      <c r="A1447" s="51" t="s">
        <v>466</v>
      </c>
      <c r="B1447" s="51" t="s">
        <v>545</v>
      </c>
      <c r="C1447" s="51" t="s">
        <v>579</v>
      </c>
      <c r="D1447" s="52" t="s">
        <v>467</v>
      </c>
      <c r="E1447" s="53" t="s">
        <v>239</v>
      </c>
      <c r="F1447" s="53" t="str">
        <f t="shared" si="24"/>
        <v>C-4102-1500-3</v>
      </c>
      <c r="G1447" s="53" t="s">
        <v>495</v>
      </c>
      <c r="H1447" s="53" t="s">
        <v>493</v>
      </c>
      <c r="I1447" s="53" t="s">
        <v>506</v>
      </c>
      <c r="J1447" s="51" t="s">
        <v>53</v>
      </c>
      <c r="K1447" s="51" t="s">
        <v>209</v>
      </c>
      <c r="L1447" s="51" t="s">
        <v>55</v>
      </c>
      <c r="M1447" s="51" t="s">
        <v>38</v>
      </c>
      <c r="N1447" s="51" t="s">
        <v>37</v>
      </c>
      <c r="O1447" s="51" t="s">
        <v>240</v>
      </c>
      <c r="P1447" s="51"/>
      <c r="Q1447" s="51"/>
      <c r="R1447" s="51" t="s">
        <v>40</v>
      </c>
      <c r="S1447" s="51" t="s">
        <v>41</v>
      </c>
      <c r="T1447" s="51" t="s">
        <v>42</v>
      </c>
      <c r="U1447" s="52" t="s">
        <v>57</v>
      </c>
      <c r="V1447" s="54">
        <v>56650000</v>
      </c>
      <c r="W1447" s="54">
        <v>0</v>
      </c>
      <c r="X1447" s="54">
        <v>0</v>
      </c>
      <c r="Y1447" s="54">
        <v>56650000</v>
      </c>
      <c r="Z1447" s="54">
        <v>0</v>
      </c>
      <c r="AA1447" s="54">
        <v>0</v>
      </c>
      <c r="AB1447" s="54">
        <v>56650000</v>
      </c>
      <c r="AC1447" s="54">
        <v>0</v>
      </c>
      <c r="AD1447" s="54">
        <v>0</v>
      </c>
      <c r="AE1447" s="54">
        <v>0</v>
      </c>
      <c r="AF1447" s="54">
        <v>0</v>
      </c>
    </row>
    <row r="1448" spans="1:32" ht="56.25">
      <c r="A1448" s="51" t="s">
        <v>466</v>
      </c>
      <c r="B1448" s="51" t="s">
        <v>545</v>
      </c>
      <c r="C1448" s="51" t="s">
        <v>579</v>
      </c>
      <c r="D1448" s="52" t="s">
        <v>467</v>
      </c>
      <c r="E1448" s="53" t="s">
        <v>379</v>
      </c>
      <c r="F1448" s="53" t="str">
        <f t="shared" si="24"/>
        <v>C-4102-1500-3</v>
      </c>
      <c r="G1448" s="53" t="s">
        <v>495</v>
      </c>
      <c r="H1448" s="53" t="s">
        <v>496</v>
      </c>
      <c r="I1448" s="53" t="s">
        <v>497</v>
      </c>
      <c r="J1448" s="51" t="s">
        <v>53</v>
      </c>
      <c r="K1448" s="51" t="s">
        <v>209</v>
      </c>
      <c r="L1448" s="51" t="s">
        <v>55</v>
      </c>
      <c r="M1448" s="51" t="s">
        <v>38</v>
      </c>
      <c r="N1448" s="51" t="s">
        <v>37</v>
      </c>
      <c r="O1448" s="51" t="s">
        <v>380</v>
      </c>
      <c r="P1448" s="51"/>
      <c r="Q1448" s="51"/>
      <c r="R1448" s="51" t="s">
        <v>40</v>
      </c>
      <c r="S1448" s="51" t="s">
        <v>41</v>
      </c>
      <c r="T1448" s="51" t="s">
        <v>42</v>
      </c>
      <c r="U1448" s="52" t="s">
        <v>381</v>
      </c>
      <c r="V1448" s="54">
        <v>1752000</v>
      </c>
      <c r="W1448" s="54">
        <v>0</v>
      </c>
      <c r="X1448" s="54">
        <v>0</v>
      </c>
      <c r="Y1448" s="54">
        <v>1752000</v>
      </c>
      <c r="Z1448" s="54">
        <v>0</v>
      </c>
      <c r="AA1448" s="54">
        <v>0</v>
      </c>
      <c r="AB1448" s="54">
        <v>1752000</v>
      </c>
      <c r="AC1448" s="54">
        <v>0</v>
      </c>
      <c r="AD1448" s="54">
        <v>0</v>
      </c>
      <c r="AE1448" s="54">
        <v>0</v>
      </c>
      <c r="AF1448" s="54">
        <v>0</v>
      </c>
    </row>
    <row r="1449" spans="1:32" ht="22.5">
      <c r="A1449" s="51" t="s">
        <v>466</v>
      </c>
      <c r="B1449" s="51" t="s">
        <v>545</v>
      </c>
      <c r="C1449" s="51" t="s">
        <v>579</v>
      </c>
      <c r="D1449" s="52" t="s">
        <v>467</v>
      </c>
      <c r="E1449" s="53" t="s">
        <v>254</v>
      </c>
      <c r="F1449" s="53" t="str">
        <f t="shared" si="24"/>
        <v>C-4102-1500-4</v>
      </c>
      <c r="G1449" s="53" t="s">
        <v>514</v>
      </c>
      <c r="H1449" s="53" t="s">
        <v>515</v>
      </c>
      <c r="I1449" s="53" t="s">
        <v>516</v>
      </c>
      <c r="J1449" s="51" t="s">
        <v>53</v>
      </c>
      <c r="K1449" s="51" t="s">
        <v>209</v>
      </c>
      <c r="L1449" s="51" t="s">
        <v>55</v>
      </c>
      <c r="M1449" s="51" t="s">
        <v>45</v>
      </c>
      <c r="N1449" s="51" t="s">
        <v>37</v>
      </c>
      <c r="O1449" s="51" t="s">
        <v>210</v>
      </c>
      <c r="P1449" s="51"/>
      <c r="Q1449" s="51"/>
      <c r="R1449" s="51" t="s">
        <v>230</v>
      </c>
      <c r="S1449" s="51" t="s">
        <v>243</v>
      </c>
      <c r="T1449" s="51" t="s">
        <v>42</v>
      </c>
      <c r="U1449" s="52" t="s">
        <v>255</v>
      </c>
      <c r="V1449" s="54">
        <v>4924652097</v>
      </c>
      <c r="W1449" s="54">
        <v>0</v>
      </c>
      <c r="X1449" s="54">
        <v>0</v>
      </c>
      <c r="Y1449" s="54">
        <v>4924652097</v>
      </c>
      <c r="Z1449" s="54">
        <v>0</v>
      </c>
      <c r="AA1449" s="54">
        <v>4924652097</v>
      </c>
      <c r="AB1449" s="54">
        <v>0</v>
      </c>
      <c r="AC1449" s="54">
        <v>4924652097</v>
      </c>
      <c r="AD1449" s="54">
        <v>0</v>
      </c>
      <c r="AE1449" s="54">
        <v>0</v>
      </c>
      <c r="AF1449" s="54">
        <v>0</v>
      </c>
    </row>
    <row r="1450" spans="1:32" ht="22.5">
      <c r="A1450" s="51" t="s">
        <v>466</v>
      </c>
      <c r="B1450" s="51" t="s">
        <v>545</v>
      </c>
      <c r="C1450" s="51" t="s">
        <v>579</v>
      </c>
      <c r="D1450" s="52" t="s">
        <v>467</v>
      </c>
      <c r="E1450" s="53" t="s">
        <v>271</v>
      </c>
      <c r="F1450" s="53" t="str">
        <f t="shared" si="24"/>
        <v>C-4102-1500-5</v>
      </c>
      <c r="G1450" s="53" t="s">
        <v>517</v>
      </c>
      <c r="H1450" s="53" t="s">
        <v>518</v>
      </c>
      <c r="I1450" s="53" t="s">
        <v>519</v>
      </c>
      <c r="J1450" s="51" t="s">
        <v>53</v>
      </c>
      <c r="K1450" s="51" t="s">
        <v>209</v>
      </c>
      <c r="L1450" s="51" t="s">
        <v>55</v>
      </c>
      <c r="M1450" s="51" t="s">
        <v>46</v>
      </c>
      <c r="N1450" s="51" t="s">
        <v>37</v>
      </c>
      <c r="O1450" s="51" t="s">
        <v>257</v>
      </c>
      <c r="P1450" s="51"/>
      <c r="Q1450" s="51"/>
      <c r="R1450" s="51" t="s">
        <v>40</v>
      </c>
      <c r="S1450" s="51" t="s">
        <v>41</v>
      </c>
      <c r="T1450" s="51" t="s">
        <v>42</v>
      </c>
      <c r="U1450" s="52" t="s">
        <v>272</v>
      </c>
      <c r="V1450" s="54">
        <v>300000000</v>
      </c>
      <c r="W1450" s="54">
        <v>0</v>
      </c>
      <c r="X1450" s="54">
        <v>0</v>
      </c>
      <c r="Y1450" s="54">
        <v>300000000</v>
      </c>
      <c r="Z1450" s="54">
        <v>0</v>
      </c>
      <c r="AA1450" s="54">
        <v>0</v>
      </c>
      <c r="AB1450" s="54">
        <v>300000000</v>
      </c>
      <c r="AC1450" s="54">
        <v>0</v>
      </c>
      <c r="AD1450" s="54">
        <v>0</v>
      </c>
      <c r="AE1450" s="54">
        <v>0</v>
      </c>
      <c r="AF1450" s="54">
        <v>0</v>
      </c>
    </row>
    <row r="1451" spans="1:32" ht="33.75">
      <c r="A1451" s="51" t="s">
        <v>466</v>
      </c>
      <c r="B1451" s="51" t="s">
        <v>545</v>
      </c>
      <c r="C1451" s="51" t="s">
        <v>579</v>
      </c>
      <c r="D1451" s="52" t="s">
        <v>467</v>
      </c>
      <c r="E1451" s="53" t="s">
        <v>275</v>
      </c>
      <c r="F1451" s="53" t="str">
        <f t="shared" si="24"/>
        <v>C-4102-1500-5</v>
      </c>
      <c r="G1451" s="53" t="s">
        <v>517</v>
      </c>
      <c r="H1451" s="53" t="s">
        <v>493</v>
      </c>
      <c r="I1451" s="53" t="s">
        <v>512</v>
      </c>
      <c r="J1451" s="51" t="s">
        <v>53</v>
      </c>
      <c r="K1451" s="51" t="s">
        <v>209</v>
      </c>
      <c r="L1451" s="51" t="s">
        <v>55</v>
      </c>
      <c r="M1451" s="51" t="s">
        <v>46</v>
      </c>
      <c r="N1451" s="51" t="s">
        <v>37</v>
      </c>
      <c r="O1451" s="51" t="s">
        <v>218</v>
      </c>
      <c r="P1451" s="51"/>
      <c r="Q1451" s="51"/>
      <c r="R1451" s="51" t="s">
        <v>40</v>
      </c>
      <c r="S1451" s="51" t="s">
        <v>41</v>
      </c>
      <c r="T1451" s="51" t="s">
        <v>42</v>
      </c>
      <c r="U1451" s="52" t="s">
        <v>222</v>
      </c>
      <c r="V1451" s="54">
        <v>32791000</v>
      </c>
      <c r="W1451" s="54">
        <v>0</v>
      </c>
      <c r="X1451" s="54">
        <v>0</v>
      </c>
      <c r="Y1451" s="54">
        <v>32791000</v>
      </c>
      <c r="Z1451" s="54">
        <v>0</v>
      </c>
      <c r="AA1451" s="54">
        <v>0</v>
      </c>
      <c r="AB1451" s="54">
        <v>32791000</v>
      </c>
      <c r="AC1451" s="54">
        <v>0</v>
      </c>
      <c r="AD1451" s="54">
        <v>0</v>
      </c>
      <c r="AE1451" s="54">
        <v>0</v>
      </c>
      <c r="AF1451" s="54">
        <v>0</v>
      </c>
    </row>
    <row r="1452" spans="1:32" ht="33.75">
      <c r="A1452" s="51" t="s">
        <v>466</v>
      </c>
      <c r="B1452" s="51" t="s">
        <v>545</v>
      </c>
      <c r="C1452" s="51" t="s">
        <v>579</v>
      </c>
      <c r="D1452" s="52" t="s">
        <v>467</v>
      </c>
      <c r="E1452" s="53" t="s">
        <v>276</v>
      </c>
      <c r="F1452" s="53" t="str">
        <f t="shared" si="24"/>
        <v>C-4102-1500-5</v>
      </c>
      <c r="G1452" s="53" t="s">
        <v>517</v>
      </c>
      <c r="H1452" s="53" t="s">
        <v>493</v>
      </c>
      <c r="I1452" s="53" t="s">
        <v>506</v>
      </c>
      <c r="J1452" s="51" t="s">
        <v>53</v>
      </c>
      <c r="K1452" s="51" t="s">
        <v>209</v>
      </c>
      <c r="L1452" s="51" t="s">
        <v>55</v>
      </c>
      <c r="M1452" s="51" t="s">
        <v>46</v>
      </c>
      <c r="N1452" s="51" t="s">
        <v>37</v>
      </c>
      <c r="O1452" s="51" t="s">
        <v>221</v>
      </c>
      <c r="P1452" s="51"/>
      <c r="Q1452" s="51"/>
      <c r="R1452" s="51" t="s">
        <v>40</v>
      </c>
      <c r="S1452" s="51" t="s">
        <v>41</v>
      </c>
      <c r="T1452" s="51" t="s">
        <v>42</v>
      </c>
      <c r="U1452" s="52" t="s">
        <v>57</v>
      </c>
      <c r="V1452" s="54">
        <v>1157073</v>
      </c>
      <c r="W1452" s="54">
        <v>0</v>
      </c>
      <c r="X1452" s="54">
        <v>0</v>
      </c>
      <c r="Y1452" s="54">
        <v>1157073</v>
      </c>
      <c r="Z1452" s="54">
        <v>0</v>
      </c>
      <c r="AA1452" s="54">
        <v>0</v>
      </c>
      <c r="AB1452" s="54">
        <v>1157073</v>
      </c>
      <c r="AC1452" s="54">
        <v>0</v>
      </c>
      <c r="AD1452" s="54">
        <v>0</v>
      </c>
      <c r="AE1452" s="54">
        <v>0</v>
      </c>
      <c r="AF1452" s="54">
        <v>0</v>
      </c>
    </row>
    <row r="1453" spans="1:32" ht="33.75">
      <c r="A1453" s="51" t="s">
        <v>466</v>
      </c>
      <c r="B1453" s="51" t="s">
        <v>545</v>
      </c>
      <c r="C1453" s="51" t="s">
        <v>579</v>
      </c>
      <c r="D1453" s="52" t="s">
        <v>467</v>
      </c>
      <c r="E1453" s="53" t="s">
        <v>277</v>
      </c>
      <c r="F1453" s="53" t="str">
        <f t="shared" si="24"/>
        <v>C-4102-1500-6</v>
      </c>
      <c r="G1453" s="53" t="s">
        <v>498</v>
      </c>
      <c r="H1453" s="53" t="s">
        <v>499</v>
      </c>
      <c r="I1453" s="53" t="s">
        <v>500</v>
      </c>
      <c r="J1453" s="51" t="s">
        <v>53</v>
      </c>
      <c r="K1453" s="51" t="s">
        <v>209</v>
      </c>
      <c r="L1453" s="51" t="s">
        <v>55</v>
      </c>
      <c r="M1453" s="51" t="s">
        <v>113</v>
      </c>
      <c r="N1453" s="51" t="s">
        <v>37</v>
      </c>
      <c r="O1453" s="51" t="s">
        <v>210</v>
      </c>
      <c r="P1453" s="51"/>
      <c r="Q1453" s="51"/>
      <c r="R1453" s="51" t="s">
        <v>40</v>
      </c>
      <c r="S1453" s="51" t="s">
        <v>41</v>
      </c>
      <c r="T1453" s="51" t="s">
        <v>42</v>
      </c>
      <c r="U1453" s="52" t="s">
        <v>278</v>
      </c>
      <c r="V1453" s="54">
        <v>794295840</v>
      </c>
      <c r="W1453" s="54">
        <v>0</v>
      </c>
      <c r="X1453" s="54">
        <v>0</v>
      </c>
      <c r="Y1453" s="54">
        <v>794295840</v>
      </c>
      <c r="Z1453" s="54">
        <v>0</v>
      </c>
      <c r="AA1453" s="54">
        <v>0</v>
      </c>
      <c r="AB1453" s="54">
        <v>794295840</v>
      </c>
      <c r="AC1453" s="54">
        <v>0</v>
      </c>
      <c r="AD1453" s="54">
        <v>0</v>
      </c>
      <c r="AE1453" s="54">
        <v>0</v>
      </c>
      <c r="AF1453" s="54">
        <v>0</v>
      </c>
    </row>
    <row r="1454" spans="1:32" ht="33.75">
      <c r="A1454" s="51" t="s">
        <v>466</v>
      </c>
      <c r="B1454" s="51" t="s">
        <v>545</v>
      </c>
      <c r="C1454" s="51" t="s">
        <v>579</v>
      </c>
      <c r="D1454" s="52" t="s">
        <v>467</v>
      </c>
      <c r="E1454" s="53" t="s">
        <v>385</v>
      </c>
      <c r="F1454" s="53" t="str">
        <f t="shared" si="24"/>
        <v>C-4102-1500-6</v>
      </c>
      <c r="G1454" s="53" t="s">
        <v>498</v>
      </c>
      <c r="H1454" s="53" t="s">
        <v>499</v>
      </c>
      <c r="I1454" s="53" t="s">
        <v>500</v>
      </c>
      <c r="J1454" s="51" t="s">
        <v>53</v>
      </c>
      <c r="K1454" s="51" t="s">
        <v>209</v>
      </c>
      <c r="L1454" s="51" t="s">
        <v>55</v>
      </c>
      <c r="M1454" s="51" t="s">
        <v>113</v>
      </c>
      <c r="N1454" s="51" t="s">
        <v>37</v>
      </c>
      <c r="O1454" s="51" t="s">
        <v>257</v>
      </c>
      <c r="P1454" s="51"/>
      <c r="Q1454" s="51"/>
      <c r="R1454" s="51" t="s">
        <v>40</v>
      </c>
      <c r="S1454" s="51" t="s">
        <v>41</v>
      </c>
      <c r="T1454" s="51" t="s">
        <v>42</v>
      </c>
      <c r="U1454" s="52" t="s">
        <v>386</v>
      </c>
      <c r="V1454" s="54">
        <v>6194960</v>
      </c>
      <c r="W1454" s="54">
        <v>0</v>
      </c>
      <c r="X1454" s="54">
        <v>0</v>
      </c>
      <c r="Y1454" s="54">
        <v>6194960</v>
      </c>
      <c r="Z1454" s="54">
        <v>0</v>
      </c>
      <c r="AA1454" s="54">
        <v>0</v>
      </c>
      <c r="AB1454" s="54">
        <v>6194960</v>
      </c>
      <c r="AC1454" s="54">
        <v>0</v>
      </c>
      <c r="AD1454" s="54">
        <v>0</v>
      </c>
      <c r="AE1454" s="54">
        <v>0</v>
      </c>
      <c r="AF1454" s="54">
        <v>0</v>
      </c>
    </row>
    <row r="1455" spans="1:32" ht="33.75">
      <c r="A1455" s="51" t="s">
        <v>466</v>
      </c>
      <c r="B1455" s="51" t="s">
        <v>545</v>
      </c>
      <c r="C1455" s="51" t="s">
        <v>579</v>
      </c>
      <c r="D1455" s="52" t="s">
        <v>467</v>
      </c>
      <c r="E1455" s="53" t="s">
        <v>290</v>
      </c>
      <c r="F1455" s="53" t="str">
        <f t="shared" si="24"/>
        <v>C-4102-1500-7</v>
      </c>
      <c r="G1455" s="53" t="s">
        <v>520</v>
      </c>
      <c r="H1455" s="53" t="s">
        <v>493</v>
      </c>
      <c r="I1455" s="53" t="s">
        <v>512</v>
      </c>
      <c r="J1455" s="51" t="s">
        <v>53</v>
      </c>
      <c r="K1455" s="51" t="s">
        <v>209</v>
      </c>
      <c r="L1455" s="51" t="s">
        <v>55</v>
      </c>
      <c r="M1455" s="51" t="s">
        <v>116</v>
      </c>
      <c r="N1455" s="51" t="s">
        <v>37</v>
      </c>
      <c r="O1455" s="51" t="s">
        <v>257</v>
      </c>
      <c r="P1455" s="51"/>
      <c r="Q1455" s="51"/>
      <c r="R1455" s="51" t="s">
        <v>40</v>
      </c>
      <c r="S1455" s="51" t="s">
        <v>41</v>
      </c>
      <c r="T1455" s="51" t="s">
        <v>42</v>
      </c>
      <c r="U1455" s="52" t="s">
        <v>222</v>
      </c>
      <c r="V1455" s="54">
        <v>73171780</v>
      </c>
      <c r="W1455" s="54">
        <v>0</v>
      </c>
      <c r="X1455" s="54">
        <v>0</v>
      </c>
      <c r="Y1455" s="54">
        <v>73171780</v>
      </c>
      <c r="Z1455" s="54">
        <v>0</v>
      </c>
      <c r="AA1455" s="54">
        <v>0</v>
      </c>
      <c r="AB1455" s="54">
        <v>73171780</v>
      </c>
      <c r="AC1455" s="54">
        <v>0</v>
      </c>
      <c r="AD1455" s="54">
        <v>0</v>
      </c>
      <c r="AE1455" s="54">
        <v>0</v>
      </c>
      <c r="AF1455" s="54">
        <v>0</v>
      </c>
    </row>
    <row r="1456" spans="1:32" ht="33.75">
      <c r="A1456" s="51" t="s">
        <v>466</v>
      </c>
      <c r="B1456" s="51" t="s">
        <v>545</v>
      </c>
      <c r="C1456" s="51" t="s">
        <v>579</v>
      </c>
      <c r="D1456" s="52" t="s">
        <v>467</v>
      </c>
      <c r="E1456" s="53" t="s">
        <v>291</v>
      </c>
      <c r="F1456" s="53" t="str">
        <f t="shared" si="24"/>
        <v>C-4102-1500-7</v>
      </c>
      <c r="G1456" s="53" t="s">
        <v>520</v>
      </c>
      <c r="H1456" s="53" t="s">
        <v>493</v>
      </c>
      <c r="I1456" s="53" t="s">
        <v>506</v>
      </c>
      <c r="J1456" s="51" t="s">
        <v>53</v>
      </c>
      <c r="K1456" s="51" t="s">
        <v>209</v>
      </c>
      <c r="L1456" s="51" t="s">
        <v>55</v>
      </c>
      <c r="M1456" s="51" t="s">
        <v>116</v>
      </c>
      <c r="N1456" s="51" t="s">
        <v>37</v>
      </c>
      <c r="O1456" s="51" t="s">
        <v>213</v>
      </c>
      <c r="P1456" s="51"/>
      <c r="Q1456" s="51"/>
      <c r="R1456" s="51" t="s">
        <v>40</v>
      </c>
      <c r="S1456" s="51" t="s">
        <v>41</v>
      </c>
      <c r="T1456" s="51" t="s">
        <v>42</v>
      </c>
      <c r="U1456" s="52" t="s">
        <v>57</v>
      </c>
      <c r="V1456" s="54">
        <v>15964433</v>
      </c>
      <c r="W1456" s="54">
        <v>0</v>
      </c>
      <c r="X1456" s="54">
        <v>0</v>
      </c>
      <c r="Y1456" s="54">
        <v>15964433</v>
      </c>
      <c r="Z1456" s="54">
        <v>0</v>
      </c>
      <c r="AA1456" s="54">
        <v>0</v>
      </c>
      <c r="AB1456" s="54">
        <v>15964433</v>
      </c>
      <c r="AC1456" s="54">
        <v>0</v>
      </c>
      <c r="AD1456" s="54">
        <v>0</v>
      </c>
      <c r="AE1456" s="54">
        <v>0</v>
      </c>
      <c r="AF1456" s="54">
        <v>0</v>
      </c>
    </row>
    <row r="1457" spans="1:32" ht="33.75">
      <c r="A1457" s="51" t="s">
        <v>466</v>
      </c>
      <c r="B1457" s="51" t="s">
        <v>545</v>
      </c>
      <c r="C1457" s="51" t="s">
        <v>579</v>
      </c>
      <c r="D1457" s="52" t="s">
        <v>467</v>
      </c>
      <c r="E1457" s="53" t="s">
        <v>295</v>
      </c>
      <c r="F1457" s="53" t="str">
        <f t="shared" si="24"/>
        <v>C-4199-1500-1</v>
      </c>
      <c r="G1457" s="53" t="s">
        <v>522</v>
      </c>
      <c r="H1457" s="53" t="s">
        <v>493</v>
      </c>
      <c r="I1457" s="53" t="s">
        <v>512</v>
      </c>
      <c r="J1457" s="51" t="s">
        <v>53</v>
      </c>
      <c r="K1457" s="51" t="s">
        <v>54</v>
      </c>
      <c r="L1457" s="51" t="s">
        <v>55</v>
      </c>
      <c r="M1457" s="51" t="s">
        <v>61</v>
      </c>
      <c r="N1457" s="51" t="s">
        <v>37</v>
      </c>
      <c r="O1457" s="51" t="s">
        <v>257</v>
      </c>
      <c r="P1457" s="51"/>
      <c r="Q1457" s="51"/>
      <c r="R1457" s="51" t="s">
        <v>40</v>
      </c>
      <c r="S1457" s="51" t="s">
        <v>41</v>
      </c>
      <c r="T1457" s="51" t="s">
        <v>42</v>
      </c>
      <c r="U1457" s="52" t="s">
        <v>222</v>
      </c>
      <c r="V1457" s="54">
        <v>47356310</v>
      </c>
      <c r="W1457" s="54">
        <v>0</v>
      </c>
      <c r="X1457" s="54">
        <v>0</v>
      </c>
      <c r="Y1457" s="54">
        <v>47356310</v>
      </c>
      <c r="Z1457" s="54">
        <v>0</v>
      </c>
      <c r="AA1457" s="54">
        <v>0</v>
      </c>
      <c r="AB1457" s="54">
        <v>47356310</v>
      </c>
      <c r="AC1457" s="54">
        <v>0</v>
      </c>
      <c r="AD1457" s="54">
        <v>0</v>
      </c>
      <c r="AE1457" s="54">
        <v>0</v>
      </c>
      <c r="AF1457" s="54">
        <v>0</v>
      </c>
    </row>
    <row r="1458" spans="1:32" ht="33.75">
      <c r="A1458" s="51" t="s">
        <v>466</v>
      </c>
      <c r="B1458" s="51" t="s">
        <v>545</v>
      </c>
      <c r="C1458" s="51" t="s">
        <v>579</v>
      </c>
      <c r="D1458" s="52" t="s">
        <v>467</v>
      </c>
      <c r="E1458" s="53" t="s">
        <v>296</v>
      </c>
      <c r="F1458" s="53" t="str">
        <f t="shared" si="24"/>
        <v>C-4199-1500-1</v>
      </c>
      <c r="G1458" s="53" t="s">
        <v>522</v>
      </c>
      <c r="H1458" s="53" t="s">
        <v>493</v>
      </c>
      <c r="I1458" s="53" t="s">
        <v>506</v>
      </c>
      <c r="J1458" s="51" t="s">
        <v>53</v>
      </c>
      <c r="K1458" s="51" t="s">
        <v>54</v>
      </c>
      <c r="L1458" s="51" t="s">
        <v>55</v>
      </c>
      <c r="M1458" s="51" t="s">
        <v>61</v>
      </c>
      <c r="N1458" s="51" t="s">
        <v>37</v>
      </c>
      <c r="O1458" s="51" t="s">
        <v>213</v>
      </c>
      <c r="P1458" s="51"/>
      <c r="Q1458" s="51"/>
      <c r="R1458" s="51" t="s">
        <v>40</v>
      </c>
      <c r="S1458" s="51" t="s">
        <v>41</v>
      </c>
      <c r="T1458" s="51" t="s">
        <v>42</v>
      </c>
      <c r="U1458" s="52" t="s">
        <v>57</v>
      </c>
      <c r="V1458" s="54">
        <v>1018464</v>
      </c>
      <c r="W1458" s="54">
        <v>0</v>
      </c>
      <c r="X1458" s="54">
        <v>0</v>
      </c>
      <c r="Y1458" s="54">
        <v>1018464</v>
      </c>
      <c r="Z1458" s="54">
        <v>0</v>
      </c>
      <c r="AA1458" s="54">
        <v>0</v>
      </c>
      <c r="AB1458" s="54">
        <v>1018464</v>
      </c>
      <c r="AC1458" s="54">
        <v>0</v>
      </c>
      <c r="AD1458" s="54">
        <v>0</v>
      </c>
      <c r="AE1458" s="54">
        <v>0</v>
      </c>
      <c r="AF1458" s="54">
        <v>0</v>
      </c>
    </row>
    <row r="1459" spans="1:32" ht="33.75">
      <c r="A1459" s="51" t="s">
        <v>466</v>
      </c>
      <c r="B1459" s="51" t="s">
        <v>545</v>
      </c>
      <c r="C1459" s="51" t="s">
        <v>579</v>
      </c>
      <c r="D1459" s="52" t="s">
        <v>467</v>
      </c>
      <c r="E1459" s="53" t="s">
        <v>299</v>
      </c>
      <c r="F1459" s="53" t="str">
        <f t="shared" si="24"/>
        <v>C-4199-1500-2</v>
      </c>
      <c r="G1459" s="53" t="s">
        <v>505</v>
      </c>
      <c r="H1459" s="53" t="s">
        <v>493</v>
      </c>
      <c r="I1459" s="53" t="s">
        <v>512</v>
      </c>
      <c r="J1459" s="51" t="s">
        <v>53</v>
      </c>
      <c r="K1459" s="51" t="s">
        <v>54</v>
      </c>
      <c r="L1459" s="51" t="s">
        <v>55</v>
      </c>
      <c r="M1459" s="51" t="s">
        <v>36</v>
      </c>
      <c r="N1459" s="51" t="s">
        <v>37</v>
      </c>
      <c r="O1459" s="51" t="s">
        <v>213</v>
      </c>
      <c r="P1459" s="51"/>
      <c r="Q1459" s="51"/>
      <c r="R1459" s="51" t="s">
        <v>40</v>
      </c>
      <c r="S1459" s="51" t="s">
        <v>41</v>
      </c>
      <c r="T1459" s="51" t="s">
        <v>42</v>
      </c>
      <c r="U1459" s="52" t="s">
        <v>222</v>
      </c>
      <c r="V1459" s="54">
        <v>323376153</v>
      </c>
      <c r="W1459" s="54">
        <v>0</v>
      </c>
      <c r="X1459" s="54">
        <v>0</v>
      </c>
      <c r="Y1459" s="54">
        <v>323376153</v>
      </c>
      <c r="Z1459" s="54">
        <v>0</v>
      </c>
      <c r="AA1459" s="54">
        <v>0</v>
      </c>
      <c r="AB1459" s="54">
        <v>323376153</v>
      </c>
      <c r="AC1459" s="54">
        <v>0</v>
      </c>
      <c r="AD1459" s="54">
        <v>0</v>
      </c>
      <c r="AE1459" s="54">
        <v>0</v>
      </c>
      <c r="AF1459" s="54">
        <v>0</v>
      </c>
    </row>
    <row r="1460" spans="1:32" ht="45">
      <c r="A1460" s="51" t="s">
        <v>466</v>
      </c>
      <c r="B1460" s="51" t="s">
        <v>545</v>
      </c>
      <c r="C1460" s="51" t="s">
        <v>579</v>
      </c>
      <c r="D1460" s="52" t="s">
        <v>467</v>
      </c>
      <c r="E1460" s="53" t="s">
        <v>310</v>
      </c>
      <c r="F1460" s="53" t="str">
        <f t="shared" si="24"/>
        <v>C-4199-1500-2</v>
      </c>
      <c r="G1460" s="53" t="s">
        <v>505</v>
      </c>
      <c r="H1460" s="53" t="s">
        <v>493</v>
      </c>
      <c r="I1460" s="53" t="s">
        <v>512</v>
      </c>
      <c r="J1460" s="51" t="s">
        <v>53</v>
      </c>
      <c r="K1460" s="51" t="s">
        <v>54</v>
      </c>
      <c r="L1460" s="51" t="s">
        <v>55</v>
      </c>
      <c r="M1460" s="51" t="s">
        <v>36</v>
      </c>
      <c r="N1460" s="51" t="s">
        <v>37</v>
      </c>
      <c r="O1460" s="51" t="s">
        <v>240</v>
      </c>
      <c r="P1460" s="51"/>
      <c r="Q1460" s="51"/>
      <c r="R1460" s="51" t="s">
        <v>40</v>
      </c>
      <c r="S1460" s="51" t="s">
        <v>41</v>
      </c>
      <c r="T1460" s="51" t="s">
        <v>42</v>
      </c>
      <c r="U1460" s="52" t="s">
        <v>311</v>
      </c>
      <c r="V1460" s="54">
        <v>32088235</v>
      </c>
      <c r="W1460" s="54">
        <v>0</v>
      </c>
      <c r="X1460" s="54">
        <v>0</v>
      </c>
      <c r="Y1460" s="54">
        <v>32088235</v>
      </c>
      <c r="Z1460" s="54">
        <v>0</v>
      </c>
      <c r="AA1460" s="54">
        <v>0</v>
      </c>
      <c r="AB1460" s="54">
        <v>32088235</v>
      </c>
      <c r="AC1460" s="54">
        <v>0</v>
      </c>
      <c r="AD1460" s="54">
        <v>0</v>
      </c>
      <c r="AE1460" s="54">
        <v>0</v>
      </c>
      <c r="AF1460" s="54">
        <v>0</v>
      </c>
    </row>
    <row r="1461" spans="1:32" ht="33.75">
      <c r="A1461" s="51" t="s">
        <v>466</v>
      </c>
      <c r="B1461" s="51" t="s">
        <v>545</v>
      </c>
      <c r="C1461" s="51" t="s">
        <v>579</v>
      </c>
      <c r="D1461" s="52" t="s">
        <v>467</v>
      </c>
      <c r="E1461" s="53" t="s">
        <v>312</v>
      </c>
      <c r="F1461" s="53" t="str">
        <f t="shared" si="24"/>
        <v>C-4199-1500-2</v>
      </c>
      <c r="G1461" s="53" t="s">
        <v>505</v>
      </c>
      <c r="H1461" s="53" t="s">
        <v>501</v>
      </c>
      <c r="I1461" s="53" t="s">
        <v>525</v>
      </c>
      <c r="J1461" s="51" t="s">
        <v>53</v>
      </c>
      <c r="K1461" s="51" t="s">
        <v>54</v>
      </c>
      <c r="L1461" s="51" t="s">
        <v>55</v>
      </c>
      <c r="M1461" s="51" t="s">
        <v>36</v>
      </c>
      <c r="N1461" s="51" t="s">
        <v>37</v>
      </c>
      <c r="O1461" s="51" t="s">
        <v>313</v>
      </c>
      <c r="P1461" s="51"/>
      <c r="Q1461" s="51"/>
      <c r="R1461" s="51" t="s">
        <v>40</v>
      </c>
      <c r="S1461" s="51" t="s">
        <v>41</v>
      </c>
      <c r="T1461" s="51" t="s">
        <v>42</v>
      </c>
      <c r="U1461" s="52" t="s">
        <v>314</v>
      </c>
      <c r="V1461" s="54">
        <v>56710841</v>
      </c>
      <c r="W1461" s="54">
        <v>0</v>
      </c>
      <c r="X1461" s="54">
        <v>0</v>
      </c>
      <c r="Y1461" s="54">
        <v>56710841</v>
      </c>
      <c r="Z1461" s="54">
        <v>0</v>
      </c>
      <c r="AA1461" s="54">
        <v>2898200</v>
      </c>
      <c r="AB1461" s="54">
        <v>53812641</v>
      </c>
      <c r="AC1461" s="54">
        <v>2898200</v>
      </c>
      <c r="AD1461" s="54">
        <v>0</v>
      </c>
      <c r="AE1461" s="54">
        <v>0</v>
      </c>
      <c r="AF1461" s="54">
        <v>0</v>
      </c>
    </row>
    <row r="1462" spans="1:32" ht="22.5">
      <c r="A1462" s="51" t="s">
        <v>466</v>
      </c>
      <c r="B1462" s="51" t="s">
        <v>545</v>
      </c>
      <c r="C1462" s="51" t="s">
        <v>579</v>
      </c>
      <c r="D1462" s="52" t="s">
        <v>467</v>
      </c>
      <c r="E1462" s="53" t="s">
        <v>315</v>
      </c>
      <c r="F1462" s="53" t="str">
        <f t="shared" si="24"/>
        <v>C-4199-1500-2</v>
      </c>
      <c r="G1462" s="53" t="s">
        <v>505</v>
      </c>
      <c r="H1462" s="53" t="s">
        <v>501</v>
      </c>
      <c r="I1462" s="53" t="s">
        <v>525</v>
      </c>
      <c r="J1462" s="51" t="s">
        <v>53</v>
      </c>
      <c r="K1462" s="51" t="s">
        <v>54</v>
      </c>
      <c r="L1462" s="51" t="s">
        <v>55</v>
      </c>
      <c r="M1462" s="51" t="s">
        <v>36</v>
      </c>
      <c r="N1462" s="51" t="s">
        <v>37</v>
      </c>
      <c r="O1462" s="51" t="s">
        <v>316</v>
      </c>
      <c r="P1462" s="51"/>
      <c r="Q1462" s="51"/>
      <c r="R1462" s="51" t="s">
        <v>40</v>
      </c>
      <c r="S1462" s="51" t="s">
        <v>41</v>
      </c>
      <c r="T1462" s="51" t="s">
        <v>42</v>
      </c>
      <c r="U1462" s="52" t="s">
        <v>317</v>
      </c>
      <c r="V1462" s="54">
        <v>17823120</v>
      </c>
      <c r="W1462" s="54">
        <v>0</v>
      </c>
      <c r="X1462" s="54">
        <v>0</v>
      </c>
      <c r="Y1462" s="54">
        <v>17823120</v>
      </c>
      <c r="Z1462" s="54">
        <v>0</v>
      </c>
      <c r="AA1462" s="54">
        <v>17823120</v>
      </c>
      <c r="AB1462" s="54">
        <v>0</v>
      </c>
      <c r="AC1462" s="54">
        <v>17823120</v>
      </c>
      <c r="AD1462" s="54">
        <v>0</v>
      </c>
      <c r="AE1462" s="54">
        <v>0</v>
      </c>
      <c r="AF1462" s="54">
        <v>0</v>
      </c>
    </row>
    <row r="1463" spans="1:32" ht="33.75">
      <c r="A1463" s="51" t="s">
        <v>466</v>
      </c>
      <c r="B1463" s="51" t="s">
        <v>545</v>
      </c>
      <c r="C1463" s="51" t="s">
        <v>579</v>
      </c>
      <c r="D1463" s="52" t="s">
        <v>467</v>
      </c>
      <c r="E1463" s="53" t="s">
        <v>352</v>
      </c>
      <c r="F1463" s="53" t="str">
        <f t="shared" si="24"/>
        <v>C-4199-1500-2</v>
      </c>
      <c r="G1463" s="53" t="s">
        <v>505</v>
      </c>
      <c r="H1463" s="53" t="s">
        <v>493</v>
      </c>
      <c r="I1463" s="53" t="s">
        <v>506</v>
      </c>
      <c r="J1463" s="51" t="s">
        <v>53</v>
      </c>
      <c r="K1463" s="51" t="s">
        <v>54</v>
      </c>
      <c r="L1463" s="51" t="s">
        <v>55</v>
      </c>
      <c r="M1463" s="51" t="s">
        <v>36</v>
      </c>
      <c r="N1463" s="51" t="s">
        <v>37</v>
      </c>
      <c r="O1463" s="51" t="s">
        <v>353</v>
      </c>
      <c r="P1463" s="51"/>
      <c r="Q1463" s="51"/>
      <c r="R1463" s="51" t="s">
        <v>40</v>
      </c>
      <c r="S1463" s="51" t="s">
        <v>41</v>
      </c>
      <c r="T1463" s="51" t="s">
        <v>42</v>
      </c>
      <c r="U1463" s="52" t="s">
        <v>354</v>
      </c>
      <c r="V1463" s="54">
        <v>2300000</v>
      </c>
      <c r="W1463" s="54">
        <v>0</v>
      </c>
      <c r="X1463" s="54">
        <v>0</v>
      </c>
      <c r="Y1463" s="54">
        <v>2300000</v>
      </c>
      <c r="Z1463" s="54">
        <v>0</v>
      </c>
      <c r="AA1463" s="54">
        <v>0</v>
      </c>
      <c r="AB1463" s="54">
        <v>2300000</v>
      </c>
      <c r="AC1463" s="54">
        <v>0</v>
      </c>
      <c r="AD1463" s="54">
        <v>0</v>
      </c>
      <c r="AE1463" s="54">
        <v>0</v>
      </c>
      <c r="AF1463" s="54">
        <v>0</v>
      </c>
    </row>
    <row r="1464" spans="1:32" ht="22.5">
      <c r="A1464" s="51" t="s">
        <v>466</v>
      </c>
      <c r="B1464" s="51" t="s">
        <v>545</v>
      </c>
      <c r="C1464" s="51" t="s">
        <v>579</v>
      </c>
      <c r="D1464" s="52" t="s">
        <v>467</v>
      </c>
      <c r="E1464" s="53" t="s">
        <v>358</v>
      </c>
      <c r="F1464" s="53" t="str">
        <f t="shared" si="24"/>
        <v>C-4199-1500-2</v>
      </c>
      <c r="G1464" s="53" t="s">
        <v>505</v>
      </c>
      <c r="H1464" s="53" t="s">
        <v>536</v>
      </c>
      <c r="I1464" s="53" t="s">
        <v>537</v>
      </c>
      <c r="J1464" s="51" t="s">
        <v>53</v>
      </c>
      <c r="K1464" s="51" t="s">
        <v>54</v>
      </c>
      <c r="L1464" s="51" t="s">
        <v>55</v>
      </c>
      <c r="M1464" s="51" t="s">
        <v>36</v>
      </c>
      <c r="N1464" s="51" t="s">
        <v>37</v>
      </c>
      <c r="O1464" s="51" t="s">
        <v>252</v>
      </c>
      <c r="P1464" s="51"/>
      <c r="Q1464" s="51"/>
      <c r="R1464" s="51" t="s">
        <v>40</v>
      </c>
      <c r="S1464" s="51" t="s">
        <v>41</v>
      </c>
      <c r="T1464" s="51" t="s">
        <v>42</v>
      </c>
      <c r="U1464" s="52" t="s">
        <v>253</v>
      </c>
      <c r="V1464" s="54">
        <v>172919</v>
      </c>
      <c r="W1464" s="54">
        <v>0</v>
      </c>
      <c r="X1464" s="54">
        <v>0</v>
      </c>
      <c r="Y1464" s="54">
        <v>172919</v>
      </c>
      <c r="Z1464" s="54">
        <v>0</v>
      </c>
      <c r="AA1464" s="54">
        <v>0</v>
      </c>
      <c r="AB1464" s="54">
        <v>172919</v>
      </c>
      <c r="AC1464" s="54">
        <v>0</v>
      </c>
      <c r="AD1464" s="54">
        <v>0</v>
      </c>
      <c r="AE1464" s="54">
        <v>0</v>
      </c>
      <c r="AF1464" s="54">
        <v>0</v>
      </c>
    </row>
    <row r="1465" spans="1:32" ht="22.5">
      <c r="A1465" s="51" t="s">
        <v>466</v>
      </c>
      <c r="B1465" s="51" t="s">
        <v>545</v>
      </c>
      <c r="C1465" s="51" t="s">
        <v>579</v>
      </c>
      <c r="D1465" s="52" t="s">
        <v>467</v>
      </c>
      <c r="E1465" s="53" t="s">
        <v>367</v>
      </c>
      <c r="F1465" s="53" t="str">
        <f t="shared" si="24"/>
        <v>C-4199-1500-5</v>
      </c>
      <c r="G1465" s="53" t="s">
        <v>543</v>
      </c>
      <c r="H1465" s="53" t="s">
        <v>501</v>
      </c>
      <c r="I1465" s="53" t="s">
        <v>544</v>
      </c>
      <c r="J1465" s="51" t="s">
        <v>53</v>
      </c>
      <c r="K1465" s="51" t="s">
        <v>54</v>
      </c>
      <c r="L1465" s="51" t="s">
        <v>55</v>
      </c>
      <c r="M1465" s="51" t="s">
        <v>46</v>
      </c>
      <c r="N1465" s="51" t="s">
        <v>37</v>
      </c>
      <c r="O1465" s="51" t="s">
        <v>257</v>
      </c>
      <c r="P1465" s="51"/>
      <c r="Q1465" s="51"/>
      <c r="R1465" s="51" t="s">
        <v>40</v>
      </c>
      <c r="S1465" s="51" t="s">
        <v>150</v>
      </c>
      <c r="T1465" s="51" t="s">
        <v>42</v>
      </c>
      <c r="U1465" s="52" t="s">
        <v>368</v>
      </c>
      <c r="V1465" s="54">
        <v>44000000</v>
      </c>
      <c r="W1465" s="54">
        <v>0</v>
      </c>
      <c r="X1465" s="54">
        <v>0</v>
      </c>
      <c r="Y1465" s="54">
        <v>44000000</v>
      </c>
      <c r="Z1465" s="54">
        <v>0</v>
      </c>
      <c r="AA1465" s="54">
        <v>0</v>
      </c>
      <c r="AB1465" s="54">
        <v>44000000</v>
      </c>
      <c r="AC1465" s="54">
        <v>0</v>
      </c>
      <c r="AD1465" s="54">
        <v>0</v>
      </c>
      <c r="AE1465" s="54">
        <v>0</v>
      </c>
      <c r="AF1465" s="54">
        <v>0</v>
      </c>
    </row>
    <row r="1466" spans="1:32" ht="22.5">
      <c r="A1466" s="51" t="s">
        <v>466</v>
      </c>
      <c r="B1466" s="51" t="s">
        <v>545</v>
      </c>
      <c r="C1466" s="51" t="s">
        <v>579</v>
      </c>
      <c r="D1466" s="52" t="s">
        <v>467</v>
      </c>
      <c r="E1466" s="53" t="s">
        <v>389</v>
      </c>
      <c r="F1466" s="53" t="str">
        <f t="shared" si="24"/>
        <v>C-4199-1500-5</v>
      </c>
      <c r="G1466" s="53" t="s">
        <v>543</v>
      </c>
      <c r="H1466" s="53" t="s">
        <v>501</v>
      </c>
      <c r="I1466" s="53" t="s">
        <v>544</v>
      </c>
      <c r="J1466" s="51" t="s">
        <v>53</v>
      </c>
      <c r="K1466" s="51" t="s">
        <v>54</v>
      </c>
      <c r="L1466" s="51" t="s">
        <v>55</v>
      </c>
      <c r="M1466" s="51" t="s">
        <v>46</v>
      </c>
      <c r="N1466" s="51" t="s">
        <v>37</v>
      </c>
      <c r="O1466" s="51" t="s">
        <v>56</v>
      </c>
      <c r="P1466" s="51"/>
      <c r="Q1466" s="51"/>
      <c r="R1466" s="51" t="s">
        <v>40</v>
      </c>
      <c r="S1466" s="51" t="s">
        <v>150</v>
      </c>
      <c r="T1466" s="51" t="s">
        <v>42</v>
      </c>
      <c r="U1466" s="52" t="s">
        <v>390</v>
      </c>
      <c r="V1466" s="54">
        <v>16000000</v>
      </c>
      <c r="W1466" s="54">
        <v>0</v>
      </c>
      <c r="X1466" s="54">
        <v>0</v>
      </c>
      <c r="Y1466" s="54">
        <v>16000000</v>
      </c>
      <c r="Z1466" s="54">
        <v>0</v>
      </c>
      <c r="AA1466" s="54">
        <v>0</v>
      </c>
      <c r="AB1466" s="54">
        <v>16000000</v>
      </c>
      <c r="AC1466" s="54">
        <v>0</v>
      </c>
      <c r="AD1466" s="54">
        <v>0</v>
      </c>
      <c r="AE1466" s="54">
        <v>0</v>
      </c>
      <c r="AF1466" s="54">
        <v>0</v>
      </c>
    </row>
    <row r="1467" spans="1:32" ht="33.75">
      <c r="A1467" s="51" t="s">
        <v>466</v>
      </c>
      <c r="B1467" s="51" t="s">
        <v>545</v>
      </c>
      <c r="C1467" s="51" t="s">
        <v>579</v>
      </c>
      <c r="D1467" s="52" t="s">
        <v>467</v>
      </c>
      <c r="E1467" s="53" t="s">
        <v>371</v>
      </c>
      <c r="F1467" s="53" t="str">
        <f t="shared" si="24"/>
        <v>C-4199-1500-5</v>
      </c>
      <c r="G1467" s="53" t="s">
        <v>543</v>
      </c>
      <c r="H1467" s="53" t="s">
        <v>493</v>
      </c>
      <c r="I1467" s="53" t="s">
        <v>512</v>
      </c>
      <c r="J1467" s="51" t="s">
        <v>53</v>
      </c>
      <c r="K1467" s="51" t="s">
        <v>54</v>
      </c>
      <c r="L1467" s="51" t="s">
        <v>55</v>
      </c>
      <c r="M1467" s="51" t="s">
        <v>46</v>
      </c>
      <c r="N1467" s="51" t="s">
        <v>37</v>
      </c>
      <c r="O1467" s="51" t="s">
        <v>218</v>
      </c>
      <c r="P1467" s="51"/>
      <c r="Q1467" s="51"/>
      <c r="R1467" s="51" t="s">
        <v>40</v>
      </c>
      <c r="S1467" s="51" t="s">
        <v>150</v>
      </c>
      <c r="T1467" s="51" t="s">
        <v>42</v>
      </c>
      <c r="U1467" s="52" t="s">
        <v>222</v>
      </c>
      <c r="V1467" s="54">
        <v>56281000</v>
      </c>
      <c r="W1467" s="54">
        <v>0</v>
      </c>
      <c r="X1467" s="54">
        <v>0</v>
      </c>
      <c r="Y1467" s="54">
        <v>56281000</v>
      </c>
      <c r="Z1467" s="54">
        <v>0</v>
      </c>
      <c r="AA1467" s="54">
        <v>0</v>
      </c>
      <c r="AB1467" s="54">
        <v>56281000</v>
      </c>
      <c r="AC1467" s="54">
        <v>0</v>
      </c>
      <c r="AD1467" s="54">
        <v>0</v>
      </c>
      <c r="AE1467" s="54">
        <v>0</v>
      </c>
      <c r="AF1467" s="54">
        <v>0</v>
      </c>
    </row>
    <row r="1468" spans="1:32" ht="22.5">
      <c r="A1468" s="51" t="s">
        <v>468</v>
      </c>
      <c r="B1468" s="51" t="s">
        <v>545</v>
      </c>
      <c r="C1468" s="51" t="s">
        <v>580</v>
      </c>
      <c r="D1468" s="52" t="s">
        <v>469</v>
      </c>
      <c r="E1468" s="53" t="s">
        <v>123</v>
      </c>
      <c r="F1468" s="53" t="str">
        <f t="shared" si="24"/>
        <v>A-2-0-3</v>
      </c>
      <c r="G1468" s="53" t="s">
        <v>492</v>
      </c>
      <c r="H1468" s="53" t="s">
        <v>501</v>
      </c>
      <c r="I1468" s="53" t="s">
        <v>502</v>
      </c>
      <c r="J1468" s="51" t="s">
        <v>35</v>
      </c>
      <c r="K1468" s="51" t="s">
        <v>36</v>
      </c>
      <c r="L1468" s="51" t="s">
        <v>37</v>
      </c>
      <c r="M1468" s="51" t="s">
        <v>38</v>
      </c>
      <c r="N1468" s="51" t="s">
        <v>121</v>
      </c>
      <c r="O1468" s="51" t="s">
        <v>38</v>
      </c>
      <c r="P1468" s="51"/>
      <c r="Q1468" s="51"/>
      <c r="R1468" s="51" t="s">
        <v>40</v>
      </c>
      <c r="S1468" s="51" t="s">
        <v>41</v>
      </c>
      <c r="T1468" s="51" t="s">
        <v>42</v>
      </c>
      <c r="U1468" s="52" t="s">
        <v>124</v>
      </c>
      <c r="V1468" s="54">
        <v>1700000</v>
      </c>
      <c r="W1468" s="54">
        <v>0</v>
      </c>
      <c r="X1468" s="54">
        <v>0</v>
      </c>
      <c r="Y1468" s="54">
        <v>1700000</v>
      </c>
      <c r="Z1468" s="54">
        <v>0</v>
      </c>
      <c r="AA1468" s="54">
        <v>0</v>
      </c>
      <c r="AB1468" s="54">
        <v>1700000</v>
      </c>
      <c r="AC1468" s="54">
        <v>0</v>
      </c>
      <c r="AD1468" s="54">
        <v>0</v>
      </c>
      <c r="AE1468" s="54">
        <v>0</v>
      </c>
      <c r="AF1468" s="54">
        <v>0</v>
      </c>
    </row>
    <row r="1469" spans="1:32" ht="22.5">
      <c r="A1469" s="51" t="s">
        <v>468</v>
      </c>
      <c r="B1469" s="51" t="s">
        <v>545</v>
      </c>
      <c r="C1469" s="51" t="s">
        <v>580</v>
      </c>
      <c r="D1469" s="52" t="s">
        <v>469</v>
      </c>
      <c r="E1469" s="53" t="s">
        <v>135</v>
      </c>
      <c r="F1469" s="53" t="str">
        <f t="shared" si="24"/>
        <v>A-2-0-4</v>
      </c>
      <c r="G1469" s="53" t="s">
        <v>492</v>
      </c>
      <c r="H1469" s="53" t="s">
        <v>501</v>
      </c>
      <c r="I1469" s="53" t="s">
        <v>502</v>
      </c>
      <c r="J1469" s="51" t="s">
        <v>35</v>
      </c>
      <c r="K1469" s="51" t="s">
        <v>36</v>
      </c>
      <c r="L1469" s="51" t="s">
        <v>37</v>
      </c>
      <c r="M1469" s="51" t="s">
        <v>45</v>
      </c>
      <c r="N1469" s="51" t="s">
        <v>45</v>
      </c>
      <c r="O1469" s="51" t="s">
        <v>36</v>
      </c>
      <c r="P1469" s="51"/>
      <c r="Q1469" s="51"/>
      <c r="R1469" s="51" t="s">
        <v>40</v>
      </c>
      <c r="S1469" s="51" t="s">
        <v>41</v>
      </c>
      <c r="T1469" s="51" t="s">
        <v>42</v>
      </c>
      <c r="U1469" s="52" t="s">
        <v>136</v>
      </c>
      <c r="V1469" s="54">
        <v>3200000</v>
      </c>
      <c r="W1469" s="54">
        <v>0</v>
      </c>
      <c r="X1469" s="54">
        <v>0</v>
      </c>
      <c r="Y1469" s="54">
        <v>3200000</v>
      </c>
      <c r="Z1469" s="54">
        <v>0</v>
      </c>
      <c r="AA1469" s="54">
        <v>0</v>
      </c>
      <c r="AB1469" s="54">
        <v>3200000</v>
      </c>
      <c r="AC1469" s="54">
        <v>0</v>
      </c>
      <c r="AD1469" s="54">
        <v>0</v>
      </c>
      <c r="AE1469" s="54">
        <v>0</v>
      </c>
      <c r="AF1469" s="54">
        <v>0</v>
      </c>
    </row>
    <row r="1470" spans="1:32" ht="22.5">
      <c r="A1470" s="51" t="s">
        <v>468</v>
      </c>
      <c r="B1470" s="51" t="s">
        <v>545</v>
      </c>
      <c r="C1470" s="51" t="s">
        <v>580</v>
      </c>
      <c r="D1470" s="52" t="s">
        <v>469</v>
      </c>
      <c r="E1470" s="53" t="s">
        <v>179</v>
      </c>
      <c r="F1470" s="53" t="str">
        <f t="shared" si="24"/>
        <v>A-2-0-4</v>
      </c>
      <c r="G1470" s="53" t="s">
        <v>492</v>
      </c>
      <c r="H1470" s="53" t="s">
        <v>501</v>
      </c>
      <c r="I1470" s="53" t="s">
        <v>502</v>
      </c>
      <c r="J1470" s="51" t="s">
        <v>35</v>
      </c>
      <c r="K1470" s="51" t="s">
        <v>36</v>
      </c>
      <c r="L1470" s="51" t="s">
        <v>37</v>
      </c>
      <c r="M1470" s="51" t="s">
        <v>45</v>
      </c>
      <c r="N1470" s="51" t="s">
        <v>158</v>
      </c>
      <c r="O1470" s="51" t="s">
        <v>61</v>
      </c>
      <c r="P1470" s="51"/>
      <c r="Q1470" s="51"/>
      <c r="R1470" s="51" t="s">
        <v>40</v>
      </c>
      <c r="S1470" s="51" t="s">
        <v>41</v>
      </c>
      <c r="T1470" s="51" t="s">
        <v>42</v>
      </c>
      <c r="U1470" s="52" t="s">
        <v>180</v>
      </c>
      <c r="V1470" s="54">
        <v>1500000</v>
      </c>
      <c r="W1470" s="54">
        <v>0</v>
      </c>
      <c r="X1470" s="54">
        <v>0</v>
      </c>
      <c r="Y1470" s="54">
        <v>1500000</v>
      </c>
      <c r="Z1470" s="54">
        <v>0</v>
      </c>
      <c r="AA1470" s="54">
        <v>0</v>
      </c>
      <c r="AB1470" s="54">
        <v>1500000</v>
      </c>
      <c r="AC1470" s="54">
        <v>0</v>
      </c>
      <c r="AD1470" s="54">
        <v>0</v>
      </c>
      <c r="AE1470" s="54">
        <v>0</v>
      </c>
      <c r="AF1470" s="54">
        <v>0</v>
      </c>
    </row>
    <row r="1471" spans="1:32" ht="22.5">
      <c r="A1471" s="51" t="s">
        <v>468</v>
      </c>
      <c r="B1471" s="51" t="s">
        <v>545</v>
      </c>
      <c r="C1471" s="51" t="s">
        <v>580</v>
      </c>
      <c r="D1471" s="52" t="s">
        <v>469</v>
      </c>
      <c r="E1471" s="53" t="s">
        <v>181</v>
      </c>
      <c r="F1471" s="53" t="str">
        <f t="shared" si="24"/>
        <v>A-2-0-4</v>
      </c>
      <c r="G1471" s="53" t="s">
        <v>492</v>
      </c>
      <c r="H1471" s="53" t="s">
        <v>501</v>
      </c>
      <c r="I1471" s="53" t="s">
        <v>502</v>
      </c>
      <c r="J1471" s="51" t="s">
        <v>35</v>
      </c>
      <c r="K1471" s="51" t="s">
        <v>36</v>
      </c>
      <c r="L1471" s="51" t="s">
        <v>37</v>
      </c>
      <c r="M1471" s="51" t="s">
        <v>45</v>
      </c>
      <c r="N1471" s="51" t="s">
        <v>158</v>
      </c>
      <c r="O1471" s="51" t="s">
        <v>36</v>
      </c>
      <c r="P1471" s="51"/>
      <c r="Q1471" s="51"/>
      <c r="R1471" s="51" t="s">
        <v>40</v>
      </c>
      <c r="S1471" s="51" t="s">
        <v>41</v>
      </c>
      <c r="T1471" s="51" t="s">
        <v>42</v>
      </c>
      <c r="U1471" s="52" t="s">
        <v>182</v>
      </c>
      <c r="V1471" s="54">
        <v>28000000</v>
      </c>
      <c r="W1471" s="54">
        <v>0</v>
      </c>
      <c r="X1471" s="54">
        <v>0</v>
      </c>
      <c r="Y1471" s="54">
        <v>28000000</v>
      </c>
      <c r="Z1471" s="54">
        <v>0</v>
      </c>
      <c r="AA1471" s="54">
        <v>0</v>
      </c>
      <c r="AB1471" s="54">
        <v>28000000</v>
      </c>
      <c r="AC1471" s="54">
        <v>0</v>
      </c>
      <c r="AD1471" s="54">
        <v>0</v>
      </c>
      <c r="AE1471" s="54">
        <v>0</v>
      </c>
      <c r="AF1471" s="54">
        <v>0</v>
      </c>
    </row>
    <row r="1472" spans="1:32" ht="22.5">
      <c r="A1472" s="51" t="s">
        <v>468</v>
      </c>
      <c r="B1472" s="51" t="s">
        <v>545</v>
      </c>
      <c r="C1472" s="51" t="s">
        <v>580</v>
      </c>
      <c r="D1472" s="52" t="s">
        <v>469</v>
      </c>
      <c r="E1472" s="53" t="s">
        <v>185</v>
      </c>
      <c r="F1472" s="53" t="str">
        <f t="shared" si="24"/>
        <v>A-2-0-4</v>
      </c>
      <c r="G1472" s="53" t="s">
        <v>492</v>
      </c>
      <c r="H1472" s="53" t="s">
        <v>501</v>
      </c>
      <c r="I1472" s="53" t="s">
        <v>502</v>
      </c>
      <c r="J1472" s="51" t="s">
        <v>35</v>
      </c>
      <c r="K1472" s="51" t="s">
        <v>36</v>
      </c>
      <c r="L1472" s="51" t="s">
        <v>37</v>
      </c>
      <c r="M1472" s="51" t="s">
        <v>45</v>
      </c>
      <c r="N1472" s="51" t="s">
        <v>158</v>
      </c>
      <c r="O1472" s="51" t="s">
        <v>116</v>
      </c>
      <c r="P1472" s="51"/>
      <c r="Q1472" s="51"/>
      <c r="R1472" s="51" t="s">
        <v>40</v>
      </c>
      <c r="S1472" s="51" t="s">
        <v>41</v>
      </c>
      <c r="T1472" s="51" t="s">
        <v>42</v>
      </c>
      <c r="U1472" s="52" t="s">
        <v>186</v>
      </c>
      <c r="V1472" s="54">
        <v>700000</v>
      </c>
      <c r="W1472" s="54">
        <v>0</v>
      </c>
      <c r="X1472" s="54">
        <v>0</v>
      </c>
      <c r="Y1472" s="54">
        <v>700000</v>
      </c>
      <c r="Z1472" s="54">
        <v>0</v>
      </c>
      <c r="AA1472" s="54">
        <v>0</v>
      </c>
      <c r="AB1472" s="54">
        <v>700000</v>
      </c>
      <c r="AC1472" s="54">
        <v>0</v>
      </c>
      <c r="AD1472" s="54">
        <v>0</v>
      </c>
      <c r="AE1472" s="54">
        <v>0</v>
      </c>
      <c r="AF1472" s="54">
        <v>0</v>
      </c>
    </row>
    <row r="1473" spans="1:32" ht="22.5">
      <c r="A1473" s="51" t="s">
        <v>468</v>
      </c>
      <c r="B1473" s="51" t="s">
        <v>545</v>
      </c>
      <c r="C1473" s="51" t="s">
        <v>580</v>
      </c>
      <c r="D1473" s="52" t="s">
        <v>469</v>
      </c>
      <c r="E1473" s="53" t="s">
        <v>49</v>
      </c>
      <c r="F1473" s="53" t="str">
        <f t="shared" si="24"/>
        <v>A-2-0-4</v>
      </c>
      <c r="G1473" s="53" t="s">
        <v>492</v>
      </c>
      <c r="H1473" s="53" t="s">
        <v>493</v>
      </c>
      <c r="I1473" s="53" t="s">
        <v>494</v>
      </c>
      <c r="J1473" s="51" t="s">
        <v>35</v>
      </c>
      <c r="K1473" s="51" t="s">
        <v>36</v>
      </c>
      <c r="L1473" s="51" t="s">
        <v>37</v>
      </c>
      <c r="M1473" s="51" t="s">
        <v>45</v>
      </c>
      <c r="N1473" s="51" t="s">
        <v>50</v>
      </c>
      <c r="O1473" s="51" t="s">
        <v>36</v>
      </c>
      <c r="P1473" s="51"/>
      <c r="Q1473" s="51"/>
      <c r="R1473" s="51" t="s">
        <v>40</v>
      </c>
      <c r="S1473" s="51" t="s">
        <v>41</v>
      </c>
      <c r="T1473" s="51" t="s">
        <v>42</v>
      </c>
      <c r="U1473" s="52" t="s">
        <v>51</v>
      </c>
      <c r="V1473" s="54">
        <v>7000000</v>
      </c>
      <c r="W1473" s="54">
        <v>0</v>
      </c>
      <c r="X1473" s="54">
        <v>0</v>
      </c>
      <c r="Y1473" s="54">
        <v>7000000</v>
      </c>
      <c r="Z1473" s="54">
        <v>0</v>
      </c>
      <c r="AA1473" s="54">
        <v>0</v>
      </c>
      <c r="AB1473" s="54">
        <v>7000000</v>
      </c>
      <c r="AC1473" s="54">
        <v>0</v>
      </c>
      <c r="AD1473" s="54">
        <v>0</v>
      </c>
      <c r="AE1473" s="54">
        <v>0</v>
      </c>
      <c r="AF1473" s="54">
        <v>0</v>
      </c>
    </row>
    <row r="1474" spans="1:32" ht="22.5">
      <c r="A1474" s="51" t="s">
        <v>468</v>
      </c>
      <c r="B1474" s="51" t="s">
        <v>545</v>
      </c>
      <c r="C1474" s="51" t="s">
        <v>580</v>
      </c>
      <c r="D1474" s="52" t="s">
        <v>469</v>
      </c>
      <c r="E1474" s="53" t="s">
        <v>193</v>
      </c>
      <c r="F1474" s="53" t="str">
        <f t="shared" si="24"/>
        <v>A-2-0-4</v>
      </c>
      <c r="G1474" s="53" t="s">
        <v>492</v>
      </c>
      <c r="H1474" s="53" t="s">
        <v>493</v>
      </c>
      <c r="I1474" s="53" t="s">
        <v>494</v>
      </c>
      <c r="J1474" s="51" t="s">
        <v>35</v>
      </c>
      <c r="K1474" s="51" t="s">
        <v>36</v>
      </c>
      <c r="L1474" s="51" t="s">
        <v>37</v>
      </c>
      <c r="M1474" s="51" t="s">
        <v>45</v>
      </c>
      <c r="N1474" s="51" t="s">
        <v>150</v>
      </c>
      <c r="O1474" s="51" t="s">
        <v>45</v>
      </c>
      <c r="P1474" s="51"/>
      <c r="Q1474" s="51"/>
      <c r="R1474" s="51" t="s">
        <v>40</v>
      </c>
      <c r="S1474" s="51" t="s">
        <v>41</v>
      </c>
      <c r="T1474" s="51" t="s">
        <v>42</v>
      </c>
      <c r="U1474" s="52" t="s">
        <v>194</v>
      </c>
      <c r="V1474" s="54">
        <v>11507064</v>
      </c>
      <c r="W1474" s="54">
        <v>0</v>
      </c>
      <c r="X1474" s="54">
        <v>0</v>
      </c>
      <c r="Y1474" s="54">
        <v>11507064</v>
      </c>
      <c r="Z1474" s="54">
        <v>0</v>
      </c>
      <c r="AA1474" s="54">
        <v>0</v>
      </c>
      <c r="AB1474" s="54">
        <v>11507064</v>
      </c>
      <c r="AC1474" s="54">
        <v>0</v>
      </c>
      <c r="AD1474" s="54">
        <v>0</v>
      </c>
      <c r="AE1474" s="54">
        <v>0</v>
      </c>
      <c r="AF1474" s="54">
        <v>0</v>
      </c>
    </row>
    <row r="1475" spans="1:32" ht="22.5">
      <c r="A1475" s="51" t="s">
        <v>468</v>
      </c>
      <c r="B1475" s="51" t="s">
        <v>545</v>
      </c>
      <c r="C1475" s="51" t="s">
        <v>580</v>
      </c>
      <c r="D1475" s="52" t="s">
        <v>469</v>
      </c>
      <c r="E1475" s="53" t="s">
        <v>208</v>
      </c>
      <c r="F1475" s="53" t="str">
        <f t="shared" si="24"/>
        <v>C-4102-1500-1</v>
      </c>
      <c r="G1475" s="53" t="s">
        <v>509</v>
      </c>
      <c r="H1475" s="53" t="s">
        <v>510</v>
      </c>
      <c r="I1475" s="53" t="s">
        <v>511</v>
      </c>
      <c r="J1475" s="51" t="s">
        <v>53</v>
      </c>
      <c r="K1475" s="51" t="s">
        <v>209</v>
      </c>
      <c r="L1475" s="51" t="s">
        <v>55</v>
      </c>
      <c r="M1475" s="51" t="s">
        <v>61</v>
      </c>
      <c r="N1475" s="51" t="s">
        <v>37</v>
      </c>
      <c r="O1475" s="51" t="s">
        <v>210</v>
      </c>
      <c r="P1475" s="51"/>
      <c r="Q1475" s="51"/>
      <c r="R1475" s="51" t="s">
        <v>40</v>
      </c>
      <c r="S1475" s="51" t="s">
        <v>41</v>
      </c>
      <c r="T1475" s="51" t="s">
        <v>42</v>
      </c>
      <c r="U1475" s="52" t="s">
        <v>211</v>
      </c>
      <c r="V1475" s="54">
        <v>808570328</v>
      </c>
      <c r="W1475" s="54">
        <v>0</v>
      </c>
      <c r="X1475" s="54">
        <v>0</v>
      </c>
      <c r="Y1475" s="54">
        <v>808570328</v>
      </c>
      <c r="Z1475" s="54">
        <v>0</v>
      </c>
      <c r="AA1475" s="54">
        <v>381036248</v>
      </c>
      <c r="AB1475" s="54">
        <v>427534080</v>
      </c>
      <c r="AC1475" s="54">
        <v>381036248</v>
      </c>
      <c r="AD1475" s="54">
        <v>0</v>
      </c>
      <c r="AE1475" s="54">
        <v>0</v>
      </c>
      <c r="AF1475" s="54">
        <v>0</v>
      </c>
    </row>
    <row r="1476" spans="1:32" ht="33.75">
      <c r="A1476" s="51" t="s">
        <v>468</v>
      </c>
      <c r="B1476" s="51" t="s">
        <v>545</v>
      </c>
      <c r="C1476" s="51" t="s">
        <v>580</v>
      </c>
      <c r="D1476" s="52" t="s">
        <v>469</v>
      </c>
      <c r="E1476" s="53" t="s">
        <v>217</v>
      </c>
      <c r="F1476" s="53" t="str">
        <f t="shared" si="24"/>
        <v>C-4102-1500-1</v>
      </c>
      <c r="G1476" s="53" t="s">
        <v>509</v>
      </c>
      <c r="H1476" s="53" t="s">
        <v>510</v>
      </c>
      <c r="I1476" s="53" t="s">
        <v>511</v>
      </c>
      <c r="J1476" s="51" t="s">
        <v>53</v>
      </c>
      <c r="K1476" s="51" t="s">
        <v>209</v>
      </c>
      <c r="L1476" s="51" t="s">
        <v>55</v>
      </c>
      <c r="M1476" s="51" t="s">
        <v>61</v>
      </c>
      <c r="N1476" s="51" t="s">
        <v>37</v>
      </c>
      <c r="O1476" s="51" t="s">
        <v>218</v>
      </c>
      <c r="P1476" s="51"/>
      <c r="Q1476" s="51"/>
      <c r="R1476" s="51" t="s">
        <v>40</v>
      </c>
      <c r="S1476" s="51" t="s">
        <v>41</v>
      </c>
      <c r="T1476" s="51" t="s">
        <v>42</v>
      </c>
      <c r="U1476" s="52" t="s">
        <v>219</v>
      </c>
      <c r="V1476" s="54">
        <v>29863045</v>
      </c>
      <c r="W1476" s="54">
        <v>0</v>
      </c>
      <c r="X1476" s="54">
        <v>0</v>
      </c>
      <c r="Y1476" s="54">
        <v>29863045</v>
      </c>
      <c r="Z1476" s="54">
        <v>0</v>
      </c>
      <c r="AA1476" s="54">
        <v>0</v>
      </c>
      <c r="AB1476" s="54">
        <v>29863045</v>
      </c>
      <c r="AC1476" s="54">
        <v>0</v>
      </c>
      <c r="AD1476" s="54">
        <v>0</v>
      </c>
      <c r="AE1476" s="54">
        <v>0</v>
      </c>
      <c r="AF1476" s="54">
        <v>0</v>
      </c>
    </row>
    <row r="1477" spans="1:32" ht="33.75">
      <c r="A1477" s="51" t="s">
        <v>468</v>
      </c>
      <c r="B1477" s="51" t="s">
        <v>545</v>
      </c>
      <c r="C1477" s="51" t="s">
        <v>580</v>
      </c>
      <c r="D1477" s="52" t="s">
        <v>469</v>
      </c>
      <c r="E1477" s="53" t="s">
        <v>220</v>
      </c>
      <c r="F1477" s="53" t="str">
        <f t="shared" si="24"/>
        <v>C-4102-1500-1</v>
      </c>
      <c r="G1477" s="53" t="s">
        <v>509</v>
      </c>
      <c r="H1477" s="53" t="s">
        <v>493</v>
      </c>
      <c r="I1477" s="53" t="s">
        <v>512</v>
      </c>
      <c r="J1477" s="51" t="s">
        <v>53</v>
      </c>
      <c r="K1477" s="51" t="s">
        <v>209</v>
      </c>
      <c r="L1477" s="51" t="s">
        <v>55</v>
      </c>
      <c r="M1477" s="51" t="s">
        <v>61</v>
      </c>
      <c r="N1477" s="51" t="s">
        <v>37</v>
      </c>
      <c r="O1477" s="51" t="s">
        <v>221</v>
      </c>
      <c r="P1477" s="51"/>
      <c r="Q1477" s="51"/>
      <c r="R1477" s="51" t="s">
        <v>40</v>
      </c>
      <c r="S1477" s="51" t="s">
        <v>41</v>
      </c>
      <c r="T1477" s="51" t="s">
        <v>42</v>
      </c>
      <c r="U1477" s="52" t="s">
        <v>222</v>
      </c>
      <c r="V1477" s="54">
        <v>35166952</v>
      </c>
      <c r="W1477" s="54">
        <v>0</v>
      </c>
      <c r="X1477" s="54">
        <v>0</v>
      </c>
      <c r="Y1477" s="54">
        <v>35166952</v>
      </c>
      <c r="Z1477" s="54">
        <v>0</v>
      </c>
      <c r="AA1477" s="54">
        <v>0</v>
      </c>
      <c r="AB1477" s="54">
        <v>35166952</v>
      </c>
      <c r="AC1477" s="54">
        <v>0</v>
      </c>
      <c r="AD1477" s="54">
        <v>0</v>
      </c>
      <c r="AE1477" s="54">
        <v>0</v>
      </c>
      <c r="AF1477" s="54">
        <v>0</v>
      </c>
    </row>
    <row r="1478" spans="1:32" ht="33.75">
      <c r="A1478" s="51" t="s">
        <v>468</v>
      </c>
      <c r="B1478" s="51" t="s">
        <v>545</v>
      </c>
      <c r="C1478" s="51" t="s">
        <v>580</v>
      </c>
      <c r="D1478" s="52" t="s">
        <v>469</v>
      </c>
      <c r="E1478" s="53" t="s">
        <v>223</v>
      </c>
      <c r="F1478" s="53" t="str">
        <f t="shared" si="24"/>
        <v>C-4102-1500-1</v>
      </c>
      <c r="G1478" s="53" t="s">
        <v>509</v>
      </c>
      <c r="H1478" s="53" t="s">
        <v>493</v>
      </c>
      <c r="I1478" s="53" t="s">
        <v>506</v>
      </c>
      <c r="J1478" s="51" t="s">
        <v>53</v>
      </c>
      <c r="K1478" s="51" t="s">
        <v>209</v>
      </c>
      <c r="L1478" s="51" t="s">
        <v>55</v>
      </c>
      <c r="M1478" s="51" t="s">
        <v>61</v>
      </c>
      <c r="N1478" s="51" t="s">
        <v>37</v>
      </c>
      <c r="O1478" s="51" t="s">
        <v>224</v>
      </c>
      <c r="P1478" s="51"/>
      <c r="Q1478" s="51"/>
      <c r="R1478" s="51" t="s">
        <v>40</v>
      </c>
      <c r="S1478" s="51" t="s">
        <v>41</v>
      </c>
      <c r="T1478" s="51" t="s">
        <v>42</v>
      </c>
      <c r="U1478" s="52" t="s">
        <v>57</v>
      </c>
      <c r="V1478" s="54">
        <v>1617083</v>
      </c>
      <c r="W1478" s="54">
        <v>0</v>
      </c>
      <c r="X1478" s="54">
        <v>0</v>
      </c>
      <c r="Y1478" s="54">
        <v>1617083</v>
      </c>
      <c r="Z1478" s="54">
        <v>0</v>
      </c>
      <c r="AA1478" s="54">
        <v>0</v>
      </c>
      <c r="AB1478" s="54">
        <v>1617083</v>
      </c>
      <c r="AC1478" s="54">
        <v>0</v>
      </c>
      <c r="AD1478" s="54">
        <v>0</v>
      </c>
      <c r="AE1478" s="54">
        <v>0</v>
      </c>
      <c r="AF1478" s="54">
        <v>0</v>
      </c>
    </row>
    <row r="1479" spans="1:32" ht="22.5">
      <c r="A1479" s="51" t="s">
        <v>468</v>
      </c>
      <c r="B1479" s="51" t="s">
        <v>545</v>
      </c>
      <c r="C1479" s="51" t="s">
        <v>580</v>
      </c>
      <c r="D1479" s="52" t="s">
        <v>469</v>
      </c>
      <c r="E1479" s="53" t="s">
        <v>225</v>
      </c>
      <c r="F1479" s="53" t="str">
        <f t="shared" si="24"/>
        <v>C-4102-1500-3</v>
      </c>
      <c r="G1479" s="53" t="s">
        <v>495</v>
      </c>
      <c r="H1479" s="53" t="s">
        <v>496</v>
      </c>
      <c r="I1479" s="53" t="s">
        <v>497</v>
      </c>
      <c r="J1479" s="51" t="s">
        <v>53</v>
      </c>
      <c r="K1479" s="51" t="s">
        <v>209</v>
      </c>
      <c r="L1479" s="51" t="s">
        <v>55</v>
      </c>
      <c r="M1479" s="51" t="s">
        <v>38</v>
      </c>
      <c r="N1479" s="51" t="s">
        <v>37</v>
      </c>
      <c r="O1479" s="51" t="s">
        <v>213</v>
      </c>
      <c r="P1479" s="51"/>
      <c r="Q1479" s="51"/>
      <c r="R1479" s="51" t="s">
        <v>40</v>
      </c>
      <c r="S1479" s="51" t="s">
        <v>41</v>
      </c>
      <c r="T1479" s="51" t="s">
        <v>42</v>
      </c>
      <c r="U1479" s="52" t="s">
        <v>226</v>
      </c>
      <c r="V1479" s="54">
        <v>793876974</v>
      </c>
      <c r="W1479" s="54">
        <v>0</v>
      </c>
      <c r="X1479" s="54">
        <v>0</v>
      </c>
      <c r="Y1479" s="54">
        <v>793876974</v>
      </c>
      <c r="Z1479" s="54">
        <v>0</v>
      </c>
      <c r="AA1479" s="54">
        <v>793876974</v>
      </c>
      <c r="AB1479" s="54">
        <v>0</v>
      </c>
      <c r="AC1479" s="54">
        <v>561576965</v>
      </c>
      <c r="AD1479" s="54">
        <v>0</v>
      </c>
      <c r="AE1479" s="54">
        <v>0</v>
      </c>
      <c r="AF1479" s="54">
        <v>0</v>
      </c>
    </row>
    <row r="1480" spans="1:32" ht="22.5">
      <c r="A1480" s="51" t="s">
        <v>468</v>
      </c>
      <c r="B1480" s="51" t="s">
        <v>545</v>
      </c>
      <c r="C1480" s="51" t="s">
        <v>580</v>
      </c>
      <c r="D1480" s="52" t="s">
        <v>469</v>
      </c>
      <c r="E1480" s="53" t="s">
        <v>377</v>
      </c>
      <c r="F1480" s="53" t="str">
        <f t="shared" si="24"/>
        <v>C-4102-1500-3</v>
      </c>
      <c r="G1480" s="53" t="s">
        <v>495</v>
      </c>
      <c r="H1480" s="53" t="s">
        <v>496</v>
      </c>
      <c r="I1480" s="53" t="s">
        <v>497</v>
      </c>
      <c r="J1480" s="51" t="s">
        <v>53</v>
      </c>
      <c r="K1480" s="51" t="s">
        <v>209</v>
      </c>
      <c r="L1480" s="51" t="s">
        <v>55</v>
      </c>
      <c r="M1480" s="51" t="s">
        <v>38</v>
      </c>
      <c r="N1480" s="51" t="s">
        <v>37</v>
      </c>
      <c r="O1480" s="51" t="s">
        <v>56</v>
      </c>
      <c r="P1480" s="51"/>
      <c r="Q1480" s="51"/>
      <c r="R1480" s="51" t="s">
        <v>40</v>
      </c>
      <c r="S1480" s="51" t="s">
        <v>41</v>
      </c>
      <c r="T1480" s="51" t="s">
        <v>42</v>
      </c>
      <c r="U1480" s="52" t="s">
        <v>378</v>
      </c>
      <c r="V1480" s="54">
        <v>231941050</v>
      </c>
      <c r="W1480" s="54">
        <v>0</v>
      </c>
      <c r="X1480" s="54">
        <v>0</v>
      </c>
      <c r="Y1480" s="54">
        <v>231941050</v>
      </c>
      <c r="Z1480" s="54">
        <v>0</v>
      </c>
      <c r="AA1480" s="54">
        <v>231941050</v>
      </c>
      <c r="AB1480" s="54">
        <v>0</v>
      </c>
      <c r="AC1480" s="54">
        <v>0</v>
      </c>
      <c r="AD1480" s="54">
        <v>0</v>
      </c>
      <c r="AE1480" s="54">
        <v>0</v>
      </c>
      <c r="AF1480" s="54">
        <v>0</v>
      </c>
    </row>
    <row r="1481" spans="1:32" ht="22.5">
      <c r="A1481" s="51" t="s">
        <v>468</v>
      </c>
      <c r="B1481" s="51" t="s">
        <v>545</v>
      </c>
      <c r="C1481" s="51" t="s">
        <v>580</v>
      </c>
      <c r="D1481" s="52" t="s">
        <v>469</v>
      </c>
      <c r="E1481" s="53" t="s">
        <v>227</v>
      </c>
      <c r="F1481" s="53" t="str">
        <f t="shared" si="24"/>
        <v>C-4102-1500-3</v>
      </c>
      <c r="G1481" s="53" t="s">
        <v>495</v>
      </c>
      <c r="H1481" s="53" t="s">
        <v>496</v>
      </c>
      <c r="I1481" s="53" t="s">
        <v>497</v>
      </c>
      <c r="J1481" s="51" t="s">
        <v>53</v>
      </c>
      <c r="K1481" s="51" t="s">
        <v>209</v>
      </c>
      <c r="L1481" s="51" t="s">
        <v>55</v>
      </c>
      <c r="M1481" s="51" t="s">
        <v>38</v>
      </c>
      <c r="N1481" s="51" t="s">
        <v>37</v>
      </c>
      <c r="O1481" s="51" t="s">
        <v>218</v>
      </c>
      <c r="P1481" s="51"/>
      <c r="Q1481" s="51"/>
      <c r="R1481" s="51" t="s">
        <v>40</v>
      </c>
      <c r="S1481" s="51" t="s">
        <v>41</v>
      </c>
      <c r="T1481" s="51" t="s">
        <v>42</v>
      </c>
      <c r="U1481" s="52" t="s">
        <v>228</v>
      </c>
      <c r="V1481" s="54">
        <v>176272844</v>
      </c>
      <c r="W1481" s="54">
        <v>0</v>
      </c>
      <c r="X1481" s="54">
        <v>0</v>
      </c>
      <c r="Y1481" s="54">
        <v>176272844</v>
      </c>
      <c r="Z1481" s="54">
        <v>0</v>
      </c>
      <c r="AA1481" s="54">
        <v>176272844</v>
      </c>
      <c r="AB1481" s="54">
        <v>0</v>
      </c>
      <c r="AC1481" s="54">
        <v>176272844</v>
      </c>
      <c r="AD1481" s="54">
        <v>0</v>
      </c>
      <c r="AE1481" s="54">
        <v>0</v>
      </c>
      <c r="AF1481" s="54">
        <v>0</v>
      </c>
    </row>
    <row r="1482" spans="1:32" ht="33.75">
      <c r="A1482" s="51" t="s">
        <v>468</v>
      </c>
      <c r="B1482" s="51" t="s">
        <v>545</v>
      </c>
      <c r="C1482" s="51" t="s">
        <v>580</v>
      </c>
      <c r="D1482" s="52" t="s">
        <v>469</v>
      </c>
      <c r="E1482" s="53" t="s">
        <v>237</v>
      </c>
      <c r="F1482" s="53" t="str">
        <f t="shared" si="24"/>
        <v>C-4102-1500-3</v>
      </c>
      <c r="G1482" s="53" t="s">
        <v>495</v>
      </c>
      <c r="H1482" s="53" t="s">
        <v>493</v>
      </c>
      <c r="I1482" s="53" t="s">
        <v>512</v>
      </c>
      <c r="J1482" s="51" t="s">
        <v>53</v>
      </c>
      <c r="K1482" s="51" t="s">
        <v>209</v>
      </c>
      <c r="L1482" s="51" t="s">
        <v>55</v>
      </c>
      <c r="M1482" s="51" t="s">
        <v>38</v>
      </c>
      <c r="N1482" s="51" t="s">
        <v>37</v>
      </c>
      <c r="O1482" s="51" t="s">
        <v>238</v>
      </c>
      <c r="P1482" s="51"/>
      <c r="Q1482" s="51"/>
      <c r="R1482" s="51" t="s">
        <v>40</v>
      </c>
      <c r="S1482" s="51" t="s">
        <v>41</v>
      </c>
      <c r="T1482" s="51" t="s">
        <v>42</v>
      </c>
      <c r="U1482" s="52" t="s">
        <v>222</v>
      </c>
      <c r="V1482" s="54">
        <v>362277572</v>
      </c>
      <c r="W1482" s="54">
        <v>0</v>
      </c>
      <c r="X1482" s="54">
        <v>0</v>
      </c>
      <c r="Y1482" s="54">
        <v>362277572</v>
      </c>
      <c r="Z1482" s="54">
        <v>0</v>
      </c>
      <c r="AA1482" s="54">
        <v>0</v>
      </c>
      <c r="AB1482" s="54">
        <v>362277572</v>
      </c>
      <c r="AC1482" s="54">
        <v>0</v>
      </c>
      <c r="AD1482" s="54">
        <v>0</v>
      </c>
      <c r="AE1482" s="54">
        <v>0</v>
      </c>
      <c r="AF1482" s="54">
        <v>0</v>
      </c>
    </row>
    <row r="1483" spans="1:32" ht="33.75">
      <c r="A1483" s="51" t="s">
        <v>468</v>
      </c>
      <c r="B1483" s="51" t="s">
        <v>545</v>
      </c>
      <c r="C1483" s="51" t="s">
        <v>580</v>
      </c>
      <c r="D1483" s="52" t="s">
        <v>469</v>
      </c>
      <c r="E1483" s="53" t="s">
        <v>239</v>
      </c>
      <c r="F1483" s="53" t="str">
        <f t="shared" ref="F1483:F1546" si="25">+J1483&amp;"-"&amp;K1483&amp;"-"&amp;L1483&amp;"-"&amp;M1483</f>
        <v>C-4102-1500-3</v>
      </c>
      <c r="G1483" s="53" t="s">
        <v>495</v>
      </c>
      <c r="H1483" s="53" t="s">
        <v>493</v>
      </c>
      <c r="I1483" s="53" t="s">
        <v>506</v>
      </c>
      <c r="J1483" s="51" t="s">
        <v>53</v>
      </c>
      <c r="K1483" s="51" t="s">
        <v>209</v>
      </c>
      <c r="L1483" s="51" t="s">
        <v>55</v>
      </c>
      <c r="M1483" s="51" t="s">
        <v>38</v>
      </c>
      <c r="N1483" s="51" t="s">
        <v>37</v>
      </c>
      <c r="O1483" s="51" t="s">
        <v>240</v>
      </c>
      <c r="P1483" s="51"/>
      <c r="Q1483" s="51"/>
      <c r="R1483" s="51" t="s">
        <v>40</v>
      </c>
      <c r="S1483" s="51" t="s">
        <v>41</v>
      </c>
      <c r="T1483" s="51" t="s">
        <v>42</v>
      </c>
      <c r="U1483" s="52" t="s">
        <v>57</v>
      </c>
      <c r="V1483" s="54">
        <v>54714000</v>
      </c>
      <c r="W1483" s="54">
        <v>0</v>
      </c>
      <c r="X1483" s="54">
        <v>0</v>
      </c>
      <c r="Y1483" s="54">
        <v>54714000</v>
      </c>
      <c r="Z1483" s="54">
        <v>0</v>
      </c>
      <c r="AA1483" s="54">
        <v>6916254</v>
      </c>
      <c r="AB1483" s="54">
        <v>47797746</v>
      </c>
      <c r="AC1483" s="54">
        <v>6916254</v>
      </c>
      <c r="AD1483" s="54">
        <v>0</v>
      </c>
      <c r="AE1483" s="54">
        <v>0</v>
      </c>
      <c r="AF1483" s="54">
        <v>0</v>
      </c>
    </row>
    <row r="1484" spans="1:32" ht="56.25">
      <c r="A1484" s="51" t="s">
        <v>468</v>
      </c>
      <c r="B1484" s="51" t="s">
        <v>545</v>
      </c>
      <c r="C1484" s="51" t="s">
        <v>580</v>
      </c>
      <c r="D1484" s="52" t="s">
        <v>469</v>
      </c>
      <c r="E1484" s="53" t="s">
        <v>379</v>
      </c>
      <c r="F1484" s="53" t="str">
        <f t="shared" si="25"/>
        <v>C-4102-1500-3</v>
      </c>
      <c r="G1484" s="53" t="s">
        <v>495</v>
      </c>
      <c r="H1484" s="53" t="s">
        <v>496</v>
      </c>
      <c r="I1484" s="53" t="s">
        <v>497</v>
      </c>
      <c r="J1484" s="51" t="s">
        <v>53</v>
      </c>
      <c r="K1484" s="51" t="s">
        <v>209</v>
      </c>
      <c r="L1484" s="51" t="s">
        <v>55</v>
      </c>
      <c r="M1484" s="51" t="s">
        <v>38</v>
      </c>
      <c r="N1484" s="51" t="s">
        <v>37</v>
      </c>
      <c r="O1484" s="51" t="s">
        <v>380</v>
      </c>
      <c r="P1484" s="51"/>
      <c r="Q1484" s="51"/>
      <c r="R1484" s="51" t="s">
        <v>40</v>
      </c>
      <c r="S1484" s="51" t="s">
        <v>41</v>
      </c>
      <c r="T1484" s="51" t="s">
        <v>42</v>
      </c>
      <c r="U1484" s="52" t="s">
        <v>381</v>
      </c>
      <c r="V1484" s="54">
        <v>1885000</v>
      </c>
      <c r="W1484" s="54">
        <v>0</v>
      </c>
      <c r="X1484" s="54">
        <v>0</v>
      </c>
      <c r="Y1484" s="54">
        <v>1885000</v>
      </c>
      <c r="Z1484" s="54">
        <v>0</v>
      </c>
      <c r="AA1484" s="54">
        <v>439875</v>
      </c>
      <c r="AB1484" s="54">
        <v>1445125</v>
      </c>
      <c r="AC1484" s="54">
        <v>439875</v>
      </c>
      <c r="AD1484" s="54">
        <v>0</v>
      </c>
      <c r="AE1484" s="54">
        <v>0</v>
      </c>
      <c r="AF1484" s="54">
        <v>0</v>
      </c>
    </row>
    <row r="1485" spans="1:32" ht="22.5">
      <c r="A1485" s="51" t="s">
        <v>468</v>
      </c>
      <c r="B1485" s="51" t="s">
        <v>545</v>
      </c>
      <c r="C1485" s="51" t="s">
        <v>580</v>
      </c>
      <c r="D1485" s="52" t="s">
        <v>469</v>
      </c>
      <c r="E1485" s="53" t="s">
        <v>254</v>
      </c>
      <c r="F1485" s="53" t="str">
        <f t="shared" si="25"/>
        <v>C-4102-1500-4</v>
      </c>
      <c r="G1485" s="53" t="s">
        <v>514</v>
      </c>
      <c r="H1485" s="53" t="s">
        <v>515</v>
      </c>
      <c r="I1485" s="53" t="s">
        <v>516</v>
      </c>
      <c r="J1485" s="51" t="s">
        <v>53</v>
      </c>
      <c r="K1485" s="51" t="s">
        <v>209</v>
      </c>
      <c r="L1485" s="51" t="s">
        <v>55</v>
      </c>
      <c r="M1485" s="51" t="s">
        <v>45</v>
      </c>
      <c r="N1485" s="51" t="s">
        <v>37</v>
      </c>
      <c r="O1485" s="51" t="s">
        <v>210</v>
      </c>
      <c r="P1485" s="51"/>
      <c r="Q1485" s="51"/>
      <c r="R1485" s="51" t="s">
        <v>230</v>
      </c>
      <c r="S1485" s="51" t="s">
        <v>243</v>
      </c>
      <c r="T1485" s="51" t="s">
        <v>42</v>
      </c>
      <c r="U1485" s="52" t="s">
        <v>255</v>
      </c>
      <c r="V1485" s="54">
        <v>9313660454</v>
      </c>
      <c r="W1485" s="54">
        <v>0</v>
      </c>
      <c r="X1485" s="54">
        <v>0</v>
      </c>
      <c r="Y1485" s="54">
        <v>9313660454</v>
      </c>
      <c r="Z1485" s="54">
        <v>0</v>
      </c>
      <c r="AA1485" s="54">
        <v>7964722622</v>
      </c>
      <c r="AB1485" s="54">
        <v>1348937832</v>
      </c>
      <c r="AC1485" s="54">
        <v>7964722622</v>
      </c>
      <c r="AD1485" s="54">
        <v>0</v>
      </c>
      <c r="AE1485" s="54">
        <v>0</v>
      </c>
      <c r="AF1485" s="54">
        <v>0</v>
      </c>
    </row>
    <row r="1486" spans="1:32" ht="22.5">
      <c r="A1486" s="51" t="s">
        <v>468</v>
      </c>
      <c r="B1486" s="51" t="s">
        <v>545</v>
      </c>
      <c r="C1486" s="51" t="s">
        <v>580</v>
      </c>
      <c r="D1486" s="52" t="s">
        <v>469</v>
      </c>
      <c r="E1486" s="53" t="s">
        <v>256</v>
      </c>
      <c r="F1486" s="53" t="str">
        <f t="shared" si="25"/>
        <v>C-4102-1500-4</v>
      </c>
      <c r="G1486" s="53" t="s">
        <v>514</v>
      </c>
      <c r="H1486" s="53" t="s">
        <v>515</v>
      </c>
      <c r="I1486" s="53" t="s">
        <v>516</v>
      </c>
      <c r="J1486" s="51" t="s">
        <v>53</v>
      </c>
      <c r="K1486" s="51" t="s">
        <v>209</v>
      </c>
      <c r="L1486" s="51" t="s">
        <v>55</v>
      </c>
      <c r="M1486" s="51" t="s">
        <v>45</v>
      </c>
      <c r="N1486" s="51" t="s">
        <v>37</v>
      </c>
      <c r="O1486" s="51" t="s">
        <v>257</v>
      </c>
      <c r="P1486" s="51"/>
      <c r="Q1486" s="51"/>
      <c r="R1486" s="51" t="s">
        <v>230</v>
      </c>
      <c r="S1486" s="51" t="s">
        <v>243</v>
      </c>
      <c r="T1486" s="51" t="s">
        <v>42</v>
      </c>
      <c r="U1486" s="52" t="s">
        <v>258</v>
      </c>
      <c r="V1486" s="54">
        <v>701218946</v>
      </c>
      <c r="W1486" s="54">
        <v>0</v>
      </c>
      <c r="X1486" s="54">
        <v>0</v>
      </c>
      <c r="Y1486" s="54">
        <v>701218946</v>
      </c>
      <c r="Z1486" s="54">
        <v>0</v>
      </c>
      <c r="AA1486" s="54">
        <v>701218946</v>
      </c>
      <c r="AB1486" s="54">
        <v>0</v>
      </c>
      <c r="AC1486" s="54">
        <v>701218946</v>
      </c>
      <c r="AD1486" s="54">
        <v>0</v>
      </c>
      <c r="AE1486" s="54">
        <v>0</v>
      </c>
      <c r="AF1486" s="54">
        <v>0</v>
      </c>
    </row>
    <row r="1487" spans="1:32" ht="22.5">
      <c r="A1487" s="51" t="s">
        <v>468</v>
      </c>
      <c r="B1487" s="51" t="s">
        <v>545</v>
      </c>
      <c r="C1487" s="51" t="s">
        <v>580</v>
      </c>
      <c r="D1487" s="52" t="s">
        <v>469</v>
      </c>
      <c r="E1487" s="53" t="s">
        <v>269</v>
      </c>
      <c r="F1487" s="53" t="str">
        <f t="shared" si="25"/>
        <v>C-4102-1500-5</v>
      </c>
      <c r="G1487" s="53" t="s">
        <v>517</v>
      </c>
      <c r="H1487" s="53" t="s">
        <v>518</v>
      </c>
      <c r="I1487" s="53" t="s">
        <v>519</v>
      </c>
      <c r="J1487" s="51" t="s">
        <v>53</v>
      </c>
      <c r="K1487" s="51" t="s">
        <v>209</v>
      </c>
      <c r="L1487" s="51" t="s">
        <v>55</v>
      </c>
      <c r="M1487" s="51" t="s">
        <v>46</v>
      </c>
      <c r="N1487" s="51" t="s">
        <v>37</v>
      </c>
      <c r="O1487" s="51" t="s">
        <v>210</v>
      </c>
      <c r="P1487" s="51"/>
      <c r="Q1487" s="51"/>
      <c r="R1487" s="51" t="s">
        <v>40</v>
      </c>
      <c r="S1487" s="51" t="s">
        <v>41</v>
      </c>
      <c r="T1487" s="51" t="s">
        <v>42</v>
      </c>
      <c r="U1487" s="52" t="s">
        <v>270</v>
      </c>
      <c r="V1487" s="54">
        <v>608290560</v>
      </c>
      <c r="W1487" s="54">
        <v>0</v>
      </c>
      <c r="X1487" s="54">
        <v>0</v>
      </c>
      <c r="Y1487" s="54">
        <v>608290560</v>
      </c>
      <c r="Z1487" s="54">
        <v>0</v>
      </c>
      <c r="AA1487" s="54">
        <v>0</v>
      </c>
      <c r="AB1487" s="54">
        <v>608290560</v>
      </c>
      <c r="AC1487" s="54">
        <v>0</v>
      </c>
      <c r="AD1487" s="54">
        <v>0</v>
      </c>
      <c r="AE1487" s="54">
        <v>0</v>
      </c>
      <c r="AF1487" s="54">
        <v>0</v>
      </c>
    </row>
    <row r="1488" spans="1:32" ht="22.5">
      <c r="A1488" s="51" t="s">
        <v>468</v>
      </c>
      <c r="B1488" s="51" t="s">
        <v>545</v>
      </c>
      <c r="C1488" s="51" t="s">
        <v>580</v>
      </c>
      <c r="D1488" s="52" t="s">
        <v>469</v>
      </c>
      <c r="E1488" s="53" t="s">
        <v>271</v>
      </c>
      <c r="F1488" s="53" t="str">
        <f t="shared" si="25"/>
        <v>C-4102-1500-5</v>
      </c>
      <c r="G1488" s="53" t="s">
        <v>517</v>
      </c>
      <c r="H1488" s="53" t="s">
        <v>518</v>
      </c>
      <c r="I1488" s="53" t="s">
        <v>519</v>
      </c>
      <c r="J1488" s="51" t="s">
        <v>53</v>
      </c>
      <c r="K1488" s="51" t="s">
        <v>209</v>
      </c>
      <c r="L1488" s="51" t="s">
        <v>55</v>
      </c>
      <c r="M1488" s="51" t="s">
        <v>46</v>
      </c>
      <c r="N1488" s="51" t="s">
        <v>37</v>
      </c>
      <c r="O1488" s="51" t="s">
        <v>257</v>
      </c>
      <c r="P1488" s="51"/>
      <c r="Q1488" s="51"/>
      <c r="R1488" s="51" t="s">
        <v>40</v>
      </c>
      <c r="S1488" s="51" t="s">
        <v>41</v>
      </c>
      <c r="T1488" s="51" t="s">
        <v>42</v>
      </c>
      <c r="U1488" s="52" t="s">
        <v>272</v>
      </c>
      <c r="V1488" s="54">
        <v>385991520</v>
      </c>
      <c r="W1488" s="54">
        <v>0</v>
      </c>
      <c r="X1488" s="54">
        <v>0</v>
      </c>
      <c r="Y1488" s="54">
        <v>385991520</v>
      </c>
      <c r="Z1488" s="54">
        <v>0</v>
      </c>
      <c r="AA1488" s="54">
        <v>0</v>
      </c>
      <c r="AB1488" s="54">
        <v>385991520</v>
      </c>
      <c r="AC1488" s="54">
        <v>0</v>
      </c>
      <c r="AD1488" s="54">
        <v>0</v>
      </c>
      <c r="AE1488" s="54">
        <v>0</v>
      </c>
      <c r="AF1488" s="54">
        <v>0</v>
      </c>
    </row>
    <row r="1489" spans="1:32" ht="33.75">
      <c r="A1489" s="51" t="s">
        <v>468</v>
      </c>
      <c r="B1489" s="51" t="s">
        <v>545</v>
      </c>
      <c r="C1489" s="51" t="s">
        <v>580</v>
      </c>
      <c r="D1489" s="52" t="s">
        <v>469</v>
      </c>
      <c r="E1489" s="53" t="s">
        <v>275</v>
      </c>
      <c r="F1489" s="53" t="str">
        <f t="shared" si="25"/>
        <v>C-4102-1500-5</v>
      </c>
      <c r="G1489" s="53" t="s">
        <v>517</v>
      </c>
      <c r="H1489" s="53" t="s">
        <v>493</v>
      </c>
      <c r="I1489" s="53" t="s">
        <v>512</v>
      </c>
      <c r="J1489" s="51" t="s">
        <v>53</v>
      </c>
      <c r="K1489" s="51" t="s">
        <v>209</v>
      </c>
      <c r="L1489" s="51" t="s">
        <v>55</v>
      </c>
      <c r="M1489" s="51" t="s">
        <v>46</v>
      </c>
      <c r="N1489" s="51" t="s">
        <v>37</v>
      </c>
      <c r="O1489" s="51" t="s">
        <v>218</v>
      </c>
      <c r="P1489" s="51"/>
      <c r="Q1489" s="51"/>
      <c r="R1489" s="51" t="s">
        <v>40</v>
      </c>
      <c r="S1489" s="51" t="s">
        <v>41</v>
      </c>
      <c r="T1489" s="51" t="s">
        <v>42</v>
      </c>
      <c r="U1489" s="52" t="s">
        <v>222</v>
      </c>
      <c r="V1489" s="54">
        <v>32791000</v>
      </c>
      <c r="W1489" s="54">
        <v>0</v>
      </c>
      <c r="X1489" s="54">
        <v>0</v>
      </c>
      <c r="Y1489" s="54">
        <v>32791000</v>
      </c>
      <c r="Z1489" s="54">
        <v>0</v>
      </c>
      <c r="AA1489" s="54">
        <v>0</v>
      </c>
      <c r="AB1489" s="54">
        <v>32791000</v>
      </c>
      <c r="AC1489" s="54">
        <v>0</v>
      </c>
      <c r="AD1489" s="54">
        <v>0</v>
      </c>
      <c r="AE1489" s="54">
        <v>0</v>
      </c>
      <c r="AF1489" s="54">
        <v>0</v>
      </c>
    </row>
    <row r="1490" spans="1:32" ht="33.75">
      <c r="A1490" s="51" t="s">
        <v>468</v>
      </c>
      <c r="B1490" s="51" t="s">
        <v>545</v>
      </c>
      <c r="C1490" s="51" t="s">
        <v>580</v>
      </c>
      <c r="D1490" s="52" t="s">
        <v>469</v>
      </c>
      <c r="E1490" s="53" t="s">
        <v>276</v>
      </c>
      <c r="F1490" s="53" t="str">
        <f t="shared" si="25"/>
        <v>C-4102-1500-5</v>
      </c>
      <c r="G1490" s="53" t="s">
        <v>517</v>
      </c>
      <c r="H1490" s="53" t="s">
        <v>493</v>
      </c>
      <c r="I1490" s="53" t="s">
        <v>506</v>
      </c>
      <c r="J1490" s="51" t="s">
        <v>53</v>
      </c>
      <c r="K1490" s="51" t="s">
        <v>209</v>
      </c>
      <c r="L1490" s="51" t="s">
        <v>55</v>
      </c>
      <c r="M1490" s="51" t="s">
        <v>46</v>
      </c>
      <c r="N1490" s="51" t="s">
        <v>37</v>
      </c>
      <c r="O1490" s="51" t="s">
        <v>221</v>
      </c>
      <c r="P1490" s="51"/>
      <c r="Q1490" s="51"/>
      <c r="R1490" s="51" t="s">
        <v>40</v>
      </c>
      <c r="S1490" s="51" t="s">
        <v>41</v>
      </c>
      <c r="T1490" s="51" t="s">
        <v>42</v>
      </c>
      <c r="U1490" s="52" t="s">
        <v>57</v>
      </c>
      <c r="V1490" s="54">
        <v>7441551</v>
      </c>
      <c r="W1490" s="54">
        <v>0</v>
      </c>
      <c r="X1490" s="54">
        <v>0</v>
      </c>
      <c r="Y1490" s="54">
        <v>7441551</v>
      </c>
      <c r="Z1490" s="54">
        <v>0</v>
      </c>
      <c r="AA1490" s="54">
        <v>0</v>
      </c>
      <c r="AB1490" s="54">
        <v>7441551</v>
      </c>
      <c r="AC1490" s="54">
        <v>0</v>
      </c>
      <c r="AD1490" s="54">
        <v>0</v>
      </c>
      <c r="AE1490" s="54">
        <v>0</v>
      </c>
      <c r="AF1490" s="54">
        <v>0</v>
      </c>
    </row>
    <row r="1491" spans="1:32" ht="33.75">
      <c r="A1491" s="51" t="s">
        <v>468</v>
      </c>
      <c r="B1491" s="51" t="s">
        <v>545</v>
      </c>
      <c r="C1491" s="51" t="s">
        <v>580</v>
      </c>
      <c r="D1491" s="52" t="s">
        <v>469</v>
      </c>
      <c r="E1491" s="53" t="s">
        <v>277</v>
      </c>
      <c r="F1491" s="53" t="str">
        <f t="shared" si="25"/>
        <v>C-4102-1500-6</v>
      </c>
      <c r="G1491" s="53" t="s">
        <v>498</v>
      </c>
      <c r="H1491" s="53" t="s">
        <v>499</v>
      </c>
      <c r="I1491" s="53" t="s">
        <v>500</v>
      </c>
      <c r="J1491" s="51" t="s">
        <v>53</v>
      </c>
      <c r="K1491" s="51" t="s">
        <v>209</v>
      </c>
      <c r="L1491" s="51" t="s">
        <v>55</v>
      </c>
      <c r="M1491" s="51" t="s">
        <v>113</v>
      </c>
      <c r="N1491" s="51" t="s">
        <v>37</v>
      </c>
      <c r="O1491" s="51" t="s">
        <v>210</v>
      </c>
      <c r="P1491" s="51"/>
      <c r="Q1491" s="51"/>
      <c r="R1491" s="51" t="s">
        <v>40</v>
      </c>
      <c r="S1491" s="51" t="s">
        <v>41</v>
      </c>
      <c r="T1491" s="51" t="s">
        <v>42</v>
      </c>
      <c r="U1491" s="52" t="s">
        <v>278</v>
      </c>
      <c r="V1491" s="54">
        <v>958659290</v>
      </c>
      <c r="W1491" s="54">
        <v>0</v>
      </c>
      <c r="X1491" s="54">
        <v>0</v>
      </c>
      <c r="Y1491" s="54">
        <v>958659290</v>
      </c>
      <c r="Z1491" s="54">
        <v>0</v>
      </c>
      <c r="AA1491" s="54">
        <v>0</v>
      </c>
      <c r="AB1491" s="54">
        <v>958659290</v>
      </c>
      <c r="AC1491" s="54">
        <v>0</v>
      </c>
      <c r="AD1491" s="54">
        <v>0</v>
      </c>
      <c r="AE1491" s="54">
        <v>0</v>
      </c>
      <c r="AF1491" s="54">
        <v>0</v>
      </c>
    </row>
    <row r="1492" spans="1:32" ht="33.75">
      <c r="A1492" s="51" t="s">
        <v>468</v>
      </c>
      <c r="B1492" s="51" t="s">
        <v>545</v>
      </c>
      <c r="C1492" s="51" t="s">
        <v>580</v>
      </c>
      <c r="D1492" s="52" t="s">
        <v>469</v>
      </c>
      <c r="E1492" s="53" t="s">
        <v>385</v>
      </c>
      <c r="F1492" s="53" t="str">
        <f t="shared" si="25"/>
        <v>C-4102-1500-6</v>
      </c>
      <c r="G1492" s="53" t="s">
        <v>498</v>
      </c>
      <c r="H1492" s="53" t="s">
        <v>499</v>
      </c>
      <c r="I1492" s="53" t="s">
        <v>500</v>
      </c>
      <c r="J1492" s="51" t="s">
        <v>53</v>
      </c>
      <c r="K1492" s="51" t="s">
        <v>209</v>
      </c>
      <c r="L1492" s="51" t="s">
        <v>55</v>
      </c>
      <c r="M1492" s="51" t="s">
        <v>113</v>
      </c>
      <c r="N1492" s="51" t="s">
        <v>37</v>
      </c>
      <c r="O1492" s="51" t="s">
        <v>257</v>
      </c>
      <c r="P1492" s="51"/>
      <c r="Q1492" s="51"/>
      <c r="R1492" s="51" t="s">
        <v>40</v>
      </c>
      <c r="S1492" s="51" t="s">
        <v>41</v>
      </c>
      <c r="T1492" s="51" t="s">
        <v>42</v>
      </c>
      <c r="U1492" s="52" t="s">
        <v>386</v>
      </c>
      <c r="V1492" s="54">
        <v>133387710</v>
      </c>
      <c r="W1492" s="54">
        <v>0</v>
      </c>
      <c r="X1492" s="54">
        <v>0</v>
      </c>
      <c r="Y1492" s="54">
        <v>133387710</v>
      </c>
      <c r="Z1492" s="54">
        <v>0</v>
      </c>
      <c r="AA1492" s="54">
        <v>0</v>
      </c>
      <c r="AB1492" s="54">
        <v>133387710</v>
      </c>
      <c r="AC1492" s="54">
        <v>0</v>
      </c>
      <c r="AD1492" s="54">
        <v>0</v>
      </c>
      <c r="AE1492" s="54">
        <v>0</v>
      </c>
      <c r="AF1492" s="54">
        <v>0</v>
      </c>
    </row>
    <row r="1493" spans="1:32" ht="33.75">
      <c r="A1493" s="51" t="s">
        <v>468</v>
      </c>
      <c r="B1493" s="51" t="s">
        <v>545</v>
      </c>
      <c r="C1493" s="51" t="s">
        <v>580</v>
      </c>
      <c r="D1493" s="52" t="s">
        <v>469</v>
      </c>
      <c r="E1493" s="53" t="s">
        <v>290</v>
      </c>
      <c r="F1493" s="53" t="str">
        <f t="shared" si="25"/>
        <v>C-4102-1500-7</v>
      </c>
      <c r="G1493" s="53" t="s">
        <v>520</v>
      </c>
      <c r="H1493" s="53" t="s">
        <v>493</v>
      </c>
      <c r="I1493" s="53" t="s">
        <v>512</v>
      </c>
      <c r="J1493" s="51" t="s">
        <v>53</v>
      </c>
      <c r="K1493" s="51" t="s">
        <v>209</v>
      </c>
      <c r="L1493" s="51" t="s">
        <v>55</v>
      </c>
      <c r="M1493" s="51" t="s">
        <v>116</v>
      </c>
      <c r="N1493" s="51" t="s">
        <v>37</v>
      </c>
      <c r="O1493" s="51" t="s">
        <v>257</v>
      </c>
      <c r="P1493" s="51"/>
      <c r="Q1493" s="51"/>
      <c r="R1493" s="51" t="s">
        <v>40</v>
      </c>
      <c r="S1493" s="51" t="s">
        <v>41</v>
      </c>
      <c r="T1493" s="51" t="s">
        <v>42</v>
      </c>
      <c r="U1493" s="52" t="s">
        <v>222</v>
      </c>
      <c r="V1493" s="54">
        <v>73171780</v>
      </c>
      <c r="W1493" s="54">
        <v>0</v>
      </c>
      <c r="X1493" s="54">
        <v>0</v>
      </c>
      <c r="Y1493" s="54">
        <v>73171780</v>
      </c>
      <c r="Z1493" s="54">
        <v>0</v>
      </c>
      <c r="AA1493" s="54">
        <v>0</v>
      </c>
      <c r="AB1493" s="54">
        <v>73171780</v>
      </c>
      <c r="AC1493" s="54">
        <v>0</v>
      </c>
      <c r="AD1493" s="54">
        <v>0</v>
      </c>
      <c r="AE1493" s="54">
        <v>0</v>
      </c>
      <c r="AF1493" s="54">
        <v>0</v>
      </c>
    </row>
    <row r="1494" spans="1:32" ht="33.75">
      <c r="A1494" s="51" t="s">
        <v>468</v>
      </c>
      <c r="B1494" s="51" t="s">
        <v>545</v>
      </c>
      <c r="C1494" s="51" t="s">
        <v>580</v>
      </c>
      <c r="D1494" s="52" t="s">
        <v>469</v>
      </c>
      <c r="E1494" s="53" t="s">
        <v>291</v>
      </c>
      <c r="F1494" s="53" t="str">
        <f t="shared" si="25"/>
        <v>C-4102-1500-7</v>
      </c>
      <c r="G1494" s="53" t="s">
        <v>520</v>
      </c>
      <c r="H1494" s="53" t="s">
        <v>493</v>
      </c>
      <c r="I1494" s="53" t="s">
        <v>506</v>
      </c>
      <c r="J1494" s="51" t="s">
        <v>53</v>
      </c>
      <c r="K1494" s="51" t="s">
        <v>209</v>
      </c>
      <c r="L1494" s="51" t="s">
        <v>55</v>
      </c>
      <c r="M1494" s="51" t="s">
        <v>116</v>
      </c>
      <c r="N1494" s="51" t="s">
        <v>37</v>
      </c>
      <c r="O1494" s="51" t="s">
        <v>213</v>
      </c>
      <c r="P1494" s="51"/>
      <c r="Q1494" s="51"/>
      <c r="R1494" s="51" t="s">
        <v>40</v>
      </c>
      <c r="S1494" s="51" t="s">
        <v>41</v>
      </c>
      <c r="T1494" s="51" t="s">
        <v>42</v>
      </c>
      <c r="U1494" s="52" t="s">
        <v>57</v>
      </c>
      <c r="V1494" s="54">
        <v>28179726</v>
      </c>
      <c r="W1494" s="54">
        <v>0</v>
      </c>
      <c r="X1494" s="54">
        <v>0</v>
      </c>
      <c r="Y1494" s="54">
        <v>28179726</v>
      </c>
      <c r="Z1494" s="54">
        <v>0</v>
      </c>
      <c r="AA1494" s="54">
        <v>0</v>
      </c>
      <c r="AB1494" s="54">
        <v>28179726</v>
      </c>
      <c r="AC1494" s="54">
        <v>0</v>
      </c>
      <c r="AD1494" s="54">
        <v>0</v>
      </c>
      <c r="AE1494" s="54">
        <v>0</v>
      </c>
      <c r="AF1494" s="54">
        <v>0</v>
      </c>
    </row>
    <row r="1495" spans="1:32" ht="33.75">
      <c r="A1495" s="51" t="s">
        <v>468</v>
      </c>
      <c r="B1495" s="51" t="s">
        <v>545</v>
      </c>
      <c r="C1495" s="51" t="s">
        <v>580</v>
      </c>
      <c r="D1495" s="52" t="s">
        <v>469</v>
      </c>
      <c r="E1495" s="53" t="s">
        <v>295</v>
      </c>
      <c r="F1495" s="53" t="str">
        <f t="shared" si="25"/>
        <v>C-4199-1500-1</v>
      </c>
      <c r="G1495" s="53" t="s">
        <v>522</v>
      </c>
      <c r="H1495" s="53" t="s">
        <v>493</v>
      </c>
      <c r="I1495" s="53" t="s">
        <v>512</v>
      </c>
      <c r="J1495" s="51" t="s">
        <v>53</v>
      </c>
      <c r="K1495" s="51" t="s">
        <v>54</v>
      </c>
      <c r="L1495" s="51" t="s">
        <v>55</v>
      </c>
      <c r="M1495" s="51" t="s">
        <v>61</v>
      </c>
      <c r="N1495" s="51" t="s">
        <v>37</v>
      </c>
      <c r="O1495" s="51" t="s">
        <v>257</v>
      </c>
      <c r="P1495" s="51"/>
      <c r="Q1495" s="51"/>
      <c r="R1495" s="51" t="s">
        <v>40</v>
      </c>
      <c r="S1495" s="51" t="s">
        <v>41</v>
      </c>
      <c r="T1495" s="51" t="s">
        <v>42</v>
      </c>
      <c r="U1495" s="52" t="s">
        <v>222</v>
      </c>
      <c r="V1495" s="54">
        <v>47356310</v>
      </c>
      <c r="W1495" s="54">
        <v>0</v>
      </c>
      <c r="X1495" s="54">
        <v>0</v>
      </c>
      <c r="Y1495" s="54">
        <v>47356310</v>
      </c>
      <c r="Z1495" s="54">
        <v>0</v>
      </c>
      <c r="AA1495" s="54">
        <v>0</v>
      </c>
      <c r="AB1495" s="54">
        <v>47356310</v>
      </c>
      <c r="AC1495" s="54">
        <v>0</v>
      </c>
      <c r="AD1495" s="54">
        <v>0</v>
      </c>
      <c r="AE1495" s="54">
        <v>0</v>
      </c>
      <c r="AF1495" s="54">
        <v>0</v>
      </c>
    </row>
    <row r="1496" spans="1:32" ht="33.75">
      <c r="A1496" s="51" t="s">
        <v>468</v>
      </c>
      <c r="B1496" s="51" t="s">
        <v>545</v>
      </c>
      <c r="C1496" s="51" t="s">
        <v>580</v>
      </c>
      <c r="D1496" s="52" t="s">
        <v>469</v>
      </c>
      <c r="E1496" s="53" t="s">
        <v>296</v>
      </c>
      <c r="F1496" s="53" t="str">
        <f t="shared" si="25"/>
        <v>C-4199-1500-1</v>
      </c>
      <c r="G1496" s="53" t="s">
        <v>522</v>
      </c>
      <c r="H1496" s="53" t="s">
        <v>493</v>
      </c>
      <c r="I1496" s="53" t="s">
        <v>506</v>
      </c>
      <c r="J1496" s="51" t="s">
        <v>53</v>
      </c>
      <c r="K1496" s="51" t="s">
        <v>54</v>
      </c>
      <c r="L1496" s="51" t="s">
        <v>55</v>
      </c>
      <c r="M1496" s="51" t="s">
        <v>61</v>
      </c>
      <c r="N1496" s="51" t="s">
        <v>37</v>
      </c>
      <c r="O1496" s="51" t="s">
        <v>213</v>
      </c>
      <c r="P1496" s="51"/>
      <c r="Q1496" s="51"/>
      <c r="R1496" s="51" t="s">
        <v>40</v>
      </c>
      <c r="S1496" s="51" t="s">
        <v>41</v>
      </c>
      <c r="T1496" s="51" t="s">
        <v>42</v>
      </c>
      <c r="U1496" s="52" t="s">
        <v>57</v>
      </c>
      <c r="V1496" s="54">
        <v>2884580</v>
      </c>
      <c r="W1496" s="54">
        <v>0</v>
      </c>
      <c r="X1496" s="54">
        <v>0</v>
      </c>
      <c r="Y1496" s="54">
        <v>2884580</v>
      </c>
      <c r="Z1496" s="54">
        <v>0</v>
      </c>
      <c r="AA1496" s="54">
        <v>0</v>
      </c>
      <c r="AB1496" s="54">
        <v>2884580</v>
      </c>
      <c r="AC1496" s="54">
        <v>0</v>
      </c>
      <c r="AD1496" s="54">
        <v>0</v>
      </c>
      <c r="AE1496" s="54">
        <v>0</v>
      </c>
      <c r="AF1496" s="54">
        <v>0</v>
      </c>
    </row>
    <row r="1497" spans="1:32" ht="33.75">
      <c r="A1497" s="51" t="s">
        <v>468</v>
      </c>
      <c r="B1497" s="51" t="s">
        <v>545</v>
      </c>
      <c r="C1497" s="51" t="s">
        <v>580</v>
      </c>
      <c r="D1497" s="52" t="s">
        <v>469</v>
      </c>
      <c r="E1497" s="53" t="s">
        <v>299</v>
      </c>
      <c r="F1497" s="53" t="str">
        <f t="shared" si="25"/>
        <v>C-4199-1500-2</v>
      </c>
      <c r="G1497" s="53" t="s">
        <v>505</v>
      </c>
      <c r="H1497" s="53" t="s">
        <v>493</v>
      </c>
      <c r="I1497" s="53" t="s">
        <v>512</v>
      </c>
      <c r="J1497" s="51" t="s">
        <v>53</v>
      </c>
      <c r="K1497" s="51" t="s">
        <v>54</v>
      </c>
      <c r="L1497" s="51" t="s">
        <v>55</v>
      </c>
      <c r="M1497" s="51" t="s">
        <v>36</v>
      </c>
      <c r="N1497" s="51" t="s">
        <v>37</v>
      </c>
      <c r="O1497" s="51" t="s">
        <v>213</v>
      </c>
      <c r="P1497" s="51"/>
      <c r="Q1497" s="51"/>
      <c r="R1497" s="51" t="s">
        <v>40</v>
      </c>
      <c r="S1497" s="51" t="s">
        <v>41</v>
      </c>
      <c r="T1497" s="51" t="s">
        <v>42</v>
      </c>
      <c r="U1497" s="52" t="s">
        <v>222</v>
      </c>
      <c r="V1497" s="54">
        <v>298131089</v>
      </c>
      <c r="W1497" s="54">
        <v>0</v>
      </c>
      <c r="X1497" s="54">
        <v>0</v>
      </c>
      <c r="Y1497" s="54">
        <v>298131089</v>
      </c>
      <c r="Z1497" s="54">
        <v>0</v>
      </c>
      <c r="AA1497" s="54">
        <v>71047167</v>
      </c>
      <c r="AB1497" s="54">
        <v>227083922</v>
      </c>
      <c r="AC1497" s="54">
        <v>0</v>
      </c>
      <c r="AD1497" s="54">
        <v>0</v>
      </c>
      <c r="AE1497" s="54">
        <v>0</v>
      </c>
      <c r="AF1497" s="54">
        <v>0</v>
      </c>
    </row>
    <row r="1498" spans="1:32" ht="45">
      <c r="A1498" s="51" t="s">
        <v>468</v>
      </c>
      <c r="B1498" s="51" t="s">
        <v>545</v>
      </c>
      <c r="C1498" s="51" t="s">
        <v>580</v>
      </c>
      <c r="D1498" s="52" t="s">
        <v>469</v>
      </c>
      <c r="E1498" s="53" t="s">
        <v>310</v>
      </c>
      <c r="F1498" s="53" t="str">
        <f t="shared" si="25"/>
        <v>C-4199-1500-2</v>
      </c>
      <c r="G1498" s="53" t="s">
        <v>505</v>
      </c>
      <c r="H1498" s="53" t="s">
        <v>493</v>
      </c>
      <c r="I1498" s="53" t="s">
        <v>512</v>
      </c>
      <c r="J1498" s="51" t="s">
        <v>53</v>
      </c>
      <c r="K1498" s="51" t="s">
        <v>54</v>
      </c>
      <c r="L1498" s="51" t="s">
        <v>55</v>
      </c>
      <c r="M1498" s="51" t="s">
        <v>36</v>
      </c>
      <c r="N1498" s="51" t="s">
        <v>37</v>
      </c>
      <c r="O1498" s="51" t="s">
        <v>240</v>
      </c>
      <c r="P1498" s="51"/>
      <c r="Q1498" s="51"/>
      <c r="R1498" s="51" t="s">
        <v>40</v>
      </c>
      <c r="S1498" s="51" t="s">
        <v>41</v>
      </c>
      <c r="T1498" s="51" t="s">
        <v>42</v>
      </c>
      <c r="U1498" s="52" t="s">
        <v>311</v>
      </c>
      <c r="V1498" s="54">
        <v>32088235</v>
      </c>
      <c r="W1498" s="54">
        <v>0</v>
      </c>
      <c r="X1498" s="54">
        <v>0</v>
      </c>
      <c r="Y1498" s="54">
        <v>32088235</v>
      </c>
      <c r="Z1498" s="54">
        <v>0</v>
      </c>
      <c r="AA1498" s="54">
        <v>0</v>
      </c>
      <c r="AB1498" s="54">
        <v>32088235</v>
      </c>
      <c r="AC1498" s="54">
        <v>0</v>
      </c>
      <c r="AD1498" s="54">
        <v>0</v>
      </c>
      <c r="AE1498" s="54">
        <v>0</v>
      </c>
      <c r="AF1498" s="54">
        <v>0</v>
      </c>
    </row>
    <row r="1499" spans="1:32" ht="33.75">
      <c r="A1499" s="51" t="s">
        <v>468</v>
      </c>
      <c r="B1499" s="51" t="s">
        <v>545</v>
      </c>
      <c r="C1499" s="51" t="s">
        <v>580</v>
      </c>
      <c r="D1499" s="52" t="s">
        <v>469</v>
      </c>
      <c r="E1499" s="53" t="s">
        <v>312</v>
      </c>
      <c r="F1499" s="53" t="str">
        <f t="shared" si="25"/>
        <v>C-4199-1500-2</v>
      </c>
      <c r="G1499" s="53" t="s">
        <v>505</v>
      </c>
      <c r="H1499" s="53" t="s">
        <v>501</v>
      </c>
      <c r="I1499" s="53" t="s">
        <v>525</v>
      </c>
      <c r="J1499" s="51" t="s">
        <v>53</v>
      </c>
      <c r="K1499" s="51" t="s">
        <v>54</v>
      </c>
      <c r="L1499" s="51" t="s">
        <v>55</v>
      </c>
      <c r="M1499" s="51" t="s">
        <v>36</v>
      </c>
      <c r="N1499" s="51" t="s">
        <v>37</v>
      </c>
      <c r="O1499" s="51" t="s">
        <v>313</v>
      </c>
      <c r="P1499" s="51"/>
      <c r="Q1499" s="51"/>
      <c r="R1499" s="51" t="s">
        <v>40</v>
      </c>
      <c r="S1499" s="51" t="s">
        <v>41</v>
      </c>
      <c r="T1499" s="51" t="s">
        <v>42</v>
      </c>
      <c r="U1499" s="52" t="s">
        <v>314</v>
      </c>
      <c r="V1499" s="54">
        <v>249870000</v>
      </c>
      <c r="W1499" s="54">
        <v>0</v>
      </c>
      <c r="X1499" s="54">
        <v>0</v>
      </c>
      <c r="Y1499" s="54">
        <v>249870000</v>
      </c>
      <c r="Z1499" s="54">
        <v>0</v>
      </c>
      <c r="AA1499" s="54">
        <v>0</v>
      </c>
      <c r="AB1499" s="54">
        <v>249870000</v>
      </c>
      <c r="AC1499" s="54">
        <v>0</v>
      </c>
      <c r="AD1499" s="54">
        <v>0</v>
      </c>
      <c r="AE1499" s="54">
        <v>0</v>
      </c>
      <c r="AF1499" s="54">
        <v>0</v>
      </c>
    </row>
    <row r="1500" spans="1:32" ht="22.5">
      <c r="A1500" s="51" t="s">
        <v>468</v>
      </c>
      <c r="B1500" s="51" t="s">
        <v>545</v>
      </c>
      <c r="C1500" s="51" t="s">
        <v>580</v>
      </c>
      <c r="D1500" s="52" t="s">
        <v>469</v>
      </c>
      <c r="E1500" s="53" t="s">
        <v>315</v>
      </c>
      <c r="F1500" s="53" t="str">
        <f t="shared" si="25"/>
        <v>C-4199-1500-2</v>
      </c>
      <c r="G1500" s="53" t="s">
        <v>505</v>
      </c>
      <c r="H1500" s="53" t="s">
        <v>501</v>
      </c>
      <c r="I1500" s="53" t="s">
        <v>525</v>
      </c>
      <c r="J1500" s="51" t="s">
        <v>53</v>
      </c>
      <c r="K1500" s="51" t="s">
        <v>54</v>
      </c>
      <c r="L1500" s="51" t="s">
        <v>55</v>
      </c>
      <c r="M1500" s="51" t="s">
        <v>36</v>
      </c>
      <c r="N1500" s="51" t="s">
        <v>37</v>
      </c>
      <c r="O1500" s="51" t="s">
        <v>316</v>
      </c>
      <c r="P1500" s="51"/>
      <c r="Q1500" s="51"/>
      <c r="R1500" s="51" t="s">
        <v>40</v>
      </c>
      <c r="S1500" s="51" t="s">
        <v>41</v>
      </c>
      <c r="T1500" s="51" t="s">
        <v>42</v>
      </c>
      <c r="U1500" s="52" t="s">
        <v>317</v>
      </c>
      <c r="V1500" s="54">
        <v>29078382</v>
      </c>
      <c r="W1500" s="54">
        <v>0</v>
      </c>
      <c r="X1500" s="54">
        <v>0</v>
      </c>
      <c r="Y1500" s="54">
        <v>29078382</v>
      </c>
      <c r="Z1500" s="54">
        <v>0</v>
      </c>
      <c r="AA1500" s="54">
        <v>21619608</v>
      </c>
      <c r="AB1500" s="54">
        <v>7458774</v>
      </c>
      <c r="AC1500" s="54">
        <v>21619608</v>
      </c>
      <c r="AD1500" s="54">
        <v>0</v>
      </c>
      <c r="AE1500" s="54">
        <v>0</v>
      </c>
      <c r="AF1500" s="54">
        <v>0</v>
      </c>
    </row>
    <row r="1501" spans="1:32" ht="33.75">
      <c r="A1501" s="51" t="s">
        <v>468</v>
      </c>
      <c r="B1501" s="51" t="s">
        <v>545</v>
      </c>
      <c r="C1501" s="51" t="s">
        <v>580</v>
      </c>
      <c r="D1501" s="52" t="s">
        <v>469</v>
      </c>
      <c r="E1501" s="53" t="s">
        <v>352</v>
      </c>
      <c r="F1501" s="53" t="str">
        <f t="shared" si="25"/>
        <v>C-4199-1500-2</v>
      </c>
      <c r="G1501" s="53" t="s">
        <v>505</v>
      </c>
      <c r="H1501" s="53" t="s">
        <v>493</v>
      </c>
      <c r="I1501" s="53" t="s">
        <v>506</v>
      </c>
      <c r="J1501" s="51" t="s">
        <v>53</v>
      </c>
      <c r="K1501" s="51" t="s">
        <v>54</v>
      </c>
      <c r="L1501" s="51" t="s">
        <v>55</v>
      </c>
      <c r="M1501" s="51" t="s">
        <v>36</v>
      </c>
      <c r="N1501" s="51" t="s">
        <v>37</v>
      </c>
      <c r="O1501" s="51" t="s">
        <v>353</v>
      </c>
      <c r="P1501" s="51"/>
      <c r="Q1501" s="51"/>
      <c r="R1501" s="51" t="s">
        <v>40</v>
      </c>
      <c r="S1501" s="51" t="s">
        <v>41</v>
      </c>
      <c r="T1501" s="51" t="s">
        <v>42</v>
      </c>
      <c r="U1501" s="52" t="s">
        <v>354</v>
      </c>
      <c r="V1501" s="54">
        <v>3400000</v>
      </c>
      <c r="W1501" s="54">
        <v>0</v>
      </c>
      <c r="X1501" s="54">
        <v>0</v>
      </c>
      <c r="Y1501" s="54">
        <v>3400000</v>
      </c>
      <c r="Z1501" s="54">
        <v>0</v>
      </c>
      <c r="AA1501" s="54">
        <v>0</v>
      </c>
      <c r="AB1501" s="54">
        <v>3400000</v>
      </c>
      <c r="AC1501" s="54">
        <v>0</v>
      </c>
      <c r="AD1501" s="54">
        <v>0</v>
      </c>
      <c r="AE1501" s="54">
        <v>0</v>
      </c>
      <c r="AF1501" s="54">
        <v>0</v>
      </c>
    </row>
    <row r="1502" spans="1:32" ht="22.5">
      <c r="A1502" s="51" t="s">
        <v>468</v>
      </c>
      <c r="B1502" s="51" t="s">
        <v>545</v>
      </c>
      <c r="C1502" s="51" t="s">
        <v>580</v>
      </c>
      <c r="D1502" s="52" t="s">
        <v>469</v>
      </c>
      <c r="E1502" s="53" t="s">
        <v>358</v>
      </c>
      <c r="F1502" s="53" t="str">
        <f t="shared" si="25"/>
        <v>C-4199-1500-2</v>
      </c>
      <c r="G1502" s="53" t="s">
        <v>505</v>
      </c>
      <c r="H1502" s="53" t="s">
        <v>536</v>
      </c>
      <c r="I1502" s="53" t="s">
        <v>537</v>
      </c>
      <c r="J1502" s="51" t="s">
        <v>53</v>
      </c>
      <c r="K1502" s="51" t="s">
        <v>54</v>
      </c>
      <c r="L1502" s="51" t="s">
        <v>55</v>
      </c>
      <c r="M1502" s="51" t="s">
        <v>36</v>
      </c>
      <c r="N1502" s="51" t="s">
        <v>37</v>
      </c>
      <c r="O1502" s="51" t="s">
        <v>252</v>
      </c>
      <c r="P1502" s="51"/>
      <c r="Q1502" s="51"/>
      <c r="R1502" s="51" t="s">
        <v>40</v>
      </c>
      <c r="S1502" s="51" t="s">
        <v>41</v>
      </c>
      <c r="T1502" s="51" t="s">
        <v>42</v>
      </c>
      <c r="U1502" s="52" t="s">
        <v>253</v>
      </c>
      <c r="V1502" s="54">
        <v>245027</v>
      </c>
      <c r="W1502" s="54">
        <v>0</v>
      </c>
      <c r="X1502" s="54">
        <v>0</v>
      </c>
      <c r="Y1502" s="54">
        <v>245027</v>
      </c>
      <c r="Z1502" s="54">
        <v>0</v>
      </c>
      <c r="AA1502" s="54">
        <v>0</v>
      </c>
      <c r="AB1502" s="54">
        <v>245027</v>
      </c>
      <c r="AC1502" s="54">
        <v>0</v>
      </c>
      <c r="AD1502" s="54">
        <v>0</v>
      </c>
      <c r="AE1502" s="54">
        <v>0</v>
      </c>
      <c r="AF1502" s="54">
        <v>0</v>
      </c>
    </row>
    <row r="1503" spans="1:32" ht="22.5">
      <c r="A1503" s="51" t="s">
        <v>468</v>
      </c>
      <c r="B1503" s="51" t="s">
        <v>545</v>
      </c>
      <c r="C1503" s="51" t="s">
        <v>580</v>
      </c>
      <c r="D1503" s="52" t="s">
        <v>469</v>
      </c>
      <c r="E1503" s="53" t="s">
        <v>367</v>
      </c>
      <c r="F1503" s="53" t="str">
        <f t="shared" si="25"/>
        <v>C-4199-1500-5</v>
      </c>
      <c r="G1503" s="53" t="s">
        <v>543</v>
      </c>
      <c r="H1503" s="53" t="s">
        <v>501</v>
      </c>
      <c r="I1503" s="53" t="s">
        <v>544</v>
      </c>
      <c r="J1503" s="51" t="s">
        <v>53</v>
      </c>
      <c r="K1503" s="51" t="s">
        <v>54</v>
      </c>
      <c r="L1503" s="51" t="s">
        <v>55</v>
      </c>
      <c r="M1503" s="51" t="s">
        <v>46</v>
      </c>
      <c r="N1503" s="51" t="s">
        <v>37</v>
      </c>
      <c r="O1503" s="51" t="s">
        <v>257</v>
      </c>
      <c r="P1503" s="51"/>
      <c r="Q1503" s="51"/>
      <c r="R1503" s="51" t="s">
        <v>40</v>
      </c>
      <c r="S1503" s="51" t="s">
        <v>150</v>
      </c>
      <c r="T1503" s="51" t="s">
        <v>42</v>
      </c>
      <c r="U1503" s="52" t="s">
        <v>368</v>
      </c>
      <c r="V1503" s="54">
        <v>12000000</v>
      </c>
      <c r="W1503" s="54">
        <v>0</v>
      </c>
      <c r="X1503" s="54">
        <v>0</v>
      </c>
      <c r="Y1503" s="54">
        <v>12000000</v>
      </c>
      <c r="Z1503" s="54">
        <v>0</v>
      </c>
      <c r="AA1503" s="54">
        <v>0</v>
      </c>
      <c r="AB1503" s="54">
        <v>12000000</v>
      </c>
      <c r="AC1503" s="54">
        <v>0</v>
      </c>
      <c r="AD1503" s="54">
        <v>0</v>
      </c>
      <c r="AE1503" s="54">
        <v>0</v>
      </c>
      <c r="AF1503" s="54">
        <v>0</v>
      </c>
    </row>
    <row r="1504" spans="1:32" ht="22.5">
      <c r="A1504" s="51" t="s">
        <v>468</v>
      </c>
      <c r="B1504" s="51" t="s">
        <v>545</v>
      </c>
      <c r="C1504" s="51" t="s">
        <v>580</v>
      </c>
      <c r="D1504" s="52" t="s">
        <v>469</v>
      </c>
      <c r="E1504" s="53" t="s">
        <v>389</v>
      </c>
      <c r="F1504" s="53" t="str">
        <f t="shared" si="25"/>
        <v>C-4199-1500-5</v>
      </c>
      <c r="G1504" s="53" t="s">
        <v>543</v>
      </c>
      <c r="H1504" s="53" t="s">
        <v>501</v>
      </c>
      <c r="I1504" s="53" t="s">
        <v>544</v>
      </c>
      <c r="J1504" s="51" t="s">
        <v>53</v>
      </c>
      <c r="K1504" s="51" t="s">
        <v>54</v>
      </c>
      <c r="L1504" s="51" t="s">
        <v>55</v>
      </c>
      <c r="M1504" s="51" t="s">
        <v>46</v>
      </c>
      <c r="N1504" s="51" t="s">
        <v>37</v>
      </c>
      <c r="O1504" s="51" t="s">
        <v>56</v>
      </c>
      <c r="P1504" s="51"/>
      <c r="Q1504" s="51"/>
      <c r="R1504" s="51" t="s">
        <v>40</v>
      </c>
      <c r="S1504" s="51" t="s">
        <v>150</v>
      </c>
      <c r="T1504" s="51" t="s">
        <v>42</v>
      </c>
      <c r="U1504" s="52" t="s">
        <v>390</v>
      </c>
      <c r="V1504" s="54">
        <v>20000000</v>
      </c>
      <c r="W1504" s="54">
        <v>0</v>
      </c>
      <c r="X1504" s="54">
        <v>0</v>
      </c>
      <c r="Y1504" s="54">
        <v>20000000</v>
      </c>
      <c r="Z1504" s="54">
        <v>0</v>
      </c>
      <c r="AA1504" s="54">
        <v>0</v>
      </c>
      <c r="AB1504" s="54">
        <v>20000000</v>
      </c>
      <c r="AC1504" s="54">
        <v>0</v>
      </c>
      <c r="AD1504" s="54">
        <v>0</v>
      </c>
      <c r="AE1504" s="54">
        <v>0</v>
      </c>
      <c r="AF1504" s="54">
        <v>0</v>
      </c>
    </row>
    <row r="1505" spans="1:32" ht="33.75">
      <c r="A1505" s="51" t="s">
        <v>468</v>
      </c>
      <c r="B1505" s="51" t="s">
        <v>545</v>
      </c>
      <c r="C1505" s="51" t="s">
        <v>580</v>
      </c>
      <c r="D1505" s="52" t="s">
        <v>469</v>
      </c>
      <c r="E1505" s="53" t="s">
        <v>371</v>
      </c>
      <c r="F1505" s="53" t="str">
        <f t="shared" si="25"/>
        <v>C-4199-1500-5</v>
      </c>
      <c r="G1505" s="53" t="s">
        <v>543</v>
      </c>
      <c r="H1505" s="53" t="s">
        <v>493</v>
      </c>
      <c r="I1505" s="53" t="s">
        <v>512</v>
      </c>
      <c r="J1505" s="51" t="s">
        <v>53</v>
      </c>
      <c r="K1505" s="51" t="s">
        <v>54</v>
      </c>
      <c r="L1505" s="51" t="s">
        <v>55</v>
      </c>
      <c r="M1505" s="51" t="s">
        <v>46</v>
      </c>
      <c r="N1505" s="51" t="s">
        <v>37</v>
      </c>
      <c r="O1505" s="51" t="s">
        <v>218</v>
      </c>
      <c r="P1505" s="51"/>
      <c r="Q1505" s="51"/>
      <c r="R1505" s="51" t="s">
        <v>40</v>
      </c>
      <c r="S1505" s="51" t="s">
        <v>150</v>
      </c>
      <c r="T1505" s="51" t="s">
        <v>42</v>
      </c>
      <c r="U1505" s="52" t="s">
        <v>222</v>
      </c>
      <c r="V1505" s="54">
        <v>56281000</v>
      </c>
      <c r="W1505" s="54">
        <v>0</v>
      </c>
      <c r="X1505" s="54">
        <v>0</v>
      </c>
      <c r="Y1505" s="54">
        <v>56281000</v>
      </c>
      <c r="Z1505" s="54">
        <v>0</v>
      </c>
      <c r="AA1505" s="54">
        <v>0</v>
      </c>
      <c r="AB1505" s="54">
        <v>56281000</v>
      </c>
      <c r="AC1505" s="54">
        <v>0</v>
      </c>
      <c r="AD1505" s="54">
        <v>0</v>
      </c>
      <c r="AE1505" s="54">
        <v>0</v>
      </c>
      <c r="AF1505" s="54">
        <v>0</v>
      </c>
    </row>
    <row r="1506" spans="1:32" ht="33.75">
      <c r="A1506" s="51" t="s">
        <v>468</v>
      </c>
      <c r="B1506" s="51" t="s">
        <v>545</v>
      </c>
      <c r="C1506" s="51" t="s">
        <v>580</v>
      </c>
      <c r="D1506" s="52" t="s">
        <v>469</v>
      </c>
      <c r="E1506" s="53" t="s">
        <v>372</v>
      </c>
      <c r="F1506" s="53" t="str">
        <f t="shared" si="25"/>
        <v>C-4199-1500-5</v>
      </c>
      <c r="G1506" s="53" t="s">
        <v>543</v>
      </c>
      <c r="H1506" s="53" t="s">
        <v>493</v>
      </c>
      <c r="I1506" s="53" t="s">
        <v>506</v>
      </c>
      <c r="J1506" s="51" t="s">
        <v>53</v>
      </c>
      <c r="K1506" s="51" t="s">
        <v>54</v>
      </c>
      <c r="L1506" s="51" t="s">
        <v>55</v>
      </c>
      <c r="M1506" s="51" t="s">
        <v>46</v>
      </c>
      <c r="N1506" s="51" t="s">
        <v>37</v>
      </c>
      <c r="O1506" s="51" t="s">
        <v>221</v>
      </c>
      <c r="P1506" s="51"/>
      <c r="Q1506" s="51"/>
      <c r="R1506" s="51" t="s">
        <v>40</v>
      </c>
      <c r="S1506" s="51" t="s">
        <v>150</v>
      </c>
      <c r="T1506" s="51" t="s">
        <v>42</v>
      </c>
      <c r="U1506" s="52" t="s">
        <v>57</v>
      </c>
      <c r="V1506" s="54">
        <v>3936000</v>
      </c>
      <c r="W1506" s="54">
        <v>0</v>
      </c>
      <c r="X1506" s="54">
        <v>0</v>
      </c>
      <c r="Y1506" s="54">
        <v>3936000</v>
      </c>
      <c r="Z1506" s="54">
        <v>0</v>
      </c>
      <c r="AA1506" s="54">
        <v>0</v>
      </c>
      <c r="AB1506" s="54">
        <v>3936000</v>
      </c>
      <c r="AC1506" s="54">
        <v>0</v>
      </c>
      <c r="AD1506" s="54">
        <v>0</v>
      </c>
      <c r="AE1506" s="54">
        <v>0</v>
      </c>
      <c r="AF1506" s="54">
        <v>0</v>
      </c>
    </row>
    <row r="1507" spans="1:32" ht="22.5">
      <c r="A1507" s="51" t="s">
        <v>470</v>
      </c>
      <c r="B1507" s="51" t="s">
        <v>545</v>
      </c>
      <c r="C1507" s="51" t="s">
        <v>581</v>
      </c>
      <c r="D1507" s="52" t="s">
        <v>471</v>
      </c>
      <c r="E1507" s="53" t="s">
        <v>123</v>
      </c>
      <c r="F1507" s="53" t="str">
        <f t="shared" si="25"/>
        <v>A-2-0-3</v>
      </c>
      <c r="G1507" s="53" t="s">
        <v>492</v>
      </c>
      <c r="H1507" s="53" t="s">
        <v>501</v>
      </c>
      <c r="I1507" s="53" t="s">
        <v>502</v>
      </c>
      <c r="J1507" s="51" t="s">
        <v>35</v>
      </c>
      <c r="K1507" s="51" t="s">
        <v>36</v>
      </c>
      <c r="L1507" s="51" t="s">
        <v>37</v>
      </c>
      <c r="M1507" s="51" t="s">
        <v>38</v>
      </c>
      <c r="N1507" s="51" t="s">
        <v>121</v>
      </c>
      <c r="O1507" s="51" t="s">
        <v>38</v>
      </c>
      <c r="P1507" s="51"/>
      <c r="Q1507" s="51"/>
      <c r="R1507" s="51" t="s">
        <v>40</v>
      </c>
      <c r="S1507" s="51" t="s">
        <v>41</v>
      </c>
      <c r="T1507" s="51" t="s">
        <v>42</v>
      </c>
      <c r="U1507" s="52" t="s">
        <v>124</v>
      </c>
      <c r="V1507" s="54">
        <v>300000</v>
      </c>
      <c r="W1507" s="54">
        <v>0</v>
      </c>
      <c r="X1507" s="54">
        <v>0</v>
      </c>
      <c r="Y1507" s="54">
        <v>300000</v>
      </c>
      <c r="Z1507" s="54">
        <v>0</v>
      </c>
      <c r="AA1507" s="54">
        <v>0</v>
      </c>
      <c r="AB1507" s="54">
        <v>300000</v>
      </c>
      <c r="AC1507" s="54">
        <v>0</v>
      </c>
      <c r="AD1507" s="54">
        <v>0</v>
      </c>
      <c r="AE1507" s="54">
        <v>0</v>
      </c>
      <c r="AF1507" s="54">
        <v>0</v>
      </c>
    </row>
    <row r="1508" spans="1:32" ht="22.5">
      <c r="A1508" s="51" t="s">
        <v>470</v>
      </c>
      <c r="B1508" s="51" t="s">
        <v>545</v>
      </c>
      <c r="C1508" s="51" t="s">
        <v>581</v>
      </c>
      <c r="D1508" s="52" t="s">
        <v>471</v>
      </c>
      <c r="E1508" s="53" t="s">
        <v>133</v>
      </c>
      <c r="F1508" s="53" t="str">
        <f t="shared" si="25"/>
        <v>A-2-0-4</v>
      </c>
      <c r="G1508" s="53" t="s">
        <v>492</v>
      </c>
      <c r="H1508" s="53" t="s">
        <v>501</v>
      </c>
      <c r="I1508" s="53" t="s">
        <v>502</v>
      </c>
      <c r="J1508" s="51" t="s">
        <v>35</v>
      </c>
      <c r="K1508" s="51" t="s">
        <v>36</v>
      </c>
      <c r="L1508" s="51" t="s">
        <v>37</v>
      </c>
      <c r="M1508" s="51" t="s">
        <v>45</v>
      </c>
      <c r="N1508" s="51" t="s">
        <v>45</v>
      </c>
      <c r="O1508" s="51" t="s">
        <v>61</v>
      </c>
      <c r="P1508" s="51"/>
      <c r="Q1508" s="51"/>
      <c r="R1508" s="51" t="s">
        <v>40</v>
      </c>
      <c r="S1508" s="51" t="s">
        <v>41</v>
      </c>
      <c r="T1508" s="51" t="s">
        <v>42</v>
      </c>
      <c r="U1508" s="52" t="s">
        <v>134</v>
      </c>
      <c r="V1508" s="54">
        <v>28500000</v>
      </c>
      <c r="W1508" s="54">
        <v>0</v>
      </c>
      <c r="X1508" s="54">
        <v>0</v>
      </c>
      <c r="Y1508" s="54">
        <v>28500000</v>
      </c>
      <c r="Z1508" s="54">
        <v>0</v>
      </c>
      <c r="AA1508" s="54">
        <v>0</v>
      </c>
      <c r="AB1508" s="54">
        <v>28500000</v>
      </c>
      <c r="AC1508" s="54">
        <v>0</v>
      </c>
      <c r="AD1508" s="54">
        <v>0</v>
      </c>
      <c r="AE1508" s="54">
        <v>0</v>
      </c>
      <c r="AF1508" s="54">
        <v>0</v>
      </c>
    </row>
    <row r="1509" spans="1:32" ht="22.5">
      <c r="A1509" s="51" t="s">
        <v>470</v>
      </c>
      <c r="B1509" s="51" t="s">
        <v>545</v>
      </c>
      <c r="C1509" s="51" t="s">
        <v>581</v>
      </c>
      <c r="D1509" s="52" t="s">
        <v>471</v>
      </c>
      <c r="E1509" s="53" t="s">
        <v>135</v>
      </c>
      <c r="F1509" s="53" t="str">
        <f t="shared" si="25"/>
        <v>A-2-0-4</v>
      </c>
      <c r="G1509" s="53" t="s">
        <v>492</v>
      </c>
      <c r="H1509" s="53" t="s">
        <v>501</v>
      </c>
      <c r="I1509" s="53" t="s">
        <v>502</v>
      </c>
      <c r="J1509" s="51" t="s">
        <v>35</v>
      </c>
      <c r="K1509" s="51" t="s">
        <v>36</v>
      </c>
      <c r="L1509" s="51" t="s">
        <v>37</v>
      </c>
      <c r="M1509" s="51" t="s">
        <v>45</v>
      </c>
      <c r="N1509" s="51" t="s">
        <v>45</v>
      </c>
      <c r="O1509" s="51" t="s">
        <v>36</v>
      </c>
      <c r="P1509" s="51"/>
      <c r="Q1509" s="51"/>
      <c r="R1509" s="51" t="s">
        <v>40</v>
      </c>
      <c r="S1509" s="51" t="s">
        <v>41</v>
      </c>
      <c r="T1509" s="51" t="s">
        <v>42</v>
      </c>
      <c r="U1509" s="52" t="s">
        <v>136</v>
      </c>
      <c r="V1509" s="54">
        <v>3000000</v>
      </c>
      <c r="W1509" s="54">
        <v>0</v>
      </c>
      <c r="X1509" s="54">
        <v>0</v>
      </c>
      <c r="Y1509" s="54">
        <v>3000000</v>
      </c>
      <c r="Z1509" s="54">
        <v>0</v>
      </c>
      <c r="AA1509" s="54">
        <v>0</v>
      </c>
      <c r="AB1509" s="54">
        <v>3000000</v>
      </c>
      <c r="AC1509" s="54">
        <v>0</v>
      </c>
      <c r="AD1509" s="54">
        <v>0</v>
      </c>
      <c r="AE1509" s="54">
        <v>0</v>
      </c>
      <c r="AF1509" s="54">
        <v>0</v>
      </c>
    </row>
    <row r="1510" spans="1:32" ht="22.5">
      <c r="A1510" s="51" t="s">
        <v>470</v>
      </c>
      <c r="B1510" s="51" t="s">
        <v>545</v>
      </c>
      <c r="C1510" s="51" t="s">
        <v>581</v>
      </c>
      <c r="D1510" s="52" t="s">
        <v>471</v>
      </c>
      <c r="E1510" s="53" t="s">
        <v>44</v>
      </c>
      <c r="F1510" s="53" t="str">
        <f t="shared" si="25"/>
        <v>A-2-0-4</v>
      </c>
      <c r="G1510" s="53" t="s">
        <v>492</v>
      </c>
      <c r="H1510" s="53" t="s">
        <v>501</v>
      </c>
      <c r="I1510" s="53" t="s">
        <v>502</v>
      </c>
      <c r="J1510" s="51" t="s">
        <v>35</v>
      </c>
      <c r="K1510" s="51" t="s">
        <v>36</v>
      </c>
      <c r="L1510" s="51" t="s">
        <v>37</v>
      </c>
      <c r="M1510" s="51" t="s">
        <v>45</v>
      </c>
      <c r="N1510" s="51" t="s">
        <v>46</v>
      </c>
      <c r="O1510" s="51" t="s">
        <v>47</v>
      </c>
      <c r="P1510" s="51"/>
      <c r="Q1510" s="51"/>
      <c r="R1510" s="51" t="s">
        <v>40</v>
      </c>
      <c r="S1510" s="51" t="s">
        <v>41</v>
      </c>
      <c r="T1510" s="51" t="s">
        <v>42</v>
      </c>
      <c r="U1510" s="52" t="s">
        <v>48</v>
      </c>
      <c r="V1510" s="54">
        <v>3500000</v>
      </c>
      <c r="W1510" s="54">
        <v>0</v>
      </c>
      <c r="X1510" s="54">
        <v>0</v>
      </c>
      <c r="Y1510" s="54">
        <v>3500000</v>
      </c>
      <c r="Z1510" s="54">
        <v>0</v>
      </c>
      <c r="AA1510" s="54">
        <v>0</v>
      </c>
      <c r="AB1510" s="54">
        <v>3500000</v>
      </c>
      <c r="AC1510" s="54">
        <v>0</v>
      </c>
      <c r="AD1510" s="54">
        <v>0</v>
      </c>
      <c r="AE1510" s="54">
        <v>0</v>
      </c>
      <c r="AF1510" s="54">
        <v>0</v>
      </c>
    </row>
    <row r="1511" spans="1:32" ht="22.5">
      <c r="A1511" s="51" t="s">
        <v>470</v>
      </c>
      <c r="B1511" s="51" t="s">
        <v>545</v>
      </c>
      <c r="C1511" s="51" t="s">
        <v>581</v>
      </c>
      <c r="D1511" s="52" t="s">
        <v>471</v>
      </c>
      <c r="E1511" s="53" t="s">
        <v>179</v>
      </c>
      <c r="F1511" s="53" t="str">
        <f t="shared" si="25"/>
        <v>A-2-0-4</v>
      </c>
      <c r="G1511" s="53" t="s">
        <v>492</v>
      </c>
      <c r="H1511" s="53" t="s">
        <v>501</v>
      </c>
      <c r="I1511" s="53" t="s">
        <v>502</v>
      </c>
      <c r="J1511" s="51" t="s">
        <v>35</v>
      </c>
      <c r="K1511" s="51" t="s">
        <v>36</v>
      </c>
      <c r="L1511" s="51" t="s">
        <v>37</v>
      </c>
      <c r="M1511" s="51" t="s">
        <v>45</v>
      </c>
      <c r="N1511" s="51" t="s">
        <v>158</v>
      </c>
      <c r="O1511" s="51" t="s">
        <v>61</v>
      </c>
      <c r="P1511" s="51"/>
      <c r="Q1511" s="51"/>
      <c r="R1511" s="51" t="s">
        <v>40</v>
      </c>
      <c r="S1511" s="51" t="s">
        <v>41</v>
      </c>
      <c r="T1511" s="51" t="s">
        <v>42</v>
      </c>
      <c r="U1511" s="52" t="s">
        <v>180</v>
      </c>
      <c r="V1511" s="54">
        <v>500000</v>
      </c>
      <c r="W1511" s="54">
        <v>0</v>
      </c>
      <c r="X1511" s="54">
        <v>0</v>
      </c>
      <c r="Y1511" s="54">
        <v>500000</v>
      </c>
      <c r="Z1511" s="54">
        <v>0</v>
      </c>
      <c r="AA1511" s="54">
        <v>0</v>
      </c>
      <c r="AB1511" s="54">
        <v>500000</v>
      </c>
      <c r="AC1511" s="54">
        <v>0</v>
      </c>
      <c r="AD1511" s="54">
        <v>0</v>
      </c>
      <c r="AE1511" s="54">
        <v>0</v>
      </c>
      <c r="AF1511" s="54">
        <v>0</v>
      </c>
    </row>
    <row r="1512" spans="1:32" ht="22.5">
      <c r="A1512" s="51" t="s">
        <v>470</v>
      </c>
      <c r="B1512" s="51" t="s">
        <v>545</v>
      </c>
      <c r="C1512" s="51" t="s">
        <v>581</v>
      </c>
      <c r="D1512" s="52" t="s">
        <v>471</v>
      </c>
      <c r="E1512" s="53" t="s">
        <v>181</v>
      </c>
      <c r="F1512" s="53" t="str">
        <f t="shared" si="25"/>
        <v>A-2-0-4</v>
      </c>
      <c r="G1512" s="53" t="s">
        <v>492</v>
      </c>
      <c r="H1512" s="53" t="s">
        <v>501</v>
      </c>
      <c r="I1512" s="53" t="s">
        <v>502</v>
      </c>
      <c r="J1512" s="51" t="s">
        <v>35</v>
      </c>
      <c r="K1512" s="51" t="s">
        <v>36</v>
      </c>
      <c r="L1512" s="51" t="s">
        <v>37</v>
      </c>
      <c r="M1512" s="51" t="s">
        <v>45</v>
      </c>
      <c r="N1512" s="51" t="s">
        <v>158</v>
      </c>
      <c r="O1512" s="51" t="s">
        <v>36</v>
      </c>
      <c r="P1512" s="51"/>
      <c r="Q1512" s="51"/>
      <c r="R1512" s="51" t="s">
        <v>40</v>
      </c>
      <c r="S1512" s="51" t="s">
        <v>41</v>
      </c>
      <c r="T1512" s="51" t="s">
        <v>42</v>
      </c>
      <c r="U1512" s="52" t="s">
        <v>182</v>
      </c>
      <c r="V1512" s="54">
        <v>1000000</v>
      </c>
      <c r="W1512" s="54">
        <v>0</v>
      </c>
      <c r="X1512" s="54">
        <v>0</v>
      </c>
      <c r="Y1512" s="54">
        <v>1000000</v>
      </c>
      <c r="Z1512" s="54">
        <v>0</v>
      </c>
      <c r="AA1512" s="54">
        <v>0</v>
      </c>
      <c r="AB1512" s="54">
        <v>1000000</v>
      </c>
      <c r="AC1512" s="54">
        <v>0</v>
      </c>
      <c r="AD1512" s="54">
        <v>0</v>
      </c>
      <c r="AE1512" s="54">
        <v>0</v>
      </c>
      <c r="AF1512" s="54">
        <v>0</v>
      </c>
    </row>
    <row r="1513" spans="1:32" ht="22.5">
      <c r="A1513" s="51" t="s">
        <v>470</v>
      </c>
      <c r="B1513" s="51" t="s">
        <v>545</v>
      </c>
      <c r="C1513" s="51" t="s">
        <v>581</v>
      </c>
      <c r="D1513" s="52" t="s">
        <v>471</v>
      </c>
      <c r="E1513" s="53" t="s">
        <v>185</v>
      </c>
      <c r="F1513" s="53" t="str">
        <f t="shared" si="25"/>
        <v>A-2-0-4</v>
      </c>
      <c r="G1513" s="53" t="s">
        <v>492</v>
      </c>
      <c r="H1513" s="53" t="s">
        <v>501</v>
      </c>
      <c r="I1513" s="53" t="s">
        <v>502</v>
      </c>
      <c r="J1513" s="51" t="s">
        <v>35</v>
      </c>
      <c r="K1513" s="51" t="s">
        <v>36</v>
      </c>
      <c r="L1513" s="51" t="s">
        <v>37</v>
      </c>
      <c r="M1513" s="51" t="s">
        <v>45</v>
      </c>
      <c r="N1513" s="51" t="s">
        <v>158</v>
      </c>
      <c r="O1513" s="51" t="s">
        <v>116</v>
      </c>
      <c r="P1513" s="51"/>
      <c r="Q1513" s="51"/>
      <c r="R1513" s="51" t="s">
        <v>40</v>
      </c>
      <c r="S1513" s="51" t="s">
        <v>41</v>
      </c>
      <c r="T1513" s="51" t="s">
        <v>42</v>
      </c>
      <c r="U1513" s="52" t="s">
        <v>186</v>
      </c>
      <c r="V1513" s="54">
        <v>300000</v>
      </c>
      <c r="W1513" s="54">
        <v>0</v>
      </c>
      <c r="X1513" s="54">
        <v>0</v>
      </c>
      <c r="Y1513" s="54">
        <v>300000</v>
      </c>
      <c r="Z1513" s="54">
        <v>0</v>
      </c>
      <c r="AA1513" s="54">
        <v>0</v>
      </c>
      <c r="AB1513" s="54">
        <v>300000</v>
      </c>
      <c r="AC1513" s="54">
        <v>0</v>
      </c>
      <c r="AD1513" s="54">
        <v>0</v>
      </c>
      <c r="AE1513" s="54">
        <v>0</v>
      </c>
      <c r="AF1513" s="54">
        <v>0</v>
      </c>
    </row>
    <row r="1514" spans="1:32" ht="22.5">
      <c r="A1514" s="51" t="s">
        <v>470</v>
      </c>
      <c r="B1514" s="51" t="s">
        <v>545</v>
      </c>
      <c r="C1514" s="51" t="s">
        <v>581</v>
      </c>
      <c r="D1514" s="52" t="s">
        <v>471</v>
      </c>
      <c r="E1514" s="53" t="s">
        <v>49</v>
      </c>
      <c r="F1514" s="53" t="str">
        <f t="shared" si="25"/>
        <v>A-2-0-4</v>
      </c>
      <c r="G1514" s="53" t="s">
        <v>492</v>
      </c>
      <c r="H1514" s="53" t="s">
        <v>493</v>
      </c>
      <c r="I1514" s="53" t="s">
        <v>494</v>
      </c>
      <c r="J1514" s="51" t="s">
        <v>35</v>
      </c>
      <c r="K1514" s="51" t="s">
        <v>36</v>
      </c>
      <c r="L1514" s="51" t="s">
        <v>37</v>
      </c>
      <c r="M1514" s="51" t="s">
        <v>45</v>
      </c>
      <c r="N1514" s="51" t="s">
        <v>50</v>
      </c>
      <c r="O1514" s="51" t="s">
        <v>36</v>
      </c>
      <c r="P1514" s="51"/>
      <c r="Q1514" s="51"/>
      <c r="R1514" s="51" t="s">
        <v>40</v>
      </c>
      <c r="S1514" s="51" t="s">
        <v>41</v>
      </c>
      <c r="T1514" s="51" t="s">
        <v>42</v>
      </c>
      <c r="U1514" s="52" t="s">
        <v>51</v>
      </c>
      <c r="V1514" s="54">
        <v>5000000</v>
      </c>
      <c r="W1514" s="54">
        <v>0</v>
      </c>
      <c r="X1514" s="54">
        <v>0</v>
      </c>
      <c r="Y1514" s="54">
        <v>5000000</v>
      </c>
      <c r="Z1514" s="54">
        <v>0</v>
      </c>
      <c r="AA1514" s="54">
        <v>0</v>
      </c>
      <c r="AB1514" s="54">
        <v>5000000</v>
      </c>
      <c r="AC1514" s="54">
        <v>0</v>
      </c>
      <c r="AD1514" s="54">
        <v>0</v>
      </c>
      <c r="AE1514" s="54">
        <v>0</v>
      </c>
      <c r="AF1514" s="54">
        <v>0</v>
      </c>
    </row>
    <row r="1515" spans="1:32" ht="22.5">
      <c r="A1515" s="51" t="s">
        <v>470</v>
      </c>
      <c r="B1515" s="51" t="s">
        <v>545</v>
      </c>
      <c r="C1515" s="51" t="s">
        <v>581</v>
      </c>
      <c r="D1515" s="52" t="s">
        <v>471</v>
      </c>
      <c r="E1515" s="53" t="s">
        <v>193</v>
      </c>
      <c r="F1515" s="53" t="str">
        <f t="shared" si="25"/>
        <v>A-2-0-4</v>
      </c>
      <c r="G1515" s="53" t="s">
        <v>492</v>
      </c>
      <c r="H1515" s="53" t="s">
        <v>493</v>
      </c>
      <c r="I1515" s="53" t="s">
        <v>494</v>
      </c>
      <c r="J1515" s="51" t="s">
        <v>35</v>
      </c>
      <c r="K1515" s="51" t="s">
        <v>36</v>
      </c>
      <c r="L1515" s="51" t="s">
        <v>37</v>
      </c>
      <c r="M1515" s="51" t="s">
        <v>45</v>
      </c>
      <c r="N1515" s="51" t="s">
        <v>150</v>
      </c>
      <c r="O1515" s="51" t="s">
        <v>45</v>
      </c>
      <c r="P1515" s="51"/>
      <c r="Q1515" s="51"/>
      <c r="R1515" s="51" t="s">
        <v>40</v>
      </c>
      <c r="S1515" s="51" t="s">
        <v>41</v>
      </c>
      <c r="T1515" s="51" t="s">
        <v>42</v>
      </c>
      <c r="U1515" s="52" t="s">
        <v>194</v>
      </c>
      <c r="V1515" s="54">
        <v>7808365</v>
      </c>
      <c r="W1515" s="54">
        <v>0</v>
      </c>
      <c r="X1515" s="54">
        <v>0</v>
      </c>
      <c r="Y1515" s="54">
        <v>7808365</v>
      </c>
      <c r="Z1515" s="54">
        <v>0</v>
      </c>
      <c r="AA1515" s="54">
        <v>0</v>
      </c>
      <c r="AB1515" s="54">
        <v>7808365</v>
      </c>
      <c r="AC1515" s="54">
        <v>0</v>
      </c>
      <c r="AD1515" s="54">
        <v>0</v>
      </c>
      <c r="AE1515" s="54">
        <v>0</v>
      </c>
      <c r="AF1515" s="54">
        <v>0</v>
      </c>
    </row>
    <row r="1516" spans="1:32" ht="22.5">
      <c r="A1516" s="51" t="s">
        <v>470</v>
      </c>
      <c r="B1516" s="51" t="s">
        <v>545</v>
      </c>
      <c r="C1516" s="51" t="s">
        <v>581</v>
      </c>
      <c r="D1516" s="52" t="s">
        <v>471</v>
      </c>
      <c r="E1516" s="53" t="s">
        <v>208</v>
      </c>
      <c r="F1516" s="53" t="str">
        <f t="shared" si="25"/>
        <v>C-4102-1500-1</v>
      </c>
      <c r="G1516" s="53" t="s">
        <v>509</v>
      </c>
      <c r="H1516" s="53" t="s">
        <v>510</v>
      </c>
      <c r="I1516" s="53" t="s">
        <v>511</v>
      </c>
      <c r="J1516" s="51" t="s">
        <v>53</v>
      </c>
      <c r="K1516" s="51" t="s">
        <v>209</v>
      </c>
      <c r="L1516" s="51" t="s">
        <v>55</v>
      </c>
      <c r="M1516" s="51" t="s">
        <v>61</v>
      </c>
      <c r="N1516" s="51" t="s">
        <v>37</v>
      </c>
      <c r="O1516" s="51" t="s">
        <v>210</v>
      </c>
      <c r="P1516" s="51"/>
      <c r="Q1516" s="51"/>
      <c r="R1516" s="51" t="s">
        <v>40</v>
      </c>
      <c r="S1516" s="51" t="s">
        <v>41</v>
      </c>
      <c r="T1516" s="51" t="s">
        <v>42</v>
      </c>
      <c r="U1516" s="52" t="s">
        <v>211</v>
      </c>
      <c r="V1516" s="54">
        <v>1317694851</v>
      </c>
      <c r="W1516" s="54">
        <v>0</v>
      </c>
      <c r="X1516" s="54">
        <v>0</v>
      </c>
      <c r="Y1516" s="54">
        <v>1317694851</v>
      </c>
      <c r="Z1516" s="54">
        <v>0</v>
      </c>
      <c r="AA1516" s="54">
        <v>415300291</v>
      </c>
      <c r="AB1516" s="54">
        <v>902394560</v>
      </c>
      <c r="AC1516" s="54">
        <v>415300291</v>
      </c>
      <c r="AD1516" s="54">
        <v>0</v>
      </c>
      <c r="AE1516" s="54">
        <v>0</v>
      </c>
      <c r="AF1516" s="54">
        <v>0</v>
      </c>
    </row>
    <row r="1517" spans="1:32" ht="33.75">
      <c r="A1517" s="51" t="s">
        <v>470</v>
      </c>
      <c r="B1517" s="51" t="s">
        <v>545</v>
      </c>
      <c r="C1517" s="51" t="s">
        <v>581</v>
      </c>
      <c r="D1517" s="52" t="s">
        <v>471</v>
      </c>
      <c r="E1517" s="53" t="s">
        <v>217</v>
      </c>
      <c r="F1517" s="53" t="str">
        <f t="shared" si="25"/>
        <v>C-4102-1500-1</v>
      </c>
      <c r="G1517" s="53" t="s">
        <v>509</v>
      </c>
      <c r="H1517" s="53" t="s">
        <v>510</v>
      </c>
      <c r="I1517" s="53" t="s">
        <v>511</v>
      </c>
      <c r="J1517" s="51" t="s">
        <v>53</v>
      </c>
      <c r="K1517" s="51" t="s">
        <v>209</v>
      </c>
      <c r="L1517" s="51" t="s">
        <v>55</v>
      </c>
      <c r="M1517" s="51" t="s">
        <v>61</v>
      </c>
      <c r="N1517" s="51" t="s">
        <v>37</v>
      </c>
      <c r="O1517" s="51" t="s">
        <v>218</v>
      </c>
      <c r="P1517" s="51"/>
      <c r="Q1517" s="51"/>
      <c r="R1517" s="51" t="s">
        <v>40</v>
      </c>
      <c r="S1517" s="51" t="s">
        <v>41</v>
      </c>
      <c r="T1517" s="51" t="s">
        <v>42</v>
      </c>
      <c r="U1517" s="52" t="s">
        <v>219</v>
      </c>
      <c r="V1517" s="54">
        <v>25352705</v>
      </c>
      <c r="W1517" s="54">
        <v>0</v>
      </c>
      <c r="X1517" s="54">
        <v>0</v>
      </c>
      <c r="Y1517" s="54">
        <v>25352705</v>
      </c>
      <c r="Z1517" s="54">
        <v>0</v>
      </c>
      <c r="AA1517" s="54">
        <v>25352705</v>
      </c>
      <c r="AB1517" s="54">
        <v>0</v>
      </c>
      <c r="AC1517" s="54">
        <v>0</v>
      </c>
      <c r="AD1517" s="54">
        <v>0</v>
      </c>
      <c r="AE1517" s="54">
        <v>0</v>
      </c>
      <c r="AF1517" s="54">
        <v>0</v>
      </c>
    </row>
    <row r="1518" spans="1:32" ht="33.75">
      <c r="A1518" s="51" t="s">
        <v>470</v>
      </c>
      <c r="B1518" s="51" t="s">
        <v>545</v>
      </c>
      <c r="C1518" s="51" t="s">
        <v>581</v>
      </c>
      <c r="D1518" s="52" t="s">
        <v>471</v>
      </c>
      <c r="E1518" s="53" t="s">
        <v>220</v>
      </c>
      <c r="F1518" s="53" t="str">
        <f t="shared" si="25"/>
        <v>C-4102-1500-1</v>
      </c>
      <c r="G1518" s="53" t="s">
        <v>509</v>
      </c>
      <c r="H1518" s="53" t="s">
        <v>493</v>
      </c>
      <c r="I1518" s="53" t="s">
        <v>512</v>
      </c>
      <c r="J1518" s="51" t="s">
        <v>53</v>
      </c>
      <c r="K1518" s="51" t="s">
        <v>209</v>
      </c>
      <c r="L1518" s="51" t="s">
        <v>55</v>
      </c>
      <c r="M1518" s="51" t="s">
        <v>61</v>
      </c>
      <c r="N1518" s="51" t="s">
        <v>37</v>
      </c>
      <c r="O1518" s="51" t="s">
        <v>221</v>
      </c>
      <c r="P1518" s="51"/>
      <c r="Q1518" s="51"/>
      <c r="R1518" s="51" t="s">
        <v>40</v>
      </c>
      <c r="S1518" s="51" t="s">
        <v>41</v>
      </c>
      <c r="T1518" s="51" t="s">
        <v>42</v>
      </c>
      <c r="U1518" s="52" t="s">
        <v>222</v>
      </c>
      <c r="V1518" s="54">
        <v>1924739</v>
      </c>
      <c r="W1518" s="54">
        <v>0</v>
      </c>
      <c r="X1518" s="54">
        <v>0</v>
      </c>
      <c r="Y1518" s="54">
        <v>1924739</v>
      </c>
      <c r="Z1518" s="54">
        <v>0</v>
      </c>
      <c r="AA1518" s="54">
        <v>1924739</v>
      </c>
      <c r="AB1518" s="54">
        <v>0</v>
      </c>
      <c r="AC1518" s="54">
        <v>0</v>
      </c>
      <c r="AD1518" s="54">
        <v>0</v>
      </c>
      <c r="AE1518" s="54">
        <v>0</v>
      </c>
      <c r="AF1518" s="54">
        <v>0</v>
      </c>
    </row>
    <row r="1519" spans="1:32" ht="33.75">
      <c r="A1519" s="51" t="s">
        <v>470</v>
      </c>
      <c r="B1519" s="51" t="s">
        <v>545</v>
      </c>
      <c r="C1519" s="51" t="s">
        <v>581</v>
      </c>
      <c r="D1519" s="52" t="s">
        <v>471</v>
      </c>
      <c r="E1519" s="53" t="s">
        <v>223</v>
      </c>
      <c r="F1519" s="53" t="str">
        <f t="shared" si="25"/>
        <v>C-4102-1500-1</v>
      </c>
      <c r="G1519" s="53" t="s">
        <v>509</v>
      </c>
      <c r="H1519" s="53" t="s">
        <v>493</v>
      </c>
      <c r="I1519" s="53" t="s">
        <v>506</v>
      </c>
      <c r="J1519" s="51" t="s">
        <v>53</v>
      </c>
      <c r="K1519" s="51" t="s">
        <v>209</v>
      </c>
      <c r="L1519" s="51" t="s">
        <v>55</v>
      </c>
      <c r="M1519" s="51" t="s">
        <v>61</v>
      </c>
      <c r="N1519" s="51" t="s">
        <v>37</v>
      </c>
      <c r="O1519" s="51" t="s">
        <v>224</v>
      </c>
      <c r="P1519" s="51"/>
      <c r="Q1519" s="51"/>
      <c r="R1519" s="51" t="s">
        <v>40</v>
      </c>
      <c r="S1519" s="51" t="s">
        <v>41</v>
      </c>
      <c r="T1519" s="51" t="s">
        <v>42</v>
      </c>
      <c r="U1519" s="52" t="s">
        <v>57</v>
      </c>
      <c r="V1519" s="54">
        <v>483882</v>
      </c>
      <c r="W1519" s="54">
        <v>0</v>
      </c>
      <c r="X1519" s="54">
        <v>0</v>
      </c>
      <c r="Y1519" s="54">
        <v>483882</v>
      </c>
      <c r="Z1519" s="54">
        <v>0</v>
      </c>
      <c r="AA1519" s="54">
        <v>0</v>
      </c>
      <c r="AB1519" s="54">
        <v>483882</v>
      </c>
      <c r="AC1519" s="54">
        <v>0</v>
      </c>
      <c r="AD1519" s="54">
        <v>0</v>
      </c>
      <c r="AE1519" s="54">
        <v>0</v>
      </c>
      <c r="AF1519" s="54">
        <v>0</v>
      </c>
    </row>
    <row r="1520" spans="1:32" ht="22.5">
      <c r="A1520" s="51" t="s">
        <v>470</v>
      </c>
      <c r="B1520" s="51" t="s">
        <v>545</v>
      </c>
      <c r="C1520" s="51" t="s">
        <v>581</v>
      </c>
      <c r="D1520" s="52" t="s">
        <v>471</v>
      </c>
      <c r="E1520" s="53" t="s">
        <v>225</v>
      </c>
      <c r="F1520" s="53" t="str">
        <f t="shared" si="25"/>
        <v>C-4102-1500-3</v>
      </c>
      <c r="G1520" s="53" t="s">
        <v>495</v>
      </c>
      <c r="H1520" s="53" t="s">
        <v>496</v>
      </c>
      <c r="I1520" s="53" t="s">
        <v>497</v>
      </c>
      <c r="J1520" s="51" t="s">
        <v>53</v>
      </c>
      <c r="K1520" s="51" t="s">
        <v>209</v>
      </c>
      <c r="L1520" s="51" t="s">
        <v>55</v>
      </c>
      <c r="M1520" s="51" t="s">
        <v>38</v>
      </c>
      <c r="N1520" s="51" t="s">
        <v>37</v>
      </c>
      <c r="O1520" s="51" t="s">
        <v>213</v>
      </c>
      <c r="P1520" s="51"/>
      <c r="Q1520" s="51"/>
      <c r="R1520" s="51" t="s">
        <v>40</v>
      </c>
      <c r="S1520" s="51" t="s">
        <v>41</v>
      </c>
      <c r="T1520" s="51" t="s">
        <v>42</v>
      </c>
      <c r="U1520" s="52" t="s">
        <v>226</v>
      </c>
      <c r="V1520" s="54">
        <v>466505644</v>
      </c>
      <c r="W1520" s="54">
        <v>0</v>
      </c>
      <c r="X1520" s="54">
        <v>0</v>
      </c>
      <c r="Y1520" s="54">
        <v>466505644</v>
      </c>
      <c r="Z1520" s="54">
        <v>0</v>
      </c>
      <c r="AA1520" s="54">
        <v>466505644</v>
      </c>
      <c r="AB1520" s="54">
        <v>0</v>
      </c>
      <c r="AC1520" s="54">
        <v>0</v>
      </c>
      <c r="AD1520" s="54">
        <v>0</v>
      </c>
      <c r="AE1520" s="54">
        <v>0</v>
      </c>
      <c r="AF1520" s="54">
        <v>0</v>
      </c>
    </row>
    <row r="1521" spans="1:32" ht="33.75">
      <c r="A1521" s="51" t="s">
        <v>470</v>
      </c>
      <c r="B1521" s="51" t="s">
        <v>545</v>
      </c>
      <c r="C1521" s="51" t="s">
        <v>581</v>
      </c>
      <c r="D1521" s="52" t="s">
        <v>471</v>
      </c>
      <c r="E1521" s="53" t="s">
        <v>237</v>
      </c>
      <c r="F1521" s="53" t="str">
        <f t="shared" si="25"/>
        <v>C-4102-1500-3</v>
      </c>
      <c r="G1521" s="53" t="s">
        <v>495</v>
      </c>
      <c r="H1521" s="53" t="s">
        <v>493</v>
      </c>
      <c r="I1521" s="53" t="s">
        <v>512</v>
      </c>
      <c r="J1521" s="51" t="s">
        <v>53</v>
      </c>
      <c r="K1521" s="51" t="s">
        <v>209</v>
      </c>
      <c r="L1521" s="51" t="s">
        <v>55</v>
      </c>
      <c r="M1521" s="51" t="s">
        <v>38</v>
      </c>
      <c r="N1521" s="51" t="s">
        <v>37</v>
      </c>
      <c r="O1521" s="51" t="s">
        <v>238</v>
      </c>
      <c r="P1521" s="51"/>
      <c r="Q1521" s="51"/>
      <c r="R1521" s="51" t="s">
        <v>40</v>
      </c>
      <c r="S1521" s="51" t="s">
        <v>41</v>
      </c>
      <c r="T1521" s="51" t="s">
        <v>42</v>
      </c>
      <c r="U1521" s="52" t="s">
        <v>222</v>
      </c>
      <c r="V1521" s="54">
        <v>263717903</v>
      </c>
      <c r="W1521" s="54">
        <v>0</v>
      </c>
      <c r="X1521" s="54">
        <v>0</v>
      </c>
      <c r="Y1521" s="54">
        <v>263717903</v>
      </c>
      <c r="Z1521" s="54">
        <v>0</v>
      </c>
      <c r="AA1521" s="54">
        <v>263717903</v>
      </c>
      <c r="AB1521" s="54">
        <v>0</v>
      </c>
      <c r="AC1521" s="54">
        <v>0</v>
      </c>
      <c r="AD1521" s="54">
        <v>0</v>
      </c>
      <c r="AE1521" s="54">
        <v>0</v>
      </c>
      <c r="AF1521" s="54">
        <v>0</v>
      </c>
    </row>
    <row r="1522" spans="1:32" ht="33.75">
      <c r="A1522" s="51" t="s">
        <v>470</v>
      </c>
      <c r="B1522" s="51" t="s">
        <v>545</v>
      </c>
      <c r="C1522" s="51" t="s">
        <v>581</v>
      </c>
      <c r="D1522" s="52" t="s">
        <v>471</v>
      </c>
      <c r="E1522" s="53" t="s">
        <v>239</v>
      </c>
      <c r="F1522" s="53" t="str">
        <f t="shared" si="25"/>
        <v>C-4102-1500-3</v>
      </c>
      <c r="G1522" s="53" t="s">
        <v>495</v>
      </c>
      <c r="H1522" s="53" t="s">
        <v>493</v>
      </c>
      <c r="I1522" s="53" t="s">
        <v>506</v>
      </c>
      <c r="J1522" s="51" t="s">
        <v>53</v>
      </c>
      <c r="K1522" s="51" t="s">
        <v>209</v>
      </c>
      <c r="L1522" s="51" t="s">
        <v>55</v>
      </c>
      <c r="M1522" s="51" t="s">
        <v>38</v>
      </c>
      <c r="N1522" s="51" t="s">
        <v>37</v>
      </c>
      <c r="O1522" s="51" t="s">
        <v>240</v>
      </c>
      <c r="P1522" s="51"/>
      <c r="Q1522" s="51"/>
      <c r="R1522" s="51" t="s">
        <v>40</v>
      </c>
      <c r="S1522" s="51" t="s">
        <v>41</v>
      </c>
      <c r="T1522" s="51" t="s">
        <v>42</v>
      </c>
      <c r="U1522" s="52" t="s">
        <v>57</v>
      </c>
      <c r="V1522" s="54">
        <v>61814000</v>
      </c>
      <c r="W1522" s="54">
        <v>0</v>
      </c>
      <c r="X1522" s="54">
        <v>0</v>
      </c>
      <c r="Y1522" s="54">
        <v>61814000</v>
      </c>
      <c r="Z1522" s="54">
        <v>0</v>
      </c>
      <c r="AA1522" s="54">
        <v>0</v>
      </c>
      <c r="AB1522" s="54">
        <v>61814000</v>
      </c>
      <c r="AC1522" s="54">
        <v>0</v>
      </c>
      <c r="AD1522" s="54">
        <v>0</v>
      </c>
      <c r="AE1522" s="54">
        <v>0</v>
      </c>
      <c r="AF1522" s="54">
        <v>0</v>
      </c>
    </row>
    <row r="1523" spans="1:32" ht="56.25">
      <c r="A1523" s="51" t="s">
        <v>470</v>
      </c>
      <c r="B1523" s="51" t="s">
        <v>545</v>
      </c>
      <c r="C1523" s="51" t="s">
        <v>581</v>
      </c>
      <c r="D1523" s="52" t="s">
        <v>471</v>
      </c>
      <c r="E1523" s="53" t="s">
        <v>379</v>
      </c>
      <c r="F1523" s="53" t="str">
        <f t="shared" si="25"/>
        <v>C-4102-1500-3</v>
      </c>
      <c r="G1523" s="53" t="s">
        <v>495</v>
      </c>
      <c r="H1523" s="53" t="s">
        <v>496</v>
      </c>
      <c r="I1523" s="53" t="s">
        <v>497</v>
      </c>
      <c r="J1523" s="51" t="s">
        <v>53</v>
      </c>
      <c r="K1523" s="51" t="s">
        <v>209</v>
      </c>
      <c r="L1523" s="51" t="s">
        <v>55</v>
      </c>
      <c r="M1523" s="51" t="s">
        <v>38</v>
      </c>
      <c r="N1523" s="51" t="s">
        <v>37</v>
      </c>
      <c r="O1523" s="51" t="s">
        <v>380</v>
      </c>
      <c r="P1523" s="51"/>
      <c r="Q1523" s="51"/>
      <c r="R1523" s="51" t="s">
        <v>40</v>
      </c>
      <c r="S1523" s="51" t="s">
        <v>41</v>
      </c>
      <c r="T1523" s="51" t="s">
        <v>42</v>
      </c>
      <c r="U1523" s="52" t="s">
        <v>381</v>
      </c>
      <c r="V1523" s="54">
        <v>2751000</v>
      </c>
      <c r="W1523" s="54">
        <v>0</v>
      </c>
      <c r="X1523" s="54">
        <v>0</v>
      </c>
      <c r="Y1523" s="54">
        <v>2751000</v>
      </c>
      <c r="Z1523" s="54">
        <v>0</v>
      </c>
      <c r="AA1523" s="54">
        <v>0</v>
      </c>
      <c r="AB1523" s="54">
        <v>2751000</v>
      </c>
      <c r="AC1523" s="54">
        <v>0</v>
      </c>
      <c r="AD1523" s="54">
        <v>0</v>
      </c>
      <c r="AE1523" s="54">
        <v>0</v>
      </c>
      <c r="AF1523" s="54">
        <v>0</v>
      </c>
    </row>
    <row r="1524" spans="1:32" ht="22.5">
      <c r="A1524" s="51" t="s">
        <v>470</v>
      </c>
      <c r="B1524" s="51" t="s">
        <v>545</v>
      </c>
      <c r="C1524" s="51" t="s">
        <v>581</v>
      </c>
      <c r="D1524" s="52" t="s">
        <v>471</v>
      </c>
      <c r="E1524" s="53" t="s">
        <v>254</v>
      </c>
      <c r="F1524" s="53" t="str">
        <f t="shared" si="25"/>
        <v>C-4102-1500-4</v>
      </c>
      <c r="G1524" s="53" t="s">
        <v>514</v>
      </c>
      <c r="H1524" s="53" t="s">
        <v>515</v>
      </c>
      <c r="I1524" s="53" t="s">
        <v>516</v>
      </c>
      <c r="J1524" s="51" t="s">
        <v>53</v>
      </c>
      <c r="K1524" s="51" t="s">
        <v>209</v>
      </c>
      <c r="L1524" s="51" t="s">
        <v>55</v>
      </c>
      <c r="M1524" s="51" t="s">
        <v>45</v>
      </c>
      <c r="N1524" s="51" t="s">
        <v>37</v>
      </c>
      <c r="O1524" s="51" t="s">
        <v>210</v>
      </c>
      <c r="P1524" s="51"/>
      <c r="Q1524" s="51"/>
      <c r="R1524" s="51" t="s">
        <v>230</v>
      </c>
      <c r="S1524" s="51" t="s">
        <v>243</v>
      </c>
      <c r="T1524" s="51" t="s">
        <v>42</v>
      </c>
      <c r="U1524" s="52" t="s">
        <v>255</v>
      </c>
      <c r="V1524" s="54">
        <v>2344971287</v>
      </c>
      <c r="W1524" s="54">
        <v>0</v>
      </c>
      <c r="X1524" s="54">
        <v>0</v>
      </c>
      <c r="Y1524" s="54">
        <v>2344971287</v>
      </c>
      <c r="Z1524" s="54">
        <v>0</v>
      </c>
      <c r="AA1524" s="54">
        <v>2344971287</v>
      </c>
      <c r="AB1524" s="54">
        <v>0</v>
      </c>
      <c r="AC1524" s="54">
        <v>2344971287</v>
      </c>
      <c r="AD1524" s="54">
        <v>0</v>
      </c>
      <c r="AE1524" s="54">
        <v>0</v>
      </c>
      <c r="AF1524" s="54">
        <v>0</v>
      </c>
    </row>
    <row r="1525" spans="1:32" ht="22.5">
      <c r="A1525" s="51" t="s">
        <v>470</v>
      </c>
      <c r="B1525" s="51" t="s">
        <v>545</v>
      </c>
      <c r="C1525" s="51" t="s">
        <v>581</v>
      </c>
      <c r="D1525" s="52" t="s">
        <v>471</v>
      </c>
      <c r="E1525" s="53" t="s">
        <v>256</v>
      </c>
      <c r="F1525" s="53" t="str">
        <f t="shared" si="25"/>
        <v>C-4102-1500-4</v>
      </c>
      <c r="G1525" s="53" t="s">
        <v>514</v>
      </c>
      <c r="H1525" s="53" t="s">
        <v>515</v>
      </c>
      <c r="I1525" s="53" t="s">
        <v>516</v>
      </c>
      <c r="J1525" s="51" t="s">
        <v>53</v>
      </c>
      <c r="K1525" s="51" t="s">
        <v>209</v>
      </c>
      <c r="L1525" s="51" t="s">
        <v>55</v>
      </c>
      <c r="M1525" s="51" t="s">
        <v>45</v>
      </c>
      <c r="N1525" s="51" t="s">
        <v>37</v>
      </c>
      <c r="O1525" s="51" t="s">
        <v>257</v>
      </c>
      <c r="P1525" s="51"/>
      <c r="Q1525" s="51"/>
      <c r="R1525" s="51" t="s">
        <v>230</v>
      </c>
      <c r="S1525" s="51" t="s">
        <v>243</v>
      </c>
      <c r="T1525" s="51" t="s">
        <v>42</v>
      </c>
      <c r="U1525" s="52" t="s">
        <v>258</v>
      </c>
      <c r="V1525" s="54">
        <v>964691532</v>
      </c>
      <c r="W1525" s="54">
        <v>0</v>
      </c>
      <c r="X1525" s="54">
        <v>0</v>
      </c>
      <c r="Y1525" s="54">
        <v>964691532</v>
      </c>
      <c r="Z1525" s="54">
        <v>0</v>
      </c>
      <c r="AA1525" s="54">
        <v>916691740</v>
      </c>
      <c r="AB1525" s="54">
        <v>47999792</v>
      </c>
      <c r="AC1525" s="54">
        <v>916691740</v>
      </c>
      <c r="AD1525" s="54">
        <v>0</v>
      </c>
      <c r="AE1525" s="54">
        <v>0</v>
      </c>
      <c r="AF1525" s="54">
        <v>0</v>
      </c>
    </row>
    <row r="1526" spans="1:32" ht="22.5">
      <c r="A1526" s="51" t="s">
        <v>470</v>
      </c>
      <c r="B1526" s="51" t="s">
        <v>545</v>
      </c>
      <c r="C1526" s="51" t="s">
        <v>581</v>
      </c>
      <c r="D1526" s="52" t="s">
        <v>471</v>
      </c>
      <c r="E1526" s="53" t="s">
        <v>271</v>
      </c>
      <c r="F1526" s="53" t="str">
        <f t="shared" si="25"/>
        <v>C-4102-1500-5</v>
      </c>
      <c r="G1526" s="53" t="s">
        <v>517</v>
      </c>
      <c r="H1526" s="53" t="s">
        <v>518</v>
      </c>
      <c r="I1526" s="53" t="s">
        <v>519</v>
      </c>
      <c r="J1526" s="51" t="s">
        <v>53</v>
      </c>
      <c r="K1526" s="51" t="s">
        <v>209</v>
      </c>
      <c r="L1526" s="51" t="s">
        <v>55</v>
      </c>
      <c r="M1526" s="51" t="s">
        <v>46</v>
      </c>
      <c r="N1526" s="51" t="s">
        <v>37</v>
      </c>
      <c r="O1526" s="51" t="s">
        <v>257</v>
      </c>
      <c r="P1526" s="51"/>
      <c r="Q1526" s="51"/>
      <c r="R1526" s="51" t="s">
        <v>40</v>
      </c>
      <c r="S1526" s="51" t="s">
        <v>41</v>
      </c>
      <c r="T1526" s="51" t="s">
        <v>42</v>
      </c>
      <c r="U1526" s="52" t="s">
        <v>272</v>
      </c>
      <c r="V1526" s="54">
        <v>353554740</v>
      </c>
      <c r="W1526" s="54">
        <v>0</v>
      </c>
      <c r="X1526" s="54">
        <v>0</v>
      </c>
      <c r="Y1526" s="54">
        <v>353554740</v>
      </c>
      <c r="Z1526" s="54">
        <v>0</v>
      </c>
      <c r="AA1526" s="54">
        <v>0</v>
      </c>
      <c r="AB1526" s="54">
        <v>353554740</v>
      </c>
      <c r="AC1526" s="54">
        <v>0</v>
      </c>
      <c r="AD1526" s="54">
        <v>0</v>
      </c>
      <c r="AE1526" s="54">
        <v>0</v>
      </c>
      <c r="AF1526" s="54">
        <v>0</v>
      </c>
    </row>
    <row r="1527" spans="1:32" ht="33.75">
      <c r="A1527" s="51" t="s">
        <v>470</v>
      </c>
      <c r="B1527" s="51" t="s">
        <v>545</v>
      </c>
      <c r="C1527" s="51" t="s">
        <v>581</v>
      </c>
      <c r="D1527" s="52" t="s">
        <v>471</v>
      </c>
      <c r="E1527" s="53" t="s">
        <v>275</v>
      </c>
      <c r="F1527" s="53" t="str">
        <f t="shared" si="25"/>
        <v>C-4102-1500-5</v>
      </c>
      <c r="G1527" s="53" t="s">
        <v>517</v>
      </c>
      <c r="H1527" s="53" t="s">
        <v>493</v>
      </c>
      <c r="I1527" s="53" t="s">
        <v>512</v>
      </c>
      <c r="J1527" s="51" t="s">
        <v>53</v>
      </c>
      <c r="K1527" s="51" t="s">
        <v>209</v>
      </c>
      <c r="L1527" s="51" t="s">
        <v>55</v>
      </c>
      <c r="M1527" s="51" t="s">
        <v>46</v>
      </c>
      <c r="N1527" s="51" t="s">
        <v>37</v>
      </c>
      <c r="O1527" s="51" t="s">
        <v>218</v>
      </c>
      <c r="P1527" s="51"/>
      <c r="Q1527" s="51"/>
      <c r="R1527" s="51" t="s">
        <v>40</v>
      </c>
      <c r="S1527" s="51" t="s">
        <v>41</v>
      </c>
      <c r="T1527" s="51" t="s">
        <v>42</v>
      </c>
      <c r="U1527" s="52" t="s">
        <v>222</v>
      </c>
      <c r="V1527" s="54">
        <v>32791000</v>
      </c>
      <c r="W1527" s="54">
        <v>0</v>
      </c>
      <c r="X1527" s="54">
        <v>0</v>
      </c>
      <c r="Y1527" s="54">
        <v>32791000</v>
      </c>
      <c r="Z1527" s="54">
        <v>0</v>
      </c>
      <c r="AA1527" s="54">
        <v>32791000</v>
      </c>
      <c r="AB1527" s="54">
        <v>0</v>
      </c>
      <c r="AC1527" s="54">
        <v>0</v>
      </c>
      <c r="AD1527" s="54">
        <v>0</v>
      </c>
      <c r="AE1527" s="54">
        <v>0</v>
      </c>
      <c r="AF1527" s="54">
        <v>0</v>
      </c>
    </row>
    <row r="1528" spans="1:32" ht="33.75">
      <c r="A1528" s="51" t="s">
        <v>470</v>
      </c>
      <c r="B1528" s="51" t="s">
        <v>545</v>
      </c>
      <c r="C1528" s="51" t="s">
        <v>581</v>
      </c>
      <c r="D1528" s="52" t="s">
        <v>471</v>
      </c>
      <c r="E1528" s="53" t="s">
        <v>276</v>
      </c>
      <c r="F1528" s="53" t="str">
        <f t="shared" si="25"/>
        <v>C-4102-1500-5</v>
      </c>
      <c r="G1528" s="53" t="s">
        <v>517</v>
      </c>
      <c r="H1528" s="53" t="s">
        <v>493</v>
      </c>
      <c r="I1528" s="53" t="s">
        <v>506</v>
      </c>
      <c r="J1528" s="51" t="s">
        <v>53</v>
      </c>
      <c r="K1528" s="51" t="s">
        <v>209</v>
      </c>
      <c r="L1528" s="51" t="s">
        <v>55</v>
      </c>
      <c r="M1528" s="51" t="s">
        <v>46</v>
      </c>
      <c r="N1528" s="51" t="s">
        <v>37</v>
      </c>
      <c r="O1528" s="51" t="s">
        <v>221</v>
      </c>
      <c r="P1528" s="51"/>
      <c r="Q1528" s="51"/>
      <c r="R1528" s="51" t="s">
        <v>40</v>
      </c>
      <c r="S1528" s="51" t="s">
        <v>41</v>
      </c>
      <c r="T1528" s="51" t="s">
        <v>42</v>
      </c>
      <c r="U1528" s="52" t="s">
        <v>57</v>
      </c>
      <c r="V1528" s="54">
        <v>7578182</v>
      </c>
      <c r="W1528" s="54">
        <v>0</v>
      </c>
      <c r="X1528" s="54">
        <v>0</v>
      </c>
      <c r="Y1528" s="54">
        <v>7578182</v>
      </c>
      <c r="Z1528" s="54">
        <v>0</v>
      </c>
      <c r="AA1528" s="54">
        <v>0</v>
      </c>
      <c r="AB1528" s="54">
        <v>7578182</v>
      </c>
      <c r="AC1528" s="54">
        <v>0</v>
      </c>
      <c r="AD1528" s="54">
        <v>0</v>
      </c>
      <c r="AE1528" s="54">
        <v>0</v>
      </c>
      <c r="AF1528" s="54">
        <v>0</v>
      </c>
    </row>
    <row r="1529" spans="1:32" ht="33.75">
      <c r="A1529" s="51" t="s">
        <v>470</v>
      </c>
      <c r="B1529" s="51" t="s">
        <v>545</v>
      </c>
      <c r="C1529" s="51" t="s">
        <v>581</v>
      </c>
      <c r="D1529" s="52" t="s">
        <v>471</v>
      </c>
      <c r="E1529" s="53" t="s">
        <v>277</v>
      </c>
      <c r="F1529" s="53" t="str">
        <f t="shared" si="25"/>
        <v>C-4102-1500-6</v>
      </c>
      <c r="G1529" s="53" t="s">
        <v>498</v>
      </c>
      <c r="H1529" s="53" t="s">
        <v>499</v>
      </c>
      <c r="I1529" s="53" t="s">
        <v>500</v>
      </c>
      <c r="J1529" s="51" t="s">
        <v>53</v>
      </c>
      <c r="K1529" s="51" t="s">
        <v>209</v>
      </c>
      <c r="L1529" s="51" t="s">
        <v>55</v>
      </c>
      <c r="M1529" s="51" t="s">
        <v>113</v>
      </c>
      <c r="N1529" s="51" t="s">
        <v>37</v>
      </c>
      <c r="O1529" s="51" t="s">
        <v>210</v>
      </c>
      <c r="P1529" s="51"/>
      <c r="Q1529" s="51"/>
      <c r="R1529" s="51" t="s">
        <v>40</v>
      </c>
      <c r="S1529" s="51" t="s">
        <v>41</v>
      </c>
      <c r="T1529" s="51" t="s">
        <v>42</v>
      </c>
      <c r="U1529" s="52" t="s">
        <v>278</v>
      </c>
      <c r="V1529" s="54">
        <v>572573000</v>
      </c>
      <c r="W1529" s="54">
        <v>0</v>
      </c>
      <c r="X1529" s="54">
        <v>0</v>
      </c>
      <c r="Y1529" s="54">
        <v>572573000</v>
      </c>
      <c r="Z1529" s="54">
        <v>0</v>
      </c>
      <c r="AA1529" s="54">
        <v>0</v>
      </c>
      <c r="AB1529" s="54">
        <v>572573000</v>
      </c>
      <c r="AC1529" s="54">
        <v>0</v>
      </c>
      <c r="AD1529" s="54">
        <v>0</v>
      </c>
      <c r="AE1529" s="54">
        <v>0</v>
      </c>
      <c r="AF1529" s="54">
        <v>0</v>
      </c>
    </row>
    <row r="1530" spans="1:32" ht="33.75">
      <c r="A1530" s="51" t="s">
        <v>470</v>
      </c>
      <c r="B1530" s="51" t="s">
        <v>545</v>
      </c>
      <c r="C1530" s="51" t="s">
        <v>581</v>
      </c>
      <c r="D1530" s="52" t="s">
        <v>471</v>
      </c>
      <c r="E1530" s="53" t="s">
        <v>385</v>
      </c>
      <c r="F1530" s="53" t="str">
        <f t="shared" si="25"/>
        <v>C-4102-1500-6</v>
      </c>
      <c r="G1530" s="53" t="s">
        <v>498</v>
      </c>
      <c r="H1530" s="53" t="s">
        <v>499</v>
      </c>
      <c r="I1530" s="53" t="s">
        <v>500</v>
      </c>
      <c r="J1530" s="51" t="s">
        <v>53</v>
      </c>
      <c r="K1530" s="51" t="s">
        <v>209</v>
      </c>
      <c r="L1530" s="51" t="s">
        <v>55</v>
      </c>
      <c r="M1530" s="51" t="s">
        <v>113</v>
      </c>
      <c r="N1530" s="51" t="s">
        <v>37</v>
      </c>
      <c r="O1530" s="51" t="s">
        <v>257</v>
      </c>
      <c r="P1530" s="51"/>
      <c r="Q1530" s="51"/>
      <c r="R1530" s="51" t="s">
        <v>40</v>
      </c>
      <c r="S1530" s="51" t="s">
        <v>41</v>
      </c>
      <c r="T1530" s="51" t="s">
        <v>42</v>
      </c>
      <c r="U1530" s="52" t="s">
        <v>386</v>
      </c>
      <c r="V1530" s="54">
        <v>119640600</v>
      </c>
      <c r="W1530" s="54">
        <v>0</v>
      </c>
      <c r="X1530" s="54">
        <v>0</v>
      </c>
      <c r="Y1530" s="54">
        <v>119640600</v>
      </c>
      <c r="Z1530" s="54">
        <v>0</v>
      </c>
      <c r="AA1530" s="54">
        <v>0</v>
      </c>
      <c r="AB1530" s="54">
        <v>119640600</v>
      </c>
      <c r="AC1530" s="54">
        <v>0</v>
      </c>
      <c r="AD1530" s="54">
        <v>0</v>
      </c>
      <c r="AE1530" s="54">
        <v>0</v>
      </c>
      <c r="AF1530" s="54">
        <v>0</v>
      </c>
    </row>
    <row r="1531" spans="1:32" ht="33.75">
      <c r="A1531" s="51" t="s">
        <v>470</v>
      </c>
      <c r="B1531" s="51" t="s">
        <v>545</v>
      </c>
      <c r="C1531" s="51" t="s">
        <v>581</v>
      </c>
      <c r="D1531" s="52" t="s">
        <v>471</v>
      </c>
      <c r="E1531" s="53" t="s">
        <v>290</v>
      </c>
      <c r="F1531" s="53" t="str">
        <f t="shared" si="25"/>
        <v>C-4102-1500-7</v>
      </c>
      <c r="G1531" s="53" t="s">
        <v>520</v>
      </c>
      <c r="H1531" s="53" t="s">
        <v>493</v>
      </c>
      <c r="I1531" s="53" t="s">
        <v>512</v>
      </c>
      <c r="J1531" s="51" t="s">
        <v>53</v>
      </c>
      <c r="K1531" s="51" t="s">
        <v>209</v>
      </c>
      <c r="L1531" s="51" t="s">
        <v>55</v>
      </c>
      <c r="M1531" s="51" t="s">
        <v>116</v>
      </c>
      <c r="N1531" s="51" t="s">
        <v>37</v>
      </c>
      <c r="O1531" s="51" t="s">
        <v>257</v>
      </c>
      <c r="P1531" s="51"/>
      <c r="Q1531" s="51"/>
      <c r="R1531" s="51" t="s">
        <v>40</v>
      </c>
      <c r="S1531" s="51" t="s">
        <v>41</v>
      </c>
      <c r="T1531" s="51" t="s">
        <v>42</v>
      </c>
      <c r="U1531" s="52" t="s">
        <v>222</v>
      </c>
      <c r="V1531" s="54">
        <v>73171780</v>
      </c>
      <c r="W1531" s="54">
        <v>0</v>
      </c>
      <c r="X1531" s="54">
        <v>0</v>
      </c>
      <c r="Y1531" s="54">
        <v>73171780</v>
      </c>
      <c r="Z1531" s="54">
        <v>0</v>
      </c>
      <c r="AA1531" s="54">
        <v>73171780</v>
      </c>
      <c r="AB1531" s="54">
        <v>0</v>
      </c>
      <c r="AC1531" s="54">
        <v>0</v>
      </c>
      <c r="AD1531" s="54">
        <v>0</v>
      </c>
      <c r="AE1531" s="54">
        <v>0</v>
      </c>
      <c r="AF1531" s="54">
        <v>0</v>
      </c>
    </row>
    <row r="1532" spans="1:32" ht="33.75">
      <c r="A1532" s="51" t="s">
        <v>470</v>
      </c>
      <c r="B1532" s="51" t="s">
        <v>545</v>
      </c>
      <c r="C1532" s="51" t="s">
        <v>581</v>
      </c>
      <c r="D1532" s="52" t="s">
        <v>471</v>
      </c>
      <c r="E1532" s="53" t="s">
        <v>291</v>
      </c>
      <c r="F1532" s="53" t="str">
        <f t="shared" si="25"/>
        <v>C-4102-1500-7</v>
      </c>
      <c r="G1532" s="53" t="s">
        <v>520</v>
      </c>
      <c r="H1532" s="53" t="s">
        <v>493</v>
      </c>
      <c r="I1532" s="53" t="s">
        <v>506</v>
      </c>
      <c r="J1532" s="51" t="s">
        <v>53</v>
      </c>
      <c r="K1532" s="51" t="s">
        <v>209</v>
      </c>
      <c r="L1532" s="51" t="s">
        <v>55</v>
      </c>
      <c r="M1532" s="51" t="s">
        <v>116</v>
      </c>
      <c r="N1532" s="51" t="s">
        <v>37</v>
      </c>
      <c r="O1532" s="51" t="s">
        <v>213</v>
      </c>
      <c r="P1532" s="51"/>
      <c r="Q1532" s="51"/>
      <c r="R1532" s="51" t="s">
        <v>40</v>
      </c>
      <c r="S1532" s="51" t="s">
        <v>41</v>
      </c>
      <c r="T1532" s="51" t="s">
        <v>42</v>
      </c>
      <c r="U1532" s="52" t="s">
        <v>57</v>
      </c>
      <c r="V1532" s="54">
        <v>15216716</v>
      </c>
      <c r="W1532" s="54">
        <v>0</v>
      </c>
      <c r="X1532" s="54">
        <v>0</v>
      </c>
      <c r="Y1532" s="54">
        <v>15216716</v>
      </c>
      <c r="Z1532" s="54">
        <v>0</v>
      </c>
      <c r="AA1532" s="54">
        <v>0</v>
      </c>
      <c r="AB1532" s="54">
        <v>15216716</v>
      </c>
      <c r="AC1532" s="54">
        <v>0</v>
      </c>
      <c r="AD1532" s="54">
        <v>0</v>
      </c>
      <c r="AE1532" s="54">
        <v>0</v>
      </c>
      <c r="AF1532" s="54">
        <v>0</v>
      </c>
    </row>
    <row r="1533" spans="1:32" ht="33.75">
      <c r="A1533" s="51" t="s">
        <v>470</v>
      </c>
      <c r="B1533" s="51" t="s">
        <v>545</v>
      </c>
      <c r="C1533" s="51" t="s">
        <v>581</v>
      </c>
      <c r="D1533" s="52" t="s">
        <v>471</v>
      </c>
      <c r="E1533" s="53" t="s">
        <v>295</v>
      </c>
      <c r="F1533" s="53" t="str">
        <f t="shared" si="25"/>
        <v>C-4199-1500-1</v>
      </c>
      <c r="G1533" s="53" t="s">
        <v>522</v>
      </c>
      <c r="H1533" s="53" t="s">
        <v>493</v>
      </c>
      <c r="I1533" s="53" t="s">
        <v>512</v>
      </c>
      <c r="J1533" s="51" t="s">
        <v>53</v>
      </c>
      <c r="K1533" s="51" t="s">
        <v>54</v>
      </c>
      <c r="L1533" s="51" t="s">
        <v>55</v>
      </c>
      <c r="M1533" s="51" t="s">
        <v>61</v>
      </c>
      <c r="N1533" s="51" t="s">
        <v>37</v>
      </c>
      <c r="O1533" s="51" t="s">
        <v>257</v>
      </c>
      <c r="P1533" s="51"/>
      <c r="Q1533" s="51"/>
      <c r="R1533" s="51" t="s">
        <v>40</v>
      </c>
      <c r="S1533" s="51" t="s">
        <v>41</v>
      </c>
      <c r="T1533" s="51" t="s">
        <v>42</v>
      </c>
      <c r="U1533" s="52" t="s">
        <v>222</v>
      </c>
      <c r="V1533" s="54">
        <v>43080265</v>
      </c>
      <c r="W1533" s="54">
        <v>0</v>
      </c>
      <c r="X1533" s="54">
        <v>0</v>
      </c>
      <c r="Y1533" s="54">
        <v>43080265</v>
      </c>
      <c r="Z1533" s="54">
        <v>0</v>
      </c>
      <c r="AA1533" s="54">
        <v>43080265</v>
      </c>
      <c r="AB1533" s="54">
        <v>0</v>
      </c>
      <c r="AC1533" s="54">
        <v>0</v>
      </c>
      <c r="AD1533" s="54">
        <v>0</v>
      </c>
      <c r="AE1533" s="54">
        <v>0</v>
      </c>
      <c r="AF1533" s="54">
        <v>0</v>
      </c>
    </row>
    <row r="1534" spans="1:32" ht="33.75">
      <c r="A1534" s="51" t="s">
        <v>470</v>
      </c>
      <c r="B1534" s="51" t="s">
        <v>545</v>
      </c>
      <c r="C1534" s="51" t="s">
        <v>581</v>
      </c>
      <c r="D1534" s="52" t="s">
        <v>471</v>
      </c>
      <c r="E1534" s="53" t="s">
        <v>296</v>
      </c>
      <c r="F1534" s="53" t="str">
        <f t="shared" si="25"/>
        <v>C-4199-1500-1</v>
      </c>
      <c r="G1534" s="53" t="s">
        <v>522</v>
      </c>
      <c r="H1534" s="53" t="s">
        <v>493</v>
      </c>
      <c r="I1534" s="53" t="s">
        <v>506</v>
      </c>
      <c r="J1534" s="51" t="s">
        <v>53</v>
      </c>
      <c r="K1534" s="51" t="s">
        <v>54</v>
      </c>
      <c r="L1534" s="51" t="s">
        <v>55</v>
      </c>
      <c r="M1534" s="51" t="s">
        <v>61</v>
      </c>
      <c r="N1534" s="51" t="s">
        <v>37</v>
      </c>
      <c r="O1534" s="51" t="s">
        <v>213</v>
      </c>
      <c r="P1534" s="51"/>
      <c r="Q1534" s="51"/>
      <c r="R1534" s="51" t="s">
        <v>40</v>
      </c>
      <c r="S1534" s="51" t="s">
        <v>41</v>
      </c>
      <c r="T1534" s="51" t="s">
        <v>42</v>
      </c>
      <c r="U1534" s="52" t="s">
        <v>57</v>
      </c>
      <c r="V1534" s="54">
        <v>1813264</v>
      </c>
      <c r="W1534" s="54">
        <v>0</v>
      </c>
      <c r="X1534" s="54">
        <v>0</v>
      </c>
      <c r="Y1534" s="54">
        <v>1813264</v>
      </c>
      <c r="Z1534" s="54">
        <v>0</v>
      </c>
      <c r="AA1534" s="54">
        <v>0</v>
      </c>
      <c r="AB1534" s="54">
        <v>1813264</v>
      </c>
      <c r="AC1534" s="54">
        <v>0</v>
      </c>
      <c r="AD1534" s="54">
        <v>0</v>
      </c>
      <c r="AE1534" s="54">
        <v>0</v>
      </c>
      <c r="AF1534" s="54">
        <v>0</v>
      </c>
    </row>
    <row r="1535" spans="1:32" ht="33.75">
      <c r="A1535" s="51" t="s">
        <v>470</v>
      </c>
      <c r="B1535" s="51" t="s">
        <v>545</v>
      </c>
      <c r="C1535" s="51" t="s">
        <v>581</v>
      </c>
      <c r="D1535" s="52" t="s">
        <v>471</v>
      </c>
      <c r="E1535" s="53" t="s">
        <v>299</v>
      </c>
      <c r="F1535" s="53" t="str">
        <f t="shared" si="25"/>
        <v>C-4199-1500-2</v>
      </c>
      <c r="G1535" s="53" t="s">
        <v>505</v>
      </c>
      <c r="H1535" s="53" t="s">
        <v>493</v>
      </c>
      <c r="I1535" s="53" t="s">
        <v>512</v>
      </c>
      <c r="J1535" s="51" t="s">
        <v>53</v>
      </c>
      <c r="K1535" s="51" t="s">
        <v>54</v>
      </c>
      <c r="L1535" s="51" t="s">
        <v>55</v>
      </c>
      <c r="M1535" s="51" t="s">
        <v>36</v>
      </c>
      <c r="N1535" s="51" t="s">
        <v>37</v>
      </c>
      <c r="O1535" s="51" t="s">
        <v>213</v>
      </c>
      <c r="P1535" s="51"/>
      <c r="Q1535" s="51"/>
      <c r="R1535" s="51" t="s">
        <v>40</v>
      </c>
      <c r="S1535" s="51" t="s">
        <v>41</v>
      </c>
      <c r="T1535" s="51" t="s">
        <v>42</v>
      </c>
      <c r="U1535" s="52" t="s">
        <v>222</v>
      </c>
      <c r="V1535" s="54">
        <v>172918332</v>
      </c>
      <c r="W1535" s="54">
        <v>0</v>
      </c>
      <c r="X1535" s="54">
        <v>0</v>
      </c>
      <c r="Y1535" s="54">
        <v>172918332</v>
      </c>
      <c r="Z1535" s="54">
        <v>0</v>
      </c>
      <c r="AA1535" s="54">
        <v>172918332</v>
      </c>
      <c r="AB1535" s="54">
        <v>0</v>
      </c>
      <c r="AC1535" s="54">
        <v>102730198</v>
      </c>
      <c r="AD1535" s="54">
        <v>0</v>
      </c>
      <c r="AE1535" s="54">
        <v>0</v>
      </c>
      <c r="AF1535" s="54">
        <v>0</v>
      </c>
    </row>
    <row r="1536" spans="1:32" ht="45">
      <c r="A1536" s="51" t="s">
        <v>470</v>
      </c>
      <c r="B1536" s="51" t="s">
        <v>545</v>
      </c>
      <c r="C1536" s="51" t="s">
        <v>581</v>
      </c>
      <c r="D1536" s="52" t="s">
        <v>471</v>
      </c>
      <c r="E1536" s="53" t="s">
        <v>310</v>
      </c>
      <c r="F1536" s="53" t="str">
        <f t="shared" si="25"/>
        <v>C-4199-1500-2</v>
      </c>
      <c r="G1536" s="53" t="s">
        <v>505</v>
      </c>
      <c r="H1536" s="53" t="s">
        <v>493</v>
      </c>
      <c r="I1536" s="53" t="s">
        <v>512</v>
      </c>
      <c r="J1536" s="51" t="s">
        <v>53</v>
      </c>
      <c r="K1536" s="51" t="s">
        <v>54</v>
      </c>
      <c r="L1536" s="51" t="s">
        <v>55</v>
      </c>
      <c r="M1536" s="51" t="s">
        <v>36</v>
      </c>
      <c r="N1536" s="51" t="s">
        <v>37</v>
      </c>
      <c r="O1536" s="51" t="s">
        <v>240</v>
      </c>
      <c r="P1536" s="51"/>
      <c r="Q1536" s="51"/>
      <c r="R1536" s="51" t="s">
        <v>40</v>
      </c>
      <c r="S1536" s="51" t="s">
        <v>41</v>
      </c>
      <c r="T1536" s="51" t="s">
        <v>42</v>
      </c>
      <c r="U1536" s="52" t="s">
        <v>311</v>
      </c>
      <c r="V1536" s="54">
        <v>32088235</v>
      </c>
      <c r="W1536" s="54">
        <v>0</v>
      </c>
      <c r="X1536" s="54">
        <v>0</v>
      </c>
      <c r="Y1536" s="54">
        <v>32088235</v>
      </c>
      <c r="Z1536" s="54">
        <v>0</v>
      </c>
      <c r="AA1536" s="54">
        <v>32088235</v>
      </c>
      <c r="AB1536" s="54">
        <v>0</v>
      </c>
      <c r="AC1536" s="54">
        <v>0</v>
      </c>
      <c r="AD1536" s="54">
        <v>0</v>
      </c>
      <c r="AE1536" s="54">
        <v>0</v>
      </c>
      <c r="AF1536" s="54">
        <v>0</v>
      </c>
    </row>
    <row r="1537" spans="1:32" ht="33.75">
      <c r="A1537" s="51" t="s">
        <v>470</v>
      </c>
      <c r="B1537" s="51" t="s">
        <v>545</v>
      </c>
      <c r="C1537" s="51" t="s">
        <v>581</v>
      </c>
      <c r="D1537" s="52" t="s">
        <v>471</v>
      </c>
      <c r="E1537" s="53" t="s">
        <v>312</v>
      </c>
      <c r="F1537" s="53" t="str">
        <f t="shared" si="25"/>
        <v>C-4199-1500-2</v>
      </c>
      <c r="G1537" s="53" t="s">
        <v>505</v>
      </c>
      <c r="H1537" s="53" t="s">
        <v>501</v>
      </c>
      <c r="I1537" s="53" t="s">
        <v>525</v>
      </c>
      <c r="J1537" s="51" t="s">
        <v>53</v>
      </c>
      <c r="K1537" s="51" t="s">
        <v>54</v>
      </c>
      <c r="L1537" s="51" t="s">
        <v>55</v>
      </c>
      <c r="M1537" s="51" t="s">
        <v>36</v>
      </c>
      <c r="N1537" s="51" t="s">
        <v>37</v>
      </c>
      <c r="O1537" s="51" t="s">
        <v>313</v>
      </c>
      <c r="P1537" s="51"/>
      <c r="Q1537" s="51"/>
      <c r="R1537" s="51" t="s">
        <v>40</v>
      </c>
      <c r="S1537" s="51" t="s">
        <v>41</v>
      </c>
      <c r="T1537" s="51" t="s">
        <v>42</v>
      </c>
      <c r="U1537" s="52" t="s">
        <v>314</v>
      </c>
      <c r="V1537" s="54">
        <v>181126553</v>
      </c>
      <c r="W1537" s="54">
        <v>0</v>
      </c>
      <c r="X1537" s="54">
        <v>0</v>
      </c>
      <c r="Y1537" s="54">
        <v>181126553</v>
      </c>
      <c r="Z1537" s="54">
        <v>0</v>
      </c>
      <c r="AA1537" s="54">
        <v>128626553</v>
      </c>
      <c r="AB1537" s="54">
        <v>52500000</v>
      </c>
      <c r="AC1537" s="54">
        <v>128626553</v>
      </c>
      <c r="AD1537" s="54">
        <v>0</v>
      </c>
      <c r="AE1537" s="54">
        <v>0</v>
      </c>
      <c r="AF1537" s="54">
        <v>0</v>
      </c>
    </row>
    <row r="1538" spans="1:32" ht="22.5">
      <c r="A1538" s="51" t="s">
        <v>470</v>
      </c>
      <c r="B1538" s="51" t="s">
        <v>545</v>
      </c>
      <c r="C1538" s="51" t="s">
        <v>581</v>
      </c>
      <c r="D1538" s="52" t="s">
        <v>471</v>
      </c>
      <c r="E1538" s="53" t="s">
        <v>315</v>
      </c>
      <c r="F1538" s="53" t="str">
        <f t="shared" si="25"/>
        <v>C-4199-1500-2</v>
      </c>
      <c r="G1538" s="53" t="s">
        <v>505</v>
      </c>
      <c r="H1538" s="53" t="s">
        <v>501</v>
      </c>
      <c r="I1538" s="53" t="s">
        <v>525</v>
      </c>
      <c r="J1538" s="51" t="s">
        <v>53</v>
      </c>
      <c r="K1538" s="51" t="s">
        <v>54</v>
      </c>
      <c r="L1538" s="51" t="s">
        <v>55</v>
      </c>
      <c r="M1538" s="51" t="s">
        <v>36</v>
      </c>
      <c r="N1538" s="51" t="s">
        <v>37</v>
      </c>
      <c r="O1538" s="51" t="s">
        <v>316</v>
      </c>
      <c r="P1538" s="51"/>
      <c r="Q1538" s="51"/>
      <c r="R1538" s="51" t="s">
        <v>40</v>
      </c>
      <c r="S1538" s="51" t="s">
        <v>41</v>
      </c>
      <c r="T1538" s="51" t="s">
        <v>42</v>
      </c>
      <c r="U1538" s="52" t="s">
        <v>317</v>
      </c>
      <c r="V1538" s="54">
        <v>29139388</v>
      </c>
      <c r="W1538" s="54">
        <v>0</v>
      </c>
      <c r="X1538" s="54">
        <v>0</v>
      </c>
      <c r="Y1538" s="54">
        <v>29139388</v>
      </c>
      <c r="Z1538" s="54">
        <v>0</v>
      </c>
      <c r="AA1538" s="54">
        <v>29139388</v>
      </c>
      <c r="AB1538" s="54">
        <v>0</v>
      </c>
      <c r="AC1538" s="54">
        <v>29139388</v>
      </c>
      <c r="AD1538" s="54">
        <v>0</v>
      </c>
      <c r="AE1538" s="54">
        <v>0</v>
      </c>
      <c r="AF1538" s="54">
        <v>0</v>
      </c>
    </row>
    <row r="1539" spans="1:32" ht="33.75">
      <c r="A1539" s="51" t="s">
        <v>470</v>
      </c>
      <c r="B1539" s="51" t="s">
        <v>545</v>
      </c>
      <c r="C1539" s="51" t="s">
        <v>581</v>
      </c>
      <c r="D1539" s="52" t="s">
        <v>471</v>
      </c>
      <c r="E1539" s="53" t="s">
        <v>352</v>
      </c>
      <c r="F1539" s="53" t="str">
        <f t="shared" si="25"/>
        <v>C-4199-1500-2</v>
      </c>
      <c r="G1539" s="53" t="s">
        <v>505</v>
      </c>
      <c r="H1539" s="53" t="s">
        <v>493</v>
      </c>
      <c r="I1539" s="53" t="s">
        <v>506</v>
      </c>
      <c r="J1539" s="51" t="s">
        <v>53</v>
      </c>
      <c r="K1539" s="51" t="s">
        <v>54</v>
      </c>
      <c r="L1539" s="51" t="s">
        <v>55</v>
      </c>
      <c r="M1539" s="51" t="s">
        <v>36</v>
      </c>
      <c r="N1539" s="51" t="s">
        <v>37</v>
      </c>
      <c r="O1539" s="51" t="s">
        <v>353</v>
      </c>
      <c r="P1539" s="51"/>
      <c r="Q1539" s="51"/>
      <c r="R1539" s="51" t="s">
        <v>40</v>
      </c>
      <c r="S1539" s="51" t="s">
        <v>41</v>
      </c>
      <c r="T1539" s="51" t="s">
        <v>42</v>
      </c>
      <c r="U1539" s="52" t="s">
        <v>354</v>
      </c>
      <c r="V1539" s="54">
        <v>2000000</v>
      </c>
      <c r="W1539" s="54">
        <v>0</v>
      </c>
      <c r="X1539" s="54">
        <v>0</v>
      </c>
      <c r="Y1539" s="54">
        <v>2000000</v>
      </c>
      <c r="Z1539" s="54">
        <v>0</v>
      </c>
      <c r="AA1539" s="54">
        <v>0</v>
      </c>
      <c r="AB1539" s="54">
        <v>2000000</v>
      </c>
      <c r="AC1539" s="54">
        <v>0</v>
      </c>
      <c r="AD1539" s="54">
        <v>0</v>
      </c>
      <c r="AE1539" s="54">
        <v>0</v>
      </c>
      <c r="AF1539" s="54">
        <v>0</v>
      </c>
    </row>
    <row r="1540" spans="1:32" ht="22.5">
      <c r="A1540" s="51" t="s">
        <v>470</v>
      </c>
      <c r="B1540" s="51" t="s">
        <v>545</v>
      </c>
      <c r="C1540" s="51" t="s">
        <v>581</v>
      </c>
      <c r="D1540" s="52" t="s">
        <v>471</v>
      </c>
      <c r="E1540" s="53" t="s">
        <v>358</v>
      </c>
      <c r="F1540" s="53" t="str">
        <f t="shared" si="25"/>
        <v>C-4199-1500-2</v>
      </c>
      <c r="G1540" s="53" t="s">
        <v>505</v>
      </c>
      <c r="H1540" s="53" t="s">
        <v>536</v>
      </c>
      <c r="I1540" s="53" t="s">
        <v>537</v>
      </c>
      <c r="J1540" s="51" t="s">
        <v>53</v>
      </c>
      <c r="K1540" s="51" t="s">
        <v>54</v>
      </c>
      <c r="L1540" s="51" t="s">
        <v>55</v>
      </c>
      <c r="M1540" s="51" t="s">
        <v>36</v>
      </c>
      <c r="N1540" s="51" t="s">
        <v>37</v>
      </c>
      <c r="O1540" s="51" t="s">
        <v>252</v>
      </c>
      <c r="P1540" s="51"/>
      <c r="Q1540" s="51"/>
      <c r="R1540" s="51" t="s">
        <v>40</v>
      </c>
      <c r="S1540" s="51" t="s">
        <v>41</v>
      </c>
      <c r="T1540" s="51" t="s">
        <v>42</v>
      </c>
      <c r="U1540" s="52" t="s">
        <v>253</v>
      </c>
      <c r="V1540" s="54">
        <v>166909</v>
      </c>
      <c r="W1540" s="54">
        <v>0</v>
      </c>
      <c r="X1540" s="54">
        <v>0</v>
      </c>
      <c r="Y1540" s="54">
        <v>166909</v>
      </c>
      <c r="Z1540" s="54">
        <v>0</v>
      </c>
      <c r="AA1540" s="54">
        <v>0</v>
      </c>
      <c r="AB1540" s="54">
        <v>166909</v>
      </c>
      <c r="AC1540" s="54">
        <v>0</v>
      </c>
      <c r="AD1540" s="54">
        <v>0</v>
      </c>
      <c r="AE1540" s="54">
        <v>0</v>
      </c>
      <c r="AF1540" s="54">
        <v>0</v>
      </c>
    </row>
    <row r="1541" spans="1:32" ht="22.5">
      <c r="A1541" s="51" t="s">
        <v>470</v>
      </c>
      <c r="B1541" s="51" t="s">
        <v>545</v>
      </c>
      <c r="C1541" s="51" t="s">
        <v>581</v>
      </c>
      <c r="D1541" s="52" t="s">
        <v>471</v>
      </c>
      <c r="E1541" s="53" t="s">
        <v>367</v>
      </c>
      <c r="F1541" s="53" t="str">
        <f t="shared" si="25"/>
        <v>C-4199-1500-5</v>
      </c>
      <c r="G1541" s="53" t="s">
        <v>543</v>
      </c>
      <c r="H1541" s="53" t="s">
        <v>501</v>
      </c>
      <c r="I1541" s="53" t="s">
        <v>544</v>
      </c>
      <c r="J1541" s="51" t="s">
        <v>53</v>
      </c>
      <c r="K1541" s="51" t="s">
        <v>54</v>
      </c>
      <c r="L1541" s="51" t="s">
        <v>55</v>
      </c>
      <c r="M1541" s="51" t="s">
        <v>46</v>
      </c>
      <c r="N1541" s="51" t="s">
        <v>37</v>
      </c>
      <c r="O1541" s="51" t="s">
        <v>257</v>
      </c>
      <c r="P1541" s="51"/>
      <c r="Q1541" s="51"/>
      <c r="R1541" s="51" t="s">
        <v>40</v>
      </c>
      <c r="S1541" s="51" t="s">
        <v>150</v>
      </c>
      <c r="T1541" s="51" t="s">
        <v>42</v>
      </c>
      <c r="U1541" s="52" t="s">
        <v>368</v>
      </c>
      <c r="V1541" s="54">
        <v>39000000</v>
      </c>
      <c r="W1541" s="54">
        <v>0</v>
      </c>
      <c r="X1541" s="54">
        <v>0</v>
      </c>
      <c r="Y1541" s="54">
        <v>39000000</v>
      </c>
      <c r="Z1541" s="54">
        <v>0</v>
      </c>
      <c r="AA1541" s="54">
        <v>0</v>
      </c>
      <c r="AB1541" s="54">
        <v>39000000</v>
      </c>
      <c r="AC1541" s="54">
        <v>0</v>
      </c>
      <c r="AD1541" s="54">
        <v>0</v>
      </c>
      <c r="AE1541" s="54">
        <v>0</v>
      </c>
      <c r="AF1541" s="54">
        <v>0</v>
      </c>
    </row>
    <row r="1542" spans="1:32" ht="22.5">
      <c r="A1542" s="51" t="s">
        <v>470</v>
      </c>
      <c r="B1542" s="51" t="s">
        <v>545</v>
      </c>
      <c r="C1542" s="51" t="s">
        <v>581</v>
      </c>
      <c r="D1542" s="52" t="s">
        <v>471</v>
      </c>
      <c r="E1542" s="53" t="s">
        <v>389</v>
      </c>
      <c r="F1542" s="53" t="str">
        <f t="shared" si="25"/>
        <v>C-4199-1500-5</v>
      </c>
      <c r="G1542" s="53" t="s">
        <v>543</v>
      </c>
      <c r="H1542" s="53" t="s">
        <v>501</v>
      </c>
      <c r="I1542" s="53" t="s">
        <v>544</v>
      </c>
      <c r="J1542" s="51" t="s">
        <v>53</v>
      </c>
      <c r="K1542" s="51" t="s">
        <v>54</v>
      </c>
      <c r="L1542" s="51" t="s">
        <v>55</v>
      </c>
      <c r="M1542" s="51" t="s">
        <v>46</v>
      </c>
      <c r="N1542" s="51" t="s">
        <v>37</v>
      </c>
      <c r="O1542" s="51" t="s">
        <v>56</v>
      </c>
      <c r="P1542" s="51"/>
      <c r="Q1542" s="51"/>
      <c r="R1542" s="51" t="s">
        <v>40</v>
      </c>
      <c r="S1542" s="51" t="s">
        <v>150</v>
      </c>
      <c r="T1542" s="51" t="s">
        <v>42</v>
      </c>
      <c r="U1542" s="52" t="s">
        <v>390</v>
      </c>
      <c r="V1542" s="54">
        <v>8200000</v>
      </c>
      <c r="W1542" s="54">
        <v>0</v>
      </c>
      <c r="X1542" s="54">
        <v>0</v>
      </c>
      <c r="Y1542" s="54">
        <v>8200000</v>
      </c>
      <c r="Z1542" s="54">
        <v>0</v>
      </c>
      <c r="AA1542" s="54">
        <v>0</v>
      </c>
      <c r="AB1542" s="54">
        <v>8200000</v>
      </c>
      <c r="AC1542" s="54">
        <v>0</v>
      </c>
      <c r="AD1542" s="54">
        <v>0</v>
      </c>
      <c r="AE1542" s="54">
        <v>0</v>
      </c>
      <c r="AF1542" s="54">
        <v>0</v>
      </c>
    </row>
    <row r="1543" spans="1:32" ht="33.75">
      <c r="A1543" s="51" t="s">
        <v>470</v>
      </c>
      <c r="B1543" s="51" t="s">
        <v>545</v>
      </c>
      <c r="C1543" s="51" t="s">
        <v>581</v>
      </c>
      <c r="D1543" s="52" t="s">
        <v>471</v>
      </c>
      <c r="E1543" s="53" t="s">
        <v>371</v>
      </c>
      <c r="F1543" s="53" t="str">
        <f t="shared" si="25"/>
        <v>C-4199-1500-5</v>
      </c>
      <c r="G1543" s="53" t="s">
        <v>543</v>
      </c>
      <c r="H1543" s="53" t="s">
        <v>493</v>
      </c>
      <c r="I1543" s="53" t="s">
        <v>512</v>
      </c>
      <c r="J1543" s="51" t="s">
        <v>53</v>
      </c>
      <c r="K1543" s="51" t="s">
        <v>54</v>
      </c>
      <c r="L1543" s="51" t="s">
        <v>55</v>
      </c>
      <c r="M1543" s="51" t="s">
        <v>46</v>
      </c>
      <c r="N1543" s="51" t="s">
        <v>37</v>
      </c>
      <c r="O1543" s="51" t="s">
        <v>218</v>
      </c>
      <c r="P1543" s="51"/>
      <c r="Q1543" s="51"/>
      <c r="R1543" s="51" t="s">
        <v>40</v>
      </c>
      <c r="S1543" s="51" t="s">
        <v>150</v>
      </c>
      <c r="T1543" s="51" t="s">
        <v>42</v>
      </c>
      <c r="U1543" s="52" t="s">
        <v>222</v>
      </c>
      <c r="V1543" s="54">
        <v>56281000</v>
      </c>
      <c r="W1543" s="54">
        <v>0</v>
      </c>
      <c r="X1543" s="54">
        <v>0</v>
      </c>
      <c r="Y1543" s="54">
        <v>56281000</v>
      </c>
      <c r="Z1543" s="54">
        <v>0</v>
      </c>
      <c r="AA1543" s="54">
        <v>56281000</v>
      </c>
      <c r="AB1543" s="54">
        <v>0</v>
      </c>
      <c r="AC1543" s="54">
        <v>0</v>
      </c>
      <c r="AD1543" s="54">
        <v>0</v>
      </c>
      <c r="AE1543" s="54">
        <v>0</v>
      </c>
      <c r="AF1543" s="54">
        <v>0</v>
      </c>
    </row>
    <row r="1544" spans="1:32" ht="22.5">
      <c r="A1544" s="51" t="s">
        <v>472</v>
      </c>
      <c r="B1544" s="51" t="s">
        <v>545</v>
      </c>
      <c r="C1544" s="51" t="s">
        <v>582</v>
      </c>
      <c r="D1544" s="52" t="s">
        <v>473</v>
      </c>
      <c r="E1544" s="53" t="s">
        <v>123</v>
      </c>
      <c r="F1544" s="53" t="str">
        <f t="shared" si="25"/>
        <v>A-2-0-3</v>
      </c>
      <c r="G1544" s="53" t="s">
        <v>492</v>
      </c>
      <c r="H1544" s="53" t="s">
        <v>501</v>
      </c>
      <c r="I1544" s="53" t="s">
        <v>502</v>
      </c>
      <c r="J1544" s="51" t="s">
        <v>35</v>
      </c>
      <c r="K1544" s="51" t="s">
        <v>36</v>
      </c>
      <c r="L1544" s="51" t="s">
        <v>37</v>
      </c>
      <c r="M1544" s="51" t="s">
        <v>38</v>
      </c>
      <c r="N1544" s="51" t="s">
        <v>121</v>
      </c>
      <c r="O1544" s="51" t="s">
        <v>38</v>
      </c>
      <c r="P1544" s="51"/>
      <c r="Q1544" s="51"/>
      <c r="R1544" s="51" t="s">
        <v>40</v>
      </c>
      <c r="S1544" s="51" t="s">
        <v>41</v>
      </c>
      <c r="T1544" s="51" t="s">
        <v>42</v>
      </c>
      <c r="U1544" s="52" t="s">
        <v>124</v>
      </c>
      <c r="V1544" s="54">
        <v>4360000</v>
      </c>
      <c r="W1544" s="54">
        <v>0</v>
      </c>
      <c r="X1544" s="54">
        <v>0</v>
      </c>
      <c r="Y1544" s="54">
        <v>4360000</v>
      </c>
      <c r="Z1544" s="54">
        <v>0</v>
      </c>
      <c r="AA1544" s="54">
        <v>0</v>
      </c>
      <c r="AB1544" s="54">
        <v>4360000</v>
      </c>
      <c r="AC1544" s="54">
        <v>0</v>
      </c>
      <c r="AD1544" s="54">
        <v>0</v>
      </c>
      <c r="AE1544" s="54">
        <v>0</v>
      </c>
      <c r="AF1544" s="54">
        <v>0</v>
      </c>
    </row>
    <row r="1545" spans="1:32" ht="22.5">
      <c r="A1545" s="51" t="s">
        <v>472</v>
      </c>
      <c r="B1545" s="51" t="s">
        <v>545</v>
      </c>
      <c r="C1545" s="51" t="s">
        <v>582</v>
      </c>
      <c r="D1545" s="52" t="s">
        <v>473</v>
      </c>
      <c r="E1545" s="53" t="s">
        <v>133</v>
      </c>
      <c r="F1545" s="53" t="str">
        <f t="shared" si="25"/>
        <v>A-2-0-4</v>
      </c>
      <c r="G1545" s="53" t="s">
        <v>492</v>
      </c>
      <c r="H1545" s="53" t="s">
        <v>501</v>
      </c>
      <c r="I1545" s="53" t="s">
        <v>502</v>
      </c>
      <c r="J1545" s="51" t="s">
        <v>35</v>
      </c>
      <c r="K1545" s="51" t="s">
        <v>36</v>
      </c>
      <c r="L1545" s="51" t="s">
        <v>37</v>
      </c>
      <c r="M1545" s="51" t="s">
        <v>45</v>
      </c>
      <c r="N1545" s="51" t="s">
        <v>45</v>
      </c>
      <c r="O1545" s="51" t="s">
        <v>61</v>
      </c>
      <c r="P1545" s="51"/>
      <c r="Q1545" s="51"/>
      <c r="R1545" s="51" t="s">
        <v>40</v>
      </c>
      <c r="S1545" s="51" t="s">
        <v>41</v>
      </c>
      <c r="T1545" s="51" t="s">
        <v>42</v>
      </c>
      <c r="U1545" s="52" t="s">
        <v>134</v>
      </c>
      <c r="V1545" s="54">
        <v>8500000</v>
      </c>
      <c r="W1545" s="54">
        <v>0</v>
      </c>
      <c r="X1545" s="54">
        <v>0</v>
      </c>
      <c r="Y1545" s="54">
        <v>8500000</v>
      </c>
      <c r="Z1545" s="54">
        <v>0</v>
      </c>
      <c r="AA1545" s="54">
        <v>0</v>
      </c>
      <c r="AB1545" s="54">
        <v>8500000</v>
      </c>
      <c r="AC1545" s="54">
        <v>0</v>
      </c>
      <c r="AD1545" s="54">
        <v>0</v>
      </c>
      <c r="AE1545" s="54">
        <v>0</v>
      </c>
      <c r="AF1545" s="54">
        <v>0</v>
      </c>
    </row>
    <row r="1546" spans="1:32" ht="22.5">
      <c r="A1546" s="51" t="s">
        <v>472</v>
      </c>
      <c r="B1546" s="51" t="s">
        <v>545</v>
      </c>
      <c r="C1546" s="51" t="s">
        <v>582</v>
      </c>
      <c r="D1546" s="52" t="s">
        <v>473</v>
      </c>
      <c r="E1546" s="53" t="s">
        <v>135</v>
      </c>
      <c r="F1546" s="53" t="str">
        <f t="shared" si="25"/>
        <v>A-2-0-4</v>
      </c>
      <c r="G1546" s="53" t="s">
        <v>492</v>
      </c>
      <c r="H1546" s="53" t="s">
        <v>501</v>
      </c>
      <c r="I1546" s="53" t="s">
        <v>502</v>
      </c>
      <c r="J1546" s="51" t="s">
        <v>35</v>
      </c>
      <c r="K1546" s="51" t="s">
        <v>36</v>
      </c>
      <c r="L1546" s="51" t="s">
        <v>37</v>
      </c>
      <c r="M1546" s="51" t="s">
        <v>45</v>
      </c>
      <c r="N1546" s="51" t="s">
        <v>45</v>
      </c>
      <c r="O1546" s="51" t="s">
        <v>36</v>
      </c>
      <c r="P1546" s="51"/>
      <c r="Q1546" s="51"/>
      <c r="R1546" s="51" t="s">
        <v>40</v>
      </c>
      <c r="S1546" s="51" t="s">
        <v>41</v>
      </c>
      <c r="T1546" s="51" t="s">
        <v>42</v>
      </c>
      <c r="U1546" s="52" t="s">
        <v>136</v>
      </c>
      <c r="V1546" s="54">
        <v>2200000</v>
      </c>
      <c r="W1546" s="54">
        <v>0</v>
      </c>
      <c r="X1546" s="54">
        <v>0</v>
      </c>
      <c r="Y1546" s="54">
        <v>2200000</v>
      </c>
      <c r="Z1546" s="54">
        <v>0</v>
      </c>
      <c r="AA1546" s="54">
        <v>0</v>
      </c>
      <c r="AB1546" s="54">
        <v>2200000</v>
      </c>
      <c r="AC1546" s="54">
        <v>0</v>
      </c>
      <c r="AD1546" s="54">
        <v>0</v>
      </c>
      <c r="AE1546" s="54">
        <v>0</v>
      </c>
      <c r="AF1546" s="54">
        <v>0</v>
      </c>
    </row>
    <row r="1547" spans="1:32" ht="22.5">
      <c r="A1547" s="51" t="s">
        <v>472</v>
      </c>
      <c r="B1547" s="51" t="s">
        <v>545</v>
      </c>
      <c r="C1547" s="51" t="s">
        <v>582</v>
      </c>
      <c r="D1547" s="52" t="s">
        <v>473</v>
      </c>
      <c r="E1547" s="53" t="s">
        <v>155</v>
      </c>
      <c r="F1547" s="53" t="str">
        <f t="shared" ref="F1547:F1582" si="26">+J1547&amp;"-"&amp;K1547&amp;"-"&amp;L1547&amp;"-"&amp;M1547</f>
        <v>A-2-0-4</v>
      </c>
      <c r="G1547" s="53" t="s">
        <v>492</v>
      </c>
      <c r="H1547" s="53" t="s">
        <v>501</v>
      </c>
      <c r="I1547" s="53" t="s">
        <v>502</v>
      </c>
      <c r="J1547" s="51" t="s">
        <v>35</v>
      </c>
      <c r="K1547" s="51" t="s">
        <v>36</v>
      </c>
      <c r="L1547" s="51" t="s">
        <v>37</v>
      </c>
      <c r="M1547" s="51" t="s">
        <v>45</v>
      </c>
      <c r="N1547" s="51" t="s">
        <v>46</v>
      </c>
      <c r="O1547" s="51" t="s">
        <v>36</v>
      </c>
      <c r="P1547" s="51"/>
      <c r="Q1547" s="51"/>
      <c r="R1547" s="51" t="s">
        <v>40</v>
      </c>
      <c r="S1547" s="51" t="s">
        <v>41</v>
      </c>
      <c r="T1547" s="51" t="s">
        <v>42</v>
      </c>
      <c r="U1547" s="52" t="s">
        <v>156</v>
      </c>
      <c r="V1547" s="54">
        <v>2000000</v>
      </c>
      <c r="W1547" s="54">
        <v>0</v>
      </c>
      <c r="X1547" s="54">
        <v>0</v>
      </c>
      <c r="Y1547" s="54">
        <v>2000000</v>
      </c>
      <c r="Z1547" s="54">
        <v>0</v>
      </c>
      <c r="AA1547" s="54">
        <v>0</v>
      </c>
      <c r="AB1547" s="54">
        <v>2000000</v>
      </c>
      <c r="AC1547" s="54">
        <v>0</v>
      </c>
      <c r="AD1547" s="54">
        <v>0</v>
      </c>
      <c r="AE1547" s="54">
        <v>0</v>
      </c>
      <c r="AF1547" s="54">
        <v>0</v>
      </c>
    </row>
    <row r="1548" spans="1:32" ht="22.5">
      <c r="A1548" s="51" t="s">
        <v>472</v>
      </c>
      <c r="B1548" s="51" t="s">
        <v>545</v>
      </c>
      <c r="C1548" s="51" t="s">
        <v>582</v>
      </c>
      <c r="D1548" s="52" t="s">
        <v>473</v>
      </c>
      <c r="E1548" s="53" t="s">
        <v>179</v>
      </c>
      <c r="F1548" s="53" t="str">
        <f t="shared" si="26"/>
        <v>A-2-0-4</v>
      </c>
      <c r="G1548" s="53" t="s">
        <v>492</v>
      </c>
      <c r="H1548" s="53" t="s">
        <v>501</v>
      </c>
      <c r="I1548" s="53" t="s">
        <v>502</v>
      </c>
      <c r="J1548" s="51" t="s">
        <v>35</v>
      </c>
      <c r="K1548" s="51" t="s">
        <v>36</v>
      </c>
      <c r="L1548" s="51" t="s">
        <v>37</v>
      </c>
      <c r="M1548" s="51" t="s">
        <v>45</v>
      </c>
      <c r="N1548" s="51" t="s">
        <v>158</v>
      </c>
      <c r="O1548" s="51" t="s">
        <v>61</v>
      </c>
      <c r="P1548" s="51"/>
      <c r="Q1548" s="51"/>
      <c r="R1548" s="51" t="s">
        <v>40</v>
      </c>
      <c r="S1548" s="51" t="s">
        <v>41</v>
      </c>
      <c r="T1548" s="51" t="s">
        <v>42</v>
      </c>
      <c r="U1548" s="52" t="s">
        <v>180</v>
      </c>
      <c r="V1548" s="54">
        <v>900000</v>
      </c>
      <c r="W1548" s="54">
        <v>0</v>
      </c>
      <c r="X1548" s="54">
        <v>0</v>
      </c>
      <c r="Y1548" s="54">
        <v>900000</v>
      </c>
      <c r="Z1548" s="54">
        <v>0</v>
      </c>
      <c r="AA1548" s="54">
        <v>0</v>
      </c>
      <c r="AB1548" s="54">
        <v>900000</v>
      </c>
      <c r="AC1548" s="54">
        <v>0</v>
      </c>
      <c r="AD1548" s="54">
        <v>0</v>
      </c>
      <c r="AE1548" s="54">
        <v>0</v>
      </c>
      <c r="AF1548" s="54">
        <v>0</v>
      </c>
    </row>
    <row r="1549" spans="1:32" ht="22.5">
      <c r="A1549" s="51" t="s">
        <v>472</v>
      </c>
      <c r="B1549" s="51" t="s">
        <v>545</v>
      </c>
      <c r="C1549" s="51" t="s">
        <v>582</v>
      </c>
      <c r="D1549" s="52" t="s">
        <v>473</v>
      </c>
      <c r="E1549" s="53" t="s">
        <v>181</v>
      </c>
      <c r="F1549" s="53" t="str">
        <f t="shared" si="26"/>
        <v>A-2-0-4</v>
      </c>
      <c r="G1549" s="53" t="s">
        <v>492</v>
      </c>
      <c r="H1549" s="53" t="s">
        <v>501</v>
      </c>
      <c r="I1549" s="53" t="s">
        <v>502</v>
      </c>
      <c r="J1549" s="51" t="s">
        <v>35</v>
      </c>
      <c r="K1549" s="51" t="s">
        <v>36</v>
      </c>
      <c r="L1549" s="51" t="s">
        <v>37</v>
      </c>
      <c r="M1549" s="51" t="s">
        <v>45</v>
      </c>
      <c r="N1549" s="51" t="s">
        <v>158</v>
      </c>
      <c r="O1549" s="51" t="s">
        <v>36</v>
      </c>
      <c r="P1549" s="51"/>
      <c r="Q1549" s="51"/>
      <c r="R1549" s="51" t="s">
        <v>40</v>
      </c>
      <c r="S1549" s="51" t="s">
        <v>41</v>
      </c>
      <c r="T1549" s="51" t="s">
        <v>42</v>
      </c>
      <c r="U1549" s="52" t="s">
        <v>182</v>
      </c>
      <c r="V1549" s="54">
        <v>23000000</v>
      </c>
      <c r="W1549" s="54">
        <v>0</v>
      </c>
      <c r="X1549" s="54">
        <v>0</v>
      </c>
      <c r="Y1549" s="54">
        <v>23000000</v>
      </c>
      <c r="Z1549" s="54">
        <v>0</v>
      </c>
      <c r="AA1549" s="54">
        <v>0</v>
      </c>
      <c r="AB1549" s="54">
        <v>23000000</v>
      </c>
      <c r="AC1549" s="54">
        <v>0</v>
      </c>
      <c r="AD1549" s="54">
        <v>0</v>
      </c>
      <c r="AE1549" s="54">
        <v>0</v>
      </c>
      <c r="AF1549" s="54">
        <v>0</v>
      </c>
    </row>
    <row r="1550" spans="1:32" ht="22.5">
      <c r="A1550" s="51" t="s">
        <v>472</v>
      </c>
      <c r="B1550" s="51" t="s">
        <v>545</v>
      </c>
      <c r="C1550" s="51" t="s">
        <v>582</v>
      </c>
      <c r="D1550" s="52" t="s">
        <v>473</v>
      </c>
      <c r="E1550" s="53" t="s">
        <v>185</v>
      </c>
      <c r="F1550" s="53" t="str">
        <f t="shared" si="26"/>
        <v>A-2-0-4</v>
      </c>
      <c r="G1550" s="53" t="s">
        <v>492</v>
      </c>
      <c r="H1550" s="53" t="s">
        <v>501</v>
      </c>
      <c r="I1550" s="53" t="s">
        <v>502</v>
      </c>
      <c r="J1550" s="51" t="s">
        <v>35</v>
      </c>
      <c r="K1550" s="51" t="s">
        <v>36</v>
      </c>
      <c r="L1550" s="51" t="s">
        <v>37</v>
      </c>
      <c r="M1550" s="51" t="s">
        <v>45</v>
      </c>
      <c r="N1550" s="51" t="s">
        <v>158</v>
      </c>
      <c r="O1550" s="51" t="s">
        <v>116</v>
      </c>
      <c r="P1550" s="51"/>
      <c r="Q1550" s="51"/>
      <c r="R1550" s="51" t="s">
        <v>40</v>
      </c>
      <c r="S1550" s="51" t="s">
        <v>41</v>
      </c>
      <c r="T1550" s="51" t="s">
        <v>42</v>
      </c>
      <c r="U1550" s="52" t="s">
        <v>186</v>
      </c>
      <c r="V1550" s="54">
        <v>1000000</v>
      </c>
      <c r="W1550" s="54">
        <v>0</v>
      </c>
      <c r="X1550" s="54">
        <v>0</v>
      </c>
      <c r="Y1550" s="54">
        <v>1000000</v>
      </c>
      <c r="Z1550" s="54">
        <v>0</v>
      </c>
      <c r="AA1550" s="54">
        <v>0</v>
      </c>
      <c r="AB1550" s="54">
        <v>1000000</v>
      </c>
      <c r="AC1550" s="54">
        <v>0</v>
      </c>
      <c r="AD1550" s="54">
        <v>0</v>
      </c>
      <c r="AE1550" s="54">
        <v>0</v>
      </c>
      <c r="AF1550" s="54">
        <v>0</v>
      </c>
    </row>
    <row r="1551" spans="1:32" ht="22.5">
      <c r="A1551" s="51" t="s">
        <v>472</v>
      </c>
      <c r="B1551" s="51" t="s">
        <v>545</v>
      </c>
      <c r="C1551" s="51" t="s">
        <v>582</v>
      </c>
      <c r="D1551" s="52" t="s">
        <v>473</v>
      </c>
      <c r="E1551" s="53" t="s">
        <v>49</v>
      </c>
      <c r="F1551" s="53" t="str">
        <f t="shared" si="26"/>
        <v>A-2-0-4</v>
      </c>
      <c r="G1551" s="53" t="s">
        <v>492</v>
      </c>
      <c r="H1551" s="53" t="s">
        <v>493</v>
      </c>
      <c r="I1551" s="53" t="s">
        <v>494</v>
      </c>
      <c r="J1551" s="51" t="s">
        <v>35</v>
      </c>
      <c r="K1551" s="51" t="s">
        <v>36</v>
      </c>
      <c r="L1551" s="51" t="s">
        <v>37</v>
      </c>
      <c r="M1551" s="51" t="s">
        <v>45</v>
      </c>
      <c r="N1551" s="51" t="s">
        <v>50</v>
      </c>
      <c r="O1551" s="51" t="s">
        <v>36</v>
      </c>
      <c r="P1551" s="51"/>
      <c r="Q1551" s="51"/>
      <c r="R1551" s="51" t="s">
        <v>40</v>
      </c>
      <c r="S1551" s="51" t="s">
        <v>41</v>
      </c>
      <c r="T1551" s="51" t="s">
        <v>42</v>
      </c>
      <c r="U1551" s="52" t="s">
        <v>51</v>
      </c>
      <c r="V1551" s="54">
        <v>12000000</v>
      </c>
      <c r="W1551" s="54">
        <v>0</v>
      </c>
      <c r="X1551" s="54">
        <v>0</v>
      </c>
      <c r="Y1551" s="54">
        <v>12000000</v>
      </c>
      <c r="Z1551" s="54">
        <v>0</v>
      </c>
      <c r="AA1551" s="54">
        <v>0</v>
      </c>
      <c r="AB1551" s="54">
        <v>12000000</v>
      </c>
      <c r="AC1551" s="54">
        <v>0</v>
      </c>
      <c r="AD1551" s="54">
        <v>0</v>
      </c>
      <c r="AE1551" s="54">
        <v>0</v>
      </c>
      <c r="AF1551" s="54">
        <v>0</v>
      </c>
    </row>
    <row r="1552" spans="1:32" ht="22.5">
      <c r="A1552" s="51" t="s">
        <v>472</v>
      </c>
      <c r="B1552" s="51" t="s">
        <v>545</v>
      </c>
      <c r="C1552" s="51" t="s">
        <v>582</v>
      </c>
      <c r="D1552" s="52" t="s">
        <v>473</v>
      </c>
      <c r="E1552" s="53" t="s">
        <v>193</v>
      </c>
      <c r="F1552" s="53" t="str">
        <f t="shared" si="26"/>
        <v>A-2-0-4</v>
      </c>
      <c r="G1552" s="53" t="s">
        <v>492</v>
      </c>
      <c r="H1552" s="53" t="s">
        <v>493</v>
      </c>
      <c r="I1552" s="53" t="s">
        <v>494</v>
      </c>
      <c r="J1552" s="51" t="s">
        <v>35</v>
      </c>
      <c r="K1552" s="51" t="s">
        <v>36</v>
      </c>
      <c r="L1552" s="51" t="s">
        <v>37</v>
      </c>
      <c r="M1552" s="51" t="s">
        <v>45</v>
      </c>
      <c r="N1552" s="51" t="s">
        <v>150</v>
      </c>
      <c r="O1552" s="51" t="s">
        <v>45</v>
      </c>
      <c r="P1552" s="51"/>
      <c r="Q1552" s="51"/>
      <c r="R1552" s="51" t="s">
        <v>40</v>
      </c>
      <c r="S1552" s="51" t="s">
        <v>41</v>
      </c>
      <c r="T1552" s="51" t="s">
        <v>42</v>
      </c>
      <c r="U1552" s="52" t="s">
        <v>194</v>
      </c>
      <c r="V1552" s="54">
        <v>13561897</v>
      </c>
      <c r="W1552" s="54">
        <v>0</v>
      </c>
      <c r="X1552" s="54">
        <v>0</v>
      </c>
      <c r="Y1552" s="54">
        <v>13561897</v>
      </c>
      <c r="Z1552" s="54">
        <v>0</v>
      </c>
      <c r="AA1552" s="54">
        <v>0</v>
      </c>
      <c r="AB1552" s="54">
        <v>13561897</v>
      </c>
      <c r="AC1552" s="54">
        <v>0</v>
      </c>
      <c r="AD1552" s="54">
        <v>0</v>
      </c>
      <c r="AE1552" s="54">
        <v>0</v>
      </c>
      <c r="AF1552" s="54">
        <v>0</v>
      </c>
    </row>
    <row r="1553" spans="1:32" ht="22.5">
      <c r="A1553" s="51" t="s">
        <v>472</v>
      </c>
      <c r="B1553" s="51" t="s">
        <v>545</v>
      </c>
      <c r="C1553" s="51" t="s">
        <v>582</v>
      </c>
      <c r="D1553" s="52" t="s">
        <v>473</v>
      </c>
      <c r="E1553" s="53" t="s">
        <v>208</v>
      </c>
      <c r="F1553" s="53" t="str">
        <f t="shared" si="26"/>
        <v>C-4102-1500-1</v>
      </c>
      <c r="G1553" s="53" t="s">
        <v>509</v>
      </c>
      <c r="H1553" s="53" t="s">
        <v>510</v>
      </c>
      <c r="I1553" s="53" t="s">
        <v>511</v>
      </c>
      <c r="J1553" s="51" t="s">
        <v>53</v>
      </c>
      <c r="K1553" s="51" t="s">
        <v>209</v>
      </c>
      <c r="L1553" s="51" t="s">
        <v>55</v>
      </c>
      <c r="M1553" s="51" t="s">
        <v>61</v>
      </c>
      <c r="N1553" s="51" t="s">
        <v>37</v>
      </c>
      <c r="O1553" s="51" t="s">
        <v>210</v>
      </c>
      <c r="P1553" s="51"/>
      <c r="Q1553" s="51"/>
      <c r="R1553" s="51" t="s">
        <v>40</v>
      </c>
      <c r="S1553" s="51" t="s">
        <v>41</v>
      </c>
      <c r="T1553" s="51" t="s">
        <v>42</v>
      </c>
      <c r="U1553" s="52" t="s">
        <v>211</v>
      </c>
      <c r="V1553" s="54">
        <v>1384909920</v>
      </c>
      <c r="W1553" s="54">
        <v>0</v>
      </c>
      <c r="X1553" s="54">
        <v>0</v>
      </c>
      <c r="Y1553" s="54">
        <v>1384909920</v>
      </c>
      <c r="Z1553" s="54">
        <v>0</v>
      </c>
      <c r="AA1553" s="54">
        <v>0</v>
      </c>
      <c r="AB1553" s="54">
        <v>1384909920</v>
      </c>
      <c r="AC1553" s="54">
        <v>0</v>
      </c>
      <c r="AD1553" s="54">
        <v>0</v>
      </c>
      <c r="AE1553" s="54">
        <v>0</v>
      </c>
      <c r="AF1553" s="54">
        <v>0</v>
      </c>
    </row>
    <row r="1554" spans="1:32" ht="33.75">
      <c r="A1554" s="51" t="s">
        <v>472</v>
      </c>
      <c r="B1554" s="51" t="s">
        <v>545</v>
      </c>
      <c r="C1554" s="51" t="s">
        <v>582</v>
      </c>
      <c r="D1554" s="52" t="s">
        <v>473</v>
      </c>
      <c r="E1554" s="53" t="s">
        <v>217</v>
      </c>
      <c r="F1554" s="53" t="str">
        <f t="shared" si="26"/>
        <v>C-4102-1500-1</v>
      </c>
      <c r="G1554" s="53" t="s">
        <v>509</v>
      </c>
      <c r="H1554" s="53" t="s">
        <v>510</v>
      </c>
      <c r="I1554" s="53" t="s">
        <v>511</v>
      </c>
      <c r="J1554" s="51" t="s">
        <v>53</v>
      </c>
      <c r="K1554" s="51" t="s">
        <v>209</v>
      </c>
      <c r="L1554" s="51" t="s">
        <v>55</v>
      </c>
      <c r="M1554" s="51" t="s">
        <v>61</v>
      </c>
      <c r="N1554" s="51" t="s">
        <v>37</v>
      </c>
      <c r="O1554" s="51" t="s">
        <v>218</v>
      </c>
      <c r="P1554" s="51"/>
      <c r="Q1554" s="51"/>
      <c r="R1554" s="51" t="s">
        <v>40</v>
      </c>
      <c r="S1554" s="51" t="s">
        <v>41</v>
      </c>
      <c r="T1554" s="51" t="s">
        <v>42</v>
      </c>
      <c r="U1554" s="52" t="s">
        <v>219</v>
      </c>
      <c r="V1554" s="54">
        <v>85575270</v>
      </c>
      <c r="W1554" s="54">
        <v>0</v>
      </c>
      <c r="X1554" s="54">
        <v>0</v>
      </c>
      <c r="Y1554" s="54">
        <v>85575270</v>
      </c>
      <c r="Z1554" s="54">
        <v>0</v>
      </c>
      <c r="AA1554" s="54">
        <v>0</v>
      </c>
      <c r="AB1554" s="54">
        <v>85575270</v>
      </c>
      <c r="AC1554" s="54">
        <v>0</v>
      </c>
      <c r="AD1554" s="54">
        <v>0</v>
      </c>
      <c r="AE1554" s="54">
        <v>0</v>
      </c>
      <c r="AF1554" s="54">
        <v>0</v>
      </c>
    </row>
    <row r="1555" spans="1:32" ht="33.75">
      <c r="A1555" s="51" t="s">
        <v>472</v>
      </c>
      <c r="B1555" s="51" t="s">
        <v>545</v>
      </c>
      <c r="C1555" s="51" t="s">
        <v>582</v>
      </c>
      <c r="D1555" s="52" t="s">
        <v>473</v>
      </c>
      <c r="E1555" s="53" t="s">
        <v>220</v>
      </c>
      <c r="F1555" s="53" t="str">
        <f t="shared" si="26"/>
        <v>C-4102-1500-1</v>
      </c>
      <c r="G1555" s="53" t="s">
        <v>509</v>
      </c>
      <c r="H1555" s="53" t="s">
        <v>493</v>
      </c>
      <c r="I1555" s="53" t="s">
        <v>512</v>
      </c>
      <c r="J1555" s="51" t="s">
        <v>53</v>
      </c>
      <c r="K1555" s="51" t="s">
        <v>209</v>
      </c>
      <c r="L1555" s="51" t="s">
        <v>55</v>
      </c>
      <c r="M1555" s="51" t="s">
        <v>61</v>
      </c>
      <c r="N1555" s="51" t="s">
        <v>37</v>
      </c>
      <c r="O1555" s="51" t="s">
        <v>221</v>
      </c>
      <c r="P1555" s="51"/>
      <c r="Q1555" s="51"/>
      <c r="R1555" s="51" t="s">
        <v>40</v>
      </c>
      <c r="S1555" s="51" t="s">
        <v>41</v>
      </c>
      <c r="T1555" s="51" t="s">
        <v>42</v>
      </c>
      <c r="U1555" s="52" t="s">
        <v>222</v>
      </c>
      <c r="V1555" s="54">
        <v>2121092</v>
      </c>
      <c r="W1555" s="54">
        <v>0</v>
      </c>
      <c r="X1555" s="54">
        <v>0</v>
      </c>
      <c r="Y1555" s="54">
        <v>2121092</v>
      </c>
      <c r="Z1555" s="54">
        <v>0</v>
      </c>
      <c r="AA1555" s="54">
        <v>0</v>
      </c>
      <c r="AB1555" s="54">
        <v>2121092</v>
      </c>
      <c r="AC1555" s="54">
        <v>0</v>
      </c>
      <c r="AD1555" s="54">
        <v>0</v>
      </c>
      <c r="AE1555" s="54">
        <v>0</v>
      </c>
      <c r="AF1555" s="54">
        <v>0</v>
      </c>
    </row>
    <row r="1556" spans="1:32" ht="33.75">
      <c r="A1556" s="51" t="s">
        <v>472</v>
      </c>
      <c r="B1556" s="51" t="s">
        <v>545</v>
      </c>
      <c r="C1556" s="51" t="s">
        <v>582</v>
      </c>
      <c r="D1556" s="52" t="s">
        <v>473</v>
      </c>
      <c r="E1556" s="53" t="s">
        <v>223</v>
      </c>
      <c r="F1556" s="53" t="str">
        <f t="shared" si="26"/>
        <v>C-4102-1500-1</v>
      </c>
      <c r="G1556" s="53" t="s">
        <v>509</v>
      </c>
      <c r="H1556" s="53" t="s">
        <v>493</v>
      </c>
      <c r="I1556" s="53" t="s">
        <v>506</v>
      </c>
      <c r="J1556" s="51" t="s">
        <v>53</v>
      </c>
      <c r="K1556" s="51" t="s">
        <v>209</v>
      </c>
      <c r="L1556" s="51" t="s">
        <v>55</v>
      </c>
      <c r="M1556" s="51" t="s">
        <v>61</v>
      </c>
      <c r="N1556" s="51" t="s">
        <v>37</v>
      </c>
      <c r="O1556" s="51" t="s">
        <v>224</v>
      </c>
      <c r="P1556" s="51"/>
      <c r="Q1556" s="51"/>
      <c r="R1556" s="51" t="s">
        <v>40</v>
      </c>
      <c r="S1556" s="51" t="s">
        <v>41</v>
      </c>
      <c r="T1556" s="51" t="s">
        <v>42</v>
      </c>
      <c r="U1556" s="52" t="s">
        <v>57</v>
      </c>
      <c r="V1556" s="54">
        <v>2323360</v>
      </c>
      <c r="W1556" s="54">
        <v>0</v>
      </c>
      <c r="X1556" s="54">
        <v>0</v>
      </c>
      <c r="Y1556" s="54">
        <v>2323360</v>
      </c>
      <c r="Z1556" s="54">
        <v>0</v>
      </c>
      <c r="AA1556" s="54">
        <v>0</v>
      </c>
      <c r="AB1556" s="54">
        <v>2323360</v>
      </c>
      <c r="AC1556" s="54">
        <v>0</v>
      </c>
      <c r="AD1556" s="54">
        <v>0</v>
      </c>
      <c r="AE1556" s="54">
        <v>0</v>
      </c>
      <c r="AF1556" s="54">
        <v>0</v>
      </c>
    </row>
    <row r="1557" spans="1:32" ht="22.5">
      <c r="A1557" s="51" t="s">
        <v>472</v>
      </c>
      <c r="B1557" s="51" t="s">
        <v>545</v>
      </c>
      <c r="C1557" s="51" t="s">
        <v>582</v>
      </c>
      <c r="D1557" s="52" t="s">
        <v>473</v>
      </c>
      <c r="E1557" s="53" t="s">
        <v>225</v>
      </c>
      <c r="F1557" s="53" t="str">
        <f t="shared" si="26"/>
        <v>C-4102-1500-3</v>
      </c>
      <c r="G1557" s="53" t="s">
        <v>495</v>
      </c>
      <c r="H1557" s="53" t="s">
        <v>496</v>
      </c>
      <c r="I1557" s="53" t="s">
        <v>497</v>
      </c>
      <c r="J1557" s="51" t="s">
        <v>53</v>
      </c>
      <c r="K1557" s="51" t="s">
        <v>209</v>
      </c>
      <c r="L1557" s="51" t="s">
        <v>55</v>
      </c>
      <c r="M1557" s="51" t="s">
        <v>38</v>
      </c>
      <c r="N1557" s="51" t="s">
        <v>37</v>
      </c>
      <c r="O1557" s="51" t="s">
        <v>213</v>
      </c>
      <c r="P1557" s="51"/>
      <c r="Q1557" s="51"/>
      <c r="R1557" s="51" t="s">
        <v>40</v>
      </c>
      <c r="S1557" s="51" t="s">
        <v>41</v>
      </c>
      <c r="T1557" s="51" t="s">
        <v>42</v>
      </c>
      <c r="U1557" s="52" t="s">
        <v>226</v>
      </c>
      <c r="V1557" s="54">
        <v>518519364</v>
      </c>
      <c r="W1557" s="54">
        <v>0</v>
      </c>
      <c r="X1557" s="54">
        <v>0</v>
      </c>
      <c r="Y1557" s="54">
        <v>518519364</v>
      </c>
      <c r="Z1557" s="54">
        <v>0</v>
      </c>
      <c r="AA1557" s="54">
        <v>518519364</v>
      </c>
      <c r="AB1557" s="54">
        <v>0</v>
      </c>
      <c r="AC1557" s="54">
        <v>467612794</v>
      </c>
      <c r="AD1557" s="54">
        <v>0</v>
      </c>
      <c r="AE1557" s="54">
        <v>0</v>
      </c>
      <c r="AF1557" s="54">
        <v>0</v>
      </c>
    </row>
    <row r="1558" spans="1:32" ht="33.75">
      <c r="A1558" s="51" t="s">
        <v>472</v>
      </c>
      <c r="B1558" s="51" t="s">
        <v>545</v>
      </c>
      <c r="C1558" s="51" t="s">
        <v>582</v>
      </c>
      <c r="D1558" s="52" t="s">
        <v>473</v>
      </c>
      <c r="E1558" s="53" t="s">
        <v>237</v>
      </c>
      <c r="F1558" s="53" t="str">
        <f t="shared" si="26"/>
        <v>C-4102-1500-3</v>
      </c>
      <c r="G1558" s="53" t="s">
        <v>495</v>
      </c>
      <c r="H1558" s="53" t="s">
        <v>493</v>
      </c>
      <c r="I1558" s="53" t="s">
        <v>512</v>
      </c>
      <c r="J1558" s="51" t="s">
        <v>53</v>
      </c>
      <c r="K1558" s="51" t="s">
        <v>209</v>
      </c>
      <c r="L1558" s="51" t="s">
        <v>55</v>
      </c>
      <c r="M1558" s="51" t="s">
        <v>38</v>
      </c>
      <c r="N1558" s="51" t="s">
        <v>37</v>
      </c>
      <c r="O1558" s="51" t="s">
        <v>238</v>
      </c>
      <c r="P1558" s="51"/>
      <c r="Q1558" s="51"/>
      <c r="R1558" s="51" t="s">
        <v>40</v>
      </c>
      <c r="S1558" s="51" t="s">
        <v>41</v>
      </c>
      <c r="T1558" s="51" t="s">
        <v>42</v>
      </c>
      <c r="U1558" s="52" t="s">
        <v>222</v>
      </c>
      <c r="V1558" s="54">
        <v>215870537</v>
      </c>
      <c r="W1558" s="54">
        <v>0</v>
      </c>
      <c r="X1558" s="54">
        <v>0</v>
      </c>
      <c r="Y1558" s="54">
        <v>215870537</v>
      </c>
      <c r="Z1558" s="54">
        <v>0</v>
      </c>
      <c r="AA1558" s="54">
        <v>0</v>
      </c>
      <c r="AB1558" s="54">
        <v>215870537</v>
      </c>
      <c r="AC1558" s="54">
        <v>0</v>
      </c>
      <c r="AD1558" s="54">
        <v>0</v>
      </c>
      <c r="AE1558" s="54">
        <v>0</v>
      </c>
      <c r="AF1558" s="54">
        <v>0</v>
      </c>
    </row>
    <row r="1559" spans="1:32" ht="33.75">
      <c r="A1559" s="51" t="s">
        <v>472</v>
      </c>
      <c r="B1559" s="51" t="s">
        <v>545</v>
      </c>
      <c r="C1559" s="51" t="s">
        <v>582</v>
      </c>
      <c r="D1559" s="52" t="s">
        <v>473</v>
      </c>
      <c r="E1559" s="53" t="s">
        <v>239</v>
      </c>
      <c r="F1559" s="53" t="str">
        <f t="shared" si="26"/>
        <v>C-4102-1500-3</v>
      </c>
      <c r="G1559" s="53" t="s">
        <v>495</v>
      </c>
      <c r="H1559" s="53" t="s">
        <v>493</v>
      </c>
      <c r="I1559" s="53" t="s">
        <v>506</v>
      </c>
      <c r="J1559" s="51" t="s">
        <v>53</v>
      </c>
      <c r="K1559" s="51" t="s">
        <v>209</v>
      </c>
      <c r="L1559" s="51" t="s">
        <v>55</v>
      </c>
      <c r="M1559" s="51" t="s">
        <v>38</v>
      </c>
      <c r="N1559" s="51" t="s">
        <v>37</v>
      </c>
      <c r="O1559" s="51" t="s">
        <v>240</v>
      </c>
      <c r="P1559" s="51"/>
      <c r="Q1559" s="51"/>
      <c r="R1559" s="51" t="s">
        <v>40</v>
      </c>
      <c r="S1559" s="51" t="s">
        <v>41</v>
      </c>
      <c r="T1559" s="51" t="s">
        <v>42</v>
      </c>
      <c r="U1559" s="52" t="s">
        <v>57</v>
      </c>
      <c r="V1559" s="54">
        <v>99541000</v>
      </c>
      <c r="W1559" s="54">
        <v>0</v>
      </c>
      <c r="X1559" s="54">
        <v>0</v>
      </c>
      <c r="Y1559" s="54">
        <v>99541000</v>
      </c>
      <c r="Z1559" s="54">
        <v>0</v>
      </c>
      <c r="AA1559" s="54">
        <v>0</v>
      </c>
      <c r="AB1559" s="54">
        <v>99541000</v>
      </c>
      <c r="AC1559" s="54">
        <v>0</v>
      </c>
      <c r="AD1559" s="54">
        <v>0</v>
      </c>
      <c r="AE1559" s="54">
        <v>0</v>
      </c>
      <c r="AF1559" s="54">
        <v>0</v>
      </c>
    </row>
    <row r="1560" spans="1:32" ht="56.25">
      <c r="A1560" s="51" t="s">
        <v>472</v>
      </c>
      <c r="B1560" s="51" t="s">
        <v>545</v>
      </c>
      <c r="C1560" s="51" t="s">
        <v>582</v>
      </c>
      <c r="D1560" s="52" t="s">
        <v>473</v>
      </c>
      <c r="E1560" s="53" t="s">
        <v>379</v>
      </c>
      <c r="F1560" s="53" t="str">
        <f t="shared" si="26"/>
        <v>C-4102-1500-3</v>
      </c>
      <c r="G1560" s="53" t="s">
        <v>495</v>
      </c>
      <c r="H1560" s="53" t="s">
        <v>496</v>
      </c>
      <c r="I1560" s="53" t="s">
        <v>497</v>
      </c>
      <c r="J1560" s="51" t="s">
        <v>53</v>
      </c>
      <c r="K1560" s="51" t="s">
        <v>209</v>
      </c>
      <c r="L1560" s="51" t="s">
        <v>55</v>
      </c>
      <c r="M1560" s="51" t="s">
        <v>38</v>
      </c>
      <c r="N1560" s="51" t="s">
        <v>37</v>
      </c>
      <c r="O1560" s="51" t="s">
        <v>380</v>
      </c>
      <c r="P1560" s="51"/>
      <c r="Q1560" s="51"/>
      <c r="R1560" s="51" t="s">
        <v>40</v>
      </c>
      <c r="S1560" s="51" t="s">
        <v>41</v>
      </c>
      <c r="T1560" s="51" t="s">
        <v>42</v>
      </c>
      <c r="U1560" s="52" t="s">
        <v>381</v>
      </c>
      <c r="V1560" s="54">
        <v>7477000</v>
      </c>
      <c r="W1560" s="54">
        <v>0</v>
      </c>
      <c r="X1560" s="54">
        <v>0</v>
      </c>
      <c r="Y1560" s="54">
        <v>7477000</v>
      </c>
      <c r="Z1560" s="54">
        <v>0</v>
      </c>
      <c r="AA1560" s="54">
        <v>0</v>
      </c>
      <c r="AB1560" s="54">
        <v>7477000</v>
      </c>
      <c r="AC1560" s="54">
        <v>0</v>
      </c>
      <c r="AD1560" s="54">
        <v>0</v>
      </c>
      <c r="AE1560" s="54">
        <v>0</v>
      </c>
      <c r="AF1560" s="54">
        <v>0</v>
      </c>
    </row>
    <row r="1561" spans="1:32" ht="22.5">
      <c r="A1561" s="51" t="s">
        <v>472</v>
      </c>
      <c r="B1561" s="51" t="s">
        <v>545</v>
      </c>
      <c r="C1561" s="51" t="s">
        <v>582</v>
      </c>
      <c r="D1561" s="52" t="s">
        <v>473</v>
      </c>
      <c r="E1561" s="53" t="s">
        <v>254</v>
      </c>
      <c r="F1561" s="53" t="str">
        <f t="shared" si="26"/>
        <v>C-4102-1500-4</v>
      </c>
      <c r="G1561" s="53" t="s">
        <v>514</v>
      </c>
      <c r="H1561" s="53" t="s">
        <v>515</v>
      </c>
      <c r="I1561" s="53" t="s">
        <v>516</v>
      </c>
      <c r="J1561" s="51" t="s">
        <v>53</v>
      </c>
      <c r="K1561" s="51" t="s">
        <v>209</v>
      </c>
      <c r="L1561" s="51" t="s">
        <v>55</v>
      </c>
      <c r="M1561" s="51" t="s">
        <v>45</v>
      </c>
      <c r="N1561" s="51" t="s">
        <v>37</v>
      </c>
      <c r="O1561" s="51" t="s">
        <v>210</v>
      </c>
      <c r="P1561" s="51"/>
      <c r="Q1561" s="51"/>
      <c r="R1561" s="51" t="s">
        <v>230</v>
      </c>
      <c r="S1561" s="51" t="s">
        <v>243</v>
      </c>
      <c r="T1561" s="51" t="s">
        <v>42</v>
      </c>
      <c r="U1561" s="52" t="s">
        <v>255</v>
      </c>
      <c r="V1561" s="54">
        <v>4501218488</v>
      </c>
      <c r="W1561" s="54">
        <v>0</v>
      </c>
      <c r="X1561" s="54">
        <v>0</v>
      </c>
      <c r="Y1561" s="54">
        <v>4501218488</v>
      </c>
      <c r="Z1561" s="54">
        <v>0</v>
      </c>
      <c r="AA1561" s="54">
        <v>4501218488</v>
      </c>
      <c r="AB1561" s="54">
        <v>0</v>
      </c>
      <c r="AC1561" s="54">
        <v>4501218488</v>
      </c>
      <c r="AD1561" s="54">
        <v>0</v>
      </c>
      <c r="AE1561" s="54">
        <v>0</v>
      </c>
      <c r="AF1561" s="54">
        <v>0</v>
      </c>
    </row>
    <row r="1562" spans="1:32" ht="22.5">
      <c r="A1562" s="51" t="s">
        <v>472</v>
      </c>
      <c r="B1562" s="51" t="s">
        <v>545</v>
      </c>
      <c r="C1562" s="51" t="s">
        <v>582</v>
      </c>
      <c r="D1562" s="52" t="s">
        <v>473</v>
      </c>
      <c r="E1562" s="53" t="s">
        <v>256</v>
      </c>
      <c r="F1562" s="53" t="str">
        <f t="shared" si="26"/>
        <v>C-4102-1500-4</v>
      </c>
      <c r="G1562" s="53" t="s">
        <v>514</v>
      </c>
      <c r="H1562" s="53" t="s">
        <v>515</v>
      </c>
      <c r="I1562" s="53" t="s">
        <v>516</v>
      </c>
      <c r="J1562" s="51" t="s">
        <v>53</v>
      </c>
      <c r="K1562" s="51" t="s">
        <v>209</v>
      </c>
      <c r="L1562" s="51" t="s">
        <v>55</v>
      </c>
      <c r="M1562" s="51" t="s">
        <v>45</v>
      </c>
      <c r="N1562" s="51" t="s">
        <v>37</v>
      </c>
      <c r="O1562" s="51" t="s">
        <v>257</v>
      </c>
      <c r="P1562" s="51"/>
      <c r="Q1562" s="51"/>
      <c r="R1562" s="51" t="s">
        <v>230</v>
      </c>
      <c r="S1562" s="51" t="s">
        <v>243</v>
      </c>
      <c r="T1562" s="51" t="s">
        <v>42</v>
      </c>
      <c r="U1562" s="52" t="s">
        <v>258</v>
      </c>
      <c r="V1562" s="54">
        <v>434502880</v>
      </c>
      <c r="W1562" s="54">
        <v>0</v>
      </c>
      <c r="X1562" s="54">
        <v>0</v>
      </c>
      <c r="Y1562" s="54">
        <v>434502880</v>
      </c>
      <c r="Z1562" s="54">
        <v>0</v>
      </c>
      <c r="AA1562" s="54">
        <v>434502880</v>
      </c>
      <c r="AB1562" s="54">
        <v>0</v>
      </c>
      <c r="AC1562" s="54">
        <v>434502880</v>
      </c>
      <c r="AD1562" s="54">
        <v>0</v>
      </c>
      <c r="AE1562" s="54">
        <v>0</v>
      </c>
      <c r="AF1562" s="54">
        <v>0</v>
      </c>
    </row>
    <row r="1563" spans="1:32" ht="22.5">
      <c r="A1563" s="51" t="s">
        <v>472</v>
      </c>
      <c r="B1563" s="51" t="s">
        <v>545</v>
      </c>
      <c r="C1563" s="51" t="s">
        <v>582</v>
      </c>
      <c r="D1563" s="52" t="s">
        <v>473</v>
      </c>
      <c r="E1563" s="53" t="s">
        <v>269</v>
      </c>
      <c r="F1563" s="53" t="str">
        <f t="shared" si="26"/>
        <v>C-4102-1500-5</v>
      </c>
      <c r="G1563" s="53" t="s">
        <v>517</v>
      </c>
      <c r="H1563" s="53" t="s">
        <v>518</v>
      </c>
      <c r="I1563" s="53" t="s">
        <v>519</v>
      </c>
      <c r="J1563" s="51" t="s">
        <v>53</v>
      </c>
      <c r="K1563" s="51" t="s">
        <v>209</v>
      </c>
      <c r="L1563" s="51" t="s">
        <v>55</v>
      </c>
      <c r="M1563" s="51" t="s">
        <v>46</v>
      </c>
      <c r="N1563" s="51" t="s">
        <v>37</v>
      </c>
      <c r="O1563" s="51" t="s">
        <v>210</v>
      </c>
      <c r="P1563" s="51"/>
      <c r="Q1563" s="51"/>
      <c r="R1563" s="51" t="s">
        <v>40</v>
      </c>
      <c r="S1563" s="51" t="s">
        <v>41</v>
      </c>
      <c r="T1563" s="51" t="s">
        <v>42</v>
      </c>
      <c r="U1563" s="52" t="s">
        <v>270</v>
      </c>
      <c r="V1563" s="54">
        <v>202763520</v>
      </c>
      <c r="W1563" s="54">
        <v>0</v>
      </c>
      <c r="X1563" s="54">
        <v>0</v>
      </c>
      <c r="Y1563" s="54">
        <v>202763520</v>
      </c>
      <c r="Z1563" s="54">
        <v>0</v>
      </c>
      <c r="AA1563" s="54">
        <v>0</v>
      </c>
      <c r="AB1563" s="54">
        <v>202763520</v>
      </c>
      <c r="AC1563" s="54">
        <v>0</v>
      </c>
      <c r="AD1563" s="54">
        <v>0</v>
      </c>
      <c r="AE1563" s="54">
        <v>0</v>
      </c>
      <c r="AF1563" s="54">
        <v>0</v>
      </c>
    </row>
    <row r="1564" spans="1:32" ht="22.5">
      <c r="A1564" s="51" t="s">
        <v>472</v>
      </c>
      <c r="B1564" s="51" t="s">
        <v>545</v>
      </c>
      <c r="C1564" s="51" t="s">
        <v>582</v>
      </c>
      <c r="D1564" s="52" t="s">
        <v>473</v>
      </c>
      <c r="E1564" s="53" t="s">
        <v>271</v>
      </c>
      <c r="F1564" s="53" t="str">
        <f t="shared" si="26"/>
        <v>C-4102-1500-5</v>
      </c>
      <c r="G1564" s="53" t="s">
        <v>517</v>
      </c>
      <c r="H1564" s="53" t="s">
        <v>518</v>
      </c>
      <c r="I1564" s="53" t="s">
        <v>519</v>
      </c>
      <c r="J1564" s="51" t="s">
        <v>53</v>
      </c>
      <c r="K1564" s="51" t="s">
        <v>209</v>
      </c>
      <c r="L1564" s="51" t="s">
        <v>55</v>
      </c>
      <c r="M1564" s="51" t="s">
        <v>46</v>
      </c>
      <c r="N1564" s="51" t="s">
        <v>37</v>
      </c>
      <c r="O1564" s="51" t="s">
        <v>257</v>
      </c>
      <c r="P1564" s="51"/>
      <c r="Q1564" s="51"/>
      <c r="R1564" s="51" t="s">
        <v>40</v>
      </c>
      <c r="S1564" s="51" t="s">
        <v>41</v>
      </c>
      <c r="T1564" s="51" t="s">
        <v>42</v>
      </c>
      <c r="U1564" s="52" t="s">
        <v>272</v>
      </c>
      <c r="V1564" s="54">
        <v>300000000</v>
      </c>
      <c r="W1564" s="54">
        <v>0</v>
      </c>
      <c r="X1564" s="54">
        <v>0</v>
      </c>
      <c r="Y1564" s="54">
        <v>300000000</v>
      </c>
      <c r="Z1564" s="54">
        <v>0</v>
      </c>
      <c r="AA1564" s="54">
        <v>0</v>
      </c>
      <c r="AB1564" s="54">
        <v>300000000</v>
      </c>
      <c r="AC1564" s="54">
        <v>0</v>
      </c>
      <c r="AD1564" s="54">
        <v>0</v>
      </c>
      <c r="AE1564" s="54">
        <v>0</v>
      </c>
      <c r="AF1564" s="54">
        <v>0</v>
      </c>
    </row>
    <row r="1565" spans="1:32" ht="33.75">
      <c r="A1565" s="51" t="s">
        <v>472</v>
      </c>
      <c r="B1565" s="51" t="s">
        <v>545</v>
      </c>
      <c r="C1565" s="51" t="s">
        <v>582</v>
      </c>
      <c r="D1565" s="52" t="s">
        <v>473</v>
      </c>
      <c r="E1565" s="53" t="s">
        <v>275</v>
      </c>
      <c r="F1565" s="53" t="str">
        <f t="shared" si="26"/>
        <v>C-4102-1500-5</v>
      </c>
      <c r="G1565" s="53" t="s">
        <v>517</v>
      </c>
      <c r="H1565" s="53" t="s">
        <v>493</v>
      </c>
      <c r="I1565" s="53" t="s">
        <v>512</v>
      </c>
      <c r="J1565" s="51" t="s">
        <v>53</v>
      </c>
      <c r="K1565" s="51" t="s">
        <v>209</v>
      </c>
      <c r="L1565" s="51" t="s">
        <v>55</v>
      </c>
      <c r="M1565" s="51" t="s">
        <v>46</v>
      </c>
      <c r="N1565" s="51" t="s">
        <v>37</v>
      </c>
      <c r="O1565" s="51" t="s">
        <v>218</v>
      </c>
      <c r="P1565" s="51"/>
      <c r="Q1565" s="51"/>
      <c r="R1565" s="51" t="s">
        <v>40</v>
      </c>
      <c r="S1565" s="51" t="s">
        <v>41</v>
      </c>
      <c r="T1565" s="51" t="s">
        <v>42</v>
      </c>
      <c r="U1565" s="52" t="s">
        <v>222</v>
      </c>
      <c r="V1565" s="54">
        <v>32791000</v>
      </c>
      <c r="W1565" s="54">
        <v>0</v>
      </c>
      <c r="X1565" s="54">
        <v>0</v>
      </c>
      <c r="Y1565" s="54">
        <v>32791000</v>
      </c>
      <c r="Z1565" s="54">
        <v>0</v>
      </c>
      <c r="AA1565" s="54">
        <v>0</v>
      </c>
      <c r="AB1565" s="54">
        <v>32791000</v>
      </c>
      <c r="AC1565" s="54">
        <v>0</v>
      </c>
      <c r="AD1565" s="54">
        <v>0</v>
      </c>
      <c r="AE1565" s="54">
        <v>0</v>
      </c>
      <c r="AF1565" s="54">
        <v>0</v>
      </c>
    </row>
    <row r="1566" spans="1:32" ht="33.75">
      <c r="A1566" s="51" t="s">
        <v>472</v>
      </c>
      <c r="B1566" s="51" t="s">
        <v>545</v>
      </c>
      <c r="C1566" s="51" t="s">
        <v>582</v>
      </c>
      <c r="D1566" s="52" t="s">
        <v>473</v>
      </c>
      <c r="E1566" s="53" t="s">
        <v>276</v>
      </c>
      <c r="F1566" s="53" t="str">
        <f t="shared" si="26"/>
        <v>C-4102-1500-5</v>
      </c>
      <c r="G1566" s="53" t="s">
        <v>517</v>
      </c>
      <c r="H1566" s="53" t="s">
        <v>493</v>
      </c>
      <c r="I1566" s="53" t="s">
        <v>506</v>
      </c>
      <c r="J1566" s="51" t="s">
        <v>53</v>
      </c>
      <c r="K1566" s="51" t="s">
        <v>209</v>
      </c>
      <c r="L1566" s="51" t="s">
        <v>55</v>
      </c>
      <c r="M1566" s="51" t="s">
        <v>46</v>
      </c>
      <c r="N1566" s="51" t="s">
        <v>37</v>
      </c>
      <c r="O1566" s="51" t="s">
        <v>221</v>
      </c>
      <c r="P1566" s="51"/>
      <c r="Q1566" s="51"/>
      <c r="R1566" s="51" t="s">
        <v>40</v>
      </c>
      <c r="S1566" s="51" t="s">
        <v>41</v>
      </c>
      <c r="T1566" s="51" t="s">
        <v>42</v>
      </c>
      <c r="U1566" s="52" t="s">
        <v>57</v>
      </c>
      <c r="V1566" s="54">
        <v>5749223</v>
      </c>
      <c r="W1566" s="54">
        <v>0</v>
      </c>
      <c r="X1566" s="54">
        <v>0</v>
      </c>
      <c r="Y1566" s="54">
        <v>5749223</v>
      </c>
      <c r="Z1566" s="54">
        <v>0</v>
      </c>
      <c r="AA1566" s="54">
        <v>0</v>
      </c>
      <c r="AB1566" s="54">
        <v>5749223</v>
      </c>
      <c r="AC1566" s="54">
        <v>0</v>
      </c>
      <c r="AD1566" s="54">
        <v>0</v>
      </c>
      <c r="AE1566" s="54">
        <v>0</v>
      </c>
      <c r="AF1566" s="54">
        <v>0</v>
      </c>
    </row>
    <row r="1567" spans="1:32" ht="33.75">
      <c r="A1567" s="51" t="s">
        <v>472</v>
      </c>
      <c r="B1567" s="51" t="s">
        <v>545</v>
      </c>
      <c r="C1567" s="51" t="s">
        <v>582</v>
      </c>
      <c r="D1567" s="52" t="s">
        <v>473</v>
      </c>
      <c r="E1567" s="53" t="s">
        <v>277</v>
      </c>
      <c r="F1567" s="53" t="str">
        <f t="shared" si="26"/>
        <v>C-4102-1500-6</v>
      </c>
      <c r="G1567" s="53" t="s">
        <v>498</v>
      </c>
      <c r="H1567" s="53" t="s">
        <v>499</v>
      </c>
      <c r="I1567" s="53" t="s">
        <v>500</v>
      </c>
      <c r="J1567" s="51" t="s">
        <v>53</v>
      </c>
      <c r="K1567" s="51" t="s">
        <v>209</v>
      </c>
      <c r="L1567" s="51" t="s">
        <v>55</v>
      </c>
      <c r="M1567" s="51" t="s">
        <v>113</v>
      </c>
      <c r="N1567" s="51" t="s">
        <v>37</v>
      </c>
      <c r="O1567" s="51" t="s">
        <v>210</v>
      </c>
      <c r="P1567" s="51"/>
      <c r="Q1567" s="51"/>
      <c r="R1567" s="51" t="s">
        <v>40</v>
      </c>
      <c r="S1567" s="51" t="s">
        <v>41</v>
      </c>
      <c r="T1567" s="51" t="s">
        <v>42</v>
      </c>
      <c r="U1567" s="52" t="s">
        <v>278</v>
      </c>
      <c r="V1567" s="54">
        <v>580823720</v>
      </c>
      <c r="W1567" s="54">
        <v>0</v>
      </c>
      <c r="X1567" s="54">
        <v>0</v>
      </c>
      <c r="Y1567" s="54">
        <v>580823720</v>
      </c>
      <c r="Z1567" s="54">
        <v>0</v>
      </c>
      <c r="AA1567" s="54">
        <v>0</v>
      </c>
      <c r="AB1567" s="54">
        <v>580823720</v>
      </c>
      <c r="AC1567" s="54">
        <v>0</v>
      </c>
      <c r="AD1567" s="54">
        <v>0</v>
      </c>
      <c r="AE1567" s="54">
        <v>0</v>
      </c>
      <c r="AF1567" s="54">
        <v>0</v>
      </c>
    </row>
    <row r="1568" spans="1:32" ht="33.75">
      <c r="A1568" s="51" t="s">
        <v>472</v>
      </c>
      <c r="B1568" s="51" t="s">
        <v>545</v>
      </c>
      <c r="C1568" s="51" t="s">
        <v>582</v>
      </c>
      <c r="D1568" s="52" t="s">
        <v>473</v>
      </c>
      <c r="E1568" s="53" t="s">
        <v>385</v>
      </c>
      <c r="F1568" s="53" t="str">
        <f t="shared" si="26"/>
        <v>C-4102-1500-6</v>
      </c>
      <c r="G1568" s="53" t="s">
        <v>498</v>
      </c>
      <c r="H1568" s="53" t="s">
        <v>499</v>
      </c>
      <c r="I1568" s="53" t="s">
        <v>500</v>
      </c>
      <c r="J1568" s="51" t="s">
        <v>53</v>
      </c>
      <c r="K1568" s="51" t="s">
        <v>209</v>
      </c>
      <c r="L1568" s="51" t="s">
        <v>55</v>
      </c>
      <c r="M1568" s="51" t="s">
        <v>113</v>
      </c>
      <c r="N1568" s="51" t="s">
        <v>37</v>
      </c>
      <c r="O1568" s="51" t="s">
        <v>257</v>
      </c>
      <c r="P1568" s="51"/>
      <c r="Q1568" s="51"/>
      <c r="R1568" s="51" t="s">
        <v>40</v>
      </c>
      <c r="S1568" s="51" t="s">
        <v>41</v>
      </c>
      <c r="T1568" s="51" t="s">
        <v>42</v>
      </c>
      <c r="U1568" s="52" t="s">
        <v>386</v>
      </c>
      <c r="V1568" s="54">
        <v>25772280</v>
      </c>
      <c r="W1568" s="54">
        <v>0</v>
      </c>
      <c r="X1568" s="54">
        <v>0</v>
      </c>
      <c r="Y1568" s="54">
        <v>25772280</v>
      </c>
      <c r="Z1568" s="54">
        <v>0</v>
      </c>
      <c r="AA1568" s="54">
        <v>0</v>
      </c>
      <c r="AB1568" s="54">
        <v>25772280</v>
      </c>
      <c r="AC1568" s="54">
        <v>0</v>
      </c>
      <c r="AD1568" s="54">
        <v>0</v>
      </c>
      <c r="AE1568" s="54">
        <v>0</v>
      </c>
      <c r="AF1568" s="54">
        <v>0</v>
      </c>
    </row>
    <row r="1569" spans="1:32" ht="33.75">
      <c r="A1569" s="51" t="s">
        <v>472</v>
      </c>
      <c r="B1569" s="51" t="s">
        <v>545</v>
      </c>
      <c r="C1569" s="51" t="s">
        <v>582</v>
      </c>
      <c r="D1569" s="52" t="s">
        <v>473</v>
      </c>
      <c r="E1569" s="53" t="s">
        <v>290</v>
      </c>
      <c r="F1569" s="53" t="str">
        <f t="shared" si="26"/>
        <v>C-4102-1500-7</v>
      </c>
      <c r="G1569" s="53" t="s">
        <v>520</v>
      </c>
      <c r="H1569" s="53" t="s">
        <v>493</v>
      </c>
      <c r="I1569" s="53" t="s">
        <v>512</v>
      </c>
      <c r="J1569" s="51" t="s">
        <v>53</v>
      </c>
      <c r="K1569" s="51" t="s">
        <v>209</v>
      </c>
      <c r="L1569" s="51" t="s">
        <v>55</v>
      </c>
      <c r="M1569" s="51" t="s">
        <v>116</v>
      </c>
      <c r="N1569" s="51" t="s">
        <v>37</v>
      </c>
      <c r="O1569" s="51" t="s">
        <v>257</v>
      </c>
      <c r="P1569" s="51"/>
      <c r="Q1569" s="51"/>
      <c r="R1569" s="51" t="s">
        <v>40</v>
      </c>
      <c r="S1569" s="51" t="s">
        <v>41</v>
      </c>
      <c r="T1569" s="51" t="s">
        <v>42</v>
      </c>
      <c r="U1569" s="52" t="s">
        <v>222</v>
      </c>
      <c r="V1569" s="54">
        <v>73171780</v>
      </c>
      <c r="W1569" s="54">
        <v>0</v>
      </c>
      <c r="X1569" s="54">
        <v>0</v>
      </c>
      <c r="Y1569" s="54">
        <v>73171780</v>
      </c>
      <c r="Z1569" s="54">
        <v>0</v>
      </c>
      <c r="AA1569" s="54">
        <v>0</v>
      </c>
      <c r="AB1569" s="54">
        <v>73171780</v>
      </c>
      <c r="AC1569" s="54">
        <v>0</v>
      </c>
      <c r="AD1569" s="54">
        <v>0</v>
      </c>
      <c r="AE1569" s="54">
        <v>0</v>
      </c>
      <c r="AF1569" s="54">
        <v>0</v>
      </c>
    </row>
    <row r="1570" spans="1:32" ht="33.75">
      <c r="A1570" s="51" t="s">
        <v>472</v>
      </c>
      <c r="B1570" s="51" t="s">
        <v>545</v>
      </c>
      <c r="C1570" s="51" t="s">
        <v>582</v>
      </c>
      <c r="D1570" s="52" t="s">
        <v>473</v>
      </c>
      <c r="E1570" s="53" t="s">
        <v>291</v>
      </c>
      <c r="F1570" s="53" t="str">
        <f t="shared" si="26"/>
        <v>C-4102-1500-7</v>
      </c>
      <c r="G1570" s="53" t="s">
        <v>520</v>
      </c>
      <c r="H1570" s="53" t="s">
        <v>493</v>
      </c>
      <c r="I1570" s="53" t="s">
        <v>506</v>
      </c>
      <c r="J1570" s="51" t="s">
        <v>53</v>
      </c>
      <c r="K1570" s="51" t="s">
        <v>209</v>
      </c>
      <c r="L1570" s="51" t="s">
        <v>55</v>
      </c>
      <c r="M1570" s="51" t="s">
        <v>116</v>
      </c>
      <c r="N1570" s="51" t="s">
        <v>37</v>
      </c>
      <c r="O1570" s="51" t="s">
        <v>213</v>
      </c>
      <c r="P1570" s="51"/>
      <c r="Q1570" s="51"/>
      <c r="R1570" s="51" t="s">
        <v>40</v>
      </c>
      <c r="S1570" s="51" t="s">
        <v>41</v>
      </c>
      <c r="T1570" s="51" t="s">
        <v>42</v>
      </c>
      <c r="U1570" s="52" t="s">
        <v>57</v>
      </c>
      <c r="V1570" s="54">
        <v>15216716</v>
      </c>
      <c r="W1570" s="54">
        <v>0</v>
      </c>
      <c r="X1570" s="54">
        <v>0</v>
      </c>
      <c r="Y1570" s="54">
        <v>15216716</v>
      </c>
      <c r="Z1570" s="54">
        <v>0</v>
      </c>
      <c r="AA1570" s="54">
        <v>0</v>
      </c>
      <c r="AB1570" s="54">
        <v>15216716</v>
      </c>
      <c r="AC1570" s="54">
        <v>0</v>
      </c>
      <c r="AD1570" s="54">
        <v>0</v>
      </c>
      <c r="AE1570" s="54">
        <v>0</v>
      </c>
      <c r="AF1570" s="54">
        <v>0</v>
      </c>
    </row>
    <row r="1571" spans="1:32" ht="33.75">
      <c r="A1571" s="51" t="s">
        <v>472</v>
      </c>
      <c r="B1571" s="51" t="s">
        <v>545</v>
      </c>
      <c r="C1571" s="51" t="s">
        <v>582</v>
      </c>
      <c r="D1571" s="52" t="s">
        <v>473</v>
      </c>
      <c r="E1571" s="53" t="s">
        <v>295</v>
      </c>
      <c r="F1571" s="53" t="str">
        <f t="shared" si="26"/>
        <v>C-4199-1500-1</v>
      </c>
      <c r="G1571" s="53" t="s">
        <v>522</v>
      </c>
      <c r="H1571" s="53" t="s">
        <v>493</v>
      </c>
      <c r="I1571" s="53" t="s">
        <v>512</v>
      </c>
      <c r="J1571" s="51" t="s">
        <v>53</v>
      </c>
      <c r="K1571" s="51" t="s">
        <v>54</v>
      </c>
      <c r="L1571" s="51" t="s">
        <v>55</v>
      </c>
      <c r="M1571" s="51" t="s">
        <v>61</v>
      </c>
      <c r="N1571" s="51" t="s">
        <v>37</v>
      </c>
      <c r="O1571" s="51" t="s">
        <v>257</v>
      </c>
      <c r="P1571" s="51"/>
      <c r="Q1571" s="51"/>
      <c r="R1571" s="51" t="s">
        <v>40</v>
      </c>
      <c r="S1571" s="51" t="s">
        <v>41</v>
      </c>
      <c r="T1571" s="51" t="s">
        <v>42</v>
      </c>
      <c r="U1571" s="52" t="s">
        <v>222</v>
      </c>
      <c r="V1571" s="54">
        <v>47356310</v>
      </c>
      <c r="W1571" s="54">
        <v>0</v>
      </c>
      <c r="X1571" s="54">
        <v>0</v>
      </c>
      <c r="Y1571" s="54">
        <v>47356310</v>
      </c>
      <c r="Z1571" s="54">
        <v>0</v>
      </c>
      <c r="AA1571" s="54">
        <v>0</v>
      </c>
      <c r="AB1571" s="54">
        <v>47356310</v>
      </c>
      <c r="AC1571" s="54">
        <v>0</v>
      </c>
      <c r="AD1571" s="54">
        <v>0</v>
      </c>
      <c r="AE1571" s="54">
        <v>0</v>
      </c>
      <c r="AF1571" s="54">
        <v>0</v>
      </c>
    </row>
    <row r="1572" spans="1:32" ht="33.75">
      <c r="A1572" s="51" t="s">
        <v>472</v>
      </c>
      <c r="B1572" s="51" t="s">
        <v>545</v>
      </c>
      <c r="C1572" s="51" t="s">
        <v>582</v>
      </c>
      <c r="D1572" s="52" t="s">
        <v>473</v>
      </c>
      <c r="E1572" s="53" t="s">
        <v>296</v>
      </c>
      <c r="F1572" s="53" t="str">
        <f t="shared" si="26"/>
        <v>C-4199-1500-1</v>
      </c>
      <c r="G1572" s="53" t="s">
        <v>522</v>
      </c>
      <c r="H1572" s="53" t="s">
        <v>493</v>
      </c>
      <c r="I1572" s="53" t="s">
        <v>506</v>
      </c>
      <c r="J1572" s="51" t="s">
        <v>53</v>
      </c>
      <c r="K1572" s="51" t="s">
        <v>54</v>
      </c>
      <c r="L1572" s="51" t="s">
        <v>55</v>
      </c>
      <c r="M1572" s="51" t="s">
        <v>61</v>
      </c>
      <c r="N1572" s="51" t="s">
        <v>37</v>
      </c>
      <c r="O1572" s="51" t="s">
        <v>213</v>
      </c>
      <c r="P1572" s="51"/>
      <c r="Q1572" s="51"/>
      <c r="R1572" s="51" t="s">
        <v>40</v>
      </c>
      <c r="S1572" s="51" t="s">
        <v>41</v>
      </c>
      <c r="T1572" s="51" t="s">
        <v>42</v>
      </c>
      <c r="U1572" s="52" t="s">
        <v>57</v>
      </c>
      <c r="V1572" s="54">
        <v>9108892</v>
      </c>
      <c r="W1572" s="54">
        <v>0</v>
      </c>
      <c r="X1572" s="54">
        <v>0</v>
      </c>
      <c r="Y1572" s="54">
        <v>9108892</v>
      </c>
      <c r="Z1572" s="54">
        <v>0</v>
      </c>
      <c r="AA1572" s="54">
        <v>0</v>
      </c>
      <c r="AB1572" s="54">
        <v>9108892</v>
      </c>
      <c r="AC1572" s="54">
        <v>0</v>
      </c>
      <c r="AD1572" s="54">
        <v>0</v>
      </c>
      <c r="AE1572" s="54">
        <v>0</v>
      </c>
      <c r="AF1572" s="54">
        <v>0</v>
      </c>
    </row>
    <row r="1573" spans="1:32" ht="33.75">
      <c r="A1573" s="51" t="s">
        <v>472</v>
      </c>
      <c r="B1573" s="51" t="s">
        <v>545</v>
      </c>
      <c r="C1573" s="51" t="s">
        <v>582</v>
      </c>
      <c r="D1573" s="52" t="s">
        <v>473</v>
      </c>
      <c r="E1573" s="53" t="s">
        <v>299</v>
      </c>
      <c r="F1573" s="53" t="str">
        <f t="shared" si="26"/>
        <v>C-4199-1500-2</v>
      </c>
      <c r="G1573" s="53" t="s">
        <v>505</v>
      </c>
      <c r="H1573" s="53" t="s">
        <v>493</v>
      </c>
      <c r="I1573" s="53" t="s">
        <v>512</v>
      </c>
      <c r="J1573" s="51" t="s">
        <v>53</v>
      </c>
      <c r="K1573" s="51" t="s">
        <v>54</v>
      </c>
      <c r="L1573" s="51" t="s">
        <v>55</v>
      </c>
      <c r="M1573" s="51" t="s">
        <v>36</v>
      </c>
      <c r="N1573" s="51" t="s">
        <v>37</v>
      </c>
      <c r="O1573" s="51" t="s">
        <v>213</v>
      </c>
      <c r="P1573" s="51"/>
      <c r="Q1573" s="51"/>
      <c r="R1573" s="51" t="s">
        <v>40</v>
      </c>
      <c r="S1573" s="51" t="s">
        <v>41</v>
      </c>
      <c r="T1573" s="51" t="s">
        <v>42</v>
      </c>
      <c r="U1573" s="52" t="s">
        <v>222</v>
      </c>
      <c r="V1573" s="54">
        <v>201016986</v>
      </c>
      <c r="W1573" s="54">
        <v>0</v>
      </c>
      <c r="X1573" s="54">
        <v>0</v>
      </c>
      <c r="Y1573" s="54">
        <v>201016986</v>
      </c>
      <c r="Z1573" s="54">
        <v>0</v>
      </c>
      <c r="AA1573" s="54">
        <v>0</v>
      </c>
      <c r="AB1573" s="54">
        <v>201016986</v>
      </c>
      <c r="AC1573" s="54">
        <v>0</v>
      </c>
      <c r="AD1573" s="54">
        <v>0</v>
      </c>
      <c r="AE1573" s="54">
        <v>0</v>
      </c>
      <c r="AF1573" s="54">
        <v>0</v>
      </c>
    </row>
    <row r="1574" spans="1:32" ht="45">
      <c r="A1574" s="51" t="s">
        <v>472</v>
      </c>
      <c r="B1574" s="51" t="s">
        <v>545</v>
      </c>
      <c r="C1574" s="51" t="s">
        <v>582</v>
      </c>
      <c r="D1574" s="52" t="s">
        <v>473</v>
      </c>
      <c r="E1574" s="53" t="s">
        <v>310</v>
      </c>
      <c r="F1574" s="53" t="str">
        <f t="shared" si="26"/>
        <v>C-4199-1500-2</v>
      </c>
      <c r="G1574" s="53" t="s">
        <v>505</v>
      </c>
      <c r="H1574" s="53" t="s">
        <v>493</v>
      </c>
      <c r="I1574" s="53" t="s">
        <v>512</v>
      </c>
      <c r="J1574" s="51" t="s">
        <v>53</v>
      </c>
      <c r="K1574" s="51" t="s">
        <v>54</v>
      </c>
      <c r="L1574" s="51" t="s">
        <v>55</v>
      </c>
      <c r="M1574" s="51" t="s">
        <v>36</v>
      </c>
      <c r="N1574" s="51" t="s">
        <v>37</v>
      </c>
      <c r="O1574" s="51" t="s">
        <v>240</v>
      </c>
      <c r="P1574" s="51"/>
      <c r="Q1574" s="51"/>
      <c r="R1574" s="51" t="s">
        <v>40</v>
      </c>
      <c r="S1574" s="51" t="s">
        <v>41</v>
      </c>
      <c r="T1574" s="51" t="s">
        <v>42</v>
      </c>
      <c r="U1574" s="52" t="s">
        <v>311</v>
      </c>
      <c r="V1574" s="54">
        <v>32088235</v>
      </c>
      <c r="W1574" s="54">
        <v>0</v>
      </c>
      <c r="X1574" s="54">
        <v>0</v>
      </c>
      <c r="Y1574" s="54">
        <v>32088235</v>
      </c>
      <c r="Z1574" s="54">
        <v>0</v>
      </c>
      <c r="AA1574" s="54">
        <v>0</v>
      </c>
      <c r="AB1574" s="54">
        <v>32088235</v>
      </c>
      <c r="AC1574" s="54">
        <v>0</v>
      </c>
      <c r="AD1574" s="54">
        <v>0</v>
      </c>
      <c r="AE1574" s="54">
        <v>0</v>
      </c>
      <c r="AF1574" s="54">
        <v>0</v>
      </c>
    </row>
    <row r="1575" spans="1:32" ht="33.75">
      <c r="A1575" s="51" t="s">
        <v>472</v>
      </c>
      <c r="B1575" s="51" t="s">
        <v>545</v>
      </c>
      <c r="C1575" s="51" t="s">
        <v>582</v>
      </c>
      <c r="D1575" s="52" t="s">
        <v>473</v>
      </c>
      <c r="E1575" s="53" t="s">
        <v>312</v>
      </c>
      <c r="F1575" s="53" t="str">
        <f t="shared" si="26"/>
        <v>C-4199-1500-2</v>
      </c>
      <c r="G1575" s="53" t="s">
        <v>505</v>
      </c>
      <c r="H1575" s="53" t="s">
        <v>501</v>
      </c>
      <c r="I1575" s="53" t="s">
        <v>525</v>
      </c>
      <c r="J1575" s="51" t="s">
        <v>53</v>
      </c>
      <c r="K1575" s="51" t="s">
        <v>54</v>
      </c>
      <c r="L1575" s="51" t="s">
        <v>55</v>
      </c>
      <c r="M1575" s="51" t="s">
        <v>36</v>
      </c>
      <c r="N1575" s="51" t="s">
        <v>37</v>
      </c>
      <c r="O1575" s="51" t="s">
        <v>313</v>
      </c>
      <c r="P1575" s="51"/>
      <c r="Q1575" s="51"/>
      <c r="R1575" s="51" t="s">
        <v>40</v>
      </c>
      <c r="S1575" s="51" t="s">
        <v>41</v>
      </c>
      <c r="T1575" s="51" t="s">
        <v>42</v>
      </c>
      <c r="U1575" s="52" t="s">
        <v>314</v>
      </c>
      <c r="V1575" s="54">
        <v>378199141</v>
      </c>
      <c r="W1575" s="54">
        <v>0</v>
      </c>
      <c r="X1575" s="54">
        <v>0</v>
      </c>
      <c r="Y1575" s="54">
        <v>378199141</v>
      </c>
      <c r="Z1575" s="54">
        <v>0</v>
      </c>
      <c r="AA1575" s="54">
        <v>63900000</v>
      </c>
      <c r="AB1575" s="54">
        <v>314299141</v>
      </c>
      <c r="AC1575" s="54">
        <v>63900000</v>
      </c>
      <c r="AD1575" s="54">
        <v>0</v>
      </c>
      <c r="AE1575" s="54">
        <v>0</v>
      </c>
      <c r="AF1575" s="54">
        <v>0</v>
      </c>
    </row>
    <row r="1576" spans="1:32" ht="22.5">
      <c r="A1576" s="51" t="s">
        <v>472</v>
      </c>
      <c r="B1576" s="51" t="s">
        <v>545</v>
      </c>
      <c r="C1576" s="51" t="s">
        <v>582</v>
      </c>
      <c r="D1576" s="52" t="s">
        <v>473</v>
      </c>
      <c r="E1576" s="53" t="s">
        <v>315</v>
      </c>
      <c r="F1576" s="53" t="str">
        <f t="shared" si="26"/>
        <v>C-4199-1500-2</v>
      </c>
      <c r="G1576" s="53" t="s">
        <v>505</v>
      </c>
      <c r="H1576" s="53" t="s">
        <v>501</v>
      </c>
      <c r="I1576" s="53" t="s">
        <v>525</v>
      </c>
      <c r="J1576" s="51" t="s">
        <v>53</v>
      </c>
      <c r="K1576" s="51" t="s">
        <v>54</v>
      </c>
      <c r="L1576" s="51" t="s">
        <v>55</v>
      </c>
      <c r="M1576" s="51" t="s">
        <v>36</v>
      </c>
      <c r="N1576" s="51" t="s">
        <v>37</v>
      </c>
      <c r="O1576" s="51" t="s">
        <v>316</v>
      </c>
      <c r="P1576" s="51"/>
      <c r="Q1576" s="51"/>
      <c r="R1576" s="51" t="s">
        <v>40</v>
      </c>
      <c r="S1576" s="51" t="s">
        <v>41</v>
      </c>
      <c r="T1576" s="51" t="s">
        <v>42</v>
      </c>
      <c r="U1576" s="52" t="s">
        <v>317</v>
      </c>
      <c r="V1576" s="54">
        <v>61394844</v>
      </c>
      <c r="W1576" s="54">
        <v>0</v>
      </c>
      <c r="X1576" s="54">
        <v>0</v>
      </c>
      <c r="Y1576" s="54">
        <v>61394844</v>
      </c>
      <c r="Z1576" s="54">
        <v>0</v>
      </c>
      <c r="AA1576" s="54">
        <v>61394844</v>
      </c>
      <c r="AB1576" s="54">
        <v>0</v>
      </c>
      <c r="AC1576" s="54">
        <v>61394844</v>
      </c>
      <c r="AD1576" s="54">
        <v>0</v>
      </c>
      <c r="AE1576" s="54">
        <v>0</v>
      </c>
      <c r="AF1576" s="54">
        <v>0</v>
      </c>
    </row>
    <row r="1577" spans="1:32" ht="33.75">
      <c r="A1577" s="51" t="s">
        <v>472</v>
      </c>
      <c r="B1577" s="51" t="s">
        <v>545</v>
      </c>
      <c r="C1577" s="51" t="s">
        <v>582</v>
      </c>
      <c r="D1577" s="52" t="s">
        <v>473</v>
      </c>
      <c r="E1577" s="53" t="s">
        <v>352</v>
      </c>
      <c r="F1577" s="53" t="str">
        <f t="shared" si="26"/>
        <v>C-4199-1500-2</v>
      </c>
      <c r="G1577" s="53" t="s">
        <v>505</v>
      </c>
      <c r="H1577" s="53" t="s">
        <v>493</v>
      </c>
      <c r="I1577" s="53" t="s">
        <v>506</v>
      </c>
      <c r="J1577" s="51" t="s">
        <v>53</v>
      </c>
      <c r="K1577" s="51" t="s">
        <v>54</v>
      </c>
      <c r="L1577" s="51" t="s">
        <v>55</v>
      </c>
      <c r="M1577" s="51" t="s">
        <v>36</v>
      </c>
      <c r="N1577" s="51" t="s">
        <v>37</v>
      </c>
      <c r="O1577" s="51" t="s">
        <v>353</v>
      </c>
      <c r="P1577" s="51"/>
      <c r="Q1577" s="51"/>
      <c r="R1577" s="51" t="s">
        <v>40</v>
      </c>
      <c r="S1577" s="51" t="s">
        <v>41</v>
      </c>
      <c r="T1577" s="51" t="s">
        <v>42</v>
      </c>
      <c r="U1577" s="52" t="s">
        <v>354</v>
      </c>
      <c r="V1577" s="54">
        <v>2500000</v>
      </c>
      <c r="W1577" s="54">
        <v>0</v>
      </c>
      <c r="X1577" s="54">
        <v>0</v>
      </c>
      <c r="Y1577" s="54">
        <v>2500000</v>
      </c>
      <c r="Z1577" s="54">
        <v>0</v>
      </c>
      <c r="AA1577" s="54">
        <v>0</v>
      </c>
      <c r="AB1577" s="54">
        <v>2500000</v>
      </c>
      <c r="AC1577" s="54">
        <v>0</v>
      </c>
      <c r="AD1577" s="54">
        <v>0</v>
      </c>
      <c r="AE1577" s="54">
        <v>0</v>
      </c>
      <c r="AF1577" s="54">
        <v>0</v>
      </c>
    </row>
    <row r="1578" spans="1:32" ht="22.5">
      <c r="A1578" s="51" t="s">
        <v>472</v>
      </c>
      <c r="B1578" s="51" t="s">
        <v>545</v>
      </c>
      <c r="C1578" s="51" t="s">
        <v>582</v>
      </c>
      <c r="D1578" s="52" t="s">
        <v>473</v>
      </c>
      <c r="E1578" s="53" t="s">
        <v>358</v>
      </c>
      <c r="F1578" s="53" t="str">
        <f t="shared" si="26"/>
        <v>C-4199-1500-2</v>
      </c>
      <c r="G1578" s="53" t="s">
        <v>505</v>
      </c>
      <c r="H1578" s="53" t="s">
        <v>536</v>
      </c>
      <c r="I1578" s="53" t="s">
        <v>537</v>
      </c>
      <c r="J1578" s="51" t="s">
        <v>53</v>
      </c>
      <c r="K1578" s="51" t="s">
        <v>54</v>
      </c>
      <c r="L1578" s="51" t="s">
        <v>55</v>
      </c>
      <c r="M1578" s="51" t="s">
        <v>36</v>
      </c>
      <c r="N1578" s="51" t="s">
        <v>37</v>
      </c>
      <c r="O1578" s="51" t="s">
        <v>252</v>
      </c>
      <c r="P1578" s="51"/>
      <c r="Q1578" s="51"/>
      <c r="R1578" s="51" t="s">
        <v>40</v>
      </c>
      <c r="S1578" s="51" t="s">
        <v>41</v>
      </c>
      <c r="T1578" s="51" t="s">
        <v>42</v>
      </c>
      <c r="U1578" s="52" t="s">
        <v>253</v>
      </c>
      <c r="V1578" s="54">
        <v>270080</v>
      </c>
      <c r="W1578" s="54">
        <v>0</v>
      </c>
      <c r="X1578" s="54">
        <v>0</v>
      </c>
      <c r="Y1578" s="54">
        <v>270080</v>
      </c>
      <c r="Z1578" s="54">
        <v>0</v>
      </c>
      <c r="AA1578" s="54">
        <v>0</v>
      </c>
      <c r="AB1578" s="54">
        <v>270080</v>
      </c>
      <c r="AC1578" s="54">
        <v>0</v>
      </c>
      <c r="AD1578" s="54">
        <v>0</v>
      </c>
      <c r="AE1578" s="54">
        <v>0</v>
      </c>
      <c r="AF1578" s="54">
        <v>0</v>
      </c>
    </row>
    <row r="1579" spans="1:32" ht="22.5">
      <c r="A1579" s="51" t="s">
        <v>472</v>
      </c>
      <c r="B1579" s="51" t="s">
        <v>545</v>
      </c>
      <c r="C1579" s="51" t="s">
        <v>582</v>
      </c>
      <c r="D1579" s="52" t="s">
        <v>473</v>
      </c>
      <c r="E1579" s="53" t="s">
        <v>367</v>
      </c>
      <c r="F1579" s="53" t="str">
        <f t="shared" si="26"/>
        <v>C-4199-1500-5</v>
      </c>
      <c r="G1579" s="53" t="s">
        <v>543</v>
      </c>
      <c r="H1579" s="53" t="s">
        <v>501</v>
      </c>
      <c r="I1579" s="53" t="s">
        <v>544</v>
      </c>
      <c r="J1579" s="51" t="s">
        <v>53</v>
      </c>
      <c r="K1579" s="51" t="s">
        <v>54</v>
      </c>
      <c r="L1579" s="51" t="s">
        <v>55</v>
      </c>
      <c r="M1579" s="51" t="s">
        <v>46</v>
      </c>
      <c r="N1579" s="51" t="s">
        <v>37</v>
      </c>
      <c r="O1579" s="51" t="s">
        <v>257</v>
      </c>
      <c r="P1579" s="51"/>
      <c r="Q1579" s="51"/>
      <c r="R1579" s="51" t="s">
        <v>40</v>
      </c>
      <c r="S1579" s="51" t="s">
        <v>150</v>
      </c>
      <c r="T1579" s="51" t="s">
        <v>42</v>
      </c>
      <c r="U1579" s="52" t="s">
        <v>368</v>
      </c>
      <c r="V1579" s="54">
        <v>49000000</v>
      </c>
      <c r="W1579" s="54">
        <v>0</v>
      </c>
      <c r="X1579" s="54">
        <v>0</v>
      </c>
      <c r="Y1579" s="54">
        <v>49000000</v>
      </c>
      <c r="Z1579" s="54">
        <v>0</v>
      </c>
      <c r="AA1579" s="54">
        <v>0</v>
      </c>
      <c r="AB1579" s="54">
        <v>49000000</v>
      </c>
      <c r="AC1579" s="54">
        <v>0</v>
      </c>
      <c r="AD1579" s="54">
        <v>0</v>
      </c>
      <c r="AE1579" s="54">
        <v>0</v>
      </c>
      <c r="AF1579" s="54">
        <v>0</v>
      </c>
    </row>
    <row r="1580" spans="1:32" ht="22.5">
      <c r="A1580" s="51" t="s">
        <v>472</v>
      </c>
      <c r="B1580" s="51" t="s">
        <v>545</v>
      </c>
      <c r="C1580" s="51" t="s">
        <v>582</v>
      </c>
      <c r="D1580" s="52" t="s">
        <v>473</v>
      </c>
      <c r="E1580" s="53" t="s">
        <v>389</v>
      </c>
      <c r="F1580" s="53" t="str">
        <f t="shared" si="26"/>
        <v>C-4199-1500-5</v>
      </c>
      <c r="G1580" s="53" t="s">
        <v>543</v>
      </c>
      <c r="H1580" s="53" t="s">
        <v>501</v>
      </c>
      <c r="I1580" s="53" t="s">
        <v>544</v>
      </c>
      <c r="J1580" s="51" t="s">
        <v>53</v>
      </c>
      <c r="K1580" s="51" t="s">
        <v>54</v>
      </c>
      <c r="L1580" s="51" t="s">
        <v>55</v>
      </c>
      <c r="M1580" s="51" t="s">
        <v>46</v>
      </c>
      <c r="N1580" s="51" t="s">
        <v>37</v>
      </c>
      <c r="O1580" s="51" t="s">
        <v>56</v>
      </c>
      <c r="P1580" s="51"/>
      <c r="Q1580" s="51"/>
      <c r="R1580" s="51" t="s">
        <v>40</v>
      </c>
      <c r="S1580" s="51" t="s">
        <v>150</v>
      </c>
      <c r="T1580" s="51" t="s">
        <v>42</v>
      </c>
      <c r="U1580" s="52" t="s">
        <v>390</v>
      </c>
      <c r="V1580" s="54">
        <v>20000000</v>
      </c>
      <c r="W1580" s="54">
        <v>0</v>
      </c>
      <c r="X1580" s="54">
        <v>0</v>
      </c>
      <c r="Y1580" s="54">
        <v>20000000</v>
      </c>
      <c r="Z1580" s="54">
        <v>0</v>
      </c>
      <c r="AA1580" s="54">
        <v>0</v>
      </c>
      <c r="AB1580" s="54">
        <v>20000000</v>
      </c>
      <c r="AC1580" s="54">
        <v>0</v>
      </c>
      <c r="AD1580" s="54">
        <v>0</v>
      </c>
      <c r="AE1580" s="54">
        <v>0</v>
      </c>
      <c r="AF1580" s="54">
        <v>0</v>
      </c>
    </row>
    <row r="1581" spans="1:32" ht="33.75">
      <c r="A1581" s="51" t="s">
        <v>472</v>
      </c>
      <c r="B1581" s="51" t="s">
        <v>545</v>
      </c>
      <c r="C1581" s="51" t="s">
        <v>582</v>
      </c>
      <c r="D1581" s="52" t="s">
        <v>473</v>
      </c>
      <c r="E1581" s="53" t="s">
        <v>371</v>
      </c>
      <c r="F1581" s="53" t="str">
        <f t="shared" si="26"/>
        <v>C-4199-1500-5</v>
      </c>
      <c r="G1581" s="53" t="s">
        <v>543</v>
      </c>
      <c r="H1581" s="53" t="s">
        <v>493</v>
      </c>
      <c r="I1581" s="53" t="s">
        <v>512</v>
      </c>
      <c r="J1581" s="51" t="s">
        <v>53</v>
      </c>
      <c r="K1581" s="51" t="s">
        <v>54</v>
      </c>
      <c r="L1581" s="51" t="s">
        <v>55</v>
      </c>
      <c r="M1581" s="51" t="s">
        <v>46</v>
      </c>
      <c r="N1581" s="51" t="s">
        <v>37</v>
      </c>
      <c r="O1581" s="51" t="s">
        <v>218</v>
      </c>
      <c r="P1581" s="51"/>
      <c r="Q1581" s="51"/>
      <c r="R1581" s="51" t="s">
        <v>40</v>
      </c>
      <c r="S1581" s="51" t="s">
        <v>150</v>
      </c>
      <c r="T1581" s="51" t="s">
        <v>42</v>
      </c>
      <c r="U1581" s="52" t="s">
        <v>222</v>
      </c>
      <c r="V1581" s="54">
        <v>56281000</v>
      </c>
      <c r="W1581" s="54">
        <v>0</v>
      </c>
      <c r="X1581" s="54">
        <v>0</v>
      </c>
      <c r="Y1581" s="54">
        <v>56281000</v>
      </c>
      <c r="Z1581" s="54">
        <v>0</v>
      </c>
      <c r="AA1581" s="54">
        <v>0</v>
      </c>
      <c r="AB1581" s="54">
        <v>56281000</v>
      </c>
      <c r="AC1581" s="54">
        <v>0</v>
      </c>
      <c r="AD1581" s="54">
        <v>0</v>
      </c>
      <c r="AE1581" s="54">
        <v>0</v>
      </c>
      <c r="AF1581" s="54">
        <v>0</v>
      </c>
    </row>
    <row r="1582" spans="1:32" ht="33.75">
      <c r="A1582" s="51" t="s">
        <v>472</v>
      </c>
      <c r="B1582" s="51" t="s">
        <v>545</v>
      </c>
      <c r="C1582" s="51" t="s">
        <v>582</v>
      </c>
      <c r="D1582" s="52" t="s">
        <v>473</v>
      </c>
      <c r="E1582" s="53" t="s">
        <v>372</v>
      </c>
      <c r="F1582" s="53" t="str">
        <f t="shared" si="26"/>
        <v>C-4199-1500-5</v>
      </c>
      <c r="G1582" s="53" t="s">
        <v>543</v>
      </c>
      <c r="H1582" s="53" t="s">
        <v>493</v>
      </c>
      <c r="I1582" s="53" t="s">
        <v>506</v>
      </c>
      <c r="J1582" s="51" t="s">
        <v>53</v>
      </c>
      <c r="K1582" s="51" t="s">
        <v>54</v>
      </c>
      <c r="L1582" s="51" t="s">
        <v>55</v>
      </c>
      <c r="M1582" s="51" t="s">
        <v>46</v>
      </c>
      <c r="N1582" s="51" t="s">
        <v>37</v>
      </c>
      <c r="O1582" s="51" t="s">
        <v>221</v>
      </c>
      <c r="P1582" s="51"/>
      <c r="Q1582" s="51"/>
      <c r="R1582" s="51" t="s">
        <v>40</v>
      </c>
      <c r="S1582" s="51" t="s">
        <v>150</v>
      </c>
      <c r="T1582" s="51" t="s">
        <v>42</v>
      </c>
      <c r="U1582" s="52" t="s">
        <v>57</v>
      </c>
      <c r="V1582" s="54">
        <v>8789000</v>
      </c>
      <c r="W1582" s="54">
        <v>0</v>
      </c>
      <c r="X1582" s="54">
        <v>0</v>
      </c>
      <c r="Y1582" s="54">
        <v>8789000</v>
      </c>
      <c r="Z1582" s="54">
        <v>0</v>
      </c>
      <c r="AA1582" s="54">
        <v>0</v>
      </c>
      <c r="AB1582" s="54">
        <v>8789000</v>
      </c>
      <c r="AC1582" s="54">
        <v>0</v>
      </c>
      <c r="AD1582" s="54">
        <v>0</v>
      </c>
      <c r="AE1582" s="54">
        <v>0</v>
      </c>
      <c r="AF1582" s="54">
        <v>0</v>
      </c>
    </row>
    <row r="1583" spans="1:32" ht="36.75" customHeight="1"/>
    <row r="1584" spans="1:32" ht="13.5" customHeight="1"/>
  </sheetData>
  <autoFilter ref="A4:AF1582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82"/>
  <sheetViews>
    <sheetView showGridLines="0" zoomScaleNormal="100" workbookViewId="0">
      <selection activeCell="C16" sqref="C16"/>
    </sheetView>
  </sheetViews>
  <sheetFormatPr baseColWidth="10" defaultRowHeight="15"/>
  <cols>
    <col min="1" max="3" width="13.42578125" customWidth="1"/>
    <col min="4" max="4" width="27" customWidth="1"/>
    <col min="5" max="9" width="21.5703125" customWidth="1"/>
    <col min="10" max="12" width="5.42578125" customWidth="1"/>
    <col min="13" max="13" width="8.42578125" customWidth="1"/>
    <col min="14" max="14" width="7" customWidth="1"/>
    <col min="15" max="17" width="5.42578125" customWidth="1"/>
    <col min="18" max="18" width="9.5703125" customWidth="1"/>
    <col min="19" max="19" width="8" customWidth="1"/>
    <col min="20" max="20" width="9.5703125" customWidth="1"/>
    <col min="21" max="21" width="51.7109375" customWidth="1"/>
    <col min="22" max="32" width="18.85546875" customWidth="1"/>
    <col min="33" max="33" width="0" hidden="1" customWidth="1"/>
    <col min="34" max="34" width="13.42578125" customWidth="1"/>
  </cols>
  <sheetData>
    <row r="1" spans="1:32">
      <c r="A1" s="1" t="s">
        <v>0</v>
      </c>
      <c r="B1" s="68">
        <v>2017</v>
      </c>
      <c r="C1" s="69"/>
      <c r="E1" s="2" t="s">
        <v>1</v>
      </c>
      <c r="F1" s="2"/>
      <c r="G1" s="2"/>
      <c r="H1" s="2"/>
      <c r="I1" s="2"/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</row>
    <row r="2" spans="1:32">
      <c r="A2" s="1" t="s">
        <v>2</v>
      </c>
      <c r="B2" s="68" t="s">
        <v>3</v>
      </c>
      <c r="C2" s="69"/>
      <c r="E2" s="2" t="s">
        <v>1</v>
      </c>
      <c r="F2" s="2"/>
      <c r="G2" s="2"/>
      <c r="H2" s="2"/>
      <c r="I2" s="2"/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</row>
    <row r="3" spans="1:32">
      <c r="A3" s="1" t="s">
        <v>4</v>
      </c>
      <c r="B3" s="68" t="s">
        <v>5</v>
      </c>
      <c r="C3" s="69"/>
      <c r="E3" s="2"/>
      <c r="F3" s="2"/>
      <c r="G3" s="2"/>
      <c r="H3" s="2"/>
      <c r="I3" s="2"/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2" t="s">
        <v>1</v>
      </c>
    </row>
    <row r="4" spans="1:32" s="18" customFormat="1" ht="24">
      <c r="A4" s="17" t="s">
        <v>6</v>
      </c>
      <c r="B4" s="17" t="s">
        <v>545</v>
      </c>
      <c r="C4" s="17" t="s">
        <v>546</v>
      </c>
      <c r="D4" s="17" t="s">
        <v>7</v>
      </c>
      <c r="E4" s="17" t="s">
        <v>8</v>
      </c>
      <c r="F4" s="17" t="s">
        <v>585</v>
      </c>
      <c r="G4" s="17" t="s">
        <v>489</v>
      </c>
      <c r="H4" s="17" t="s">
        <v>490</v>
      </c>
      <c r="I4" s="17" t="s">
        <v>491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7" t="s">
        <v>25</v>
      </c>
      <c r="AA4" s="17" t="s">
        <v>26</v>
      </c>
      <c r="AB4" s="17" t="s">
        <v>27</v>
      </c>
      <c r="AC4" s="17" t="s">
        <v>28</v>
      </c>
      <c r="AD4" s="17" t="s">
        <v>29</v>
      </c>
      <c r="AE4" s="17" t="s">
        <v>30</v>
      </c>
      <c r="AF4" s="17" t="s">
        <v>31</v>
      </c>
    </row>
    <row r="5" spans="1:32" ht="56.25">
      <c r="A5" s="11" t="s">
        <v>485</v>
      </c>
      <c r="B5" s="11" t="s">
        <v>547</v>
      </c>
      <c r="C5" s="11" t="s">
        <v>486</v>
      </c>
      <c r="D5" s="12" t="s">
        <v>486</v>
      </c>
      <c r="E5" s="13" t="s">
        <v>487</v>
      </c>
      <c r="F5" s="13" t="s">
        <v>487</v>
      </c>
      <c r="G5" s="13" t="s">
        <v>492</v>
      </c>
      <c r="H5" s="13" t="s">
        <v>493</v>
      </c>
      <c r="I5" s="13" t="s">
        <v>494</v>
      </c>
      <c r="J5" s="11" t="s">
        <v>35</v>
      </c>
      <c r="K5" s="11" t="s">
        <v>61</v>
      </c>
      <c r="L5" s="11" t="s">
        <v>37</v>
      </c>
      <c r="M5" s="11" t="s">
        <v>61</v>
      </c>
      <c r="N5" s="11" t="s">
        <v>163</v>
      </c>
      <c r="O5" s="11"/>
      <c r="P5" s="11"/>
      <c r="Q5" s="11"/>
      <c r="R5" s="11" t="s">
        <v>40</v>
      </c>
      <c r="S5" s="11" t="s">
        <v>41</v>
      </c>
      <c r="T5" s="11" t="s">
        <v>42</v>
      </c>
      <c r="U5" s="12" t="s">
        <v>488</v>
      </c>
      <c r="V5" s="14">
        <v>18273034573</v>
      </c>
      <c r="W5" s="14">
        <v>185335054900</v>
      </c>
      <c r="X5" s="14">
        <v>203608089473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</row>
    <row r="6" spans="1:32" ht="56.25">
      <c r="A6" s="11" t="s">
        <v>485</v>
      </c>
      <c r="B6" s="11" t="s">
        <v>547</v>
      </c>
      <c r="C6" s="11" t="s">
        <v>486</v>
      </c>
      <c r="D6" s="12" t="s">
        <v>486</v>
      </c>
      <c r="E6" s="13" t="s">
        <v>227</v>
      </c>
      <c r="F6" s="5" t="str">
        <f>+J6&amp;"-"&amp;K6&amp;"-"&amp;L6&amp;"-"&amp;M6</f>
        <v>C-4102-1500-3</v>
      </c>
      <c r="G6" s="13" t="s">
        <v>495</v>
      </c>
      <c r="H6" s="13" t="s">
        <v>496</v>
      </c>
      <c r="I6" s="13" t="s">
        <v>497</v>
      </c>
      <c r="J6" s="11" t="s">
        <v>53</v>
      </c>
      <c r="K6" s="11">
        <v>4102</v>
      </c>
      <c r="L6" s="11">
        <v>1500</v>
      </c>
      <c r="M6" s="11">
        <v>3</v>
      </c>
      <c r="N6" s="11">
        <v>0</v>
      </c>
      <c r="O6" s="11">
        <v>105</v>
      </c>
      <c r="P6" s="11"/>
      <c r="Q6" s="11"/>
      <c r="R6" s="11" t="s">
        <v>230</v>
      </c>
      <c r="S6" s="11" t="s">
        <v>243</v>
      </c>
      <c r="T6" s="11" t="s">
        <v>42</v>
      </c>
      <c r="U6" s="12" t="s">
        <v>228</v>
      </c>
      <c r="V6" s="14">
        <v>0</v>
      </c>
      <c r="W6" s="14">
        <v>0</v>
      </c>
      <c r="X6" s="14">
        <v>0</v>
      </c>
      <c r="Y6" s="14">
        <v>8456380</v>
      </c>
      <c r="Z6" s="14">
        <v>0</v>
      </c>
      <c r="AA6" s="14">
        <v>0</v>
      </c>
      <c r="AB6" s="14">
        <v>8456380</v>
      </c>
      <c r="AC6" s="14">
        <v>0</v>
      </c>
      <c r="AD6" s="14">
        <v>0</v>
      </c>
      <c r="AE6" s="14">
        <v>0</v>
      </c>
      <c r="AF6" s="14">
        <v>0</v>
      </c>
    </row>
    <row r="7" spans="1:32" ht="56.25">
      <c r="A7" s="11" t="s">
        <v>485</v>
      </c>
      <c r="B7" s="11" t="s">
        <v>547</v>
      </c>
      <c r="C7" s="11" t="s">
        <v>486</v>
      </c>
      <c r="D7" s="12" t="s">
        <v>486</v>
      </c>
      <c r="E7" s="13" t="s">
        <v>225</v>
      </c>
      <c r="F7" s="5" t="str">
        <f t="shared" ref="F7:F9" si="0">+J7&amp;"-"&amp;K7&amp;"-"&amp;L7&amp;"-"&amp;M7</f>
        <v>C-4102-1500-3</v>
      </c>
      <c r="G7" s="13" t="s">
        <v>495</v>
      </c>
      <c r="H7" s="13" t="s">
        <v>496</v>
      </c>
      <c r="I7" s="13" t="s">
        <v>497</v>
      </c>
      <c r="J7" s="11" t="s">
        <v>53</v>
      </c>
      <c r="K7" s="11">
        <v>4102</v>
      </c>
      <c r="L7" s="11">
        <v>1500</v>
      </c>
      <c r="M7" s="11">
        <v>3</v>
      </c>
      <c r="N7" s="11">
        <v>0</v>
      </c>
      <c r="O7" s="11">
        <v>103</v>
      </c>
      <c r="P7" s="11"/>
      <c r="Q7" s="11"/>
      <c r="R7" s="11" t="s">
        <v>40</v>
      </c>
      <c r="S7" s="11" t="s">
        <v>41</v>
      </c>
      <c r="T7" s="11" t="s">
        <v>42</v>
      </c>
      <c r="U7" s="12" t="s">
        <v>226</v>
      </c>
      <c r="V7" s="14">
        <v>0</v>
      </c>
      <c r="W7" s="14">
        <v>0</v>
      </c>
      <c r="X7" s="14">
        <v>0</v>
      </c>
      <c r="Y7" s="14">
        <v>40367498</v>
      </c>
      <c r="Z7" s="14">
        <v>0</v>
      </c>
      <c r="AA7" s="14">
        <v>0</v>
      </c>
      <c r="AB7" s="14">
        <v>40367498</v>
      </c>
      <c r="AC7" s="14">
        <v>0</v>
      </c>
      <c r="AD7" s="14">
        <v>0</v>
      </c>
      <c r="AE7" s="14">
        <v>0</v>
      </c>
      <c r="AF7" s="14">
        <v>0</v>
      </c>
    </row>
    <row r="8" spans="1:32" ht="56.25">
      <c r="A8" s="11" t="s">
        <v>485</v>
      </c>
      <c r="B8" s="11" t="s">
        <v>547</v>
      </c>
      <c r="C8" s="11" t="s">
        <v>486</v>
      </c>
      <c r="D8" s="12" t="s">
        <v>486</v>
      </c>
      <c r="E8" s="13" t="s">
        <v>277</v>
      </c>
      <c r="F8" s="5" t="str">
        <f t="shared" si="0"/>
        <v>C-4102-1500-6</v>
      </c>
      <c r="G8" s="13" t="s">
        <v>498</v>
      </c>
      <c r="H8" s="13" t="s">
        <v>499</v>
      </c>
      <c r="I8" s="13" t="s">
        <v>500</v>
      </c>
      <c r="J8" s="11" t="s">
        <v>53</v>
      </c>
      <c r="K8" s="11">
        <v>4102</v>
      </c>
      <c r="L8" s="11">
        <v>1500</v>
      </c>
      <c r="M8" s="11">
        <v>6</v>
      </c>
      <c r="N8" s="11">
        <v>0</v>
      </c>
      <c r="O8" s="11">
        <v>101</v>
      </c>
      <c r="P8" s="11"/>
      <c r="Q8" s="11"/>
      <c r="R8" s="11" t="s">
        <v>40</v>
      </c>
      <c r="S8" s="11" t="s">
        <v>41</v>
      </c>
      <c r="T8" s="11" t="s">
        <v>42</v>
      </c>
      <c r="U8" s="12" t="s">
        <v>278</v>
      </c>
      <c r="V8" s="14">
        <v>0</v>
      </c>
      <c r="W8" s="14">
        <v>0</v>
      </c>
      <c r="X8" s="14">
        <v>0</v>
      </c>
      <c r="Y8" s="14">
        <v>100</v>
      </c>
      <c r="Z8" s="14">
        <v>0</v>
      </c>
      <c r="AA8" s="14">
        <v>0</v>
      </c>
      <c r="AB8" s="14">
        <v>100</v>
      </c>
      <c r="AC8" s="14">
        <v>0</v>
      </c>
      <c r="AD8" s="14">
        <v>0</v>
      </c>
      <c r="AE8" s="14">
        <v>0</v>
      </c>
      <c r="AF8" s="14">
        <v>0</v>
      </c>
    </row>
    <row r="9" spans="1:32" ht="56.25">
      <c r="A9" s="11" t="s">
        <v>485</v>
      </c>
      <c r="B9" s="11" t="s">
        <v>547</v>
      </c>
      <c r="C9" s="11" t="s">
        <v>486</v>
      </c>
      <c r="D9" s="12" t="s">
        <v>486</v>
      </c>
      <c r="E9" s="13" t="s">
        <v>277</v>
      </c>
      <c r="F9" s="5" t="str">
        <f t="shared" si="0"/>
        <v>C-4102-1500-6</v>
      </c>
      <c r="G9" s="13" t="s">
        <v>498</v>
      </c>
      <c r="H9" s="13" t="s">
        <v>499</v>
      </c>
      <c r="I9" s="13" t="s">
        <v>500</v>
      </c>
      <c r="J9" s="11" t="s">
        <v>53</v>
      </c>
      <c r="K9" s="11">
        <v>4102</v>
      </c>
      <c r="L9" s="11">
        <v>1500</v>
      </c>
      <c r="M9" s="11">
        <v>6</v>
      </c>
      <c r="N9" s="11">
        <v>0</v>
      </c>
      <c r="O9" s="11">
        <v>101</v>
      </c>
      <c r="P9" s="11"/>
      <c r="Q9" s="11"/>
      <c r="R9" s="11" t="s">
        <v>40</v>
      </c>
      <c r="S9" s="11" t="s">
        <v>41</v>
      </c>
      <c r="T9" s="11" t="s">
        <v>42</v>
      </c>
      <c r="U9" s="12" t="s">
        <v>278</v>
      </c>
      <c r="V9" s="14">
        <v>0</v>
      </c>
      <c r="W9" s="14">
        <v>0</v>
      </c>
      <c r="X9" s="14">
        <v>0</v>
      </c>
      <c r="Y9" s="14">
        <v>17715951</v>
      </c>
      <c r="Z9" s="14">
        <v>0</v>
      </c>
      <c r="AA9" s="14">
        <v>0</v>
      </c>
      <c r="AB9" s="14">
        <v>17715951</v>
      </c>
      <c r="AC9" s="14">
        <v>0</v>
      </c>
      <c r="AD9" s="14">
        <v>0</v>
      </c>
      <c r="AE9" s="14">
        <v>0</v>
      </c>
      <c r="AF9" s="14">
        <v>0</v>
      </c>
    </row>
    <row r="10" spans="1:32" ht="22.5">
      <c r="A10" s="11" t="s">
        <v>58</v>
      </c>
      <c r="B10" s="11" t="s">
        <v>548</v>
      </c>
      <c r="C10" s="11" t="s">
        <v>549</v>
      </c>
      <c r="D10" s="12" t="s">
        <v>59</v>
      </c>
      <c r="E10" s="13" t="s">
        <v>480</v>
      </c>
      <c r="F10" s="13" t="s">
        <v>480</v>
      </c>
      <c r="G10" s="13" t="s">
        <v>492</v>
      </c>
      <c r="H10" s="13" t="s">
        <v>493</v>
      </c>
      <c r="I10" s="13" t="s">
        <v>494</v>
      </c>
      <c r="J10" s="11" t="s">
        <v>35</v>
      </c>
      <c r="K10" s="11" t="s">
        <v>45</v>
      </c>
      <c r="L10" s="11" t="s">
        <v>36</v>
      </c>
      <c r="M10" s="11" t="s">
        <v>61</v>
      </c>
      <c r="N10" s="11" t="s">
        <v>158</v>
      </c>
      <c r="O10" s="11"/>
      <c r="P10" s="11"/>
      <c r="Q10" s="11"/>
      <c r="R10" s="11" t="s">
        <v>40</v>
      </c>
      <c r="S10" s="11" t="s">
        <v>41</v>
      </c>
      <c r="T10" s="11" t="s">
        <v>42</v>
      </c>
      <c r="U10" s="12" t="s">
        <v>484</v>
      </c>
      <c r="V10" s="14">
        <v>287460000</v>
      </c>
      <c r="W10" s="14">
        <v>0</v>
      </c>
      <c r="X10" s="14">
        <v>287460000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</row>
    <row r="11" spans="1:32" ht="22.5">
      <c r="A11" s="11" t="s">
        <v>58</v>
      </c>
      <c r="B11" s="11" t="s">
        <v>548</v>
      </c>
      <c r="C11" s="11" t="s">
        <v>549</v>
      </c>
      <c r="D11" s="12" t="s">
        <v>59</v>
      </c>
      <c r="E11" s="13" t="s">
        <v>479</v>
      </c>
      <c r="F11" s="13" t="s">
        <v>479</v>
      </c>
      <c r="G11" s="13" t="s">
        <v>492</v>
      </c>
      <c r="H11" s="13" t="s">
        <v>501</v>
      </c>
      <c r="I11" s="13" t="s">
        <v>502</v>
      </c>
      <c r="J11" s="11" t="s">
        <v>35</v>
      </c>
      <c r="K11" s="11" t="s">
        <v>38</v>
      </c>
      <c r="L11" s="11" t="s">
        <v>113</v>
      </c>
      <c r="M11" s="11" t="s">
        <v>38</v>
      </c>
      <c r="N11" s="11" t="s">
        <v>61</v>
      </c>
      <c r="O11" s="11"/>
      <c r="P11" s="11"/>
      <c r="Q11" s="11"/>
      <c r="R11" s="11" t="s">
        <v>40</v>
      </c>
      <c r="S11" s="11" t="s">
        <v>41</v>
      </c>
      <c r="T11" s="11" t="s">
        <v>42</v>
      </c>
      <c r="U11" s="12" t="s">
        <v>483</v>
      </c>
      <c r="V11" s="14">
        <v>326000000</v>
      </c>
      <c r="W11" s="14">
        <v>240790</v>
      </c>
      <c r="X11" s="14">
        <v>321273034</v>
      </c>
      <c r="Y11" s="14">
        <v>4967756</v>
      </c>
      <c r="Z11" s="14">
        <v>0</v>
      </c>
      <c r="AA11" s="14">
        <v>4109465</v>
      </c>
      <c r="AB11" s="14">
        <v>858291</v>
      </c>
      <c r="AC11" s="14">
        <v>4109465</v>
      </c>
      <c r="AD11" s="14">
        <v>4109465</v>
      </c>
      <c r="AE11" s="14">
        <v>4109465</v>
      </c>
      <c r="AF11" s="14">
        <v>4109465</v>
      </c>
    </row>
    <row r="12" spans="1:32" ht="22.5">
      <c r="A12" s="11" t="s">
        <v>373</v>
      </c>
      <c r="B12" s="11" t="s">
        <v>545</v>
      </c>
      <c r="C12" s="11" t="s">
        <v>550</v>
      </c>
      <c r="D12" s="12" t="s">
        <v>374</v>
      </c>
      <c r="E12" s="13" t="s">
        <v>479</v>
      </c>
      <c r="F12" s="13" t="s">
        <v>479</v>
      </c>
      <c r="G12" s="13" t="s">
        <v>492</v>
      </c>
      <c r="H12" s="13" t="s">
        <v>501</v>
      </c>
      <c r="I12" s="13" t="s">
        <v>502</v>
      </c>
      <c r="J12" s="11" t="s">
        <v>35</v>
      </c>
      <c r="K12" s="11" t="s">
        <v>38</v>
      </c>
      <c r="L12" s="11" t="s">
        <v>113</v>
      </c>
      <c r="M12" s="11" t="s">
        <v>38</v>
      </c>
      <c r="N12" s="11" t="s">
        <v>61</v>
      </c>
      <c r="O12" s="11"/>
      <c r="P12" s="11"/>
      <c r="Q12" s="11"/>
      <c r="R12" s="11" t="s">
        <v>40</v>
      </c>
      <c r="S12" s="11" t="s">
        <v>41</v>
      </c>
      <c r="T12" s="11" t="s">
        <v>42</v>
      </c>
      <c r="U12" s="12" t="s">
        <v>483</v>
      </c>
      <c r="V12" s="14">
        <v>0</v>
      </c>
      <c r="W12" s="14">
        <v>9542208</v>
      </c>
      <c r="X12" s="14">
        <v>7140</v>
      </c>
      <c r="Y12" s="14">
        <v>9535068</v>
      </c>
      <c r="Z12" s="14">
        <v>0</v>
      </c>
      <c r="AA12" s="14">
        <v>9504191</v>
      </c>
      <c r="AB12" s="14">
        <v>30877</v>
      </c>
      <c r="AC12" s="14">
        <v>9504191</v>
      </c>
      <c r="AD12" s="14">
        <v>9504191</v>
      </c>
      <c r="AE12" s="14">
        <v>9504191</v>
      </c>
      <c r="AF12" s="14">
        <v>9504191</v>
      </c>
    </row>
    <row r="13" spans="1:32" ht="22.5">
      <c r="A13" s="11" t="s">
        <v>396</v>
      </c>
      <c r="B13" s="11" t="s">
        <v>545</v>
      </c>
      <c r="C13" s="11" t="s">
        <v>551</v>
      </c>
      <c r="D13" s="12" t="s">
        <v>397</v>
      </c>
      <c r="E13" s="13" t="s">
        <v>479</v>
      </c>
      <c r="F13" s="13" t="s">
        <v>479</v>
      </c>
      <c r="G13" s="13" t="s">
        <v>492</v>
      </c>
      <c r="H13" s="13" t="s">
        <v>501</v>
      </c>
      <c r="I13" s="13" t="s">
        <v>502</v>
      </c>
      <c r="J13" s="11" t="s">
        <v>35</v>
      </c>
      <c r="K13" s="11" t="s">
        <v>38</v>
      </c>
      <c r="L13" s="11" t="s">
        <v>113</v>
      </c>
      <c r="M13" s="11" t="s">
        <v>38</v>
      </c>
      <c r="N13" s="11" t="s">
        <v>61</v>
      </c>
      <c r="O13" s="11"/>
      <c r="P13" s="11"/>
      <c r="Q13" s="11"/>
      <c r="R13" s="11" t="s">
        <v>40</v>
      </c>
      <c r="S13" s="11" t="s">
        <v>41</v>
      </c>
      <c r="T13" s="11" t="s">
        <v>42</v>
      </c>
      <c r="U13" s="12" t="s">
        <v>483</v>
      </c>
      <c r="V13" s="14">
        <v>0</v>
      </c>
      <c r="W13" s="14">
        <v>240022625</v>
      </c>
      <c r="X13" s="14">
        <v>240790</v>
      </c>
      <c r="Y13" s="14">
        <v>239781835</v>
      </c>
      <c r="Z13" s="14">
        <v>0</v>
      </c>
      <c r="AA13" s="14">
        <v>238985075</v>
      </c>
      <c r="AB13" s="14">
        <v>796760</v>
      </c>
      <c r="AC13" s="14">
        <v>238985075</v>
      </c>
      <c r="AD13" s="14">
        <v>238985075</v>
      </c>
      <c r="AE13" s="14">
        <v>238985075</v>
      </c>
      <c r="AF13" s="14">
        <v>238985075</v>
      </c>
    </row>
    <row r="14" spans="1:32" ht="22.5">
      <c r="A14" s="11" t="s">
        <v>406</v>
      </c>
      <c r="B14" s="11" t="s">
        <v>545</v>
      </c>
      <c r="C14" s="11" t="s">
        <v>552</v>
      </c>
      <c r="D14" s="12" t="s">
        <v>407</v>
      </c>
      <c r="E14" s="13" t="s">
        <v>479</v>
      </c>
      <c r="F14" s="13" t="s">
        <v>479</v>
      </c>
      <c r="G14" s="13" t="s">
        <v>492</v>
      </c>
      <c r="H14" s="13" t="s">
        <v>501</v>
      </c>
      <c r="I14" s="13" t="s">
        <v>502</v>
      </c>
      <c r="J14" s="11" t="s">
        <v>35</v>
      </c>
      <c r="K14" s="11" t="s">
        <v>38</v>
      </c>
      <c r="L14" s="11" t="s">
        <v>113</v>
      </c>
      <c r="M14" s="11" t="s">
        <v>38</v>
      </c>
      <c r="N14" s="11" t="s">
        <v>61</v>
      </c>
      <c r="O14" s="11"/>
      <c r="P14" s="11"/>
      <c r="Q14" s="11"/>
      <c r="R14" s="11" t="s">
        <v>40</v>
      </c>
      <c r="S14" s="11" t="s">
        <v>41</v>
      </c>
      <c r="T14" s="11" t="s">
        <v>42</v>
      </c>
      <c r="U14" s="12" t="s">
        <v>483</v>
      </c>
      <c r="V14" s="14">
        <v>0</v>
      </c>
      <c r="W14" s="14">
        <v>26706400</v>
      </c>
      <c r="X14" s="14">
        <v>0</v>
      </c>
      <c r="Y14" s="14">
        <v>26706400</v>
      </c>
      <c r="Z14" s="14">
        <v>0</v>
      </c>
      <c r="AA14" s="14">
        <v>26600000</v>
      </c>
      <c r="AB14" s="14">
        <v>106400</v>
      </c>
      <c r="AC14" s="14">
        <v>26600000</v>
      </c>
      <c r="AD14" s="14">
        <v>26600000</v>
      </c>
      <c r="AE14" s="14">
        <v>26600000</v>
      </c>
      <c r="AF14" s="14">
        <v>26600000</v>
      </c>
    </row>
    <row r="15" spans="1:32" ht="22.5">
      <c r="A15" s="11" t="s">
        <v>408</v>
      </c>
      <c r="B15" s="11" t="s">
        <v>545</v>
      </c>
      <c r="C15" s="11" t="s">
        <v>553</v>
      </c>
      <c r="D15" s="12" t="s">
        <v>409</v>
      </c>
      <c r="E15" s="13" t="s">
        <v>479</v>
      </c>
      <c r="F15" s="13" t="s">
        <v>479</v>
      </c>
      <c r="G15" s="13" t="s">
        <v>492</v>
      </c>
      <c r="H15" s="13" t="s">
        <v>501</v>
      </c>
      <c r="I15" s="13" t="s">
        <v>502</v>
      </c>
      <c r="J15" s="11" t="s">
        <v>35</v>
      </c>
      <c r="K15" s="11" t="s">
        <v>38</v>
      </c>
      <c r="L15" s="11" t="s">
        <v>113</v>
      </c>
      <c r="M15" s="11" t="s">
        <v>38</v>
      </c>
      <c r="N15" s="11" t="s">
        <v>61</v>
      </c>
      <c r="O15" s="11"/>
      <c r="P15" s="11"/>
      <c r="Q15" s="11"/>
      <c r="R15" s="11" t="s">
        <v>40</v>
      </c>
      <c r="S15" s="11" t="s">
        <v>41</v>
      </c>
      <c r="T15" s="11" t="s">
        <v>42</v>
      </c>
      <c r="U15" s="12" t="s">
        <v>483</v>
      </c>
      <c r="V15" s="14">
        <v>0</v>
      </c>
      <c r="W15" s="14">
        <v>230572</v>
      </c>
      <c r="X15" s="14">
        <v>132172</v>
      </c>
      <c r="Y15" s="14">
        <v>98400</v>
      </c>
      <c r="Z15" s="14">
        <v>0</v>
      </c>
      <c r="AA15" s="14">
        <v>98400</v>
      </c>
      <c r="AB15" s="14">
        <v>0</v>
      </c>
      <c r="AC15" s="14">
        <v>98400</v>
      </c>
      <c r="AD15" s="14">
        <v>98400</v>
      </c>
      <c r="AE15" s="14">
        <v>98400</v>
      </c>
      <c r="AF15" s="14">
        <v>98400</v>
      </c>
    </row>
    <row r="16" spans="1:32" ht="22.5">
      <c r="A16" s="11" t="s">
        <v>413</v>
      </c>
      <c r="B16" s="11" t="s">
        <v>545</v>
      </c>
      <c r="C16" s="11" t="s">
        <v>554</v>
      </c>
      <c r="D16" s="12" t="s">
        <v>414</v>
      </c>
      <c r="E16" s="13" t="s">
        <v>479</v>
      </c>
      <c r="F16" s="13" t="s">
        <v>479</v>
      </c>
      <c r="G16" s="13" t="s">
        <v>492</v>
      </c>
      <c r="H16" s="13" t="s">
        <v>501</v>
      </c>
      <c r="I16" s="13" t="s">
        <v>502</v>
      </c>
      <c r="J16" s="11" t="s">
        <v>35</v>
      </c>
      <c r="K16" s="11" t="s">
        <v>38</v>
      </c>
      <c r="L16" s="11" t="s">
        <v>113</v>
      </c>
      <c r="M16" s="11" t="s">
        <v>38</v>
      </c>
      <c r="N16" s="11" t="s">
        <v>61</v>
      </c>
      <c r="O16" s="11"/>
      <c r="P16" s="11"/>
      <c r="Q16" s="11"/>
      <c r="R16" s="11" t="s">
        <v>40</v>
      </c>
      <c r="S16" s="11" t="s">
        <v>41</v>
      </c>
      <c r="T16" s="11" t="s">
        <v>42</v>
      </c>
      <c r="U16" s="12" t="s">
        <v>483</v>
      </c>
      <c r="V16" s="14">
        <v>0</v>
      </c>
      <c r="W16" s="14">
        <v>59494543</v>
      </c>
      <c r="X16" s="14">
        <v>20023894</v>
      </c>
      <c r="Y16" s="14">
        <v>39470649</v>
      </c>
      <c r="Z16" s="14">
        <v>0</v>
      </c>
      <c r="AA16" s="14">
        <v>38708368</v>
      </c>
      <c r="AB16" s="14">
        <v>762281</v>
      </c>
      <c r="AC16" s="14">
        <v>38708368</v>
      </c>
      <c r="AD16" s="14">
        <v>38708368</v>
      </c>
      <c r="AE16" s="14">
        <v>38708368</v>
      </c>
      <c r="AF16" s="14">
        <v>38708368</v>
      </c>
    </row>
    <row r="17" spans="1:32" ht="33.75">
      <c r="A17" s="11" t="s">
        <v>419</v>
      </c>
      <c r="B17" s="11" t="s">
        <v>545</v>
      </c>
      <c r="C17" s="11" t="s">
        <v>555</v>
      </c>
      <c r="D17" s="12" t="s">
        <v>420</v>
      </c>
      <c r="E17" s="13" t="s">
        <v>479</v>
      </c>
      <c r="F17" s="13" t="s">
        <v>479</v>
      </c>
      <c r="G17" s="13" t="s">
        <v>492</v>
      </c>
      <c r="H17" s="13" t="s">
        <v>501</v>
      </c>
      <c r="I17" s="13" t="s">
        <v>502</v>
      </c>
      <c r="J17" s="11" t="s">
        <v>35</v>
      </c>
      <c r="K17" s="11" t="s">
        <v>38</v>
      </c>
      <c r="L17" s="11" t="s">
        <v>113</v>
      </c>
      <c r="M17" s="11" t="s">
        <v>38</v>
      </c>
      <c r="N17" s="11" t="s">
        <v>61</v>
      </c>
      <c r="O17" s="11"/>
      <c r="P17" s="11"/>
      <c r="Q17" s="11"/>
      <c r="R17" s="11" t="s">
        <v>40</v>
      </c>
      <c r="S17" s="11" t="s">
        <v>41</v>
      </c>
      <c r="T17" s="11" t="s">
        <v>42</v>
      </c>
      <c r="U17" s="12" t="s">
        <v>483</v>
      </c>
      <c r="V17" s="14">
        <v>0</v>
      </c>
      <c r="W17" s="14">
        <v>4355811</v>
      </c>
      <c r="X17" s="14">
        <v>0</v>
      </c>
      <c r="Y17" s="14">
        <v>4355811</v>
      </c>
      <c r="Z17" s="14">
        <v>0</v>
      </c>
      <c r="AA17" s="14">
        <v>4338457</v>
      </c>
      <c r="AB17" s="14">
        <v>17354</v>
      </c>
      <c r="AC17" s="14">
        <v>4338457</v>
      </c>
      <c r="AD17" s="14">
        <v>4338457</v>
      </c>
      <c r="AE17" s="14">
        <v>4338457</v>
      </c>
      <c r="AF17" s="14">
        <v>4338457</v>
      </c>
    </row>
    <row r="18" spans="1:32" ht="22.5">
      <c r="A18" s="11" t="s">
        <v>427</v>
      </c>
      <c r="B18" s="11" t="s">
        <v>545</v>
      </c>
      <c r="C18" s="11" t="s">
        <v>556</v>
      </c>
      <c r="D18" s="12" t="s">
        <v>428</v>
      </c>
      <c r="E18" s="13" t="s">
        <v>479</v>
      </c>
      <c r="F18" s="13" t="s">
        <v>479</v>
      </c>
      <c r="G18" s="13" t="s">
        <v>492</v>
      </c>
      <c r="H18" s="13" t="s">
        <v>501</v>
      </c>
      <c r="I18" s="13" t="s">
        <v>502</v>
      </c>
      <c r="J18" s="11" t="s">
        <v>35</v>
      </c>
      <c r="K18" s="11" t="s">
        <v>38</v>
      </c>
      <c r="L18" s="11" t="s">
        <v>113</v>
      </c>
      <c r="M18" s="11" t="s">
        <v>38</v>
      </c>
      <c r="N18" s="11" t="s">
        <v>61</v>
      </c>
      <c r="O18" s="11"/>
      <c r="P18" s="11"/>
      <c r="Q18" s="11"/>
      <c r="R18" s="11" t="s">
        <v>40</v>
      </c>
      <c r="S18" s="11" t="s">
        <v>41</v>
      </c>
      <c r="T18" s="11" t="s">
        <v>42</v>
      </c>
      <c r="U18" s="12" t="s">
        <v>483</v>
      </c>
      <c r="V18" s="14">
        <v>0</v>
      </c>
      <c r="W18" s="14">
        <v>803200</v>
      </c>
      <c r="X18" s="14">
        <v>0</v>
      </c>
      <c r="Y18" s="14">
        <v>803200</v>
      </c>
      <c r="Z18" s="14">
        <v>0</v>
      </c>
      <c r="AA18" s="14">
        <v>803200</v>
      </c>
      <c r="AB18" s="14">
        <v>0</v>
      </c>
      <c r="AC18" s="14">
        <v>803200</v>
      </c>
      <c r="AD18" s="14">
        <v>803200</v>
      </c>
      <c r="AE18" s="14">
        <v>803200</v>
      </c>
      <c r="AF18" s="14">
        <v>803200</v>
      </c>
    </row>
    <row r="19" spans="1:32" ht="22.5">
      <c r="A19" s="11" t="s">
        <v>435</v>
      </c>
      <c r="B19" s="11" t="s">
        <v>545</v>
      </c>
      <c r="C19" s="11" t="s">
        <v>557</v>
      </c>
      <c r="D19" s="12" t="s">
        <v>436</v>
      </c>
      <c r="E19" s="13" t="s">
        <v>479</v>
      </c>
      <c r="F19" s="13" t="s">
        <v>479</v>
      </c>
      <c r="G19" s="13" t="s">
        <v>492</v>
      </c>
      <c r="H19" s="13" t="s">
        <v>501</v>
      </c>
      <c r="I19" s="13" t="s">
        <v>502</v>
      </c>
      <c r="J19" s="11" t="s">
        <v>35</v>
      </c>
      <c r="K19" s="11" t="s">
        <v>38</v>
      </c>
      <c r="L19" s="11" t="s">
        <v>113</v>
      </c>
      <c r="M19" s="11" t="s">
        <v>38</v>
      </c>
      <c r="N19" s="11" t="s">
        <v>61</v>
      </c>
      <c r="O19" s="11"/>
      <c r="P19" s="11"/>
      <c r="Q19" s="11"/>
      <c r="R19" s="11" t="s">
        <v>40</v>
      </c>
      <c r="S19" s="11" t="s">
        <v>41</v>
      </c>
      <c r="T19" s="11" t="s">
        <v>42</v>
      </c>
      <c r="U19" s="12" t="s">
        <v>483</v>
      </c>
      <c r="V19" s="14">
        <v>0</v>
      </c>
      <c r="W19" s="14">
        <v>90762</v>
      </c>
      <c r="X19" s="14">
        <v>0</v>
      </c>
      <c r="Y19" s="14">
        <v>90762</v>
      </c>
      <c r="Z19" s="14">
        <v>0</v>
      </c>
      <c r="AA19" s="14">
        <v>70805</v>
      </c>
      <c r="AB19" s="14">
        <v>19957</v>
      </c>
      <c r="AC19" s="14">
        <v>70805</v>
      </c>
      <c r="AD19" s="14">
        <v>70805</v>
      </c>
      <c r="AE19" s="14">
        <v>70805</v>
      </c>
      <c r="AF19" s="14">
        <v>70805</v>
      </c>
    </row>
    <row r="20" spans="1:32" ht="22.5">
      <c r="A20" s="11" t="s">
        <v>441</v>
      </c>
      <c r="B20" s="11" t="s">
        <v>545</v>
      </c>
      <c r="C20" s="11" t="s">
        <v>558</v>
      </c>
      <c r="D20" s="12" t="s">
        <v>442</v>
      </c>
      <c r="E20" s="13" t="s">
        <v>479</v>
      </c>
      <c r="F20" s="13" t="s">
        <v>479</v>
      </c>
      <c r="G20" s="13" t="s">
        <v>492</v>
      </c>
      <c r="H20" s="13" t="s">
        <v>501</v>
      </c>
      <c r="I20" s="13" t="s">
        <v>502</v>
      </c>
      <c r="J20" s="11" t="s">
        <v>35</v>
      </c>
      <c r="K20" s="11" t="s">
        <v>38</v>
      </c>
      <c r="L20" s="11" t="s">
        <v>113</v>
      </c>
      <c r="M20" s="11" t="s">
        <v>38</v>
      </c>
      <c r="N20" s="11" t="s">
        <v>61</v>
      </c>
      <c r="O20" s="11"/>
      <c r="P20" s="11"/>
      <c r="Q20" s="11"/>
      <c r="R20" s="11" t="s">
        <v>40</v>
      </c>
      <c r="S20" s="11" t="s">
        <v>41</v>
      </c>
      <c r="T20" s="11" t="s">
        <v>42</v>
      </c>
      <c r="U20" s="12" t="s">
        <v>483</v>
      </c>
      <c r="V20" s="14">
        <v>0</v>
      </c>
      <c r="W20" s="14">
        <v>190119</v>
      </c>
      <c r="X20" s="14">
        <v>0</v>
      </c>
      <c r="Y20" s="14">
        <v>190119</v>
      </c>
      <c r="Z20" s="14">
        <v>0</v>
      </c>
      <c r="AA20" s="14">
        <v>190119</v>
      </c>
      <c r="AB20" s="14">
        <v>0</v>
      </c>
      <c r="AC20" s="14">
        <v>190119</v>
      </c>
      <c r="AD20" s="14">
        <v>190119</v>
      </c>
      <c r="AE20" s="14">
        <v>190119</v>
      </c>
      <c r="AF20" s="14">
        <v>190119</v>
      </c>
    </row>
    <row r="21" spans="1:32" ht="22.5">
      <c r="A21" s="11" t="s">
        <v>58</v>
      </c>
      <c r="B21" s="11" t="s">
        <v>548</v>
      </c>
      <c r="C21" s="11" t="s">
        <v>549</v>
      </c>
      <c r="D21" s="12" t="s">
        <v>59</v>
      </c>
      <c r="E21" s="13" t="s">
        <v>478</v>
      </c>
      <c r="F21" s="13" t="s">
        <v>478</v>
      </c>
      <c r="G21" s="13" t="s">
        <v>492</v>
      </c>
      <c r="H21" s="13" t="s">
        <v>493</v>
      </c>
      <c r="I21" s="13" t="s">
        <v>494</v>
      </c>
      <c r="J21" s="11" t="s">
        <v>35</v>
      </c>
      <c r="K21" s="11" t="s">
        <v>38</v>
      </c>
      <c r="L21" s="11" t="s">
        <v>46</v>
      </c>
      <c r="M21" s="11" t="s">
        <v>38</v>
      </c>
      <c r="N21" s="11" t="s">
        <v>50</v>
      </c>
      <c r="O21" s="11"/>
      <c r="P21" s="11"/>
      <c r="Q21" s="11"/>
      <c r="R21" s="11" t="s">
        <v>40</v>
      </c>
      <c r="S21" s="11" t="s">
        <v>41</v>
      </c>
      <c r="T21" s="11" t="s">
        <v>42</v>
      </c>
      <c r="U21" s="12" t="s">
        <v>482</v>
      </c>
      <c r="V21" s="14">
        <v>65900000</v>
      </c>
      <c r="W21" s="14">
        <v>0</v>
      </c>
      <c r="X21" s="14">
        <v>0</v>
      </c>
      <c r="Y21" s="14">
        <v>65900000</v>
      </c>
      <c r="Z21" s="14">
        <v>0</v>
      </c>
      <c r="AA21" s="14">
        <v>63408000</v>
      </c>
      <c r="AB21" s="14">
        <v>2492000</v>
      </c>
      <c r="AC21" s="14">
        <v>63408000</v>
      </c>
      <c r="AD21" s="14">
        <v>63408000</v>
      </c>
      <c r="AE21" s="14">
        <v>63408000</v>
      </c>
      <c r="AF21" s="14">
        <v>63408000</v>
      </c>
    </row>
    <row r="22" spans="1:32" ht="22.5">
      <c r="A22" s="11" t="s">
        <v>58</v>
      </c>
      <c r="B22" s="11" t="s">
        <v>548</v>
      </c>
      <c r="C22" s="11" t="s">
        <v>549</v>
      </c>
      <c r="D22" s="12" t="s">
        <v>59</v>
      </c>
      <c r="E22" s="13" t="s">
        <v>477</v>
      </c>
      <c r="F22" s="13" t="s">
        <v>477</v>
      </c>
      <c r="G22" s="13" t="s">
        <v>492</v>
      </c>
      <c r="H22" s="13" t="s">
        <v>503</v>
      </c>
      <c r="I22" s="13" t="s">
        <v>504</v>
      </c>
      <c r="J22" s="11" t="s">
        <v>35</v>
      </c>
      <c r="K22" s="11" t="s">
        <v>38</v>
      </c>
      <c r="L22" s="11" t="s">
        <v>36</v>
      </c>
      <c r="M22" s="11" t="s">
        <v>61</v>
      </c>
      <c r="N22" s="11" t="s">
        <v>61</v>
      </c>
      <c r="O22" s="11"/>
      <c r="P22" s="11"/>
      <c r="Q22" s="11"/>
      <c r="R22" s="11" t="s">
        <v>40</v>
      </c>
      <c r="S22" s="11" t="s">
        <v>41</v>
      </c>
      <c r="T22" s="11" t="s">
        <v>42</v>
      </c>
      <c r="U22" s="12" t="s">
        <v>481</v>
      </c>
      <c r="V22" s="14">
        <v>6912000000</v>
      </c>
      <c r="W22" s="14">
        <v>1195511660</v>
      </c>
      <c r="X22" s="14">
        <v>0</v>
      </c>
      <c r="Y22" s="14">
        <v>8107511660</v>
      </c>
      <c r="Z22" s="14">
        <v>0</v>
      </c>
      <c r="AA22" s="14">
        <v>8107511660</v>
      </c>
      <c r="AB22" s="14">
        <v>0</v>
      </c>
      <c r="AC22" s="14">
        <v>8107511660</v>
      </c>
      <c r="AD22" s="14">
        <v>8107511660</v>
      </c>
      <c r="AE22" s="14">
        <v>8107511660</v>
      </c>
      <c r="AF22" s="15">
        <v>8107511660</v>
      </c>
    </row>
    <row r="23" spans="1:32" ht="56.25">
      <c r="A23" s="3" t="s">
        <v>32</v>
      </c>
      <c r="B23" s="11" t="s">
        <v>548</v>
      </c>
      <c r="C23" s="11" t="s">
        <v>486</v>
      </c>
      <c r="D23" s="4" t="s">
        <v>33</v>
      </c>
      <c r="E23" s="5" t="s">
        <v>34</v>
      </c>
      <c r="F23" s="5" t="str">
        <f>+J23&amp;"-"&amp;K23&amp;"-"&amp;L23&amp;"-"&amp;M23</f>
        <v>A-2-0-3</v>
      </c>
      <c r="G23" s="13" t="s">
        <v>492</v>
      </c>
      <c r="H23" s="13" t="s">
        <v>501</v>
      </c>
      <c r="I23" s="13" t="s">
        <v>502</v>
      </c>
      <c r="J23" s="3" t="s">
        <v>35</v>
      </c>
      <c r="K23" s="3" t="s">
        <v>36</v>
      </c>
      <c r="L23" s="3" t="s">
        <v>37</v>
      </c>
      <c r="M23" s="3" t="s">
        <v>38</v>
      </c>
      <c r="N23" s="3" t="s">
        <v>39</v>
      </c>
      <c r="O23" s="3" t="s">
        <v>36</v>
      </c>
      <c r="P23" s="3"/>
      <c r="Q23" s="3"/>
      <c r="R23" s="3" t="s">
        <v>40</v>
      </c>
      <c r="S23" s="3" t="s">
        <v>41</v>
      </c>
      <c r="T23" s="3" t="s">
        <v>42</v>
      </c>
      <c r="U23" s="4" t="s">
        <v>43</v>
      </c>
      <c r="V23" s="6">
        <v>0</v>
      </c>
      <c r="W23" s="6">
        <v>28522412</v>
      </c>
      <c r="X23" s="6">
        <v>28522412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ht="56.25">
      <c r="A24" s="3" t="s">
        <v>32</v>
      </c>
      <c r="B24" s="11" t="s">
        <v>548</v>
      </c>
      <c r="C24" s="11" t="s">
        <v>486</v>
      </c>
      <c r="D24" s="4" t="s">
        <v>33</v>
      </c>
      <c r="E24" s="5" t="s">
        <v>44</v>
      </c>
      <c r="F24" s="5" t="str">
        <f>+J24&amp;"-"&amp;K24&amp;"-"&amp;L24&amp;"-"&amp;M24</f>
        <v>A-2-0-4</v>
      </c>
      <c r="G24" s="13" t="s">
        <v>492</v>
      </c>
      <c r="H24" s="13" t="s">
        <v>501</v>
      </c>
      <c r="I24" s="13" t="s">
        <v>502</v>
      </c>
      <c r="J24" s="3" t="s">
        <v>35</v>
      </c>
      <c r="K24" s="3" t="s">
        <v>36</v>
      </c>
      <c r="L24" s="3" t="s">
        <v>37</v>
      </c>
      <c r="M24" s="3" t="s">
        <v>45</v>
      </c>
      <c r="N24" s="3" t="s">
        <v>46</v>
      </c>
      <c r="O24" s="3" t="s">
        <v>47</v>
      </c>
      <c r="P24" s="3"/>
      <c r="Q24" s="3"/>
      <c r="R24" s="3" t="s">
        <v>40</v>
      </c>
      <c r="S24" s="3" t="s">
        <v>41</v>
      </c>
      <c r="T24" s="3" t="s">
        <v>42</v>
      </c>
      <c r="U24" s="4" t="s">
        <v>48</v>
      </c>
      <c r="V24" s="6">
        <v>0</v>
      </c>
      <c r="W24" s="6">
        <v>189211000</v>
      </c>
      <c r="X24" s="6">
        <v>189211000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 ht="56.25">
      <c r="A25" s="3" t="s">
        <v>32</v>
      </c>
      <c r="B25" s="11" t="s">
        <v>548</v>
      </c>
      <c r="C25" s="11" t="s">
        <v>486</v>
      </c>
      <c r="D25" s="4" t="s">
        <v>33</v>
      </c>
      <c r="E25" s="5" t="s">
        <v>49</v>
      </c>
      <c r="F25" s="5" t="str">
        <f t="shared" ref="F25:F87" si="1">+J25&amp;"-"&amp;K25&amp;"-"&amp;L25&amp;"-"&amp;M25</f>
        <v>A-2-0-4</v>
      </c>
      <c r="G25" s="13" t="s">
        <v>492</v>
      </c>
      <c r="H25" s="13" t="s">
        <v>493</v>
      </c>
      <c r="I25" s="13" t="s">
        <v>494</v>
      </c>
      <c r="J25" s="3" t="s">
        <v>35</v>
      </c>
      <c r="K25" s="3" t="s">
        <v>36</v>
      </c>
      <c r="L25" s="3" t="s">
        <v>37</v>
      </c>
      <c r="M25" s="3" t="s">
        <v>45</v>
      </c>
      <c r="N25" s="3" t="s">
        <v>50</v>
      </c>
      <c r="O25" s="3" t="s">
        <v>36</v>
      </c>
      <c r="P25" s="3"/>
      <c r="Q25" s="3"/>
      <c r="R25" s="3" t="s">
        <v>40</v>
      </c>
      <c r="S25" s="3" t="s">
        <v>41</v>
      </c>
      <c r="T25" s="3" t="s">
        <v>42</v>
      </c>
      <c r="U25" s="4" t="s">
        <v>51</v>
      </c>
      <c r="V25" s="6">
        <v>0</v>
      </c>
      <c r="W25" s="6">
        <v>20191842</v>
      </c>
      <c r="X25" s="6">
        <v>20191842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</row>
    <row r="26" spans="1:32" ht="56.25">
      <c r="A26" s="3" t="s">
        <v>32</v>
      </c>
      <c r="B26" s="11" t="s">
        <v>548</v>
      </c>
      <c r="C26" s="11" t="s">
        <v>486</v>
      </c>
      <c r="D26" s="4" t="s">
        <v>33</v>
      </c>
      <c r="E26" s="5" t="s">
        <v>52</v>
      </c>
      <c r="F26" s="5" t="str">
        <f t="shared" si="1"/>
        <v>C-4199-1500-2</v>
      </c>
      <c r="G26" s="13" t="s">
        <v>505</v>
      </c>
      <c r="H26" s="13" t="s">
        <v>493</v>
      </c>
      <c r="I26" s="13" t="s">
        <v>506</v>
      </c>
      <c r="J26" s="3" t="s">
        <v>53</v>
      </c>
      <c r="K26" s="3" t="s">
        <v>54</v>
      </c>
      <c r="L26" s="3" t="s">
        <v>55</v>
      </c>
      <c r="M26" s="3" t="s">
        <v>36</v>
      </c>
      <c r="N26" s="3" t="s">
        <v>37</v>
      </c>
      <c r="O26" s="3" t="s">
        <v>56</v>
      </c>
      <c r="P26" s="3"/>
      <c r="Q26" s="3"/>
      <c r="R26" s="3" t="s">
        <v>40</v>
      </c>
      <c r="S26" s="3" t="s">
        <v>41</v>
      </c>
      <c r="T26" s="3" t="s">
        <v>42</v>
      </c>
      <c r="U26" s="4" t="s">
        <v>57</v>
      </c>
      <c r="V26" s="6">
        <v>0</v>
      </c>
      <c r="W26" s="6">
        <v>11500000</v>
      </c>
      <c r="X26" s="6">
        <v>11500000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</row>
    <row r="27" spans="1:32" ht="22.5">
      <c r="A27" s="3" t="s">
        <v>58</v>
      </c>
      <c r="B27" s="11" t="s">
        <v>548</v>
      </c>
      <c r="C27" s="11" t="s">
        <v>549</v>
      </c>
      <c r="D27" s="4" t="s">
        <v>59</v>
      </c>
      <c r="E27" s="5" t="s">
        <v>60</v>
      </c>
      <c r="F27" s="5" t="str">
        <f>+J27&amp;"-"&amp;K27&amp;"-"&amp;L27&amp;"-"&amp;M27&amp;"-"&amp;N27</f>
        <v>A-1-0-1-1</v>
      </c>
      <c r="G27" s="13" t="s">
        <v>492</v>
      </c>
      <c r="H27" s="13" t="s">
        <v>493</v>
      </c>
      <c r="I27" s="13" t="s">
        <v>494</v>
      </c>
      <c r="J27" s="3" t="s">
        <v>35</v>
      </c>
      <c r="K27" s="3" t="s">
        <v>61</v>
      </c>
      <c r="L27" s="3" t="s">
        <v>37</v>
      </c>
      <c r="M27" s="3" t="s">
        <v>61</v>
      </c>
      <c r="N27" s="3" t="s">
        <v>61</v>
      </c>
      <c r="O27" s="3" t="s">
        <v>61</v>
      </c>
      <c r="P27" s="3"/>
      <c r="Q27" s="3"/>
      <c r="R27" s="3" t="s">
        <v>40</v>
      </c>
      <c r="S27" s="3" t="s">
        <v>41</v>
      </c>
      <c r="T27" s="3" t="s">
        <v>42</v>
      </c>
      <c r="U27" s="4" t="s">
        <v>62</v>
      </c>
      <c r="V27" s="6">
        <v>148148402544</v>
      </c>
      <c r="W27" s="6">
        <v>39780640255</v>
      </c>
      <c r="X27" s="6">
        <v>6326272390</v>
      </c>
      <c r="Y27" s="6">
        <v>181602770409</v>
      </c>
      <c r="Z27" s="6">
        <v>0</v>
      </c>
      <c r="AA27" s="6">
        <v>179760166927</v>
      </c>
      <c r="AB27" s="6">
        <v>1842603482</v>
      </c>
      <c r="AC27" s="6">
        <v>179760166927</v>
      </c>
      <c r="AD27" s="6">
        <v>179689908387</v>
      </c>
      <c r="AE27" s="6">
        <v>179689908387</v>
      </c>
      <c r="AF27" s="6">
        <v>179689908387</v>
      </c>
    </row>
    <row r="28" spans="1:32" ht="22.5">
      <c r="A28" s="3" t="s">
        <v>58</v>
      </c>
      <c r="B28" s="11" t="s">
        <v>548</v>
      </c>
      <c r="C28" s="11" t="s">
        <v>549</v>
      </c>
      <c r="D28" s="4" t="s">
        <v>59</v>
      </c>
      <c r="E28" s="5" t="s">
        <v>63</v>
      </c>
      <c r="F28" s="5" t="str">
        <f t="shared" ref="F28:F42" si="2">+J28&amp;"-"&amp;K28&amp;"-"&amp;L28&amp;"-"&amp;M28&amp;"-"&amp;N28</f>
        <v>A-1-0-1-1</v>
      </c>
      <c r="G28" s="13" t="s">
        <v>492</v>
      </c>
      <c r="H28" s="13" t="s">
        <v>493</v>
      </c>
      <c r="I28" s="13" t="s">
        <v>494</v>
      </c>
      <c r="J28" s="3" t="s">
        <v>35</v>
      </c>
      <c r="K28" s="3" t="s">
        <v>61</v>
      </c>
      <c r="L28" s="3" t="s">
        <v>37</v>
      </c>
      <c r="M28" s="3" t="s">
        <v>61</v>
      </c>
      <c r="N28" s="3" t="s">
        <v>61</v>
      </c>
      <c r="O28" s="3" t="s">
        <v>36</v>
      </c>
      <c r="P28" s="3"/>
      <c r="Q28" s="3"/>
      <c r="R28" s="3" t="s">
        <v>40</v>
      </c>
      <c r="S28" s="3" t="s">
        <v>41</v>
      </c>
      <c r="T28" s="3" t="s">
        <v>42</v>
      </c>
      <c r="U28" s="4" t="s">
        <v>64</v>
      </c>
      <c r="V28" s="6">
        <v>11500000000</v>
      </c>
      <c r="W28" s="6">
        <v>1150000000</v>
      </c>
      <c r="X28" s="6">
        <v>0</v>
      </c>
      <c r="Y28" s="6">
        <v>12650000000</v>
      </c>
      <c r="Z28" s="6">
        <v>0</v>
      </c>
      <c r="AA28" s="6">
        <v>12591773343</v>
      </c>
      <c r="AB28" s="6">
        <v>58226657</v>
      </c>
      <c r="AC28" s="6">
        <v>12591773343</v>
      </c>
      <c r="AD28" s="6">
        <v>12591773343</v>
      </c>
      <c r="AE28" s="6">
        <v>12591773343</v>
      </c>
      <c r="AF28" s="6">
        <v>12591773343</v>
      </c>
    </row>
    <row r="29" spans="1:32" ht="22.5">
      <c r="A29" s="3" t="s">
        <v>58</v>
      </c>
      <c r="B29" s="11" t="s">
        <v>548</v>
      </c>
      <c r="C29" s="11" t="s">
        <v>549</v>
      </c>
      <c r="D29" s="4" t="s">
        <v>59</v>
      </c>
      <c r="E29" s="5" t="s">
        <v>65</v>
      </c>
      <c r="F29" s="5" t="str">
        <f t="shared" si="2"/>
        <v>A-1-0-1-1</v>
      </c>
      <c r="G29" s="13" t="s">
        <v>492</v>
      </c>
      <c r="H29" s="13" t="s">
        <v>493</v>
      </c>
      <c r="I29" s="13" t="s">
        <v>494</v>
      </c>
      <c r="J29" s="3" t="s">
        <v>35</v>
      </c>
      <c r="K29" s="3" t="s">
        <v>61</v>
      </c>
      <c r="L29" s="3" t="s">
        <v>37</v>
      </c>
      <c r="M29" s="3" t="s">
        <v>61</v>
      </c>
      <c r="N29" s="3" t="s">
        <v>61</v>
      </c>
      <c r="O29" s="3" t="s">
        <v>45</v>
      </c>
      <c r="P29" s="3"/>
      <c r="Q29" s="3"/>
      <c r="R29" s="3" t="s">
        <v>40</v>
      </c>
      <c r="S29" s="3" t="s">
        <v>41</v>
      </c>
      <c r="T29" s="3" t="s">
        <v>42</v>
      </c>
      <c r="U29" s="4" t="s">
        <v>66</v>
      </c>
      <c r="V29" s="6">
        <v>2200000000</v>
      </c>
      <c r="W29" s="6">
        <v>500000000</v>
      </c>
      <c r="X29" s="6">
        <v>0</v>
      </c>
      <c r="Y29" s="6">
        <v>2700000000</v>
      </c>
      <c r="Z29" s="6">
        <v>0</v>
      </c>
      <c r="AA29" s="6">
        <v>2611226842</v>
      </c>
      <c r="AB29" s="6">
        <v>88773158</v>
      </c>
      <c r="AC29" s="6">
        <v>2611226842</v>
      </c>
      <c r="AD29" s="6">
        <v>2611226842</v>
      </c>
      <c r="AE29" s="6">
        <v>2611226842</v>
      </c>
      <c r="AF29" s="6">
        <v>2611226842</v>
      </c>
    </row>
    <row r="30" spans="1:32" ht="22.5">
      <c r="A30" s="3" t="s">
        <v>58</v>
      </c>
      <c r="B30" s="11" t="s">
        <v>548</v>
      </c>
      <c r="C30" s="11" t="s">
        <v>549</v>
      </c>
      <c r="D30" s="4" t="s">
        <v>59</v>
      </c>
      <c r="E30" s="5" t="s">
        <v>67</v>
      </c>
      <c r="F30" s="5" t="str">
        <f t="shared" si="2"/>
        <v>A-1-0-1-4</v>
      </c>
      <c r="G30" s="13" t="s">
        <v>492</v>
      </c>
      <c r="H30" s="13" t="s">
        <v>493</v>
      </c>
      <c r="I30" s="13" t="s">
        <v>494</v>
      </c>
      <c r="J30" s="3" t="s">
        <v>35</v>
      </c>
      <c r="K30" s="3" t="s">
        <v>61</v>
      </c>
      <c r="L30" s="3" t="s">
        <v>37</v>
      </c>
      <c r="M30" s="3" t="s">
        <v>61</v>
      </c>
      <c r="N30" s="3" t="s">
        <v>45</v>
      </c>
      <c r="O30" s="3" t="s">
        <v>61</v>
      </c>
      <c r="P30" s="3"/>
      <c r="Q30" s="3"/>
      <c r="R30" s="3" t="s">
        <v>40</v>
      </c>
      <c r="S30" s="3" t="s">
        <v>41</v>
      </c>
      <c r="T30" s="3" t="s">
        <v>42</v>
      </c>
      <c r="U30" s="4" t="s">
        <v>68</v>
      </c>
      <c r="V30" s="6">
        <v>30000000</v>
      </c>
      <c r="W30" s="6">
        <v>715000000</v>
      </c>
      <c r="X30" s="6">
        <v>169800000</v>
      </c>
      <c r="Y30" s="6">
        <v>575200000</v>
      </c>
      <c r="Z30" s="6">
        <v>0</v>
      </c>
      <c r="AA30" s="6">
        <v>574824035</v>
      </c>
      <c r="AB30" s="6">
        <v>375965</v>
      </c>
      <c r="AC30" s="6">
        <v>574824035</v>
      </c>
      <c r="AD30" s="6">
        <v>574824035</v>
      </c>
      <c r="AE30" s="6">
        <v>574824035</v>
      </c>
      <c r="AF30" s="6">
        <v>574824035</v>
      </c>
    </row>
    <row r="31" spans="1:32" ht="22.5">
      <c r="A31" s="3" t="s">
        <v>58</v>
      </c>
      <c r="B31" s="11" t="s">
        <v>548</v>
      </c>
      <c r="C31" s="11" t="s">
        <v>549</v>
      </c>
      <c r="D31" s="4" t="s">
        <v>59</v>
      </c>
      <c r="E31" s="5" t="s">
        <v>69</v>
      </c>
      <c r="F31" s="5" t="str">
        <f t="shared" si="2"/>
        <v>A-1-0-1-4</v>
      </c>
      <c r="G31" s="13" t="s">
        <v>492</v>
      </c>
      <c r="H31" s="13" t="s">
        <v>493</v>
      </c>
      <c r="I31" s="13" t="s">
        <v>494</v>
      </c>
      <c r="J31" s="3" t="s">
        <v>35</v>
      </c>
      <c r="K31" s="3" t="s">
        <v>61</v>
      </c>
      <c r="L31" s="3" t="s">
        <v>37</v>
      </c>
      <c r="M31" s="3" t="s">
        <v>61</v>
      </c>
      <c r="N31" s="3" t="s">
        <v>45</v>
      </c>
      <c r="O31" s="3" t="s">
        <v>36</v>
      </c>
      <c r="P31" s="3"/>
      <c r="Q31" s="3"/>
      <c r="R31" s="3" t="s">
        <v>40</v>
      </c>
      <c r="S31" s="3" t="s">
        <v>41</v>
      </c>
      <c r="T31" s="3" t="s">
        <v>42</v>
      </c>
      <c r="U31" s="4" t="s">
        <v>70</v>
      </c>
      <c r="V31" s="6">
        <v>2881308081</v>
      </c>
      <c r="W31" s="6">
        <v>9800000</v>
      </c>
      <c r="X31" s="6">
        <v>1355000000</v>
      </c>
      <c r="Y31" s="6">
        <v>1536108081</v>
      </c>
      <c r="Z31" s="6">
        <v>0</v>
      </c>
      <c r="AA31" s="6">
        <v>1533423327</v>
      </c>
      <c r="AB31" s="6">
        <v>2684754</v>
      </c>
      <c r="AC31" s="6">
        <v>1533423327</v>
      </c>
      <c r="AD31" s="6">
        <v>1533423327</v>
      </c>
      <c r="AE31" s="6">
        <v>1533423327</v>
      </c>
      <c r="AF31" s="6">
        <v>1533423327</v>
      </c>
    </row>
    <row r="32" spans="1:32" ht="22.5">
      <c r="A32" s="3" t="s">
        <v>58</v>
      </c>
      <c r="B32" s="11" t="s">
        <v>548</v>
      </c>
      <c r="C32" s="11" t="s">
        <v>549</v>
      </c>
      <c r="D32" s="4" t="s">
        <v>59</v>
      </c>
      <c r="E32" s="5" t="s">
        <v>71</v>
      </c>
      <c r="F32" s="5" t="str">
        <f t="shared" si="2"/>
        <v>A-1-0-1-5</v>
      </c>
      <c r="G32" s="13" t="s">
        <v>492</v>
      </c>
      <c r="H32" s="13" t="s">
        <v>493</v>
      </c>
      <c r="I32" s="13" t="s">
        <v>494</v>
      </c>
      <c r="J32" s="3" t="s">
        <v>35</v>
      </c>
      <c r="K32" s="3" t="s">
        <v>61</v>
      </c>
      <c r="L32" s="3" t="s">
        <v>37</v>
      </c>
      <c r="M32" s="3" t="s">
        <v>61</v>
      </c>
      <c r="N32" s="3" t="s">
        <v>46</v>
      </c>
      <c r="O32" s="3" t="s">
        <v>36</v>
      </c>
      <c r="P32" s="3"/>
      <c r="Q32" s="3"/>
      <c r="R32" s="3" t="s">
        <v>40</v>
      </c>
      <c r="S32" s="3" t="s">
        <v>41</v>
      </c>
      <c r="T32" s="3" t="s">
        <v>42</v>
      </c>
      <c r="U32" s="4" t="s">
        <v>72</v>
      </c>
      <c r="V32" s="6">
        <v>4900000000</v>
      </c>
      <c r="W32" s="6">
        <v>790000000</v>
      </c>
      <c r="X32" s="6">
        <v>350000000</v>
      </c>
      <c r="Y32" s="6">
        <v>5340000000</v>
      </c>
      <c r="Z32" s="6">
        <v>0</v>
      </c>
      <c r="AA32" s="6">
        <v>5273861674</v>
      </c>
      <c r="AB32" s="6">
        <v>66138326</v>
      </c>
      <c r="AC32" s="6">
        <v>5273861674</v>
      </c>
      <c r="AD32" s="6">
        <v>5273713370</v>
      </c>
      <c r="AE32" s="6">
        <v>5269961988</v>
      </c>
      <c r="AF32" s="6">
        <v>5269961988</v>
      </c>
    </row>
    <row r="33" spans="1:32" ht="22.5">
      <c r="A33" s="3" t="s">
        <v>58</v>
      </c>
      <c r="B33" s="11" t="s">
        <v>548</v>
      </c>
      <c r="C33" s="11" t="s">
        <v>549</v>
      </c>
      <c r="D33" s="4" t="s">
        <v>59</v>
      </c>
      <c r="E33" s="5" t="s">
        <v>73</v>
      </c>
      <c r="F33" s="5" t="str">
        <f t="shared" si="2"/>
        <v>A-1-0-1-5</v>
      </c>
      <c r="G33" s="13" t="s">
        <v>492</v>
      </c>
      <c r="H33" s="13" t="s">
        <v>493</v>
      </c>
      <c r="I33" s="13" t="s">
        <v>494</v>
      </c>
      <c r="J33" s="3" t="s">
        <v>35</v>
      </c>
      <c r="K33" s="3" t="s">
        <v>61</v>
      </c>
      <c r="L33" s="3" t="s">
        <v>37</v>
      </c>
      <c r="M33" s="3" t="s">
        <v>61</v>
      </c>
      <c r="N33" s="3" t="s">
        <v>46</v>
      </c>
      <c r="O33" s="3" t="s">
        <v>46</v>
      </c>
      <c r="P33" s="3"/>
      <c r="Q33" s="3"/>
      <c r="R33" s="3" t="s">
        <v>40</v>
      </c>
      <c r="S33" s="3" t="s">
        <v>41</v>
      </c>
      <c r="T33" s="3" t="s">
        <v>42</v>
      </c>
      <c r="U33" s="4" t="s">
        <v>74</v>
      </c>
      <c r="V33" s="6">
        <v>920000000</v>
      </c>
      <c r="W33" s="6">
        <v>100000000</v>
      </c>
      <c r="X33" s="6">
        <v>0</v>
      </c>
      <c r="Y33" s="6">
        <v>1020000000</v>
      </c>
      <c r="Z33" s="6">
        <v>0</v>
      </c>
      <c r="AA33" s="6">
        <v>972199837</v>
      </c>
      <c r="AB33" s="6">
        <v>47800163</v>
      </c>
      <c r="AC33" s="6">
        <v>972199837</v>
      </c>
      <c r="AD33" s="6">
        <v>972199837</v>
      </c>
      <c r="AE33" s="6">
        <v>971067271</v>
      </c>
      <c r="AF33" s="6">
        <v>971067271</v>
      </c>
    </row>
    <row r="34" spans="1:32" ht="22.5">
      <c r="A34" s="3" t="s">
        <v>58</v>
      </c>
      <c r="B34" s="11" t="s">
        <v>548</v>
      </c>
      <c r="C34" s="11" t="s">
        <v>549</v>
      </c>
      <c r="D34" s="4" t="s">
        <v>59</v>
      </c>
      <c r="E34" s="5" t="s">
        <v>75</v>
      </c>
      <c r="F34" s="5" t="str">
        <f>+J34&amp;"-"&amp;K34&amp;"-"&amp;L34&amp;"-"&amp;M34&amp;"-"&amp;N34</f>
        <v>A-1-0-1-5</v>
      </c>
      <c r="G34" s="13" t="s">
        <v>492</v>
      </c>
      <c r="H34" s="13" t="s">
        <v>493</v>
      </c>
      <c r="I34" s="13" t="s">
        <v>494</v>
      </c>
      <c r="J34" s="3" t="s">
        <v>35</v>
      </c>
      <c r="K34" s="3" t="s">
        <v>61</v>
      </c>
      <c r="L34" s="3" t="s">
        <v>37</v>
      </c>
      <c r="M34" s="3" t="s">
        <v>61</v>
      </c>
      <c r="N34" s="3" t="s">
        <v>46</v>
      </c>
      <c r="O34" s="3" t="s">
        <v>47</v>
      </c>
      <c r="P34" s="3"/>
      <c r="Q34" s="3"/>
      <c r="R34" s="3" t="s">
        <v>40</v>
      </c>
      <c r="S34" s="3" t="s">
        <v>41</v>
      </c>
      <c r="T34" s="3" t="s">
        <v>42</v>
      </c>
      <c r="U34" s="4" t="s">
        <v>76</v>
      </c>
      <c r="V34" s="6">
        <v>650000000</v>
      </c>
      <c r="W34" s="6">
        <v>0</v>
      </c>
      <c r="X34" s="6">
        <v>0</v>
      </c>
      <c r="Y34" s="6">
        <v>650000000</v>
      </c>
      <c r="Z34" s="6">
        <v>0</v>
      </c>
      <c r="AA34" s="6">
        <v>621744139</v>
      </c>
      <c r="AB34" s="6">
        <v>28255861</v>
      </c>
      <c r="AC34" s="6">
        <v>621744139</v>
      </c>
      <c r="AD34" s="6">
        <v>621744139</v>
      </c>
      <c r="AE34" s="6">
        <v>621744139</v>
      </c>
      <c r="AF34" s="6">
        <v>621744139</v>
      </c>
    </row>
    <row r="35" spans="1:32" ht="22.5">
      <c r="A35" s="3" t="s">
        <v>58</v>
      </c>
      <c r="B35" s="11" t="s">
        <v>548</v>
      </c>
      <c r="C35" s="11" t="s">
        <v>549</v>
      </c>
      <c r="D35" s="4" t="s">
        <v>59</v>
      </c>
      <c r="E35" s="5" t="s">
        <v>77</v>
      </c>
      <c r="F35" s="5" t="str">
        <f t="shared" si="2"/>
        <v>A-1-0-1-5</v>
      </c>
      <c r="G35" s="13" t="s">
        <v>492</v>
      </c>
      <c r="H35" s="13" t="s">
        <v>493</v>
      </c>
      <c r="I35" s="13" t="s">
        <v>494</v>
      </c>
      <c r="J35" s="3" t="s">
        <v>35</v>
      </c>
      <c r="K35" s="3" t="s">
        <v>61</v>
      </c>
      <c r="L35" s="3" t="s">
        <v>37</v>
      </c>
      <c r="M35" s="3" t="s">
        <v>61</v>
      </c>
      <c r="N35" s="3" t="s">
        <v>46</v>
      </c>
      <c r="O35" s="3" t="s">
        <v>78</v>
      </c>
      <c r="P35" s="3"/>
      <c r="Q35" s="3"/>
      <c r="R35" s="3" t="s">
        <v>40</v>
      </c>
      <c r="S35" s="3" t="s">
        <v>41</v>
      </c>
      <c r="T35" s="3" t="s">
        <v>42</v>
      </c>
      <c r="U35" s="4" t="s">
        <v>79</v>
      </c>
      <c r="V35" s="6">
        <v>700000000</v>
      </c>
      <c r="W35" s="6">
        <v>0</v>
      </c>
      <c r="X35" s="6">
        <v>0</v>
      </c>
      <c r="Y35" s="6">
        <v>700000000</v>
      </c>
      <c r="Z35" s="6">
        <v>0</v>
      </c>
      <c r="AA35" s="6">
        <v>638263201</v>
      </c>
      <c r="AB35" s="6">
        <v>61736799</v>
      </c>
      <c r="AC35" s="6">
        <v>638263201</v>
      </c>
      <c r="AD35" s="6">
        <v>638263201</v>
      </c>
      <c r="AE35" s="6">
        <v>638263201</v>
      </c>
      <c r="AF35" s="6">
        <v>638263201</v>
      </c>
    </row>
    <row r="36" spans="1:32" ht="22.5">
      <c r="A36" s="3" t="s">
        <v>58</v>
      </c>
      <c r="B36" s="11" t="s">
        <v>548</v>
      </c>
      <c r="C36" s="11" t="s">
        <v>549</v>
      </c>
      <c r="D36" s="4" t="s">
        <v>59</v>
      </c>
      <c r="E36" s="5" t="s">
        <v>80</v>
      </c>
      <c r="F36" s="5" t="str">
        <f t="shared" si="2"/>
        <v>A-1-0-1-5</v>
      </c>
      <c r="G36" s="13" t="s">
        <v>492</v>
      </c>
      <c r="H36" s="13" t="s">
        <v>493</v>
      </c>
      <c r="I36" s="13" t="s">
        <v>494</v>
      </c>
      <c r="J36" s="3" t="s">
        <v>35</v>
      </c>
      <c r="K36" s="3" t="s">
        <v>61</v>
      </c>
      <c r="L36" s="3" t="s">
        <v>37</v>
      </c>
      <c r="M36" s="3" t="s">
        <v>61</v>
      </c>
      <c r="N36" s="3" t="s">
        <v>46</v>
      </c>
      <c r="O36" s="3" t="s">
        <v>81</v>
      </c>
      <c r="P36" s="3"/>
      <c r="Q36" s="3"/>
      <c r="R36" s="3" t="s">
        <v>40</v>
      </c>
      <c r="S36" s="3" t="s">
        <v>41</v>
      </c>
      <c r="T36" s="3" t="s">
        <v>42</v>
      </c>
      <c r="U36" s="4" t="s">
        <v>82</v>
      </c>
      <c r="V36" s="6">
        <v>8200000000</v>
      </c>
      <c r="W36" s="6">
        <v>590000000</v>
      </c>
      <c r="X36" s="6">
        <v>0</v>
      </c>
      <c r="Y36" s="6">
        <v>8790000000</v>
      </c>
      <c r="Z36" s="6">
        <v>0</v>
      </c>
      <c r="AA36" s="6">
        <v>8758444185</v>
      </c>
      <c r="AB36" s="6">
        <v>31555815</v>
      </c>
      <c r="AC36" s="6">
        <v>8758444185</v>
      </c>
      <c r="AD36" s="6">
        <v>8758444185</v>
      </c>
      <c r="AE36" s="6">
        <v>8749709772</v>
      </c>
      <c r="AF36" s="6">
        <v>8749709772</v>
      </c>
    </row>
    <row r="37" spans="1:32" ht="22.5">
      <c r="A37" s="3" t="s">
        <v>58</v>
      </c>
      <c r="B37" s="11" t="s">
        <v>548</v>
      </c>
      <c r="C37" s="11" t="s">
        <v>549</v>
      </c>
      <c r="D37" s="4" t="s">
        <v>59</v>
      </c>
      <c r="E37" s="5" t="s">
        <v>83</v>
      </c>
      <c r="F37" s="5" t="str">
        <f t="shared" si="2"/>
        <v>A-1-0-1-5</v>
      </c>
      <c r="G37" s="13" t="s">
        <v>492</v>
      </c>
      <c r="H37" s="13" t="s">
        <v>493</v>
      </c>
      <c r="I37" s="13" t="s">
        <v>494</v>
      </c>
      <c r="J37" s="3" t="s">
        <v>35</v>
      </c>
      <c r="K37" s="3" t="s">
        <v>61</v>
      </c>
      <c r="L37" s="3" t="s">
        <v>37</v>
      </c>
      <c r="M37" s="3" t="s">
        <v>61</v>
      </c>
      <c r="N37" s="3" t="s">
        <v>46</v>
      </c>
      <c r="O37" s="3" t="s">
        <v>84</v>
      </c>
      <c r="P37" s="3"/>
      <c r="Q37" s="3"/>
      <c r="R37" s="3" t="s">
        <v>40</v>
      </c>
      <c r="S37" s="3" t="s">
        <v>41</v>
      </c>
      <c r="T37" s="3" t="s">
        <v>42</v>
      </c>
      <c r="U37" s="4" t="s">
        <v>85</v>
      </c>
      <c r="V37" s="6">
        <v>31184990614</v>
      </c>
      <c r="W37" s="6">
        <v>5800005065</v>
      </c>
      <c r="X37" s="6">
        <v>40000000</v>
      </c>
      <c r="Y37" s="6">
        <v>36944995679</v>
      </c>
      <c r="Z37" s="6">
        <v>0</v>
      </c>
      <c r="AA37" s="6">
        <v>36878354688</v>
      </c>
      <c r="AB37" s="6">
        <v>66640991</v>
      </c>
      <c r="AC37" s="6">
        <v>36878354688</v>
      </c>
      <c r="AD37" s="6">
        <v>36878354688</v>
      </c>
      <c r="AE37" s="6">
        <v>36874731770</v>
      </c>
      <c r="AF37" s="6">
        <v>36874731770</v>
      </c>
    </row>
    <row r="38" spans="1:32" ht="22.5">
      <c r="A38" s="3" t="s">
        <v>58</v>
      </c>
      <c r="B38" s="11" t="s">
        <v>548</v>
      </c>
      <c r="C38" s="11" t="s">
        <v>549</v>
      </c>
      <c r="D38" s="4" t="s">
        <v>59</v>
      </c>
      <c r="E38" s="5" t="s">
        <v>86</v>
      </c>
      <c r="F38" s="5" t="str">
        <f t="shared" si="2"/>
        <v>A-1-0-1-5</v>
      </c>
      <c r="G38" s="13" t="s">
        <v>492</v>
      </c>
      <c r="H38" s="13" t="s">
        <v>493</v>
      </c>
      <c r="I38" s="13" t="s">
        <v>494</v>
      </c>
      <c r="J38" s="3" t="s">
        <v>35</v>
      </c>
      <c r="K38" s="3" t="s">
        <v>61</v>
      </c>
      <c r="L38" s="3" t="s">
        <v>37</v>
      </c>
      <c r="M38" s="3" t="s">
        <v>61</v>
      </c>
      <c r="N38" s="3" t="s">
        <v>46</v>
      </c>
      <c r="O38" s="3" t="s">
        <v>87</v>
      </c>
      <c r="P38" s="3"/>
      <c r="Q38" s="3"/>
      <c r="R38" s="3" t="s">
        <v>40</v>
      </c>
      <c r="S38" s="3" t="s">
        <v>41</v>
      </c>
      <c r="T38" s="3" t="s">
        <v>42</v>
      </c>
      <c r="U38" s="4" t="s">
        <v>88</v>
      </c>
      <c r="V38" s="6">
        <v>3100000000</v>
      </c>
      <c r="W38" s="6">
        <v>150000000</v>
      </c>
      <c r="X38" s="6">
        <v>0</v>
      </c>
      <c r="Y38" s="6">
        <v>3250000000</v>
      </c>
      <c r="Z38" s="6">
        <v>0</v>
      </c>
      <c r="AA38" s="6">
        <v>3216994032</v>
      </c>
      <c r="AB38" s="6">
        <v>33005968</v>
      </c>
      <c r="AC38" s="6">
        <v>3216994032</v>
      </c>
      <c r="AD38" s="6">
        <v>3216994032</v>
      </c>
      <c r="AE38" s="6">
        <v>3216994032</v>
      </c>
      <c r="AF38" s="6">
        <v>3216994032</v>
      </c>
    </row>
    <row r="39" spans="1:32" ht="22.5">
      <c r="A39" s="3" t="s">
        <v>58</v>
      </c>
      <c r="B39" s="11" t="s">
        <v>548</v>
      </c>
      <c r="C39" s="11" t="s">
        <v>549</v>
      </c>
      <c r="D39" s="4" t="s">
        <v>59</v>
      </c>
      <c r="E39" s="5" t="s">
        <v>89</v>
      </c>
      <c r="F39" s="5" t="str">
        <f t="shared" si="2"/>
        <v>A-1-0-1-5</v>
      </c>
      <c r="G39" s="13" t="s">
        <v>492</v>
      </c>
      <c r="H39" s="13" t="s">
        <v>493</v>
      </c>
      <c r="I39" s="13" t="s">
        <v>494</v>
      </c>
      <c r="J39" s="3" t="s">
        <v>35</v>
      </c>
      <c r="K39" s="3" t="s">
        <v>61</v>
      </c>
      <c r="L39" s="3" t="s">
        <v>37</v>
      </c>
      <c r="M39" s="3" t="s">
        <v>61</v>
      </c>
      <c r="N39" s="3" t="s">
        <v>46</v>
      </c>
      <c r="O39" s="3" t="s">
        <v>90</v>
      </c>
      <c r="P39" s="3"/>
      <c r="Q39" s="3"/>
      <c r="R39" s="3" t="s">
        <v>40</v>
      </c>
      <c r="S39" s="3" t="s">
        <v>41</v>
      </c>
      <c r="T39" s="3" t="s">
        <v>42</v>
      </c>
      <c r="U39" s="4" t="s">
        <v>91</v>
      </c>
      <c r="V39" s="6">
        <v>65435000</v>
      </c>
      <c r="W39" s="6">
        <v>0</v>
      </c>
      <c r="X39" s="6">
        <v>0</v>
      </c>
      <c r="Y39" s="6">
        <v>65435000</v>
      </c>
      <c r="Z39" s="6">
        <v>0</v>
      </c>
      <c r="AA39" s="6">
        <v>59287467</v>
      </c>
      <c r="AB39" s="6">
        <v>6147533</v>
      </c>
      <c r="AC39" s="6">
        <v>59287467</v>
      </c>
      <c r="AD39" s="6">
        <v>59287467</v>
      </c>
      <c r="AE39" s="6">
        <v>59287467</v>
      </c>
      <c r="AF39" s="6">
        <v>59287467</v>
      </c>
    </row>
    <row r="40" spans="1:32" ht="22.5">
      <c r="A40" s="3" t="s">
        <v>58</v>
      </c>
      <c r="B40" s="11" t="s">
        <v>548</v>
      </c>
      <c r="C40" s="11" t="s">
        <v>549</v>
      </c>
      <c r="D40" s="4" t="s">
        <v>59</v>
      </c>
      <c r="E40" s="5" t="s">
        <v>92</v>
      </c>
      <c r="F40" s="5" t="str">
        <f t="shared" si="2"/>
        <v>A-1-0-1-9</v>
      </c>
      <c r="G40" s="13" t="s">
        <v>492</v>
      </c>
      <c r="H40" s="13" t="s">
        <v>493</v>
      </c>
      <c r="I40" s="13" t="s">
        <v>494</v>
      </c>
      <c r="J40" s="3" t="s">
        <v>35</v>
      </c>
      <c r="K40" s="3" t="s">
        <v>61</v>
      </c>
      <c r="L40" s="3" t="s">
        <v>37</v>
      </c>
      <c r="M40" s="3" t="s">
        <v>61</v>
      </c>
      <c r="N40" s="3" t="s">
        <v>93</v>
      </c>
      <c r="O40" s="3" t="s">
        <v>61</v>
      </c>
      <c r="P40" s="3"/>
      <c r="Q40" s="3"/>
      <c r="R40" s="3" t="s">
        <v>40</v>
      </c>
      <c r="S40" s="3" t="s">
        <v>41</v>
      </c>
      <c r="T40" s="3" t="s">
        <v>42</v>
      </c>
      <c r="U40" s="4" t="s">
        <v>94</v>
      </c>
      <c r="V40" s="6">
        <v>740000000</v>
      </c>
      <c r="W40" s="6">
        <v>25000000</v>
      </c>
      <c r="X40" s="6">
        <v>340000000</v>
      </c>
      <c r="Y40" s="6">
        <v>425000000</v>
      </c>
      <c r="Z40" s="6">
        <v>0</v>
      </c>
      <c r="AA40" s="6">
        <v>421539159</v>
      </c>
      <c r="AB40" s="6">
        <v>3460841</v>
      </c>
      <c r="AC40" s="6">
        <v>421539159</v>
      </c>
      <c r="AD40" s="6">
        <v>421539159</v>
      </c>
      <c r="AE40" s="6">
        <v>344667361</v>
      </c>
      <c r="AF40" s="6">
        <v>344667361</v>
      </c>
    </row>
    <row r="41" spans="1:32" ht="22.5">
      <c r="A41" s="3" t="s">
        <v>58</v>
      </c>
      <c r="B41" s="11" t="s">
        <v>548</v>
      </c>
      <c r="C41" s="11" t="s">
        <v>549</v>
      </c>
      <c r="D41" s="4" t="s">
        <v>59</v>
      </c>
      <c r="E41" s="5" t="s">
        <v>95</v>
      </c>
      <c r="F41" s="5" t="str">
        <f t="shared" si="2"/>
        <v>A-1-0-1-9</v>
      </c>
      <c r="G41" s="13" t="s">
        <v>492</v>
      </c>
      <c r="H41" s="13" t="s">
        <v>493</v>
      </c>
      <c r="I41" s="13" t="s">
        <v>494</v>
      </c>
      <c r="J41" s="3" t="s">
        <v>35</v>
      </c>
      <c r="K41" s="3" t="s">
        <v>61</v>
      </c>
      <c r="L41" s="3" t="s">
        <v>37</v>
      </c>
      <c r="M41" s="3" t="s">
        <v>61</v>
      </c>
      <c r="N41" s="3" t="s">
        <v>93</v>
      </c>
      <c r="O41" s="3" t="s">
        <v>36</v>
      </c>
      <c r="P41" s="3"/>
      <c r="Q41" s="3"/>
      <c r="R41" s="3" t="s">
        <v>40</v>
      </c>
      <c r="S41" s="3" t="s">
        <v>41</v>
      </c>
      <c r="T41" s="3" t="s">
        <v>42</v>
      </c>
      <c r="U41" s="4" t="s">
        <v>96</v>
      </c>
      <c r="V41" s="6">
        <v>247000000</v>
      </c>
      <c r="W41" s="6">
        <v>35000000</v>
      </c>
      <c r="X41" s="6">
        <v>100000000</v>
      </c>
      <c r="Y41" s="6">
        <v>182000000</v>
      </c>
      <c r="Z41" s="6">
        <v>0</v>
      </c>
      <c r="AA41" s="6">
        <v>167180354</v>
      </c>
      <c r="AB41" s="6">
        <v>14819646</v>
      </c>
      <c r="AC41" s="6">
        <v>167180354</v>
      </c>
      <c r="AD41" s="6">
        <v>167180354</v>
      </c>
      <c r="AE41" s="6">
        <v>143839517</v>
      </c>
      <c r="AF41" s="6">
        <v>143839517</v>
      </c>
    </row>
    <row r="42" spans="1:32" ht="22.5">
      <c r="A42" s="3" t="s">
        <v>58</v>
      </c>
      <c r="B42" s="11" t="s">
        <v>548</v>
      </c>
      <c r="C42" s="11" t="s">
        <v>549</v>
      </c>
      <c r="D42" s="4" t="s">
        <v>59</v>
      </c>
      <c r="E42" s="5" t="s">
        <v>97</v>
      </c>
      <c r="F42" s="5" t="str">
        <f t="shared" si="2"/>
        <v>A-1-0-1-9</v>
      </c>
      <c r="G42" s="13" t="s">
        <v>492</v>
      </c>
      <c r="H42" s="13" t="s">
        <v>493</v>
      </c>
      <c r="I42" s="13" t="s">
        <v>494</v>
      </c>
      <c r="J42" s="3" t="s">
        <v>35</v>
      </c>
      <c r="K42" s="3" t="s">
        <v>61</v>
      </c>
      <c r="L42" s="3" t="s">
        <v>37</v>
      </c>
      <c r="M42" s="3" t="s">
        <v>61</v>
      </c>
      <c r="N42" s="3" t="s">
        <v>93</v>
      </c>
      <c r="O42" s="3" t="s">
        <v>38</v>
      </c>
      <c r="P42" s="3"/>
      <c r="Q42" s="3"/>
      <c r="R42" s="3" t="s">
        <v>40</v>
      </c>
      <c r="S42" s="3" t="s">
        <v>41</v>
      </c>
      <c r="T42" s="3" t="s">
        <v>42</v>
      </c>
      <c r="U42" s="4" t="s">
        <v>98</v>
      </c>
      <c r="V42" s="6">
        <v>879000000</v>
      </c>
      <c r="W42" s="6">
        <v>0</v>
      </c>
      <c r="X42" s="6">
        <v>300000000</v>
      </c>
      <c r="Y42" s="6">
        <v>579000000</v>
      </c>
      <c r="Z42" s="6">
        <v>0</v>
      </c>
      <c r="AA42" s="6">
        <v>574035370</v>
      </c>
      <c r="AB42" s="6">
        <v>4964630</v>
      </c>
      <c r="AC42" s="6">
        <v>574035370</v>
      </c>
      <c r="AD42" s="6">
        <v>574035370</v>
      </c>
      <c r="AE42" s="6">
        <v>561359806</v>
      </c>
      <c r="AF42" s="6">
        <v>561359806</v>
      </c>
    </row>
    <row r="43" spans="1:32" ht="22.5">
      <c r="A43" s="3" t="s">
        <v>58</v>
      </c>
      <c r="B43" s="11" t="s">
        <v>548</v>
      </c>
      <c r="C43" s="11" t="s">
        <v>549</v>
      </c>
      <c r="D43" s="4" t="s">
        <v>59</v>
      </c>
      <c r="E43" s="5" t="s">
        <v>99</v>
      </c>
      <c r="F43" s="5" t="str">
        <f t="shared" si="1"/>
        <v>A-1-0-2</v>
      </c>
      <c r="G43" s="13" t="s">
        <v>492</v>
      </c>
      <c r="H43" s="13" t="s">
        <v>493</v>
      </c>
      <c r="I43" s="13" t="s">
        <v>494</v>
      </c>
      <c r="J43" s="3" t="s">
        <v>35</v>
      </c>
      <c r="K43" s="3" t="s">
        <v>61</v>
      </c>
      <c r="L43" s="3" t="s">
        <v>37</v>
      </c>
      <c r="M43" s="3" t="s">
        <v>36</v>
      </c>
      <c r="N43" s="3" t="s">
        <v>100</v>
      </c>
      <c r="O43" s="3"/>
      <c r="P43" s="3"/>
      <c r="Q43" s="3"/>
      <c r="R43" s="3" t="s">
        <v>40</v>
      </c>
      <c r="S43" s="3" t="s">
        <v>41</v>
      </c>
      <c r="T43" s="3" t="s">
        <v>42</v>
      </c>
      <c r="U43" s="4" t="s">
        <v>101</v>
      </c>
      <c r="V43" s="6">
        <v>1218591600</v>
      </c>
      <c r="W43" s="6">
        <v>0</v>
      </c>
      <c r="X43" s="6">
        <v>0</v>
      </c>
      <c r="Y43" s="6">
        <v>1218591600</v>
      </c>
      <c r="Z43" s="6">
        <v>0</v>
      </c>
      <c r="AA43" s="6">
        <v>1120332000</v>
      </c>
      <c r="AB43" s="6">
        <v>98259600</v>
      </c>
      <c r="AC43" s="6">
        <v>1120332000</v>
      </c>
      <c r="AD43" s="6">
        <v>1011129060</v>
      </c>
      <c r="AE43" s="6">
        <v>921697727</v>
      </c>
      <c r="AF43" s="6">
        <v>921697727</v>
      </c>
    </row>
    <row r="44" spans="1:32" ht="22.5">
      <c r="A44" s="3" t="s">
        <v>58</v>
      </c>
      <c r="B44" s="11" t="s">
        <v>548</v>
      </c>
      <c r="C44" s="11" t="s">
        <v>549</v>
      </c>
      <c r="D44" s="4" t="s">
        <v>59</v>
      </c>
      <c r="E44" s="5" t="s">
        <v>102</v>
      </c>
      <c r="F44" s="5" t="str">
        <f t="shared" si="1"/>
        <v>A-1-0-5</v>
      </c>
      <c r="G44" s="13" t="s">
        <v>492</v>
      </c>
      <c r="H44" s="13" t="s">
        <v>493</v>
      </c>
      <c r="I44" s="13" t="s">
        <v>494</v>
      </c>
      <c r="J44" s="3" t="s">
        <v>35</v>
      </c>
      <c r="K44" s="3" t="s">
        <v>61</v>
      </c>
      <c r="L44" s="3" t="s">
        <v>37</v>
      </c>
      <c r="M44" s="3" t="s">
        <v>46</v>
      </c>
      <c r="N44" s="3" t="s">
        <v>61</v>
      </c>
      <c r="O44" s="3" t="s">
        <v>61</v>
      </c>
      <c r="P44" s="3"/>
      <c r="Q44" s="3"/>
      <c r="R44" s="3" t="s">
        <v>40</v>
      </c>
      <c r="S44" s="3" t="s">
        <v>41</v>
      </c>
      <c r="T44" s="3" t="s">
        <v>42</v>
      </c>
      <c r="U44" s="4" t="s">
        <v>103</v>
      </c>
      <c r="V44" s="6">
        <v>6554849854</v>
      </c>
      <c r="W44" s="6">
        <v>2858259906</v>
      </c>
      <c r="X44" s="6">
        <v>200900000</v>
      </c>
      <c r="Y44" s="6">
        <v>9212209760</v>
      </c>
      <c r="Z44" s="6">
        <v>0</v>
      </c>
      <c r="AA44" s="6">
        <v>9134704389</v>
      </c>
      <c r="AB44" s="6">
        <v>77505371</v>
      </c>
      <c r="AC44" s="6">
        <v>9134704389</v>
      </c>
      <c r="AD44" s="6">
        <v>9123826089</v>
      </c>
      <c r="AE44" s="6">
        <v>9119817189</v>
      </c>
      <c r="AF44" s="6">
        <v>9119817189</v>
      </c>
    </row>
    <row r="45" spans="1:32" ht="22.5">
      <c r="A45" s="3" t="s">
        <v>58</v>
      </c>
      <c r="B45" s="11" t="s">
        <v>548</v>
      </c>
      <c r="C45" s="11" t="s">
        <v>549</v>
      </c>
      <c r="D45" s="4" t="s">
        <v>59</v>
      </c>
      <c r="E45" s="5" t="s">
        <v>104</v>
      </c>
      <c r="F45" s="5" t="str">
        <f t="shared" si="1"/>
        <v>A-1-0-5</v>
      </c>
      <c r="G45" s="13" t="s">
        <v>492</v>
      </c>
      <c r="H45" s="13" t="s">
        <v>493</v>
      </c>
      <c r="I45" s="13" t="s">
        <v>494</v>
      </c>
      <c r="J45" s="3" t="s">
        <v>35</v>
      </c>
      <c r="K45" s="3" t="s">
        <v>61</v>
      </c>
      <c r="L45" s="3" t="s">
        <v>37</v>
      </c>
      <c r="M45" s="3" t="s">
        <v>46</v>
      </c>
      <c r="N45" s="3" t="s">
        <v>61</v>
      </c>
      <c r="O45" s="3" t="s">
        <v>38</v>
      </c>
      <c r="P45" s="3"/>
      <c r="Q45" s="3"/>
      <c r="R45" s="3" t="s">
        <v>40</v>
      </c>
      <c r="S45" s="3" t="s">
        <v>41</v>
      </c>
      <c r="T45" s="3" t="s">
        <v>42</v>
      </c>
      <c r="U45" s="4" t="s">
        <v>105</v>
      </c>
      <c r="V45" s="6">
        <v>7100000000</v>
      </c>
      <c r="W45" s="6">
        <v>2200000000</v>
      </c>
      <c r="X45" s="6">
        <v>300000</v>
      </c>
      <c r="Y45" s="6">
        <v>9299700000</v>
      </c>
      <c r="Z45" s="6">
        <v>0</v>
      </c>
      <c r="AA45" s="6">
        <v>9160380120</v>
      </c>
      <c r="AB45" s="6">
        <v>139319880</v>
      </c>
      <c r="AC45" s="6">
        <v>9160380120</v>
      </c>
      <c r="AD45" s="6">
        <v>9096718746</v>
      </c>
      <c r="AE45" s="6">
        <v>9092533146</v>
      </c>
      <c r="AF45" s="6">
        <v>9092533146</v>
      </c>
    </row>
    <row r="46" spans="1:32" ht="22.5">
      <c r="A46" s="3" t="s">
        <v>58</v>
      </c>
      <c r="B46" s="11" t="s">
        <v>548</v>
      </c>
      <c r="C46" s="11" t="s">
        <v>549</v>
      </c>
      <c r="D46" s="4" t="s">
        <v>59</v>
      </c>
      <c r="E46" s="5" t="s">
        <v>106</v>
      </c>
      <c r="F46" s="5" t="str">
        <f t="shared" si="1"/>
        <v>A-1-0-5</v>
      </c>
      <c r="G46" s="13" t="s">
        <v>492</v>
      </c>
      <c r="H46" s="13" t="s">
        <v>493</v>
      </c>
      <c r="I46" s="13" t="s">
        <v>494</v>
      </c>
      <c r="J46" s="3" t="s">
        <v>35</v>
      </c>
      <c r="K46" s="3" t="s">
        <v>61</v>
      </c>
      <c r="L46" s="3" t="s">
        <v>37</v>
      </c>
      <c r="M46" s="3" t="s">
        <v>46</v>
      </c>
      <c r="N46" s="3" t="s">
        <v>61</v>
      </c>
      <c r="O46" s="3" t="s">
        <v>45</v>
      </c>
      <c r="P46" s="3"/>
      <c r="Q46" s="3"/>
      <c r="R46" s="3" t="s">
        <v>40</v>
      </c>
      <c r="S46" s="3" t="s">
        <v>41</v>
      </c>
      <c r="T46" s="3" t="s">
        <v>42</v>
      </c>
      <c r="U46" s="4" t="s">
        <v>107</v>
      </c>
      <c r="V46" s="6">
        <v>11900000000</v>
      </c>
      <c r="W46" s="6">
        <v>4820012831</v>
      </c>
      <c r="X46" s="6">
        <v>100000</v>
      </c>
      <c r="Y46" s="6">
        <v>16719912831</v>
      </c>
      <c r="Z46" s="6">
        <v>0</v>
      </c>
      <c r="AA46" s="6">
        <v>16571943541</v>
      </c>
      <c r="AB46" s="6">
        <v>147969290</v>
      </c>
      <c r="AC46" s="6">
        <v>16571943541</v>
      </c>
      <c r="AD46" s="6">
        <v>16565258110</v>
      </c>
      <c r="AE46" s="6">
        <v>16556739610</v>
      </c>
      <c r="AF46" s="6">
        <v>16556739610</v>
      </c>
    </row>
    <row r="47" spans="1:32" ht="22.5">
      <c r="A47" s="3" t="s">
        <v>58</v>
      </c>
      <c r="B47" s="11" t="s">
        <v>548</v>
      </c>
      <c r="C47" s="11" t="s">
        <v>549</v>
      </c>
      <c r="D47" s="4" t="s">
        <v>59</v>
      </c>
      <c r="E47" s="5" t="s">
        <v>108</v>
      </c>
      <c r="F47" s="5" t="str">
        <f t="shared" si="1"/>
        <v>A-1-0-5</v>
      </c>
      <c r="G47" s="13" t="s">
        <v>492</v>
      </c>
      <c r="H47" s="13" t="s">
        <v>493</v>
      </c>
      <c r="I47" s="13" t="s">
        <v>494</v>
      </c>
      <c r="J47" s="3" t="s">
        <v>35</v>
      </c>
      <c r="K47" s="3" t="s">
        <v>61</v>
      </c>
      <c r="L47" s="3" t="s">
        <v>37</v>
      </c>
      <c r="M47" s="3" t="s">
        <v>46</v>
      </c>
      <c r="N47" s="3" t="s">
        <v>36</v>
      </c>
      <c r="O47" s="3" t="s">
        <v>36</v>
      </c>
      <c r="P47" s="3"/>
      <c r="Q47" s="3"/>
      <c r="R47" s="3" t="s">
        <v>40</v>
      </c>
      <c r="S47" s="3" t="s">
        <v>41</v>
      </c>
      <c r="T47" s="3" t="s">
        <v>42</v>
      </c>
      <c r="U47" s="4" t="s">
        <v>109</v>
      </c>
      <c r="V47" s="6">
        <v>18850000000</v>
      </c>
      <c r="W47" s="6">
        <v>9497902403</v>
      </c>
      <c r="X47" s="6">
        <v>2670968737</v>
      </c>
      <c r="Y47" s="6">
        <v>25676933666</v>
      </c>
      <c r="Z47" s="6">
        <v>0</v>
      </c>
      <c r="AA47" s="6">
        <v>23102274538</v>
      </c>
      <c r="AB47" s="6">
        <v>2574659128</v>
      </c>
      <c r="AC47" s="6">
        <v>23102274538</v>
      </c>
      <c r="AD47" s="6">
        <v>23102274538</v>
      </c>
      <c r="AE47" s="6">
        <v>23102274538</v>
      </c>
      <c r="AF47" s="6">
        <v>23102274538</v>
      </c>
    </row>
    <row r="48" spans="1:32" ht="22.5">
      <c r="A48" s="3" t="s">
        <v>58</v>
      </c>
      <c r="B48" s="11" t="s">
        <v>548</v>
      </c>
      <c r="C48" s="11" t="s">
        <v>549</v>
      </c>
      <c r="D48" s="4" t="s">
        <v>59</v>
      </c>
      <c r="E48" s="5" t="s">
        <v>110</v>
      </c>
      <c r="F48" s="5" t="str">
        <f t="shared" si="1"/>
        <v>A-1-0-5</v>
      </c>
      <c r="G48" s="13" t="s">
        <v>492</v>
      </c>
      <c r="H48" s="13" t="s">
        <v>493</v>
      </c>
      <c r="I48" s="13" t="s">
        <v>494</v>
      </c>
      <c r="J48" s="3" t="s">
        <v>35</v>
      </c>
      <c r="K48" s="3" t="s">
        <v>61</v>
      </c>
      <c r="L48" s="3" t="s">
        <v>37</v>
      </c>
      <c r="M48" s="3" t="s">
        <v>46</v>
      </c>
      <c r="N48" s="3" t="s">
        <v>36</v>
      </c>
      <c r="O48" s="3" t="s">
        <v>38</v>
      </c>
      <c r="P48" s="3"/>
      <c r="Q48" s="3"/>
      <c r="R48" s="3" t="s">
        <v>40</v>
      </c>
      <c r="S48" s="3" t="s">
        <v>41</v>
      </c>
      <c r="T48" s="3" t="s">
        <v>42</v>
      </c>
      <c r="U48" s="4" t="s">
        <v>111</v>
      </c>
      <c r="V48" s="6">
        <v>11600000000</v>
      </c>
      <c r="W48" s="6">
        <v>3495000000</v>
      </c>
      <c r="X48" s="6">
        <v>200700000</v>
      </c>
      <c r="Y48" s="6">
        <v>14894300000</v>
      </c>
      <c r="Z48" s="6">
        <v>0</v>
      </c>
      <c r="AA48" s="6">
        <v>14771292686</v>
      </c>
      <c r="AB48" s="6">
        <v>123007314</v>
      </c>
      <c r="AC48" s="6">
        <v>14771292686</v>
      </c>
      <c r="AD48" s="6">
        <v>14769784486</v>
      </c>
      <c r="AE48" s="6">
        <v>14761944486</v>
      </c>
      <c r="AF48" s="6">
        <v>14761944486</v>
      </c>
    </row>
    <row r="49" spans="1:32" ht="22.5">
      <c r="A49" s="3" t="s">
        <v>58</v>
      </c>
      <c r="B49" s="11" t="s">
        <v>548</v>
      </c>
      <c r="C49" s="11" t="s">
        <v>549</v>
      </c>
      <c r="D49" s="4" t="s">
        <v>59</v>
      </c>
      <c r="E49" s="5" t="s">
        <v>112</v>
      </c>
      <c r="F49" s="5" t="str">
        <f t="shared" si="1"/>
        <v>A-1-0-5</v>
      </c>
      <c r="G49" s="13" t="s">
        <v>492</v>
      </c>
      <c r="H49" s="13" t="s">
        <v>493</v>
      </c>
      <c r="I49" s="13" t="s">
        <v>494</v>
      </c>
      <c r="J49" s="3" t="s">
        <v>35</v>
      </c>
      <c r="K49" s="3" t="s">
        <v>61</v>
      </c>
      <c r="L49" s="3" t="s">
        <v>37</v>
      </c>
      <c r="M49" s="3" t="s">
        <v>46</v>
      </c>
      <c r="N49" s="3" t="s">
        <v>36</v>
      </c>
      <c r="O49" s="3" t="s">
        <v>113</v>
      </c>
      <c r="P49" s="3"/>
      <c r="Q49" s="3"/>
      <c r="R49" s="3" t="s">
        <v>40</v>
      </c>
      <c r="S49" s="3" t="s">
        <v>41</v>
      </c>
      <c r="T49" s="3" t="s">
        <v>42</v>
      </c>
      <c r="U49" s="4" t="s">
        <v>114</v>
      </c>
      <c r="V49" s="6">
        <v>35000000</v>
      </c>
      <c r="W49" s="6">
        <v>10000000</v>
      </c>
      <c r="X49" s="6">
        <v>0</v>
      </c>
      <c r="Y49" s="6">
        <v>45000000</v>
      </c>
      <c r="Z49" s="6">
        <v>0</v>
      </c>
      <c r="AA49" s="6">
        <v>42374272</v>
      </c>
      <c r="AB49" s="6">
        <v>2625728</v>
      </c>
      <c r="AC49" s="6">
        <v>42374272</v>
      </c>
      <c r="AD49" s="6">
        <v>42374272</v>
      </c>
      <c r="AE49" s="6">
        <v>42374272</v>
      </c>
      <c r="AF49" s="6">
        <v>42374272</v>
      </c>
    </row>
    <row r="50" spans="1:32" ht="22.5">
      <c r="A50" s="3" t="s">
        <v>58</v>
      </c>
      <c r="B50" s="11" t="s">
        <v>548</v>
      </c>
      <c r="C50" s="11" t="s">
        <v>549</v>
      </c>
      <c r="D50" s="4" t="s">
        <v>59</v>
      </c>
      <c r="E50" s="5" t="s">
        <v>115</v>
      </c>
      <c r="F50" s="5" t="str">
        <f t="shared" si="1"/>
        <v>A-1-0-5</v>
      </c>
      <c r="G50" s="13" t="s">
        <v>492</v>
      </c>
      <c r="H50" s="13" t="s">
        <v>493</v>
      </c>
      <c r="I50" s="13" t="s">
        <v>494</v>
      </c>
      <c r="J50" s="3" t="s">
        <v>35</v>
      </c>
      <c r="K50" s="3" t="s">
        <v>61</v>
      </c>
      <c r="L50" s="3" t="s">
        <v>37</v>
      </c>
      <c r="M50" s="3" t="s">
        <v>46</v>
      </c>
      <c r="N50" s="3" t="s">
        <v>36</v>
      </c>
      <c r="O50" s="3" t="s">
        <v>116</v>
      </c>
      <c r="P50" s="3"/>
      <c r="Q50" s="3"/>
      <c r="R50" s="3" t="s">
        <v>40</v>
      </c>
      <c r="S50" s="3" t="s">
        <v>41</v>
      </c>
      <c r="T50" s="3" t="s">
        <v>42</v>
      </c>
      <c r="U50" s="4" t="s">
        <v>117</v>
      </c>
      <c r="V50" s="6">
        <v>1450000000</v>
      </c>
      <c r="W50" s="6">
        <v>200000000</v>
      </c>
      <c r="X50" s="6">
        <v>204000</v>
      </c>
      <c r="Y50" s="6">
        <v>1649796000</v>
      </c>
      <c r="Z50" s="6">
        <v>0</v>
      </c>
      <c r="AA50" s="6">
        <v>1580644342</v>
      </c>
      <c r="AB50" s="6">
        <v>69151658</v>
      </c>
      <c r="AC50" s="6">
        <v>1580644342</v>
      </c>
      <c r="AD50" s="6">
        <v>1580644342</v>
      </c>
      <c r="AE50" s="6">
        <v>1579597242</v>
      </c>
      <c r="AF50" s="6">
        <v>1579597242</v>
      </c>
    </row>
    <row r="51" spans="1:32" ht="22.5">
      <c r="A51" s="3" t="s">
        <v>58</v>
      </c>
      <c r="B51" s="11" t="s">
        <v>548</v>
      </c>
      <c r="C51" s="11" t="s">
        <v>549</v>
      </c>
      <c r="D51" s="4" t="s">
        <v>59</v>
      </c>
      <c r="E51" s="5" t="s">
        <v>118</v>
      </c>
      <c r="F51" s="5" t="str">
        <f t="shared" si="1"/>
        <v>A-1-0-5</v>
      </c>
      <c r="G51" s="13" t="s">
        <v>492</v>
      </c>
      <c r="H51" s="13" t="s">
        <v>493</v>
      </c>
      <c r="I51" s="13" t="s">
        <v>494</v>
      </c>
      <c r="J51" s="3" t="s">
        <v>35</v>
      </c>
      <c r="K51" s="3" t="s">
        <v>61</v>
      </c>
      <c r="L51" s="3" t="s">
        <v>37</v>
      </c>
      <c r="M51" s="3" t="s">
        <v>46</v>
      </c>
      <c r="N51" s="3" t="s">
        <v>116</v>
      </c>
      <c r="O51" s="3"/>
      <c r="P51" s="3"/>
      <c r="Q51" s="3"/>
      <c r="R51" s="3" t="s">
        <v>40</v>
      </c>
      <c r="S51" s="3" t="s">
        <v>41</v>
      </c>
      <c r="T51" s="3" t="s">
        <v>42</v>
      </c>
      <c r="U51" s="4" t="s">
        <v>119</v>
      </c>
      <c r="V51" s="6">
        <v>3600000000</v>
      </c>
      <c r="W51" s="6">
        <v>1000000000</v>
      </c>
      <c r="X51" s="6">
        <v>100000</v>
      </c>
      <c r="Y51" s="6">
        <v>4599900000</v>
      </c>
      <c r="Z51" s="6">
        <v>0</v>
      </c>
      <c r="AA51" s="6">
        <v>4423433956</v>
      </c>
      <c r="AB51" s="6">
        <v>176466044</v>
      </c>
      <c r="AC51" s="6">
        <v>4423433956</v>
      </c>
      <c r="AD51" s="6">
        <v>4422469356</v>
      </c>
      <c r="AE51" s="6">
        <v>4420465256</v>
      </c>
      <c r="AF51" s="6">
        <v>4420465256</v>
      </c>
    </row>
    <row r="52" spans="1:32" ht="22.5">
      <c r="A52" s="3" t="s">
        <v>58</v>
      </c>
      <c r="B52" s="11" t="s">
        <v>548</v>
      </c>
      <c r="C52" s="11" t="s">
        <v>549</v>
      </c>
      <c r="D52" s="4" t="s">
        <v>59</v>
      </c>
      <c r="E52" s="5" t="s">
        <v>120</v>
      </c>
      <c r="F52" s="5" t="str">
        <f t="shared" si="1"/>
        <v>A-2-0-3</v>
      </c>
      <c r="G52" s="13" t="s">
        <v>492</v>
      </c>
      <c r="H52" s="13" t="s">
        <v>501</v>
      </c>
      <c r="I52" s="13" t="s">
        <v>502</v>
      </c>
      <c r="J52" s="3" t="s">
        <v>35</v>
      </c>
      <c r="K52" s="3" t="s">
        <v>36</v>
      </c>
      <c r="L52" s="3" t="s">
        <v>37</v>
      </c>
      <c r="M52" s="3" t="s">
        <v>38</v>
      </c>
      <c r="N52" s="3" t="s">
        <v>121</v>
      </c>
      <c r="O52" s="3" t="s">
        <v>36</v>
      </c>
      <c r="P52" s="3"/>
      <c r="Q52" s="3"/>
      <c r="R52" s="3" t="s">
        <v>40</v>
      </c>
      <c r="S52" s="3" t="s">
        <v>41</v>
      </c>
      <c r="T52" s="3" t="s">
        <v>42</v>
      </c>
      <c r="U52" s="4" t="s">
        <v>122</v>
      </c>
      <c r="V52" s="6">
        <v>576000</v>
      </c>
      <c r="W52" s="6">
        <v>0</v>
      </c>
      <c r="X52" s="6">
        <v>576000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</row>
    <row r="53" spans="1:32" ht="22.5">
      <c r="A53" s="3" t="s">
        <v>58</v>
      </c>
      <c r="B53" s="11" t="s">
        <v>548</v>
      </c>
      <c r="C53" s="11" t="s">
        <v>549</v>
      </c>
      <c r="D53" s="4" t="s">
        <v>59</v>
      </c>
      <c r="E53" s="5" t="s">
        <v>123</v>
      </c>
      <c r="F53" s="5" t="str">
        <f t="shared" si="1"/>
        <v>A-2-0-3</v>
      </c>
      <c r="G53" s="13" t="s">
        <v>492</v>
      </c>
      <c r="H53" s="13" t="s">
        <v>501</v>
      </c>
      <c r="I53" s="13" t="s">
        <v>502</v>
      </c>
      <c r="J53" s="3" t="s">
        <v>35</v>
      </c>
      <c r="K53" s="3" t="s">
        <v>36</v>
      </c>
      <c r="L53" s="3" t="s">
        <v>37</v>
      </c>
      <c r="M53" s="3" t="s">
        <v>38</v>
      </c>
      <c r="N53" s="3" t="s">
        <v>121</v>
      </c>
      <c r="O53" s="3" t="s">
        <v>38</v>
      </c>
      <c r="P53" s="3"/>
      <c r="Q53" s="3"/>
      <c r="R53" s="3" t="s">
        <v>40</v>
      </c>
      <c r="S53" s="3" t="s">
        <v>41</v>
      </c>
      <c r="T53" s="3" t="s">
        <v>42</v>
      </c>
      <c r="U53" s="4" t="s">
        <v>124</v>
      </c>
      <c r="V53" s="6">
        <v>497419000</v>
      </c>
      <c r="W53" s="6">
        <v>264744905</v>
      </c>
      <c r="X53" s="6">
        <v>145359765</v>
      </c>
      <c r="Y53" s="6">
        <v>616804140</v>
      </c>
      <c r="Z53" s="6">
        <v>0</v>
      </c>
      <c r="AA53" s="6">
        <v>616371757</v>
      </c>
      <c r="AB53" s="6">
        <v>432383</v>
      </c>
      <c r="AC53" s="6">
        <v>616371757</v>
      </c>
      <c r="AD53" s="6">
        <v>616371757</v>
      </c>
      <c r="AE53" s="6">
        <v>616371757</v>
      </c>
      <c r="AF53" s="6">
        <v>616371757</v>
      </c>
    </row>
    <row r="54" spans="1:32" ht="22.5">
      <c r="A54" s="3" t="s">
        <v>58</v>
      </c>
      <c r="B54" s="11" t="s">
        <v>548</v>
      </c>
      <c r="C54" s="11" t="s">
        <v>549</v>
      </c>
      <c r="D54" s="4" t="s">
        <v>59</v>
      </c>
      <c r="E54" s="5" t="s">
        <v>125</v>
      </c>
      <c r="F54" s="5" t="str">
        <f t="shared" si="1"/>
        <v>A-2-0-3</v>
      </c>
      <c r="G54" s="13" t="s">
        <v>492</v>
      </c>
      <c r="H54" s="13" t="s">
        <v>501</v>
      </c>
      <c r="I54" s="13" t="s">
        <v>502</v>
      </c>
      <c r="J54" s="3" t="s">
        <v>35</v>
      </c>
      <c r="K54" s="3" t="s">
        <v>36</v>
      </c>
      <c r="L54" s="3" t="s">
        <v>37</v>
      </c>
      <c r="M54" s="3" t="s">
        <v>38</v>
      </c>
      <c r="N54" s="3" t="s">
        <v>121</v>
      </c>
      <c r="O54" s="3" t="s">
        <v>46</v>
      </c>
      <c r="P54" s="3"/>
      <c r="Q54" s="3"/>
      <c r="R54" s="3" t="s">
        <v>40</v>
      </c>
      <c r="S54" s="3" t="s">
        <v>41</v>
      </c>
      <c r="T54" s="3" t="s">
        <v>42</v>
      </c>
      <c r="U54" s="4" t="s">
        <v>126</v>
      </c>
      <c r="V54" s="6">
        <v>6262000</v>
      </c>
      <c r="W54" s="6">
        <v>5902560</v>
      </c>
      <c r="X54" s="6">
        <v>10605280</v>
      </c>
      <c r="Y54" s="6">
        <v>1559280</v>
      </c>
      <c r="Z54" s="6">
        <v>0</v>
      </c>
      <c r="AA54" s="6">
        <v>37200</v>
      </c>
      <c r="AB54" s="6">
        <v>1522080</v>
      </c>
      <c r="AC54" s="6">
        <v>37200</v>
      </c>
      <c r="AD54" s="6">
        <v>37200</v>
      </c>
      <c r="AE54" s="6">
        <v>37200</v>
      </c>
      <c r="AF54" s="6">
        <v>37200</v>
      </c>
    </row>
    <row r="55" spans="1:32" ht="22.5">
      <c r="A55" s="3" t="s">
        <v>58</v>
      </c>
      <c r="B55" s="11" t="s">
        <v>548</v>
      </c>
      <c r="C55" s="11" t="s">
        <v>549</v>
      </c>
      <c r="D55" s="4" t="s">
        <v>59</v>
      </c>
      <c r="E55" s="5" t="s">
        <v>127</v>
      </c>
      <c r="F55" s="5" t="str">
        <f t="shared" si="1"/>
        <v>A-2-0-3</v>
      </c>
      <c r="G55" s="13" t="s">
        <v>492</v>
      </c>
      <c r="H55" s="13" t="s">
        <v>501</v>
      </c>
      <c r="I55" s="13" t="s">
        <v>502</v>
      </c>
      <c r="J55" s="3" t="s">
        <v>35</v>
      </c>
      <c r="K55" s="3" t="s">
        <v>36</v>
      </c>
      <c r="L55" s="3" t="s">
        <v>37</v>
      </c>
      <c r="M55" s="3" t="s">
        <v>38</v>
      </c>
      <c r="N55" s="3" t="s">
        <v>121</v>
      </c>
      <c r="O55" s="3" t="s">
        <v>128</v>
      </c>
      <c r="P55" s="3"/>
      <c r="Q55" s="3"/>
      <c r="R55" s="3" t="s">
        <v>40</v>
      </c>
      <c r="S55" s="3" t="s">
        <v>41</v>
      </c>
      <c r="T55" s="3" t="s">
        <v>42</v>
      </c>
      <c r="U55" s="4" t="s">
        <v>129</v>
      </c>
      <c r="V55" s="6">
        <v>68883000</v>
      </c>
      <c r="W55" s="6">
        <v>5407000</v>
      </c>
      <c r="X55" s="6">
        <v>62032753</v>
      </c>
      <c r="Y55" s="6">
        <v>12257247</v>
      </c>
      <c r="Z55" s="6">
        <v>0</v>
      </c>
      <c r="AA55" s="6">
        <v>6198255</v>
      </c>
      <c r="AB55" s="6">
        <v>6058992</v>
      </c>
      <c r="AC55" s="6">
        <v>6198255</v>
      </c>
      <c r="AD55" s="6">
        <v>6198255</v>
      </c>
      <c r="AE55" s="6">
        <v>6198255</v>
      </c>
      <c r="AF55" s="6">
        <v>6198255</v>
      </c>
    </row>
    <row r="56" spans="1:32" ht="22.5">
      <c r="A56" s="3" t="s">
        <v>58</v>
      </c>
      <c r="B56" s="11" t="s">
        <v>548</v>
      </c>
      <c r="C56" s="11" t="s">
        <v>549</v>
      </c>
      <c r="D56" s="4" t="s">
        <v>59</v>
      </c>
      <c r="E56" s="5" t="s">
        <v>34</v>
      </c>
      <c r="F56" s="5" t="str">
        <f t="shared" si="1"/>
        <v>A-2-0-3</v>
      </c>
      <c r="G56" s="13" t="s">
        <v>492</v>
      </c>
      <c r="H56" s="13" t="s">
        <v>501</v>
      </c>
      <c r="I56" s="13" t="s">
        <v>502</v>
      </c>
      <c r="J56" s="3" t="s">
        <v>35</v>
      </c>
      <c r="K56" s="3" t="s">
        <v>36</v>
      </c>
      <c r="L56" s="3" t="s">
        <v>37</v>
      </c>
      <c r="M56" s="3" t="s">
        <v>38</v>
      </c>
      <c r="N56" s="3" t="s">
        <v>39</v>
      </c>
      <c r="O56" s="3" t="s">
        <v>36</v>
      </c>
      <c r="P56" s="3"/>
      <c r="Q56" s="3"/>
      <c r="R56" s="3" t="s">
        <v>40</v>
      </c>
      <c r="S56" s="3" t="s">
        <v>41</v>
      </c>
      <c r="T56" s="3" t="s">
        <v>42</v>
      </c>
      <c r="U56" s="4" t="s">
        <v>43</v>
      </c>
      <c r="V56" s="6">
        <v>0</v>
      </c>
      <c r="W56" s="6">
        <v>180161583</v>
      </c>
      <c r="X56" s="6">
        <v>67557001</v>
      </c>
      <c r="Y56" s="6">
        <v>112604582</v>
      </c>
      <c r="Z56" s="6">
        <v>0</v>
      </c>
      <c r="AA56" s="6">
        <v>111894606</v>
      </c>
      <c r="AB56" s="6">
        <v>709976</v>
      </c>
      <c r="AC56" s="6">
        <v>111894606</v>
      </c>
      <c r="AD56" s="6">
        <v>111894606</v>
      </c>
      <c r="AE56" s="6">
        <v>111894606</v>
      </c>
      <c r="AF56" s="6">
        <v>111894606</v>
      </c>
    </row>
    <row r="57" spans="1:32" ht="22.5">
      <c r="A57" s="3" t="s">
        <v>58</v>
      </c>
      <c r="B57" s="11" t="s">
        <v>548</v>
      </c>
      <c r="C57" s="11" t="s">
        <v>549</v>
      </c>
      <c r="D57" s="4" t="s">
        <v>59</v>
      </c>
      <c r="E57" s="5" t="s">
        <v>130</v>
      </c>
      <c r="F57" s="5" t="str">
        <f t="shared" si="1"/>
        <v>A-2-0-4</v>
      </c>
      <c r="G57" s="13" t="s">
        <v>492</v>
      </c>
      <c r="H57" s="13" t="s">
        <v>501</v>
      </c>
      <c r="I57" s="13" t="s">
        <v>502</v>
      </c>
      <c r="J57" s="3" t="s">
        <v>35</v>
      </c>
      <c r="K57" s="3" t="s">
        <v>36</v>
      </c>
      <c r="L57" s="3" t="s">
        <v>37</v>
      </c>
      <c r="M57" s="3" t="s">
        <v>45</v>
      </c>
      <c r="N57" s="3" t="s">
        <v>61</v>
      </c>
      <c r="O57" s="3" t="s">
        <v>131</v>
      </c>
      <c r="P57" s="3"/>
      <c r="Q57" s="3"/>
      <c r="R57" s="3" t="s">
        <v>40</v>
      </c>
      <c r="S57" s="3" t="s">
        <v>41</v>
      </c>
      <c r="T57" s="3" t="s">
        <v>42</v>
      </c>
      <c r="U57" s="4" t="s">
        <v>132</v>
      </c>
      <c r="V57" s="6">
        <v>5000000</v>
      </c>
      <c r="W57" s="6">
        <v>0</v>
      </c>
      <c r="X57" s="6">
        <v>5000000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</row>
    <row r="58" spans="1:32" ht="22.5">
      <c r="A58" s="3" t="s">
        <v>58</v>
      </c>
      <c r="B58" s="11" t="s">
        <v>548</v>
      </c>
      <c r="C58" s="11" t="s">
        <v>549</v>
      </c>
      <c r="D58" s="4" t="s">
        <v>59</v>
      </c>
      <c r="E58" s="5" t="s">
        <v>133</v>
      </c>
      <c r="F58" s="5" t="str">
        <f t="shared" si="1"/>
        <v>A-2-0-4</v>
      </c>
      <c r="G58" s="13" t="s">
        <v>492</v>
      </c>
      <c r="H58" s="13" t="s">
        <v>501</v>
      </c>
      <c r="I58" s="13" t="s">
        <v>502</v>
      </c>
      <c r="J58" s="3" t="s">
        <v>35</v>
      </c>
      <c r="K58" s="3" t="s">
        <v>36</v>
      </c>
      <c r="L58" s="3" t="s">
        <v>37</v>
      </c>
      <c r="M58" s="3" t="s">
        <v>45</v>
      </c>
      <c r="N58" s="3" t="s">
        <v>45</v>
      </c>
      <c r="O58" s="3" t="s">
        <v>61</v>
      </c>
      <c r="P58" s="3"/>
      <c r="Q58" s="3"/>
      <c r="R58" s="3" t="s">
        <v>40</v>
      </c>
      <c r="S58" s="3" t="s">
        <v>41</v>
      </c>
      <c r="T58" s="3" t="s">
        <v>42</v>
      </c>
      <c r="U58" s="4" t="s">
        <v>134</v>
      </c>
      <c r="V58" s="6">
        <v>62199501</v>
      </c>
      <c r="W58" s="6">
        <v>5382017</v>
      </c>
      <c r="X58" s="6">
        <v>5547018</v>
      </c>
      <c r="Y58" s="6">
        <v>62034500</v>
      </c>
      <c r="Z58" s="6">
        <v>0</v>
      </c>
      <c r="AA58" s="6">
        <v>60522500</v>
      </c>
      <c r="AB58" s="6">
        <v>1512000</v>
      </c>
      <c r="AC58" s="6">
        <v>60522500</v>
      </c>
      <c r="AD58" s="6">
        <v>48809298</v>
      </c>
      <c r="AE58" s="6">
        <v>48809298</v>
      </c>
      <c r="AF58" s="6">
        <v>48809298</v>
      </c>
    </row>
    <row r="59" spans="1:32" ht="22.5">
      <c r="A59" s="3" t="s">
        <v>58</v>
      </c>
      <c r="B59" s="11" t="s">
        <v>548</v>
      </c>
      <c r="C59" s="11" t="s">
        <v>549</v>
      </c>
      <c r="D59" s="4" t="s">
        <v>59</v>
      </c>
      <c r="E59" s="5" t="s">
        <v>135</v>
      </c>
      <c r="F59" s="5" t="str">
        <f t="shared" si="1"/>
        <v>A-2-0-4</v>
      </c>
      <c r="G59" s="13" t="s">
        <v>492</v>
      </c>
      <c r="H59" s="13" t="s">
        <v>501</v>
      </c>
      <c r="I59" s="13" t="s">
        <v>502</v>
      </c>
      <c r="J59" s="3" t="s">
        <v>35</v>
      </c>
      <c r="K59" s="3" t="s">
        <v>36</v>
      </c>
      <c r="L59" s="3" t="s">
        <v>37</v>
      </c>
      <c r="M59" s="3" t="s">
        <v>45</v>
      </c>
      <c r="N59" s="3" t="s">
        <v>45</v>
      </c>
      <c r="O59" s="3" t="s">
        <v>36</v>
      </c>
      <c r="P59" s="3"/>
      <c r="Q59" s="3"/>
      <c r="R59" s="3" t="s">
        <v>40</v>
      </c>
      <c r="S59" s="3" t="s">
        <v>41</v>
      </c>
      <c r="T59" s="3" t="s">
        <v>42</v>
      </c>
      <c r="U59" s="4" t="s">
        <v>136</v>
      </c>
      <c r="V59" s="6">
        <v>84800000</v>
      </c>
      <c r="W59" s="6">
        <v>0</v>
      </c>
      <c r="X59" s="6">
        <v>19654553</v>
      </c>
      <c r="Y59" s="6">
        <v>65145447</v>
      </c>
      <c r="Z59" s="6">
        <v>0</v>
      </c>
      <c r="AA59" s="6">
        <v>64905110</v>
      </c>
      <c r="AB59" s="6">
        <v>240337</v>
      </c>
      <c r="AC59" s="6">
        <v>64905110</v>
      </c>
      <c r="AD59" s="6">
        <v>32474652</v>
      </c>
      <c r="AE59" s="6">
        <v>29228088</v>
      </c>
      <c r="AF59" s="6">
        <v>29228088</v>
      </c>
    </row>
    <row r="60" spans="1:32" ht="22.5">
      <c r="A60" s="3" t="s">
        <v>58</v>
      </c>
      <c r="B60" s="11" t="s">
        <v>548</v>
      </c>
      <c r="C60" s="11" t="s">
        <v>549</v>
      </c>
      <c r="D60" s="4" t="s">
        <v>59</v>
      </c>
      <c r="E60" s="5" t="s">
        <v>137</v>
      </c>
      <c r="F60" s="5" t="str">
        <f t="shared" si="1"/>
        <v>A-2-0-4</v>
      </c>
      <c r="G60" s="13" t="s">
        <v>492</v>
      </c>
      <c r="H60" s="13" t="s">
        <v>501</v>
      </c>
      <c r="I60" s="13" t="s">
        <v>502</v>
      </c>
      <c r="J60" s="3" t="s">
        <v>35</v>
      </c>
      <c r="K60" s="3" t="s">
        <v>36</v>
      </c>
      <c r="L60" s="3" t="s">
        <v>37</v>
      </c>
      <c r="M60" s="3" t="s">
        <v>45</v>
      </c>
      <c r="N60" s="3" t="s">
        <v>45</v>
      </c>
      <c r="O60" s="3" t="s">
        <v>113</v>
      </c>
      <c r="P60" s="3"/>
      <c r="Q60" s="3"/>
      <c r="R60" s="3" t="s">
        <v>40</v>
      </c>
      <c r="S60" s="3" t="s">
        <v>41</v>
      </c>
      <c r="T60" s="3" t="s">
        <v>42</v>
      </c>
      <c r="U60" s="4" t="s">
        <v>138</v>
      </c>
      <c r="V60" s="6">
        <v>10000000</v>
      </c>
      <c r="W60" s="6">
        <v>0</v>
      </c>
      <c r="X60" s="6">
        <v>10000000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</row>
    <row r="61" spans="1:32" ht="22.5">
      <c r="A61" s="3" t="s">
        <v>58</v>
      </c>
      <c r="B61" s="11" t="s">
        <v>548</v>
      </c>
      <c r="C61" s="11" t="s">
        <v>549</v>
      </c>
      <c r="D61" s="4" t="s">
        <v>59</v>
      </c>
      <c r="E61" s="5" t="s">
        <v>139</v>
      </c>
      <c r="F61" s="5" t="str">
        <f t="shared" si="1"/>
        <v>A-2-0-4</v>
      </c>
      <c r="G61" s="13" t="s">
        <v>492</v>
      </c>
      <c r="H61" s="13" t="s">
        <v>501</v>
      </c>
      <c r="I61" s="13" t="s">
        <v>502</v>
      </c>
      <c r="J61" s="3" t="s">
        <v>35</v>
      </c>
      <c r="K61" s="3" t="s">
        <v>36</v>
      </c>
      <c r="L61" s="3" t="s">
        <v>37</v>
      </c>
      <c r="M61" s="3" t="s">
        <v>45</v>
      </c>
      <c r="N61" s="3" t="s">
        <v>45</v>
      </c>
      <c r="O61" s="3" t="s">
        <v>81</v>
      </c>
      <c r="P61" s="3"/>
      <c r="Q61" s="3"/>
      <c r="R61" s="3" t="s">
        <v>40</v>
      </c>
      <c r="S61" s="3" t="s">
        <v>41</v>
      </c>
      <c r="T61" s="3" t="s">
        <v>42</v>
      </c>
      <c r="U61" s="4" t="s">
        <v>140</v>
      </c>
      <c r="V61" s="6">
        <v>1650920487</v>
      </c>
      <c r="W61" s="6">
        <v>17340960</v>
      </c>
      <c r="X61" s="6">
        <v>13314501</v>
      </c>
      <c r="Y61" s="6">
        <v>1654946946</v>
      </c>
      <c r="Z61" s="6">
        <v>0</v>
      </c>
      <c r="AA61" s="6">
        <v>1652830146</v>
      </c>
      <c r="AB61" s="6">
        <v>2116800</v>
      </c>
      <c r="AC61" s="6">
        <v>1652830146</v>
      </c>
      <c r="AD61" s="6">
        <v>1627429271</v>
      </c>
      <c r="AE61" s="6">
        <v>1627429271</v>
      </c>
      <c r="AF61" s="6">
        <v>1627429271</v>
      </c>
    </row>
    <row r="62" spans="1:32" ht="22.5">
      <c r="A62" s="3" t="s">
        <v>58</v>
      </c>
      <c r="B62" s="11" t="s">
        <v>548</v>
      </c>
      <c r="C62" s="11" t="s">
        <v>549</v>
      </c>
      <c r="D62" s="4" t="s">
        <v>59</v>
      </c>
      <c r="E62" s="5" t="s">
        <v>141</v>
      </c>
      <c r="F62" s="5" t="str">
        <f t="shared" si="1"/>
        <v>A-2-0-4</v>
      </c>
      <c r="G62" s="13" t="s">
        <v>492</v>
      </c>
      <c r="H62" s="13" t="s">
        <v>501</v>
      </c>
      <c r="I62" s="13" t="s">
        <v>502</v>
      </c>
      <c r="J62" s="3" t="s">
        <v>35</v>
      </c>
      <c r="K62" s="3" t="s">
        <v>36</v>
      </c>
      <c r="L62" s="3" t="s">
        <v>37</v>
      </c>
      <c r="M62" s="3" t="s">
        <v>45</v>
      </c>
      <c r="N62" s="3" t="s">
        <v>45</v>
      </c>
      <c r="O62" s="3" t="s">
        <v>84</v>
      </c>
      <c r="P62" s="3"/>
      <c r="Q62" s="3"/>
      <c r="R62" s="3" t="s">
        <v>40</v>
      </c>
      <c r="S62" s="3" t="s">
        <v>41</v>
      </c>
      <c r="T62" s="3" t="s">
        <v>42</v>
      </c>
      <c r="U62" s="4" t="s">
        <v>142</v>
      </c>
      <c r="V62" s="6">
        <v>1949236812</v>
      </c>
      <c r="W62" s="6">
        <v>0</v>
      </c>
      <c r="X62" s="6">
        <v>473090253</v>
      </c>
      <c r="Y62" s="6">
        <v>1476146559</v>
      </c>
      <c r="Z62" s="6">
        <v>0</v>
      </c>
      <c r="AA62" s="6">
        <v>1476146559</v>
      </c>
      <c r="AB62" s="6">
        <v>0</v>
      </c>
      <c r="AC62" s="6">
        <v>1476146559</v>
      </c>
      <c r="AD62" s="6">
        <v>1476146559</v>
      </c>
      <c r="AE62" s="6">
        <v>1168082147</v>
      </c>
      <c r="AF62" s="6">
        <v>1168082147</v>
      </c>
    </row>
    <row r="63" spans="1:32" ht="22.5">
      <c r="A63" s="3" t="s">
        <v>58</v>
      </c>
      <c r="B63" s="11" t="s">
        <v>548</v>
      </c>
      <c r="C63" s="11" t="s">
        <v>549</v>
      </c>
      <c r="D63" s="4" t="s">
        <v>59</v>
      </c>
      <c r="E63" s="5" t="s">
        <v>143</v>
      </c>
      <c r="F63" s="5" t="str">
        <f t="shared" si="1"/>
        <v>A-2-0-4</v>
      </c>
      <c r="G63" s="13" t="s">
        <v>492</v>
      </c>
      <c r="H63" s="13" t="s">
        <v>501</v>
      </c>
      <c r="I63" s="13" t="s">
        <v>502</v>
      </c>
      <c r="J63" s="3" t="s">
        <v>35</v>
      </c>
      <c r="K63" s="3" t="s">
        <v>36</v>
      </c>
      <c r="L63" s="3" t="s">
        <v>37</v>
      </c>
      <c r="M63" s="3" t="s">
        <v>45</v>
      </c>
      <c r="N63" s="3" t="s">
        <v>45</v>
      </c>
      <c r="O63" s="3" t="s">
        <v>144</v>
      </c>
      <c r="P63" s="3"/>
      <c r="Q63" s="3"/>
      <c r="R63" s="3" t="s">
        <v>40</v>
      </c>
      <c r="S63" s="3" t="s">
        <v>41</v>
      </c>
      <c r="T63" s="3" t="s">
        <v>42</v>
      </c>
      <c r="U63" s="4" t="s">
        <v>145</v>
      </c>
      <c r="V63" s="6">
        <v>1558916868</v>
      </c>
      <c r="W63" s="6">
        <v>0</v>
      </c>
      <c r="X63" s="6">
        <v>360615474</v>
      </c>
      <c r="Y63" s="6">
        <v>1198301394</v>
      </c>
      <c r="Z63" s="6">
        <v>0</v>
      </c>
      <c r="AA63" s="6">
        <v>1198301394</v>
      </c>
      <c r="AB63" s="6">
        <v>0</v>
      </c>
      <c r="AC63" s="6">
        <v>1198301394</v>
      </c>
      <c r="AD63" s="6">
        <v>1198301393</v>
      </c>
      <c r="AE63" s="6">
        <v>1033459028</v>
      </c>
      <c r="AF63" s="6">
        <v>1033459028</v>
      </c>
    </row>
    <row r="64" spans="1:32" ht="22.5">
      <c r="A64" s="3" t="s">
        <v>58</v>
      </c>
      <c r="B64" s="11" t="s">
        <v>548</v>
      </c>
      <c r="C64" s="11" t="s">
        <v>549</v>
      </c>
      <c r="D64" s="4" t="s">
        <v>59</v>
      </c>
      <c r="E64" s="5" t="s">
        <v>146</v>
      </c>
      <c r="F64" s="5" t="str">
        <f t="shared" si="1"/>
        <v>A-2-0-4</v>
      </c>
      <c r="G64" s="13" t="s">
        <v>492</v>
      </c>
      <c r="H64" s="13" t="s">
        <v>501</v>
      </c>
      <c r="I64" s="13" t="s">
        <v>502</v>
      </c>
      <c r="J64" s="3" t="s">
        <v>35</v>
      </c>
      <c r="K64" s="3" t="s">
        <v>36</v>
      </c>
      <c r="L64" s="3" t="s">
        <v>37</v>
      </c>
      <c r="M64" s="3" t="s">
        <v>45</v>
      </c>
      <c r="N64" s="3" t="s">
        <v>45</v>
      </c>
      <c r="O64" s="3" t="s">
        <v>147</v>
      </c>
      <c r="P64" s="3"/>
      <c r="Q64" s="3"/>
      <c r="R64" s="3" t="s">
        <v>40</v>
      </c>
      <c r="S64" s="3" t="s">
        <v>41</v>
      </c>
      <c r="T64" s="3" t="s">
        <v>42</v>
      </c>
      <c r="U64" s="4" t="s">
        <v>148</v>
      </c>
      <c r="V64" s="6">
        <v>20000000</v>
      </c>
      <c r="W64" s="6">
        <v>0</v>
      </c>
      <c r="X64" s="6">
        <v>17136931</v>
      </c>
      <c r="Y64" s="6">
        <v>2863069</v>
      </c>
      <c r="Z64" s="6">
        <v>0</v>
      </c>
      <c r="AA64" s="6">
        <v>1351069</v>
      </c>
      <c r="AB64" s="6">
        <v>1512000</v>
      </c>
      <c r="AC64" s="6">
        <v>1351069</v>
      </c>
      <c r="AD64" s="6">
        <v>1351069</v>
      </c>
      <c r="AE64" s="6">
        <v>1351069</v>
      </c>
      <c r="AF64" s="6">
        <v>1351069</v>
      </c>
    </row>
    <row r="65" spans="1:32" ht="22.5">
      <c r="A65" s="3" t="s">
        <v>58</v>
      </c>
      <c r="B65" s="11" t="s">
        <v>548</v>
      </c>
      <c r="C65" s="11" t="s">
        <v>549</v>
      </c>
      <c r="D65" s="4" t="s">
        <v>59</v>
      </c>
      <c r="E65" s="5" t="s">
        <v>149</v>
      </c>
      <c r="F65" s="5" t="str">
        <f t="shared" si="1"/>
        <v>A-2-0-4</v>
      </c>
      <c r="G65" s="13" t="s">
        <v>492</v>
      </c>
      <c r="H65" s="13" t="s">
        <v>501</v>
      </c>
      <c r="I65" s="13" t="s">
        <v>502</v>
      </c>
      <c r="J65" s="3" t="s">
        <v>35</v>
      </c>
      <c r="K65" s="3" t="s">
        <v>36</v>
      </c>
      <c r="L65" s="3" t="s">
        <v>37</v>
      </c>
      <c r="M65" s="3" t="s">
        <v>45</v>
      </c>
      <c r="N65" s="3" t="s">
        <v>45</v>
      </c>
      <c r="O65" s="3" t="s">
        <v>150</v>
      </c>
      <c r="P65" s="3"/>
      <c r="Q65" s="3"/>
      <c r="R65" s="3" t="s">
        <v>40</v>
      </c>
      <c r="S65" s="3" t="s">
        <v>41</v>
      </c>
      <c r="T65" s="3" t="s">
        <v>42</v>
      </c>
      <c r="U65" s="4" t="s">
        <v>151</v>
      </c>
      <c r="V65" s="6">
        <v>0</v>
      </c>
      <c r="W65" s="6">
        <v>4028000</v>
      </c>
      <c r="X65" s="6">
        <v>3524000</v>
      </c>
      <c r="Y65" s="6">
        <v>504000</v>
      </c>
      <c r="Z65" s="6">
        <v>0</v>
      </c>
      <c r="AA65" s="6">
        <v>0</v>
      </c>
      <c r="AB65" s="6">
        <v>504000</v>
      </c>
      <c r="AC65" s="6">
        <v>0</v>
      </c>
      <c r="AD65" s="6">
        <v>0</v>
      </c>
      <c r="AE65" s="6">
        <v>0</v>
      </c>
      <c r="AF65" s="6">
        <v>0</v>
      </c>
    </row>
    <row r="66" spans="1:32" ht="22.5">
      <c r="A66" s="3" t="s">
        <v>58</v>
      </c>
      <c r="B66" s="11" t="s">
        <v>548</v>
      </c>
      <c r="C66" s="11" t="s">
        <v>549</v>
      </c>
      <c r="D66" s="4" t="s">
        <v>59</v>
      </c>
      <c r="E66" s="5" t="s">
        <v>152</v>
      </c>
      <c r="F66" s="5" t="str">
        <f t="shared" si="1"/>
        <v>A-2-0-4</v>
      </c>
      <c r="G66" s="13" t="s">
        <v>492</v>
      </c>
      <c r="H66" s="13" t="s">
        <v>501</v>
      </c>
      <c r="I66" s="13" t="s">
        <v>502</v>
      </c>
      <c r="J66" s="3" t="s">
        <v>35</v>
      </c>
      <c r="K66" s="3" t="s">
        <v>36</v>
      </c>
      <c r="L66" s="3" t="s">
        <v>37</v>
      </c>
      <c r="M66" s="3" t="s">
        <v>45</v>
      </c>
      <c r="N66" s="3" t="s">
        <v>45</v>
      </c>
      <c r="O66" s="3" t="s">
        <v>153</v>
      </c>
      <c r="P66" s="3"/>
      <c r="Q66" s="3"/>
      <c r="R66" s="3" t="s">
        <v>40</v>
      </c>
      <c r="S66" s="3" t="s">
        <v>41</v>
      </c>
      <c r="T66" s="3" t="s">
        <v>42</v>
      </c>
      <c r="U66" s="4" t="s">
        <v>154</v>
      </c>
      <c r="V66" s="6">
        <v>400000000</v>
      </c>
      <c r="W66" s="6">
        <v>0</v>
      </c>
      <c r="X66" s="6">
        <v>391233094</v>
      </c>
      <c r="Y66" s="6">
        <v>8766906</v>
      </c>
      <c r="Z66" s="6">
        <v>0</v>
      </c>
      <c r="AA66" s="6">
        <v>6645706</v>
      </c>
      <c r="AB66" s="6">
        <v>2121200</v>
      </c>
      <c r="AC66" s="6">
        <v>6645706</v>
      </c>
      <c r="AD66" s="6">
        <v>6416936</v>
      </c>
      <c r="AE66" s="6">
        <v>6416936</v>
      </c>
      <c r="AF66" s="6">
        <v>6416936</v>
      </c>
    </row>
    <row r="67" spans="1:32" ht="22.5">
      <c r="A67" s="3" t="s">
        <v>58</v>
      </c>
      <c r="B67" s="11" t="s">
        <v>548</v>
      </c>
      <c r="C67" s="11" t="s">
        <v>549</v>
      </c>
      <c r="D67" s="4" t="s">
        <v>59</v>
      </c>
      <c r="E67" s="5" t="s">
        <v>155</v>
      </c>
      <c r="F67" s="5" t="str">
        <f t="shared" si="1"/>
        <v>A-2-0-4</v>
      </c>
      <c r="G67" s="13" t="s">
        <v>492</v>
      </c>
      <c r="H67" s="13" t="s">
        <v>501</v>
      </c>
      <c r="I67" s="13" t="s">
        <v>502</v>
      </c>
      <c r="J67" s="3" t="s">
        <v>35</v>
      </c>
      <c r="K67" s="3" t="s">
        <v>36</v>
      </c>
      <c r="L67" s="3" t="s">
        <v>37</v>
      </c>
      <c r="M67" s="3" t="s">
        <v>45</v>
      </c>
      <c r="N67" s="3" t="s">
        <v>46</v>
      </c>
      <c r="O67" s="3" t="s">
        <v>36</v>
      </c>
      <c r="P67" s="3"/>
      <c r="Q67" s="3"/>
      <c r="R67" s="3" t="s">
        <v>40</v>
      </c>
      <c r="S67" s="3" t="s">
        <v>41</v>
      </c>
      <c r="T67" s="3" t="s">
        <v>42</v>
      </c>
      <c r="U67" s="4" t="s">
        <v>156</v>
      </c>
      <c r="V67" s="6">
        <v>21500000</v>
      </c>
      <c r="W67" s="6">
        <v>0</v>
      </c>
      <c r="X67" s="6">
        <v>4317790</v>
      </c>
      <c r="Y67" s="6">
        <v>17182210</v>
      </c>
      <c r="Z67" s="6">
        <v>0</v>
      </c>
      <c r="AA67" s="6">
        <v>14733610.42</v>
      </c>
      <c r="AB67" s="6">
        <v>2448599.58</v>
      </c>
      <c r="AC67" s="6">
        <v>14733610.42</v>
      </c>
      <c r="AD67" s="6">
        <v>14603850.42</v>
      </c>
      <c r="AE67" s="6">
        <v>14603850.42</v>
      </c>
      <c r="AF67" s="6">
        <v>14603850.42</v>
      </c>
    </row>
    <row r="68" spans="1:32" ht="22.5">
      <c r="A68" s="3" t="s">
        <v>58</v>
      </c>
      <c r="B68" s="11" t="s">
        <v>548</v>
      </c>
      <c r="C68" s="11" t="s">
        <v>549</v>
      </c>
      <c r="D68" s="4" t="s">
        <v>59</v>
      </c>
      <c r="E68" s="5" t="s">
        <v>157</v>
      </c>
      <c r="F68" s="5" t="str">
        <f t="shared" si="1"/>
        <v>A-2-0-4</v>
      </c>
      <c r="G68" s="13" t="s">
        <v>492</v>
      </c>
      <c r="H68" s="13" t="s">
        <v>501</v>
      </c>
      <c r="I68" s="13" t="s">
        <v>502</v>
      </c>
      <c r="J68" s="3" t="s">
        <v>35</v>
      </c>
      <c r="K68" s="3" t="s">
        <v>36</v>
      </c>
      <c r="L68" s="3" t="s">
        <v>37</v>
      </c>
      <c r="M68" s="3" t="s">
        <v>45</v>
      </c>
      <c r="N68" s="3" t="s">
        <v>46</v>
      </c>
      <c r="O68" s="3" t="s">
        <v>158</v>
      </c>
      <c r="P68" s="3"/>
      <c r="Q68" s="3"/>
      <c r="R68" s="3" t="s">
        <v>40</v>
      </c>
      <c r="S68" s="3" t="s">
        <v>41</v>
      </c>
      <c r="T68" s="3" t="s">
        <v>42</v>
      </c>
      <c r="U68" s="4" t="s">
        <v>159</v>
      </c>
      <c r="V68" s="6">
        <v>4874629941</v>
      </c>
      <c r="W68" s="6">
        <v>0</v>
      </c>
      <c r="X68" s="6">
        <v>38179542</v>
      </c>
      <c r="Y68" s="6">
        <v>4836450399</v>
      </c>
      <c r="Z68" s="6">
        <v>0</v>
      </c>
      <c r="AA68" s="6">
        <v>4836450399</v>
      </c>
      <c r="AB68" s="6">
        <v>0</v>
      </c>
      <c r="AC68" s="6">
        <v>4836450399</v>
      </c>
      <c r="AD68" s="6">
        <v>4836450399</v>
      </c>
      <c r="AE68" s="6">
        <v>4079625349</v>
      </c>
      <c r="AF68" s="6">
        <v>4079625349</v>
      </c>
    </row>
    <row r="69" spans="1:32" ht="22.5">
      <c r="A69" s="3" t="s">
        <v>58</v>
      </c>
      <c r="B69" s="11" t="s">
        <v>548</v>
      </c>
      <c r="C69" s="11" t="s">
        <v>549</v>
      </c>
      <c r="D69" s="4" t="s">
        <v>59</v>
      </c>
      <c r="E69" s="5" t="s">
        <v>160</v>
      </c>
      <c r="F69" s="5" t="str">
        <f t="shared" si="1"/>
        <v>A-2-0-4</v>
      </c>
      <c r="G69" s="13" t="s">
        <v>492</v>
      </c>
      <c r="H69" s="13" t="s">
        <v>501</v>
      </c>
      <c r="I69" s="13" t="s">
        <v>502</v>
      </c>
      <c r="J69" s="3" t="s">
        <v>35</v>
      </c>
      <c r="K69" s="3" t="s">
        <v>36</v>
      </c>
      <c r="L69" s="3" t="s">
        <v>37</v>
      </c>
      <c r="M69" s="3" t="s">
        <v>45</v>
      </c>
      <c r="N69" s="3" t="s">
        <v>46</v>
      </c>
      <c r="O69" s="3" t="s">
        <v>93</v>
      </c>
      <c r="P69" s="3"/>
      <c r="Q69" s="3"/>
      <c r="R69" s="3" t="s">
        <v>40</v>
      </c>
      <c r="S69" s="3" t="s">
        <v>41</v>
      </c>
      <c r="T69" s="3" t="s">
        <v>42</v>
      </c>
      <c r="U69" s="4" t="s">
        <v>161</v>
      </c>
      <c r="V69" s="6">
        <v>301594960</v>
      </c>
      <c r="W69" s="6">
        <v>0</v>
      </c>
      <c r="X69" s="6">
        <v>148961636</v>
      </c>
      <c r="Y69" s="6">
        <v>152633324</v>
      </c>
      <c r="Z69" s="6">
        <v>0</v>
      </c>
      <c r="AA69" s="6">
        <v>150353304</v>
      </c>
      <c r="AB69" s="6">
        <v>2280020</v>
      </c>
      <c r="AC69" s="6">
        <v>150353304</v>
      </c>
      <c r="AD69" s="6">
        <v>134979023</v>
      </c>
      <c r="AE69" s="6">
        <v>134979023</v>
      </c>
      <c r="AF69" s="6">
        <v>134979023</v>
      </c>
    </row>
    <row r="70" spans="1:32" ht="22.5">
      <c r="A70" s="3" t="s">
        <v>58</v>
      </c>
      <c r="B70" s="11" t="s">
        <v>548</v>
      </c>
      <c r="C70" s="11" t="s">
        <v>549</v>
      </c>
      <c r="D70" s="4" t="s">
        <v>59</v>
      </c>
      <c r="E70" s="5" t="s">
        <v>162</v>
      </c>
      <c r="F70" s="5" t="str">
        <f t="shared" si="1"/>
        <v>A-2-0-4</v>
      </c>
      <c r="G70" s="13" t="s">
        <v>492</v>
      </c>
      <c r="H70" s="13" t="s">
        <v>501</v>
      </c>
      <c r="I70" s="13" t="s">
        <v>502</v>
      </c>
      <c r="J70" s="3" t="s">
        <v>35</v>
      </c>
      <c r="K70" s="3" t="s">
        <v>36</v>
      </c>
      <c r="L70" s="3" t="s">
        <v>37</v>
      </c>
      <c r="M70" s="3" t="s">
        <v>45</v>
      </c>
      <c r="N70" s="3" t="s">
        <v>46</v>
      </c>
      <c r="O70" s="3" t="s">
        <v>163</v>
      </c>
      <c r="P70" s="3"/>
      <c r="Q70" s="3"/>
      <c r="R70" s="3" t="s">
        <v>40</v>
      </c>
      <c r="S70" s="3" t="s">
        <v>41</v>
      </c>
      <c r="T70" s="3" t="s">
        <v>42</v>
      </c>
      <c r="U70" s="4" t="s">
        <v>164</v>
      </c>
      <c r="V70" s="6">
        <v>2861000000</v>
      </c>
      <c r="W70" s="6">
        <v>500000000</v>
      </c>
      <c r="X70" s="6">
        <v>0</v>
      </c>
      <c r="Y70" s="6">
        <v>3361000000</v>
      </c>
      <c r="Z70" s="6">
        <v>0</v>
      </c>
      <c r="AA70" s="6">
        <v>3361000000</v>
      </c>
      <c r="AB70" s="6">
        <v>0</v>
      </c>
      <c r="AC70" s="6">
        <v>3361000000</v>
      </c>
      <c r="AD70" s="6">
        <v>3361000000</v>
      </c>
      <c r="AE70" s="6">
        <v>2710990238</v>
      </c>
      <c r="AF70" s="6">
        <v>2710990238</v>
      </c>
    </row>
    <row r="71" spans="1:32" ht="22.5">
      <c r="A71" s="3" t="s">
        <v>58</v>
      </c>
      <c r="B71" s="11" t="s">
        <v>548</v>
      </c>
      <c r="C71" s="11" t="s">
        <v>549</v>
      </c>
      <c r="D71" s="4" t="s">
        <v>59</v>
      </c>
      <c r="E71" s="5" t="s">
        <v>44</v>
      </c>
      <c r="F71" s="5" t="str">
        <f t="shared" si="1"/>
        <v>A-2-0-4</v>
      </c>
      <c r="G71" s="13" t="s">
        <v>492</v>
      </c>
      <c r="H71" s="13" t="s">
        <v>501</v>
      </c>
      <c r="I71" s="13" t="s">
        <v>502</v>
      </c>
      <c r="J71" s="3" t="s">
        <v>35</v>
      </c>
      <c r="K71" s="3" t="s">
        <v>36</v>
      </c>
      <c r="L71" s="3" t="s">
        <v>37</v>
      </c>
      <c r="M71" s="3" t="s">
        <v>45</v>
      </c>
      <c r="N71" s="3" t="s">
        <v>46</v>
      </c>
      <c r="O71" s="3" t="s">
        <v>47</v>
      </c>
      <c r="P71" s="3"/>
      <c r="Q71" s="3"/>
      <c r="R71" s="3" t="s">
        <v>40</v>
      </c>
      <c r="S71" s="3" t="s">
        <v>41</v>
      </c>
      <c r="T71" s="3" t="s">
        <v>42</v>
      </c>
      <c r="U71" s="4" t="s">
        <v>48</v>
      </c>
      <c r="V71" s="6">
        <v>334600000</v>
      </c>
      <c r="W71" s="6">
        <v>405290478</v>
      </c>
      <c r="X71" s="6">
        <v>671839812</v>
      </c>
      <c r="Y71" s="6">
        <v>68050666</v>
      </c>
      <c r="Z71" s="6">
        <v>0</v>
      </c>
      <c r="AA71" s="6">
        <v>65050331</v>
      </c>
      <c r="AB71" s="6">
        <v>3000335</v>
      </c>
      <c r="AC71" s="6">
        <v>65050331</v>
      </c>
      <c r="AD71" s="6">
        <v>51566901</v>
      </c>
      <c r="AE71" s="6">
        <v>51566901</v>
      </c>
      <c r="AF71" s="6">
        <v>51566901</v>
      </c>
    </row>
    <row r="72" spans="1:32" ht="22.5">
      <c r="A72" s="3" t="s">
        <v>58</v>
      </c>
      <c r="B72" s="11" t="s">
        <v>548</v>
      </c>
      <c r="C72" s="11" t="s">
        <v>549</v>
      </c>
      <c r="D72" s="4" t="s">
        <v>59</v>
      </c>
      <c r="E72" s="5" t="s">
        <v>165</v>
      </c>
      <c r="F72" s="5" t="str">
        <f t="shared" si="1"/>
        <v>A-2-0-4</v>
      </c>
      <c r="G72" s="13" t="s">
        <v>492</v>
      </c>
      <c r="H72" s="13" t="s">
        <v>501</v>
      </c>
      <c r="I72" s="13" t="s">
        <v>502</v>
      </c>
      <c r="J72" s="3" t="s">
        <v>35</v>
      </c>
      <c r="K72" s="3" t="s">
        <v>36</v>
      </c>
      <c r="L72" s="3" t="s">
        <v>37</v>
      </c>
      <c r="M72" s="3" t="s">
        <v>45</v>
      </c>
      <c r="N72" s="3" t="s">
        <v>113</v>
      </c>
      <c r="O72" s="3" t="s">
        <v>36</v>
      </c>
      <c r="P72" s="3"/>
      <c r="Q72" s="3"/>
      <c r="R72" s="3" t="s">
        <v>40</v>
      </c>
      <c r="S72" s="3" t="s">
        <v>41</v>
      </c>
      <c r="T72" s="3" t="s">
        <v>42</v>
      </c>
      <c r="U72" s="4" t="s">
        <v>166</v>
      </c>
      <c r="V72" s="6">
        <v>1557500000</v>
      </c>
      <c r="W72" s="6">
        <v>613280</v>
      </c>
      <c r="X72" s="6">
        <v>114300</v>
      </c>
      <c r="Y72" s="6">
        <v>1557998980</v>
      </c>
      <c r="Z72" s="6">
        <v>0</v>
      </c>
      <c r="AA72" s="6">
        <v>1557585700</v>
      </c>
      <c r="AB72" s="6">
        <v>413280</v>
      </c>
      <c r="AC72" s="6">
        <v>1557585700</v>
      </c>
      <c r="AD72" s="6">
        <v>1133193375</v>
      </c>
      <c r="AE72" s="6">
        <v>1133193375</v>
      </c>
      <c r="AF72" s="6">
        <v>1133193375</v>
      </c>
    </row>
    <row r="73" spans="1:32" ht="22.5">
      <c r="A73" s="3" t="s">
        <v>58</v>
      </c>
      <c r="B73" s="11" t="s">
        <v>548</v>
      </c>
      <c r="C73" s="11" t="s">
        <v>549</v>
      </c>
      <c r="D73" s="4" t="s">
        <v>59</v>
      </c>
      <c r="E73" s="5" t="s">
        <v>167</v>
      </c>
      <c r="F73" s="5" t="str">
        <f t="shared" si="1"/>
        <v>A-2-0-4</v>
      </c>
      <c r="G73" s="13" t="s">
        <v>492</v>
      </c>
      <c r="H73" s="13" t="s">
        <v>501</v>
      </c>
      <c r="I73" s="13" t="s">
        <v>502</v>
      </c>
      <c r="J73" s="3" t="s">
        <v>35</v>
      </c>
      <c r="K73" s="3" t="s">
        <v>36</v>
      </c>
      <c r="L73" s="3" t="s">
        <v>37</v>
      </c>
      <c r="M73" s="3" t="s">
        <v>45</v>
      </c>
      <c r="N73" s="3" t="s">
        <v>113</v>
      </c>
      <c r="O73" s="3" t="s">
        <v>38</v>
      </c>
      <c r="P73" s="3"/>
      <c r="Q73" s="3"/>
      <c r="R73" s="3" t="s">
        <v>40</v>
      </c>
      <c r="S73" s="3" t="s">
        <v>41</v>
      </c>
      <c r="T73" s="3" t="s">
        <v>42</v>
      </c>
      <c r="U73" s="4" t="s">
        <v>168</v>
      </c>
      <c r="V73" s="6">
        <v>561908391</v>
      </c>
      <c r="W73" s="6">
        <v>2457080</v>
      </c>
      <c r="X73" s="6">
        <v>2148920</v>
      </c>
      <c r="Y73" s="6">
        <v>562216551</v>
      </c>
      <c r="Z73" s="6">
        <v>0</v>
      </c>
      <c r="AA73" s="6">
        <v>561908391</v>
      </c>
      <c r="AB73" s="6">
        <v>308160</v>
      </c>
      <c r="AC73" s="6">
        <v>561908391</v>
      </c>
      <c r="AD73" s="6">
        <v>351372602</v>
      </c>
      <c r="AE73" s="6">
        <v>178337831</v>
      </c>
      <c r="AF73" s="6">
        <v>178337831</v>
      </c>
    </row>
    <row r="74" spans="1:32" ht="22.5">
      <c r="A74" s="3" t="s">
        <v>58</v>
      </c>
      <c r="B74" s="11" t="s">
        <v>548</v>
      </c>
      <c r="C74" s="11" t="s">
        <v>549</v>
      </c>
      <c r="D74" s="4" t="s">
        <v>59</v>
      </c>
      <c r="E74" s="5" t="s">
        <v>169</v>
      </c>
      <c r="F74" s="5" t="str">
        <f t="shared" si="1"/>
        <v>A-2-0-4</v>
      </c>
      <c r="G74" s="13" t="s">
        <v>492</v>
      </c>
      <c r="H74" s="13" t="s">
        <v>501</v>
      </c>
      <c r="I74" s="13" t="s">
        <v>502</v>
      </c>
      <c r="J74" s="3" t="s">
        <v>35</v>
      </c>
      <c r="K74" s="3" t="s">
        <v>36</v>
      </c>
      <c r="L74" s="3" t="s">
        <v>37</v>
      </c>
      <c r="M74" s="3" t="s">
        <v>45</v>
      </c>
      <c r="N74" s="3" t="s">
        <v>113</v>
      </c>
      <c r="O74" s="3" t="s">
        <v>116</v>
      </c>
      <c r="P74" s="3"/>
      <c r="Q74" s="3"/>
      <c r="R74" s="3" t="s">
        <v>40</v>
      </c>
      <c r="S74" s="3" t="s">
        <v>41</v>
      </c>
      <c r="T74" s="3" t="s">
        <v>42</v>
      </c>
      <c r="U74" s="4" t="s">
        <v>170</v>
      </c>
      <c r="V74" s="6">
        <v>1427963499</v>
      </c>
      <c r="W74" s="6">
        <v>300000000</v>
      </c>
      <c r="X74" s="6">
        <v>0</v>
      </c>
      <c r="Y74" s="6">
        <v>1727963499</v>
      </c>
      <c r="Z74" s="6">
        <v>0</v>
      </c>
      <c r="AA74" s="6">
        <v>1727963499</v>
      </c>
      <c r="AB74" s="6">
        <v>0</v>
      </c>
      <c r="AC74" s="6">
        <v>1727963499</v>
      </c>
      <c r="AD74" s="6">
        <v>1727963499</v>
      </c>
      <c r="AE74" s="6">
        <v>1245693654</v>
      </c>
      <c r="AF74" s="6">
        <v>1245693654</v>
      </c>
    </row>
    <row r="75" spans="1:32" ht="22.5">
      <c r="A75" s="3" t="s">
        <v>58</v>
      </c>
      <c r="B75" s="11" t="s">
        <v>548</v>
      </c>
      <c r="C75" s="11" t="s">
        <v>549</v>
      </c>
      <c r="D75" s="4" t="s">
        <v>59</v>
      </c>
      <c r="E75" s="5" t="s">
        <v>171</v>
      </c>
      <c r="F75" s="5" t="str">
        <f t="shared" si="1"/>
        <v>A-2-0-4</v>
      </c>
      <c r="G75" s="13" t="s">
        <v>492</v>
      </c>
      <c r="H75" s="13" t="s">
        <v>501</v>
      </c>
      <c r="I75" s="13" t="s">
        <v>502</v>
      </c>
      <c r="J75" s="3" t="s">
        <v>35</v>
      </c>
      <c r="K75" s="3" t="s">
        <v>36</v>
      </c>
      <c r="L75" s="3" t="s">
        <v>37</v>
      </c>
      <c r="M75" s="3" t="s">
        <v>45</v>
      </c>
      <c r="N75" s="3" t="s">
        <v>116</v>
      </c>
      <c r="O75" s="3" t="s">
        <v>61</v>
      </c>
      <c r="P75" s="3"/>
      <c r="Q75" s="3"/>
      <c r="R75" s="3" t="s">
        <v>40</v>
      </c>
      <c r="S75" s="3" t="s">
        <v>41</v>
      </c>
      <c r="T75" s="3" t="s">
        <v>42</v>
      </c>
      <c r="U75" s="4" t="s">
        <v>172</v>
      </c>
      <c r="V75" s="6">
        <v>100000</v>
      </c>
      <c r="W75" s="6">
        <v>0</v>
      </c>
      <c r="X75" s="6">
        <v>100000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</row>
    <row r="76" spans="1:32" ht="22.5">
      <c r="A76" s="3" t="s">
        <v>58</v>
      </c>
      <c r="B76" s="11" t="s">
        <v>548</v>
      </c>
      <c r="C76" s="11" t="s">
        <v>549</v>
      </c>
      <c r="D76" s="4" t="s">
        <v>59</v>
      </c>
      <c r="E76" s="5" t="s">
        <v>173</v>
      </c>
      <c r="F76" s="5" t="str">
        <f t="shared" si="1"/>
        <v>A-2-0-4</v>
      </c>
      <c r="G76" s="13" t="s">
        <v>492</v>
      </c>
      <c r="H76" s="13" t="s">
        <v>501</v>
      </c>
      <c r="I76" s="13" t="s">
        <v>502</v>
      </c>
      <c r="J76" s="3" t="s">
        <v>35</v>
      </c>
      <c r="K76" s="3" t="s">
        <v>36</v>
      </c>
      <c r="L76" s="3" t="s">
        <v>37</v>
      </c>
      <c r="M76" s="3" t="s">
        <v>45</v>
      </c>
      <c r="N76" s="3" t="s">
        <v>116</v>
      </c>
      <c r="O76" s="3" t="s">
        <v>38</v>
      </c>
      <c r="P76" s="3"/>
      <c r="Q76" s="3"/>
      <c r="R76" s="3" t="s">
        <v>40</v>
      </c>
      <c r="S76" s="3" t="s">
        <v>41</v>
      </c>
      <c r="T76" s="3" t="s">
        <v>42</v>
      </c>
      <c r="U76" s="4" t="s">
        <v>174</v>
      </c>
      <c r="V76" s="6">
        <v>100000</v>
      </c>
      <c r="W76" s="6">
        <v>0</v>
      </c>
      <c r="X76" s="6">
        <v>100000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</row>
    <row r="77" spans="1:32" ht="22.5">
      <c r="A77" s="3" t="s">
        <v>58</v>
      </c>
      <c r="B77" s="11" t="s">
        <v>548</v>
      </c>
      <c r="C77" s="11" t="s">
        <v>549</v>
      </c>
      <c r="D77" s="4" t="s">
        <v>59</v>
      </c>
      <c r="E77" s="5" t="s">
        <v>175</v>
      </c>
      <c r="F77" s="5" t="str">
        <f t="shared" si="1"/>
        <v>A-2-0-4</v>
      </c>
      <c r="G77" s="13" t="s">
        <v>492</v>
      </c>
      <c r="H77" s="13" t="s">
        <v>501</v>
      </c>
      <c r="I77" s="13" t="s">
        <v>502</v>
      </c>
      <c r="J77" s="3" t="s">
        <v>35</v>
      </c>
      <c r="K77" s="3" t="s">
        <v>36</v>
      </c>
      <c r="L77" s="3" t="s">
        <v>37</v>
      </c>
      <c r="M77" s="3" t="s">
        <v>45</v>
      </c>
      <c r="N77" s="3" t="s">
        <v>116</v>
      </c>
      <c r="O77" s="3" t="s">
        <v>46</v>
      </c>
      <c r="P77" s="3"/>
      <c r="Q77" s="3"/>
      <c r="R77" s="3" t="s">
        <v>40</v>
      </c>
      <c r="S77" s="3" t="s">
        <v>41</v>
      </c>
      <c r="T77" s="3" t="s">
        <v>42</v>
      </c>
      <c r="U77" s="4" t="s">
        <v>176</v>
      </c>
      <c r="V77" s="6">
        <v>106000000</v>
      </c>
      <c r="W77" s="6">
        <v>0</v>
      </c>
      <c r="X77" s="6">
        <v>21085000</v>
      </c>
      <c r="Y77" s="6">
        <v>84915000</v>
      </c>
      <c r="Z77" s="6">
        <v>0</v>
      </c>
      <c r="AA77" s="6">
        <v>84915000</v>
      </c>
      <c r="AB77" s="6">
        <v>0</v>
      </c>
      <c r="AC77" s="6">
        <v>84915000</v>
      </c>
      <c r="AD77" s="6">
        <v>84915000</v>
      </c>
      <c r="AE77" s="6">
        <v>84915000</v>
      </c>
      <c r="AF77" s="6">
        <v>84915000</v>
      </c>
    </row>
    <row r="78" spans="1:32" ht="22.5">
      <c r="A78" s="3" t="s">
        <v>58</v>
      </c>
      <c r="B78" s="11" t="s">
        <v>548</v>
      </c>
      <c r="C78" s="11" t="s">
        <v>549</v>
      </c>
      <c r="D78" s="4" t="s">
        <v>59</v>
      </c>
      <c r="E78" s="5" t="s">
        <v>177</v>
      </c>
      <c r="F78" s="5" t="str">
        <f t="shared" si="1"/>
        <v>A-2-0-4</v>
      </c>
      <c r="G78" s="13" t="s">
        <v>492</v>
      </c>
      <c r="H78" s="13" t="s">
        <v>501</v>
      </c>
      <c r="I78" s="13" t="s">
        <v>502</v>
      </c>
      <c r="J78" s="3" t="s">
        <v>35</v>
      </c>
      <c r="K78" s="3" t="s">
        <v>36</v>
      </c>
      <c r="L78" s="3" t="s">
        <v>37</v>
      </c>
      <c r="M78" s="3" t="s">
        <v>45</v>
      </c>
      <c r="N78" s="3" t="s">
        <v>116</v>
      </c>
      <c r="O78" s="3" t="s">
        <v>113</v>
      </c>
      <c r="P78" s="3"/>
      <c r="Q78" s="3"/>
      <c r="R78" s="3" t="s">
        <v>40</v>
      </c>
      <c r="S78" s="3" t="s">
        <v>41</v>
      </c>
      <c r="T78" s="3" t="s">
        <v>42</v>
      </c>
      <c r="U78" s="4" t="s">
        <v>178</v>
      </c>
      <c r="V78" s="6">
        <v>23171400</v>
      </c>
      <c r="W78" s="6">
        <v>0</v>
      </c>
      <c r="X78" s="6">
        <v>23171400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</row>
    <row r="79" spans="1:32" ht="22.5">
      <c r="A79" s="3" t="s">
        <v>58</v>
      </c>
      <c r="B79" s="11" t="s">
        <v>548</v>
      </c>
      <c r="C79" s="11" t="s">
        <v>549</v>
      </c>
      <c r="D79" s="4" t="s">
        <v>59</v>
      </c>
      <c r="E79" s="5" t="s">
        <v>179</v>
      </c>
      <c r="F79" s="5" t="str">
        <f t="shared" si="1"/>
        <v>A-2-0-4</v>
      </c>
      <c r="G79" s="13" t="s">
        <v>492</v>
      </c>
      <c r="H79" s="13" t="s">
        <v>501</v>
      </c>
      <c r="I79" s="13" t="s">
        <v>502</v>
      </c>
      <c r="J79" s="3" t="s">
        <v>35</v>
      </c>
      <c r="K79" s="3" t="s">
        <v>36</v>
      </c>
      <c r="L79" s="3" t="s">
        <v>37</v>
      </c>
      <c r="M79" s="3" t="s">
        <v>45</v>
      </c>
      <c r="N79" s="3" t="s">
        <v>158</v>
      </c>
      <c r="O79" s="3" t="s">
        <v>61</v>
      </c>
      <c r="P79" s="3"/>
      <c r="Q79" s="3"/>
      <c r="R79" s="3" t="s">
        <v>40</v>
      </c>
      <c r="S79" s="3" t="s">
        <v>41</v>
      </c>
      <c r="T79" s="3" t="s">
        <v>42</v>
      </c>
      <c r="U79" s="4" t="s">
        <v>180</v>
      </c>
      <c r="V79" s="6">
        <v>84400000</v>
      </c>
      <c r="W79" s="6">
        <v>0</v>
      </c>
      <c r="X79" s="6">
        <v>0</v>
      </c>
      <c r="Y79" s="6">
        <v>84400000</v>
      </c>
      <c r="Z79" s="6">
        <v>0</v>
      </c>
      <c r="AA79" s="6">
        <v>84400000</v>
      </c>
      <c r="AB79" s="6">
        <v>0</v>
      </c>
      <c r="AC79" s="6">
        <v>84400000</v>
      </c>
      <c r="AD79" s="6">
        <v>84338769</v>
      </c>
      <c r="AE79" s="6">
        <v>84338769</v>
      </c>
      <c r="AF79" s="6">
        <v>84338769</v>
      </c>
    </row>
    <row r="80" spans="1:32" ht="22.5">
      <c r="A80" s="3" t="s">
        <v>58</v>
      </c>
      <c r="B80" s="11" t="s">
        <v>548</v>
      </c>
      <c r="C80" s="11" t="s">
        <v>549</v>
      </c>
      <c r="D80" s="4" t="s">
        <v>59</v>
      </c>
      <c r="E80" s="5" t="s">
        <v>181</v>
      </c>
      <c r="F80" s="5" t="str">
        <f t="shared" si="1"/>
        <v>A-2-0-4</v>
      </c>
      <c r="G80" s="13" t="s">
        <v>492</v>
      </c>
      <c r="H80" s="13" t="s">
        <v>501</v>
      </c>
      <c r="I80" s="13" t="s">
        <v>502</v>
      </c>
      <c r="J80" s="3" t="s">
        <v>35</v>
      </c>
      <c r="K80" s="3" t="s">
        <v>36</v>
      </c>
      <c r="L80" s="3" t="s">
        <v>37</v>
      </c>
      <c r="M80" s="3" t="s">
        <v>45</v>
      </c>
      <c r="N80" s="3" t="s">
        <v>158</v>
      </c>
      <c r="O80" s="3" t="s">
        <v>36</v>
      </c>
      <c r="P80" s="3"/>
      <c r="Q80" s="3"/>
      <c r="R80" s="3" t="s">
        <v>40</v>
      </c>
      <c r="S80" s="3" t="s">
        <v>41</v>
      </c>
      <c r="T80" s="3" t="s">
        <v>42</v>
      </c>
      <c r="U80" s="4" t="s">
        <v>182</v>
      </c>
      <c r="V80" s="6">
        <v>211000000</v>
      </c>
      <c r="W80" s="6">
        <v>30605254</v>
      </c>
      <c r="X80" s="6">
        <v>30605254</v>
      </c>
      <c r="Y80" s="6">
        <v>211000000</v>
      </c>
      <c r="Z80" s="6">
        <v>0</v>
      </c>
      <c r="AA80" s="6">
        <v>211000000</v>
      </c>
      <c r="AB80" s="6">
        <v>0</v>
      </c>
      <c r="AC80" s="6">
        <v>211000000</v>
      </c>
      <c r="AD80" s="6">
        <v>210830180</v>
      </c>
      <c r="AE80" s="6">
        <v>210830180</v>
      </c>
      <c r="AF80" s="6">
        <v>210830180</v>
      </c>
    </row>
    <row r="81" spans="1:32" ht="22.5">
      <c r="A81" s="3" t="s">
        <v>58</v>
      </c>
      <c r="B81" s="11" t="s">
        <v>548</v>
      </c>
      <c r="C81" s="11" t="s">
        <v>549</v>
      </c>
      <c r="D81" s="4" t="s">
        <v>59</v>
      </c>
      <c r="E81" s="5" t="s">
        <v>183</v>
      </c>
      <c r="F81" s="5" t="str">
        <f t="shared" si="1"/>
        <v>A-2-0-4</v>
      </c>
      <c r="G81" s="13" t="s">
        <v>492</v>
      </c>
      <c r="H81" s="13" t="s">
        <v>501</v>
      </c>
      <c r="I81" s="13" t="s">
        <v>502</v>
      </c>
      <c r="J81" s="3" t="s">
        <v>35</v>
      </c>
      <c r="K81" s="3" t="s">
        <v>36</v>
      </c>
      <c r="L81" s="3" t="s">
        <v>37</v>
      </c>
      <c r="M81" s="3" t="s">
        <v>45</v>
      </c>
      <c r="N81" s="3" t="s">
        <v>158</v>
      </c>
      <c r="O81" s="3" t="s">
        <v>46</v>
      </c>
      <c r="P81" s="3"/>
      <c r="Q81" s="3"/>
      <c r="R81" s="3" t="s">
        <v>40</v>
      </c>
      <c r="S81" s="3" t="s">
        <v>41</v>
      </c>
      <c r="T81" s="3" t="s">
        <v>42</v>
      </c>
      <c r="U81" s="4" t="s">
        <v>184</v>
      </c>
      <c r="V81" s="6">
        <v>240000000</v>
      </c>
      <c r="W81" s="6">
        <v>73000000</v>
      </c>
      <c r="X81" s="6">
        <v>50194300</v>
      </c>
      <c r="Y81" s="6">
        <v>262805700</v>
      </c>
      <c r="Z81" s="6">
        <v>0</v>
      </c>
      <c r="AA81" s="6">
        <v>253393671</v>
      </c>
      <c r="AB81" s="6">
        <v>9412029</v>
      </c>
      <c r="AC81" s="6">
        <v>253393671</v>
      </c>
      <c r="AD81" s="6">
        <v>253393671</v>
      </c>
      <c r="AE81" s="6">
        <v>253393671</v>
      </c>
      <c r="AF81" s="6">
        <v>253393671</v>
      </c>
    </row>
    <row r="82" spans="1:32" ht="22.5">
      <c r="A82" s="3" t="s">
        <v>58</v>
      </c>
      <c r="B82" s="11" t="s">
        <v>548</v>
      </c>
      <c r="C82" s="11" t="s">
        <v>549</v>
      </c>
      <c r="D82" s="4" t="s">
        <v>59</v>
      </c>
      <c r="E82" s="5" t="s">
        <v>185</v>
      </c>
      <c r="F82" s="5" t="str">
        <f t="shared" si="1"/>
        <v>A-2-0-4</v>
      </c>
      <c r="G82" s="13" t="s">
        <v>492</v>
      </c>
      <c r="H82" s="13" t="s">
        <v>501</v>
      </c>
      <c r="I82" s="13" t="s">
        <v>502</v>
      </c>
      <c r="J82" s="3" t="s">
        <v>35</v>
      </c>
      <c r="K82" s="3" t="s">
        <v>36</v>
      </c>
      <c r="L82" s="3" t="s">
        <v>37</v>
      </c>
      <c r="M82" s="3" t="s">
        <v>45</v>
      </c>
      <c r="N82" s="3" t="s">
        <v>158</v>
      </c>
      <c r="O82" s="3" t="s">
        <v>116</v>
      </c>
      <c r="P82" s="3"/>
      <c r="Q82" s="3"/>
      <c r="R82" s="3" t="s">
        <v>40</v>
      </c>
      <c r="S82" s="3" t="s">
        <v>41</v>
      </c>
      <c r="T82" s="3" t="s">
        <v>42</v>
      </c>
      <c r="U82" s="4" t="s">
        <v>186</v>
      </c>
      <c r="V82" s="6">
        <v>411850000</v>
      </c>
      <c r="W82" s="6">
        <v>0</v>
      </c>
      <c r="X82" s="6">
        <v>0</v>
      </c>
      <c r="Y82" s="6">
        <v>411850000</v>
      </c>
      <c r="Z82" s="6">
        <v>0</v>
      </c>
      <c r="AA82" s="6">
        <v>411850000</v>
      </c>
      <c r="AB82" s="6">
        <v>0</v>
      </c>
      <c r="AC82" s="6">
        <v>411850000</v>
      </c>
      <c r="AD82" s="6">
        <v>411850000</v>
      </c>
      <c r="AE82" s="6">
        <v>411850000</v>
      </c>
      <c r="AF82" s="6">
        <v>411850000</v>
      </c>
    </row>
    <row r="83" spans="1:32" ht="22.5">
      <c r="A83" s="3" t="s">
        <v>58</v>
      </c>
      <c r="B83" s="11" t="s">
        <v>548</v>
      </c>
      <c r="C83" s="11" t="s">
        <v>549</v>
      </c>
      <c r="D83" s="4" t="s">
        <v>59</v>
      </c>
      <c r="E83" s="5" t="s">
        <v>187</v>
      </c>
      <c r="F83" s="5" t="str">
        <f t="shared" si="1"/>
        <v>A-2-0-4</v>
      </c>
      <c r="G83" s="13" t="s">
        <v>492</v>
      </c>
      <c r="H83" s="13" t="s">
        <v>501</v>
      </c>
      <c r="I83" s="13" t="s">
        <v>502</v>
      </c>
      <c r="J83" s="3" t="s">
        <v>35</v>
      </c>
      <c r="K83" s="3" t="s">
        <v>36</v>
      </c>
      <c r="L83" s="3" t="s">
        <v>37</v>
      </c>
      <c r="M83" s="3" t="s">
        <v>45</v>
      </c>
      <c r="N83" s="3" t="s">
        <v>93</v>
      </c>
      <c r="O83" s="3" t="s">
        <v>78</v>
      </c>
      <c r="P83" s="3"/>
      <c r="Q83" s="3"/>
      <c r="R83" s="3" t="s">
        <v>40</v>
      </c>
      <c r="S83" s="3" t="s">
        <v>41</v>
      </c>
      <c r="T83" s="3" t="s">
        <v>42</v>
      </c>
      <c r="U83" s="4" t="s">
        <v>188</v>
      </c>
      <c r="V83" s="6">
        <v>721000000</v>
      </c>
      <c r="W83" s="6">
        <v>0</v>
      </c>
      <c r="X83" s="6">
        <v>11234518</v>
      </c>
      <c r="Y83" s="6">
        <v>709765482</v>
      </c>
      <c r="Z83" s="6">
        <v>0</v>
      </c>
      <c r="AA83" s="6">
        <v>709765482</v>
      </c>
      <c r="AB83" s="6">
        <v>0</v>
      </c>
      <c r="AC83" s="6">
        <v>709765482</v>
      </c>
      <c r="AD83" s="6">
        <v>709619335</v>
      </c>
      <c r="AE83" s="6">
        <v>709619335</v>
      </c>
      <c r="AF83" s="6">
        <v>709619335</v>
      </c>
    </row>
    <row r="84" spans="1:32" ht="22.5">
      <c r="A84" s="3" t="s">
        <v>58</v>
      </c>
      <c r="B84" s="11" t="s">
        <v>548</v>
      </c>
      <c r="C84" s="11" t="s">
        <v>549</v>
      </c>
      <c r="D84" s="4" t="s">
        <v>59</v>
      </c>
      <c r="E84" s="5" t="s">
        <v>189</v>
      </c>
      <c r="F84" s="5" t="str">
        <f t="shared" si="1"/>
        <v>A-2-0-4</v>
      </c>
      <c r="G84" s="13" t="s">
        <v>492</v>
      </c>
      <c r="H84" s="13" t="s">
        <v>493</v>
      </c>
      <c r="I84" s="13" t="s">
        <v>494</v>
      </c>
      <c r="J84" s="3" t="s">
        <v>35</v>
      </c>
      <c r="K84" s="3" t="s">
        <v>36</v>
      </c>
      <c r="L84" s="3" t="s">
        <v>37</v>
      </c>
      <c r="M84" s="3" t="s">
        <v>45</v>
      </c>
      <c r="N84" s="3" t="s">
        <v>50</v>
      </c>
      <c r="O84" s="3" t="s">
        <v>61</v>
      </c>
      <c r="P84" s="3"/>
      <c r="Q84" s="3"/>
      <c r="R84" s="3" t="s">
        <v>40</v>
      </c>
      <c r="S84" s="3" t="s">
        <v>41</v>
      </c>
      <c r="T84" s="3" t="s">
        <v>42</v>
      </c>
      <c r="U84" s="4" t="s">
        <v>190</v>
      </c>
      <c r="V84" s="6">
        <v>100000000</v>
      </c>
      <c r="W84" s="6">
        <v>0</v>
      </c>
      <c r="X84" s="6">
        <v>75000000</v>
      </c>
      <c r="Y84" s="6">
        <v>25000000</v>
      </c>
      <c r="Z84" s="6">
        <v>0</v>
      </c>
      <c r="AA84" s="6">
        <v>16064114</v>
      </c>
      <c r="AB84" s="6">
        <v>8935886</v>
      </c>
      <c r="AC84" s="6">
        <v>16064114</v>
      </c>
      <c r="AD84" s="6">
        <v>16064114</v>
      </c>
      <c r="AE84" s="6">
        <v>16064114</v>
      </c>
      <c r="AF84" s="6">
        <v>16064114</v>
      </c>
    </row>
    <row r="85" spans="1:32" ht="22.5">
      <c r="A85" s="3" t="s">
        <v>58</v>
      </c>
      <c r="B85" s="11" t="s">
        <v>548</v>
      </c>
      <c r="C85" s="11" t="s">
        <v>549</v>
      </c>
      <c r="D85" s="4" t="s">
        <v>59</v>
      </c>
      <c r="E85" s="5" t="s">
        <v>49</v>
      </c>
      <c r="F85" s="5" t="str">
        <f t="shared" si="1"/>
        <v>A-2-0-4</v>
      </c>
      <c r="G85" s="13" t="s">
        <v>492</v>
      </c>
      <c r="H85" s="13" t="s">
        <v>493</v>
      </c>
      <c r="I85" s="13" t="s">
        <v>494</v>
      </c>
      <c r="J85" s="3" t="s">
        <v>35</v>
      </c>
      <c r="K85" s="3" t="s">
        <v>36</v>
      </c>
      <c r="L85" s="3" t="s">
        <v>37</v>
      </c>
      <c r="M85" s="3" t="s">
        <v>45</v>
      </c>
      <c r="N85" s="3" t="s">
        <v>50</v>
      </c>
      <c r="O85" s="3" t="s">
        <v>36</v>
      </c>
      <c r="P85" s="3"/>
      <c r="Q85" s="3"/>
      <c r="R85" s="3" t="s">
        <v>40</v>
      </c>
      <c r="S85" s="3" t="s">
        <v>41</v>
      </c>
      <c r="T85" s="3" t="s">
        <v>42</v>
      </c>
      <c r="U85" s="4" t="s">
        <v>51</v>
      </c>
      <c r="V85" s="6">
        <v>1874000000</v>
      </c>
      <c r="W85" s="6">
        <v>371686982</v>
      </c>
      <c r="X85" s="6">
        <v>193929655</v>
      </c>
      <c r="Y85" s="6">
        <v>2051757327</v>
      </c>
      <c r="Z85" s="6">
        <v>0</v>
      </c>
      <c r="AA85" s="6">
        <v>2038798989</v>
      </c>
      <c r="AB85" s="6">
        <v>12958338</v>
      </c>
      <c r="AC85" s="6">
        <v>2038798989</v>
      </c>
      <c r="AD85" s="6">
        <v>2018889358</v>
      </c>
      <c r="AE85" s="6">
        <v>2008415125</v>
      </c>
      <c r="AF85" s="6">
        <v>2008415125</v>
      </c>
    </row>
    <row r="86" spans="1:32" ht="22.5">
      <c r="A86" s="3" t="s">
        <v>58</v>
      </c>
      <c r="B86" s="11" t="s">
        <v>548</v>
      </c>
      <c r="C86" s="11" t="s">
        <v>549</v>
      </c>
      <c r="D86" s="4" t="s">
        <v>59</v>
      </c>
      <c r="E86" s="5" t="s">
        <v>191</v>
      </c>
      <c r="F86" s="5" t="str">
        <f t="shared" si="1"/>
        <v>A-2-0-4</v>
      </c>
      <c r="G86" s="13" t="s">
        <v>492</v>
      </c>
      <c r="H86" s="13" t="s">
        <v>507</v>
      </c>
      <c r="I86" s="13" t="s">
        <v>508</v>
      </c>
      <c r="J86" s="3" t="s">
        <v>35</v>
      </c>
      <c r="K86" s="3" t="s">
        <v>36</v>
      </c>
      <c r="L86" s="3" t="s">
        <v>37</v>
      </c>
      <c r="M86" s="3" t="s">
        <v>45</v>
      </c>
      <c r="N86" s="3" t="s">
        <v>100</v>
      </c>
      <c r="O86" s="3"/>
      <c r="P86" s="3"/>
      <c r="Q86" s="3"/>
      <c r="R86" s="3" t="s">
        <v>40</v>
      </c>
      <c r="S86" s="3" t="s">
        <v>41</v>
      </c>
      <c r="T86" s="3" t="s">
        <v>42</v>
      </c>
      <c r="U86" s="4" t="s">
        <v>192</v>
      </c>
      <c r="V86" s="6">
        <v>162317000</v>
      </c>
      <c r="W86" s="6">
        <v>22461128</v>
      </c>
      <c r="X86" s="6">
        <v>156402224</v>
      </c>
      <c r="Y86" s="6">
        <v>28375904</v>
      </c>
      <c r="Z86" s="6">
        <v>0</v>
      </c>
      <c r="AA86" s="6">
        <v>18877203</v>
      </c>
      <c r="AB86" s="6">
        <v>9498701</v>
      </c>
      <c r="AC86" s="6">
        <v>18877203</v>
      </c>
      <c r="AD86" s="6">
        <v>18877203</v>
      </c>
      <c r="AE86" s="6">
        <v>18877203</v>
      </c>
      <c r="AF86" s="6">
        <v>18877203</v>
      </c>
    </row>
    <row r="87" spans="1:32" ht="22.5">
      <c r="A87" s="3" t="s">
        <v>58</v>
      </c>
      <c r="B87" s="11" t="s">
        <v>548</v>
      </c>
      <c r="C87" s="11" t="s">
        <v>549</v>
      </c>
      <c r="D87" s="4" t="s">
        <v>59</v>
      </c>
      <c r="E87" s="5" t="s">
        <v>193</v>
      </c>
      <c r="F87" s="5" t="str">
        <f t="shared" si="1"/>
        <v>A-2-0-4</v>
      </c>
      <c r="G87" s="13" t="s">
        <v>492</v>
      </c>
      <c r="H87" s="13" t="s">
        <v>493</v>
      </c>
      <c r="I87" s="13" t="s">
        <v>494</v>
      </c>
      <c r="J87" s="3" t="s">
        <v>35</v>
      </c>
      <c r="K87" s="3" t="s">
        <v>36</v>
      </c>
      <c r="L87" s="3" t="s">
        <v>37</v>
      </c>
      <c r="M87" s="3" t="s">
        <v>45</v>
      </c>
      <c r="N87" s="3" t="s">
        <v>150</v>
      </c>
      <c r="O87" s="3" t="s">
        <v>45</v>
      </c>
      <c r="P87" s="3"/>
      <c r="Q87" s="3"/>
      <c r="R87" s="3" t="s">
        <v>40</v>
      </c>
      <c r="S87" s="3" t="s">
        <v>41</v>
      </c>
      <c r="T87" s="3" t="s">
        <v>42</v>
      </c>
      <c r="U87" s="4" t="s">
        <v>194</v>
      </c>
      <c r="V87" s="6">
        <v>1199960002</v>
      </c>
      <c r="W87" s="6">
        <v>1474</v>
      </c>
      <c r="X87" s="6">
        <v>140943371</v>
      </c>
      <c r="Y87" s="6">
        <v>1059018105</v>
      </c>
      <c r="Z87" s="6">
        <v>0</v>
      </c>
      <c r="AA87" s="6">
        <v>1059018101</v>
      </c>
      <c r="AB87" s="6">
        <v>4</v>
      </c>
      <c r="AC87" s="6">
        <v>1059018101</v>
      </c>
      <c r="AD87" s="6">
        <v>999447007</v>
      </c>
      <c r="AE87" s="6">
        <v>996447007</v>
      </c>
      <c r="AF87" s="6">
        <v>996447007</v>
      </c>
    </row>
    <row r="88" spans="1:32" ht="22.5">
      <c r="A88" s="3" t="s">
        <v>58</v>
      </c>
      <c r="B88" s="11" t="s">
        <v>548</v>
      </c>
      <c r="C88" s="11" t="s">
        <v>549</v>
      </c>
      <c r="D88" s="4" t="s">
        <v>59</v>
      </c>
      <c r="E88" s="5" t="s">
        <v>195</v>
      </c>
      <c r="F88" s="5" t="str">
        <f t="shared" ref="F88:F151" si="3">+J88&amp;"-"&amp;K88&amp;"-"&amp;L88&amp;"-"&amp;M88</f>
        <v>A-2-0-4</v>
      </c>
      <c r="G88" s="13" t="s">
        <v>492</v>
      </c>
      <c r="H88" s="13" t="s">
        <v>493</v>
      </c>
      <c r="I88" s="13" t="s">
        <v>494</v>
      </c>
      <c r="J88" s="3" t="s">
        <v>35</v>
      </c>
      <c r="K88" s="3" t="s">
        <v>36</v>
      </c>
      <c r="L88" s="3" t="s">
        <v>37</v>
      </c>
      <c r="M88" s="3" t="s">
        <v>45</v>
      </c>
      <c r="N88" s="3" t="s">
        <v>150</v>
      </c>
      <c r="O88" s="3" t="s">
        <v>50</v>
      </c>
      <c r="P88" s="3"/>
      <c r="Q88" s="3"/>
      <c r="R88" s="3" t="s">
        <v>40</v>
      </c>
      <c r="S88" s="3" t="s">
        <v>41</v>
      </c>
      <c r="T88" s="3" t="s">
        <v>42</v>
      </c>
      <c r="U88" s="4" t="s">
        <v>196</v>
      </c>
      <c r="V88" s="6">
        <v>4000000000</v>
      </c>
      <c r="W88" s="6">
        <v>519238701</v>
      </c>
      <c r="X88" s="6">
        <v>320000000</v>
      </c>
      <c r="Y88" s="6">
        <v>4199238701</v>
      </c>
      <c r="Z88" s="6">
        <v>0</v>
      </c>
      <c r="AA88" s="6">
        <v>4194639912</v>
      </c>
      <c r="AB88" s="6">
        <v>4598789</v>
      </c>
      <c r="AC88" s="6">
        <v>4194639912</v>
      </c>
      <c r="AD88" s="6">
        <v>4194639912</v>
      </c>
      <c r="AE88" s="6">
        <v>3764572234</v>
      </c>
      <c r="AF88" s="6">
        <v>3764572234</v>
      </c>
    </row>
    <row r="89" spans="1:32" ht="22.5">
      <c r="A89" s="3" t="s">
        <v>58</v>
      </c>
      <c r="B89" s="11" t="s">
        <v>548</v>
      </c>
      <c r="C89" s="11" t="s">
        <v>549</v>
      </c>
      <c r="D89" s="4" t="s">
        <v>59</v>
      </c>
      <c r="E89" s="5" t="s">
        <v>197</v>
      </c>
      <c r="F89" s="5" t="str">
        <f t="shared" si="3"/>
        <v>A-2-0-4</v>
      </c>
      <c r="G89" s="13" t="s">
        <v>492</v>
      </c>
      <c r="H89" s="13" t="s">
        <v>501</v>
      </c>
      <c r="I89" s="13" t="s">
        <v>502</v>
      </c>
      <c r="J89" s="3" t="s">
        <v>35</v>
      </c>
      <c r="K89" s="3" t="s">
        <v>36</v>
      </c>
      <c r="L89" s="3" t="s">
        <v>37</v>
      </c>
      <c r="M89" s="3" t="s">
        <v>45</v>
      </c>
      <c r="N89" s="3" t="s">
        <v>198</v>
      </c>
      <c r="O89" s="3" t="s">
        <v>78</v>
      </c>
      <c r="P89" s="3"/>
      <c r="Q89" s="3"/>
      <c r="R89" s="3" t="s">
        <v>40</v>
      </c>
      <c r="S89" s="3" t="s">
        <v>41</v>
      </c>
      <c r="T89" s="3" t="s">
        <v>42</v>
      </c>
      <c r="U89" s="4" t="s">
        <v>199</v>
      </c>
      <c r="V89" s="6">
        <v>370000000</v>
      </c>
      <c r="W89" s="6">
        <v>425662116</v>
      </c>
      <c r="X89" s="6">
        <v>319930280</v>
      </c>
      <c r="Y89" s="6">
        <v>475731836</v>
      </c>
      <c r="Z89" s="6">
        <v>0</v>
      </c>
      <c r="AA89" s="6">
        <v>475731836</v>
      </c>
      <c r="AB89" s="6">
        <v>0</v>
      </c>
      <c r="AC89" s="6">
        <v>475731836</v>
      </c>
      <c r="AD89" s="6">
        <v>311656052</v>
      </c>
      <c r="AE89" s="6">
        <v>311656052</v>
      </c>
      <c r="AF89" s="6">
        <v>311656052</v>
      </c>
    </row>
    <row r="90" spans="1:32" ht="22.5">
      <c r="A90" s="3" t="s">
        <v>58</v>
      </c>
      <c r="B90" s="11" t="s">
        <v>548</v>
      </c>
      <c r="C90" s="11" t="s">
        <v>549</v>
      </c>
      <c r="D90" s="4" t="s">
        <v>59</v>
      </c>
      <c r="E90" s="5" t="s">
        <v>200</v>
      </c>
      <c r="F90" s="5" t="str">
        <f>+J90&amp;"-"&amp;K90&amp;"-"&amp;L90&amp;"-"&amp;M90&amp;"-"&amp;N90</f>
        <v>A-3-5-1-1</v>
      </c>
      <c r="G90" s="13" t="s">
        <v>492</v>
      </c>
      <c r="H90" s="13" t="s">
        <v>493</v>
      </c>
      <c r="I90" s="13" t="s">
        <v>494</v>
      </c>
      <c r="J90" s="3" t="s">
        <v>35</v>
      </c>
      <c r="K90" s="3" t="s">
        <v>38</v>
      </c>
      <c r="L90" s="3" t="s">
        <v>46</v>
      </c>
      <c r="M90" s="3" t="s">
        <v>61</v>
      </c>
      <c r="N90" s="3" t="s">
        <v>61</v>
      </c>
      <c r="O90" s="3" t="s">
        <v>37</v>
      </c>
      <c r="P90" s="3" t="s">
        <v>36</v>
      </c>
      <c r="Q90" s="3"/>
      <c r="R90" s="3" t="s">
        <v>40</v>
      </c>
      <c r="S90" s="3" t="s">
        <v>41</v>
      </c>
      <c r="T90" s="3" t="s">
        <v>42</v>
      </c>
      <c r="U90" s="4" t="s">
        <v>201</v>
      </c>
      <c r="V90" s="6">
        <v>63255000</v>
      </c>
      <c r="W90" s="6">
        <v>0</v>
      </c>
      <c r="X90" s="6">
        <v>0</v>
      </c>
      <c r="Y90" s="6">
        <v>63255000</v>
      </c>
      <c r="Z90" s="6">
        <v>0</v>
      </c>
      <c r="AA90" s="6">
        <v>52493773</v>
      </c>
      <c r="AB90" s="6">
        <v>10761227</v>
      </c>
      <c r="AC90" s="6">
        <v>52493773</v>
      </c>
      <c r="AD90" s="6">
        <v>52493773</v>
      </c>
      <c r="AE90" s="6">
        <v>52493773</v>
      </c>
      <c r="AF90" s="6">
        <v>52493773</v>
      </c>
    </row>
    <row r="91" spans="1:32" ht="22.5">
      <c r="A91" s="3" t="s">
        <v>58</v>
      </c>
      <c r="B91" s="11" t="s">
        <v>548</v>
      </c>
      <c r="C91" s="11" t="s">
        <v>549</v>
      </c>
      <c r="D91" s="4" t="s">
        <v>59</v>
      </c>
      <c r="E91" s="5" t="s">
        <v>202</v>
      </c>
      <c r="F91" s="5" t="str">
        <f>+J91&amp;"-"&amp;K91&amp;"-"&amp;L91&amp;"-"&amp;M91&amp;"-"&amp;N91</f>
        <v>A-3-6-1-1</v>
      </c>
      <c r="G91" s="13" t="s">
        <v>492</v>
      </c>
      <c r="H91" s="13" t="s">
        <v>507</v>
      </c>
      <c r="I91" s="13" t="s">
        <v>508</v>
      </c>
      <c r="J91" s="3" t="s">
        <v>35</v>
      </c>
      <c r="K91" s="3" t="s">
        <v>38</v>
      </c>
      <c r="L91" s="3" t="s">
        <v>113</v>
      </c>
      <c r="M91" s="3" t="s">
        <v>61</v>
      </c>
      <c r="N91" s="3" t="s">
        <v>61</v>
      </c>
      <c r="O91" s="3" t="s">
        <v>61</v>
      </c>
      <c r="P91" s="3"/>
      <c r="Q91" s="3"/>
      <c r="R91" s="3" t="s">
        <v>40</v>
      </c>
      <c r="S91" s="3" t="s">
        <v>41</v>
      </c>
      <c r="T91" s="3" t="s">
        <v>42</v>
      </c>
      <c r="U91" s="4" t="s">
        <v>203</v>
      </c>
      <c r="V91" s="6">
        <v>604795044</v>
      </c>
      <c r="W91" s="6">
        <v>1136752725</v>
      </c>
      <c r="X91" s="6">
        <v>7900892</v>
      </c>
      <c r="Y91" s="6">
        <v>1733646877</v>
      </c>
      <c r="Z91" s="6">
        <v>0</v>
      </c>
      <c r="AA91" s="6">
        <v>1649369524</v>
      </c>
      <c r="AB91" s="6">
        <v>84277353</v>
      </c>
      <c r="AC91" s="6">
        <v>1649369524</v>
      </c>
      <c r="AD91" s="6">
        <v>1649369524</v>
      </c>
      <c r="AE91" s="6">
        <v>1649288359</v>
      </c>
      <c r="AF91" s="6">
        <v>1649288359</v>
      </c>
    </row>
    <row r="92" spans="1:32" ht="22.5">
      <c r="A92" s="3" t="s">
        <v>58</v>
      </c>
      <c r="B92" s="11" t="s">
        <v>548</v>
      </c>
      <c r="C92" s="11" t="s">
        <v>549</v>
      </c>
      <c r="D92" s="4" t="s">
        <v>59</v>
      </c>
      <c r="E92" s="5" t="s">
        <v>204</v>
      </c>
      <c r="F92" s="5" t="str">
        <f t="shared" ref="F92:F93" si="4">+J92&amp;"-"&amp;K92&amp;"-"&amp;L92&amp;"-"&amp;M92&amp;"-"&amp;N92</f>
        <v>A-3-6-1-1</v>
      </c>
      <c r="G92" s="13" t="s">
        <v>492</v>
      </c>
      <c r="H92" s="13" t="s">
        <v>507</v>
      </c>
      <c r="I92" s="13" t="s">
        <v>508</v>
      </c>
      <c r="J92" s="3" t="s">
        <v>35</v>
      </c>
      <c r="K92" s="3" t="s">
        <v>38</v>
      </c>
      <c r="L92" s="3" t="s">
        <v>113</v>
      </c>
      <c r="M92" s="3" t="s">
        <v>61</v>
      </c>
      <c r="N92" s="3" t="s">
        <v>61</v>
      </c>
      <c r="O92" s="3" t="s">
        <v>36</v>
      </c>
      <c r="P92" s="3"/>
      <c r="Q92" s="3"/>
      <c r="R92" s="3" t="s">
        <v>40</v>
      </c>
      <c r="S92" s="3" t="s">
        <v>41</v>
      </c>
      <c r="T92" s="3" t="s">
        <v>42</v>
      </c>
      <c r="U92" s="4" t="s">
        <v>205</v>
      </c>
      <c r="V92" s="6">
        <v>7902889773</v>
      </c>
      <c r="W92" s="6">
        <v>883977615</v>
      </c>
      <c r="X92" s="6">
        <v>1548752725</v>
      </c>
      <c r="Y92" s="6">
        <v>7238114663</v>
      </c>
      <c r="Z92" s="6">
        <v>0</v>
      </c>
      <c r="AA92" s="6">
        <v>7170395684</v>
      </c>
      <c r="AB92" s="6">
        <v>67718979</v>
      </c>
      <c r="AC92" s="6">
        <v>7170395684</v>
      </c>
      <c r="AD92" s="6">
        <v>7145661931</v>
      </c>
      <c r="AE92" s="6">
        <v>7133517350</v>
      </c>
      <c r="AF92" s="6">
        <v>7133517350</v>
      </c>
    </row>
    <row r="93" spans="1:32" ht="22.5">
      <c r="A93" s="3" t="s">
        <v>58</v>
      </c>
      <c r="B93" s="11" t="s">
        <v>548</v>
      </c>
      <c r="C93" s="11" t="s">
        <v>549</v>
      </c>
      <c r="D93" s="4" t="s">
        <v>59</v>
      </c>
      <c r="E93" s="5" t="s">
        <v>206</v>
      </c>
      <c r="F93" s="5" t="str">
        <f t="shared" si="4"/>
        <v>A-3-6-1-1</v>
      </c>
      <c r="G93" s="13" t="s">
        <v>492</v>
      </c>
      <c r="H93" s="13" t="s">
        <v>507</v>
      </c>
      <c r="I93" s="13" t="s">
        <v>508</v>
      </c>
      <c r="J93" s="3" t="s">
        <v>35</v>
      </c>
      <c r="K93" s="3" t="s">
        <v>38</v>
      </c>
      <c r="L93" s="3" t="s">
        <v>113</v>
      </c>
      <c r="M93" s="3" t="s">
        <v>61</v>
      </c>
      <c r="N93" s="3" t="s">
        <v>61</v>
      </c>
      <c r="O93" s="3" t="s">
        <v>38</v>
      </c>
      <c r="P93" s="3"/>
      <c r="Q93" s="3"/>
      <c r="R93" s="3" t="s">
        <v>40</v>
      </c>
      <c r="S93" s="3" t="s">
        <v>41</v>
      </c>
      <c r="T93" s="3" t="s">
        <v>42</v>
      </c>
      <c r="U93" s="4" t="s">
        <v>207</v>
      </c>
      <c r="V93" s="6">
        <v>182715183</v>
      </c>
      <c r="W93" s="6">
        <v>718000000</v>
      </c>
      <c r="X93" s="6">
        <v>154314243</v>
      </c>
      <c r="Y93" s="6">
        <v>746400940</v>
      </c>
      <c r="Z93" s="6">
        <v>0</v>
      </c>
      <c r="AA93" s="6">
        <v>746350064</v>
      </c>
      <c r="AB93" s="6">
        <v>50876</v>
      </c>
      <c r="AC93" s="6">
        <v>746350064</v>
      </c>
      <c r="AD93" s="6">
        <v>746350064</v>
      </c>
      <c r="AE93" s="6">
        <v>746350064</v>
      </c>
      <c r="AF93" s="6">
        <v>746350064</v>
      </c>
    </row>
    <row r="94" spans="1:32" ht="22.5">
      <c r="A94" s="3" t="s">
        <v>58</v>
      </c>
      <c r="B94" s="11" t="s">
        <v>548</v>
      </c>
      <c r="C94" s="11" t="s">
        <v>549</v>
      </c>
      <c r="D94" s="4" t="s">
        <v>59</v>
      </c>
      <c r="E94" s="5" t="s">
        <v>208</v>
      </c>
      <c r="F94" s="5" t="str">
        <f t="shared" si="3"/>
        <v>C-4102-1500-1</v>
      </c>
      <c r="G94" s="13" t="s">
        <v>509</v>
      </c>
      <c r="H94" s="13" t="s">
        <v>510</v>
      </c>
      <c r="I94" s="13" t="s">
        <v>511</v>
      </c>
      <c r="J94" s="3" t="s">
        <v>53</v>
      </c>
      <c r="K94" s="3" t="s">
        <v>209</v>
      </c>
      <c r="L94" s="3" t="s">
        <v>55</v>
      </c>
      <c r="M94" s="3" t="s">
        <v>61</v>
      </c>
      <c r="N94" s="3" t="s">
        <v>37</v>
      </c>
      <c r="O94" s="3" t="s">
        <v>210</v>
      </c>
      <c r="P94" s="3"/>
      <c r="Q94" s="3"/>
      <c r="R94" s="3" t="s">
        <v>40</v>
      </c>
      <c r="S94" s="3" t="s">
        <v>41</v>
      </c>
      <c r="T94" s="3" t="s">
        <v>42</v>
      </c>
      <c r="U94" s="4" t="s">
        <v>211</v>
      </c>
      <c r="V94" s="6">
        <v>125761826</v>
      </c>
      <c r="W94" s="6">
        <v>4644758385</v>
      </c>
      <c r="X94" s="6">
        <v>4770520211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</row>
    <row r="95" spans="1:32" ht="22.5">
      <c r="A95" s="3" t="s">
        <v>58</v>
      </c>
      <c r="B95" s="11" t="s">
        <v>548</v>
      </c>
      <c r="C95" s="11" t="s">
        <v>549</v>
      </c>
      <c r="D95" s="4" t="s">
        <v>59</v>
      </c>
      <c r="E95" s="5" t="s">
        <v>212</v>
      </c>
      <c r="F95" s="5" t="str">
        <f t="shared" si="3"/>
        <v>C-4102-1500-1</v>
      </c>
      <c r="G95" s="13" t="s">
        <v>509</v>
      </c>
      <c r="H95" s="13" t="s">
        <v>510</v>
      </c>
      <c r="I95" s="13" t="s">
        <v>511</v>
      </c>
      <c r="J95" s="3" t="s">
        <v>53</v>
      </c>
      <c r="K95" s="3" t="s">
        <v>209</v>
      </c>
      <c r="L95" s="3" t="s">
        <v>55</v>
      </c>
      <c r="M95" s="3" t="s">
        <v>61</v>
      </c>
      <c r="N95" s="3" t="s">
        <v>37</v>
      </c>
      <c r="O95" s="3" t="s">
        <v>213</v>
      </c>
      <c r="P95" s="3"/>
      <c r="Q95" s="3"/>
      <c r="R95" s="3" t="s">
        <v>40</v>
      </c>
      <c r="S95" s="3" t="s">
        <v>41</v>
      </c>
      <c r="T95" s="3" t="s">
        <v>42</v>
      </c>
      <c r="U95" s="4" t="s">
        <v>214</v>
      </c>
      <c r="V95" s="6">
        <v>1426221646</v>
      </c>
      <c r="W95" s="6">
        <v>522786079</v>
      </c>
      <c r="X95" s="6">
        <v>342952870</v>
      </c>
      <c r="Y95" s="6">
        <v>1606054855</v>
      </c>
      <c r="Z95" s="6">
        <v>0</v>
      </c>
      <c r="AA95" s="6">
        <v>1565615000</v>
      </c>
      <c r="AB95" s="6">
        <v>40439855</v>
      </c>
      <c r="AC95" s="6">
        <v>1565615000</v>
      </c>
      <c r="AD95" s="6">
        <v>1444177303</v>
      </c>
      <c r="AE95" s="6">
        <v>1444177303</v>
      </c>
      <c r="AF95" s="6">
        <v>1444177303</v>
      </c>
    </row>
    <row r="96" spans="1:32" ht="22.5">
      <c r="A96" s="3" t="s">
        <v>58</v>
      </c>
      <c r="B96" s="11" t="s">
        <v>548</v>
      </c>
      <c r="C96" s="11" t="s">
        <v>549</v>
      </c>
      <c r="D96" s="4" t="s">
        <v>59</v>
      </c>
      <c r="E96" s="5" t="s">
        <v>215</v>
      </c>
      <c r="F96" s="5" t="str">
        <f t="shared" si="3"/>
        <v>C-4102-1500-1</v>
      </c>
      <c r="G96" s="13" t="s">
        <v>509</v>
      </c>
      <c r="H96" s="13" t="s">
        <v>510</v>
      </c>
      <c r="I96" s="13" t="s">
        <v>511</v>
      </c>
      <c r="J96" s="3" t="s">
        <v>53</v>
      </c>
      <c r="K96" s="3" t="s">
        <v>209</v>
      </c>
      <c r="L96" s="3" t="s">
        <v>55</v>
      </c>
      <c r="M96" s="3" t="s">
        <v>61</v>
      </c>
      <c r="N96" s="3" t="s">
        <v>37</v>
      </c>
      <c r="O96" s="3" t="s">
        <v>56</v>
      </c>
      <c r="P96" s="3"/>
      <c r="Q96" s="3"/>
      <c r="R96" s="3" t="s">
        <v>40</v>
      </c>
      <c r="S96" s="3" t="s">
        <v>41</v>
      </c>
      <c r="T96" s="3" t="s">
        <v>42</v>
      </c>
      <c r="U96" s="4" t="s">
        <v>216</v>
      </c>
      <c r="V96" s="6">
        <v>123133569203</v>
      </c>
      <c r="W96" s="6">
        <v>0</v>
      </c>
      <c r="X96" s="6">
        <v>0</v>
      </c>
      <c r="Y96" s="6">
        <v>123133569203</v>
      </c>
      <c r="Z96" s="6">
        <v>0</v>
      </c>
      <c r="AA96" s="6">
        <v>123133569203</v>
      </c>
      <c r="AB96" s="6">
        <v>0</v>
      </c>
      <c r="AC96" s="6">
        <v>123133569203</v>
      </c>
      <c r="AD96" s="6">
        <v>115277299973</v>
      </c>
      <c r="AE96" s="6">
        <v>115277299973</v>
      </c>
      <c r="AF96" s="6">
        <v>115277299973</v>
      </c>
    </row>
    <row r="97" spans="1:32" ht="22.5">
      <c r="A97" s="3" t="s">
        <v>58</v>
      </c>
      <c r="B97" s="11" t="s">
        <v>548</v>
      </c>
      <c r="C97" s="11" t="s">
        <v>549</v>
      </c>
      <c r="D97" s="4" t="s">
        <v>59</v>
      </c>
      <c r="E97" s="5" t="s">
        <v>217</v>
      </c>
      <c r="F97" s="5" t="str">
        <f t="shared" si="3"/>
        <v>C-4102-1500-1</v>
      </c>
      <c r="G97" s="13" t="s">
        <v>509</v>
      </c>
      <c r="H97" s="13" t="s">
        <v>510</v>
      </c>
      <c r="I97" s="13" t="s">
        <v>511</v>
      </c>
      <c r="J97" s="3" t="s">
        <v>53</v>
      </c>
      <c r="K97" s="3" t="s">
        <v>209</v>
      </c>
      <c r="L97" s="3" t="s">
        <v>55</v>
      </c>
      <c r="M97" s="3" t="s">
        <v>61</v>
      </c>
      <c r="N97" s="3" t="s">
        <v>37</v>
      </c>
      <c r="O97" s="3" t="s">
        <v>218</v>
      </c>
      <c r="P97" s="3"/>
      <c r="Q97" s="3"/>
      <c r="R97" s="3" t="s">
        <v>40</v>
      </c>
      <c r="S97" s="3" t="s">
        <v>41</v>
      </c>
      <c r="T97" s="3" t="s">
        <v>42</v>
      </c>
      <c r="U97" s="4" t="s">
        <v>219</v>
      </c>
      <c r="V97" s="6">
        <v>50640872</v>
      </c>
      <c r="W97" s="6">
        <v>43692153</v>
      </c>
      <c r="X97" s="6">
        <v>94333025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</row>
    <row r="98" spans="1:32" ht="22.5">
      <c r="A98" s="3" t="s">
        <v>58</v>
      </c>
      <c r="B98" s="11" t="s">
        <v>548</v>
      </c>
      <c r="C98" s="11" t="s">
        <v>549</v>
      </c>
      <c r="D98" s="4" t="s">
        <v>59</v>
      </c>
      <c r="E98" s="5" t="s">
        <v>220</v>
      </c>
      <c r="F98" s="5" t="str">
        <f t="shared" si="3"/>
        <v>C-4102-1500-1</v>
      </c>
      <c r="G98" s="13" t="s">
        <v>509</v>
      </c>
      <c r="H98" s="13" t="s">
        <v>493</v>
      </c>
      <c r="I98" s="13" t="s">
        <v>512</v>
      </c>
      <c r="J98" s="3" t="s">
        <v>53</v>
      </c>
      <c r="K98" s="3" t="s">
        <v>209</v>
      </c>
      <c r="L98" s="3" t="s">
        <v>55</v>
      </c>
      <c r="M98" s="3" t="s">
        <v>61</v>
      </c>
      <c r="N98" s="3" t="s">
        <v>37</v>
      </c>
      <c r="O98" s="3" t="s">
        <v>221</v>
      </c>
      <c r="P98" s="3"/>
      <c r="Q98" s="3"/>
      <c r="R98" s="3" t="s">
        <v>40</v>
      </c>
      <c r="S98" s="3" t="s">
        <v>41</v>
      </c>
      <c r="T98" s="3" t="s">
        <v>42</v>
      </c>
      <c r="U98" s="4" t="s">
        <v>222</v>
      </c>
      <c r="V98" s="6">
        <v>2372341669</v>
      </c>
      <c r="W98" s="6">
        <v>434298260</v>
      </c>
      <c r="X98" s="6">
        <v>240971486</v>
      </c>
      <c r="Y98" s="6">
        <v>2565668443</v>
      </c>
      <c r="Z98" s="6">
        <v>0</v>
      </c>
      <c r="AA98" s="6">
        <v>2460822859</v>
      </c>
      <c r="AB98" s="6">
        <v>104845584</v>
      </c>
      <c r="AC98" s="6">
        <v>2460822859</v>
      </c>
      <c r="AD98" s="6">
        <v>2424061883</v>
      </c>
      <c r="AE98" s="6">
        <v>2345907879</v>
      </c>
      <c r="AF98" s="6">
        <v>2345907879</v>
      </c>
    </row>
    <row r="99" spans="1:32" ht="22.5">
      <c r="A99" s="3" t="s">
        <v>58</v>
      </c>
      <c r="B99" s="11" t="s">
        <v>548</v>
      </c>
      <c r="C99" s="11" t="s">
        <v>549</v>
      </c>
      <c r="D99" s="4" t="s">
        <v>59</v>
      </c>
      <c r="E99" s="5" t="s">
        <v>223</v>
      </c>
      <c r="F99" s="5" t="str">
        <f t="shared" si="3"/>
        <v>C-4102-1500-1</v>
      </c>
      <c r="G99" s="13" t="s">
        <v>509</v>
      </c>
      <c r="H99" s="13" t="s">
        <v>493</v>
      </c>
      <c r="I99" s="13" t="s">
        <v>506</v>
      </c>
      <c r="J99" s="3" t="s">
        <v>53</v>
      </c>
      <c r="K99" s="3" t="s">
        <v>209</v>
      </c>
      <c r="L99" s="3" t="s">
        <v>55</v>
      </c>
      <c r="M99" s="3" t="s">
        <v>61</v>
      </c>
      <c r="N99" s="3" t="s">
        <v>37</v>
      </c>
      <c r="O99" s="3" t="s">
        <v>224</v>
      </c>
      <c r="P99" s="3"/>
      <c r="Q99" s="3"/>
      <c r="R99" s="3" t="s">
        <v>40</v>
      </c>
      <c r="S99" s="3" t="s">
        <v>41</v>
      </c>
      <c r="T99" s="3" t="s">
        <v>42</v>
      </c>
      <c r="U99" s="4" t="s">
        <v>57</v>
      </c>
      <c r="V99" s="6">
        <v>217305439</v>
      </c>
      <c r="W99" s="6">
        <v>35000000</v>
      </c>
      <c r="X99" s="6">
        <v>27305439</v>
      </c>
      <c r="Y99" s="6">
        <v>225000000</v>
      </c>
      <c r="Z99" s="6">
        <v>0</v>
      </c>
      <c r="AA99" s="6">
        <v>183022657</v>
      </c>
      <c r="AB99" s="6">
        <v>41977343</v>
      </c>
      <c r="AC99" s="6">
        <v>183022657</v>
      </c>
      <c r="AD99" s="6">
        <v>183022657</v>
      </c>
      <c r="AE99" s="6">
        <v>182486874</v>
      </c>
      <c r="AF99" s="6">
        <v>182486874</v>
      </c>
    </row>
    <row r="100" spans="1:32" ht="22.5">
      <c r="A100" s="3" t="s">
        <v>58</v>
      </c>
      <c r="B100" s="11" t="s">
        <v>548</v>
      </c>
      <c r="C100" s="11" t="s">
        <v>549</v>
      </c>
      <c r="D100" s="4" t="s">
        <v>59</v>
      </c>
      <c r="E100" s="5" t="s">
        <v>225</v>
      </c>
      <c r="F100" s="5" t="str">
        <f t="shared" si="3"/>
        <v>C-4102-1500-3</v>
      </c>
      <c r="G100" s="13" t="s">
        <v>495</v>
      </c>
      <c r="H100" s="13" t="s">
        <v>496</v>
      </c>
      <c r="I100" s="13" t="s">
        <v>497</v>
      </c>
      <c r="J100" s="3" t="s">
        <v>53</v>
      </c>
      <c r="K100" s="3" t="s">
        <v>209</v>
      </c>
      <c r="L100" s="3" t="s">
        <v>55</v>
      </c>
      <c r="M100" s="3" t="s">
        <v>38</v>
      </c>
      <c r="N100" s="3" t="s">
        <v>37</v>
      </c>
      <c r="O100" s="3" t="s">
        <v>213</v>
      </c>
      <c r="P100" s="3"/>
      <c r="Q100" s="3"/>
      <c r="R100" s="3" t="s">
        <v>40</v>
      </c>
      <c r="S100" s="3" t="s">
        <v>41</v>
      </c>
      <c r="T100" s="3" t="s">
        <v>42</v>
      </c>
      <c r="U100" s="4" t="s">
        <v>226</v>
      </c>
      <c r="V100" s="6">
        <v>28861070875</v>
      </c>
      <c r="W100" s="6">
        <v>161805000</v>
      </c>
      <c r="X100" s="6">
        <v>28861070875</v>
      </c>
      <c r="Y100" s="6">
        <v>161805000</v>
      </c>
      <c r="Z100" s="6">
        <v>0</v>
      </c>
      <c r="AA100" s="6">
        <v>161035000</v>
      </c>
      <c r="AB100" s="6">
        <v>770000</v>
      </c>
      <c r="AC100" s="6">
        <v>161035000</v>
      </c>
      <c r="AD100" s="6">
        <v>161035000</v>
      </c>
      <c r="AE100" s="6">
        <v>161035000</v>
      </c>
      <c r="AF100" s="6">
        <v>161035000</v>
      </c>
    </row>
    <row r="101" spans="1:32" ht="22.5">
      <c r="A101" s="3" t="s">
        <v>58</v>
      </c>
      <c r="B101" s="11" t="s">
        <v>548</v>
      </c>
      <c r="C101" s="11" t="s">
        <v>549</v>
      </c>
      <c r="D101" s="4" t="s">
        <v>59</v>
      </c>
      <c r="E101" s="5" t="s">
        <v>227</v>
      </c>
      <c r="F101" s="5" t="str">
        <f t="shared" si="3"/>
        <v>C-4102-1500-3</v>
      </c>
      <c r="G101" s="13" t="s">
        <v>495</v>
      </c>
      <c r="H101" s="13" t="s">
        <v>496</v>
      </c>
      <c r="I101" s="13" t="s">
        <v>497</v>
      </c>
      <c r="J101" s="3" t="s">
        <v>53</v>
      </c>
      <c r="K101" s="3" t="s">
        <v>209</v>
      </c>
      <c r="L101" s="3" t="s">
        <v>55</v>
      </c>
      <c r="M101" s="3" t="s">
        <v>38</v>
      </c>
      <c r="N101" s="3" t="s">
        <v>37</v>
      </c>
      <c r="O101" s="3" t="s">
        <v>218</v>
      </c>
      <c r="P101" s="3"/>
      <c r="Q101" s="3"/>
      <c r="R101" s="3" t="s">
        <v>40</v>
      </c>
      <c r="S101" s="3" t="s">
        <v>41</v>
      </c>
      <c r="T101" s="3" t="s">
        <v>42</v>
      </c>
      <c r="U101" s="4" t="s">
        <v>228</v>
      </c>
      <c r="V101" s="6">
        <v>810100439</v>
      </c>
      <c r="W101" s="6">
        <v>0</v>
      </c>
      <c r="X101" s="6">
        <v>810100439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</row>
    <row r="102" spans="1:32" ht="22.5">
      <c r="A102" s="3" t="s">
        <v>58</v>
      </c>
      <c r="B102" s="11" t="s">
        <v>548</v>
      </c>
      <c r="C102" s="11" t="s">
        <v>549</v>
      </c>
      <c r="D102" s="4" t="s">
        <v>59</v>
      </c>
      <c r="E102" s="5" t="s">
        <v>229</v>
      </c>
      <c r="F102" s="5" t="str">
        <f t="shared" si="3"/>
        <v>C-4102-1500-3</v>
      </c>
      <c r="G102" s="13" t="s">
        <v>495</v>
      </c>
      <c r="H102" s="13" t="s">
        <v>496</v>
      </c>
      <c r="I102" s="13" t="s">
        <v>497</v>
      </c>
      <c r="J102" s="3" t="s">
        <v>53</v>
      </c>
      <c r="K102" s="3" t="s">
        <v>209</v>
      </c>
      <c r="L102" s="3" t="s">
        <v>55</v>
      </c>
      <c r="M102" s="3" t="s">
        <v>38</v>
      </c>
      <c r="N102" s="3" t="s">
        <v>37</v>
      </c>
      <c r="O102" s="3" t="s">
        <v>221</v>
      </c>
      <c r="P102" s="3"/>
      <c r="Q102" s="3"/>
      <c r="R102" s="3" t="s">
        <v>230</v>
      </c>
      <c r="S102" s="3" t="s">
        <v>50</v>
      </c>
      <c r="T102" s="3" t="s">
        <v>42</v>
      </c>
      <c r="U102" s="4" t="s">
        <v>231</v>
      </c>
      <c r="V102" s="6">
        <v>24729845222</v>
      </c>
      <c r="W102" s="6">
        <v>0</v>
      </c>
      <c r="X102" s="6">
        <v>0</v>
      </c>
      <c r="Y102" s="6">
        <v>24729845222</v>
      </c>
      <c r="Z102" s="6">
        <v>0</v>
      </c>
      <c r="AA102" s="6">
        <v>24729845222</v>
      </c>
      <c r="AB102" s="6">
        <v>0</v>
      </c>
      <c r="AC102" s="6">
        <v>24729845222</v>
      </c>
      <c r="AD102" s="6">
        <v>24729845222</v>
      </c>
      <c r="AE102" s="6">
        <v>24729845222</v>
      </c>
      <c r="AF102" s="6">
        <v>24729845222</v>
      </c>
    </row>
    <row r="103" spans="1:32" ht="22.5">
      <c r="A103" s="3" t="s">
        <v>58</v>
      </c>
      <c r="B103" s="11" t="s">
        <v>548</v>
      </c>
      <c r="C103" s="11" t="s">
        <v>549</v>
      </c>
      <c r="D103" s="4" t="s">
        <v>59</v>
      </c>
      <c r="E103" s="5" t="s">
        <v>229</v>
      </c>
      <c r="F103" s="5" t="str">
        <f t="shared" si="3"/>
        <v>C-4102-1500-3</v>
      </c>
      <c r="G103" s="13" t="s">
        <v>495</v>
      </c>
      <c r="H103" s="13" t="s">
        <v>496</v>
      </c>
      <c r="I103" s="13" t="s">
        <v>497</v>
      </c>
      <c r="J103" s="3" t="s">
        <v>53</v>
      </c>
      <c r="K103" s="3" t="s">
        <v>209</v>
      </c>
      <c r="L103" s="3" t="s">
        <v>55</v>
      </c>
      <c r="M103" s="3" t="s">
        <v>38</v>
      </c>
      <c r="N103" s="3" t="s">
        <v>37</v>
      </c>
      <c r="O103" s="3" t="s">
        <v>221</v>
      </c>
      <c r="P103" s="3"/>
      <c r="Q103" s="3"/>
      <c r="R103" s="3" t="s">
        <v>40</v>
      </c>
      <c r="S103" s="3" t="s">
        <v>41</v>
      </c>
      <c r="T103" s="3" t="s">
        <v>42</v>
      </c>
      <c r="U103" s="4" t="s">
        <v>231</v>
      </c>
      <c r="V103" s="6">
        <v>5521705446</v>
      </c>
      <c r="W103" s="6">
        <v>8533599462</v>
      </c>
      <c r="X103" s="6">
        <v>5521705446</v>
      </c>
      <c r="Y103" s="6">
        <v>8533599462</v>
      </c>
      <c r="Z103" s="6">
        <v>0</v>
      </c>
      <c r="AA103" s="6">
        <v>8533599462</v>
      </c>
      <c r="AB103" s="6">
        <v>0</v>
      </c>
      <c r="AC103" s="6">
        <v>8533599462</v>
      </c>
      <c r="AD103" s="6">
        <v>8533599462</v>
      </c>
      <c r="AE103" s="6">
        <v>8533599462</v>
      </c>
      <c r="AF103" s="6">
        <v>8533599462</v>
      </c>
    </row>
    <row r="104" spans="1:32" ht="22.5">
      <c r="A104" s="3" t="s">
        <v>58</v>
      </c>
      <c r="B104" s="11" t="s">
        <v>548</v>
      </c>
      <c r="C104" s="11" t="s">
        <v>549</v>
      </c>
      <c r="D104" s="4" t="s">
        <v>59</v>
      </c>
      <c r="E104" s="5" t="s">
        <v>232</v>
      </c>
      <c r="F104" s="5" t="str">
        <f t="shared" si="3"/>
        <v>C-4102-1500-3</v>
      </c>
      <c r="G104" s="13" t="s">
        <v>495</v>
      </c>
      <c r="H104" s="13" t="s">
        <v>496</v>
      </c>
      <c r="I104" s="13" t="s">
        <v>497</v>
      </c>
      <c r="J104" s="3" t="s">
        <v>53</v>
      </c>
      <c r="K104" s="3" t="s">
        <v>209</v>
      </c>
      <c r="L104" s="3" t="s">
        <v>55</v>
      </c>
      <c r="M104" s="3" t="s">
        <v>38</v>
      </c>
      <c r="N104" s="3" t="s">
        <v>37</v>
      </c>
      <c r="O104" s="3" t="s">
        <v>224</v>
      </c>
      <c r="P104" s="3"/>
      <c r="Q104" s="3"/>
      <c r="R104" s="3" t="s">
        <v>40</v>
      </c>
      <c r="S104" s="3" t="s">
        <v>41</v>
      </c>
      <c r="T104" s="3" t="s">
        <v>42</v>
      </c>
      <c r="U104" s="4" t="s">
        <v>233</v>
      </c>
      <c r="V104" s="6">
        <v>3000000000</v>
      </c>
      <c r="W104" s="6">
        <v>500000000</v>
      </c>
      <c r="X104" s="6">
        <v>0</v>
      </c>
      <c r="Y104" s="6">
        <v>3500000000</v>
      </c>
      <c r="Z104" s="6">
        <v>0</v>
      </c>
      <c r="AA104" s="6">
        <v>3500000000</v>
      </c>
      <c r="AB104" s="6">
        <v>0</v>
      </c>
      <c r="AC104" s="6">
        <v>3500000000</v>
      </c>
      <c r="AD104" s="6">
        <v>3500000000</v>
      </c>
      <c r="AE104" s="6">
        <v>3500000000</v>
      </c>
      <c r="AF104" s="6">
        <v>3500000000</v>
      </c>
    </row>
    <row r="105" spans="1:32" ht="22.5">
      <c r="A105" s="3" t="s">
        <v>58</v>
      </c>
      <c r="B105" s="11" t="s">
        <v>548</v>
      </c>
      <c r="C105" s="11" t="s">
        <v>549</v>
      </c>
      <c r="D105" s="4" t="s">
        <v>59</v>
      </c>
      <c r="E105" s="5" t="s">
        <v>234</v>
      </c>
      <c r="F105" s="5" t="str">
        <f t="shared" si="3"/>
        <v>C-4102-1500-3</v>
      </c>
      <c r="G105" s="13" t="s">
        <v>495</v>
      </c>
      <c r="H105" s="13" t="s">
        <v>496</v>
      </c>
      <c r="I105" s="13" t="s">
        <v>497</v>
      </c>
      <c r="J105" s="3" t="s">
        <v>53</v>
      </c>
      <c r="K105" s="3" t="s">
        <v>209</v>
      </c>
      <c r="L105" s="3" t="s">
        <v>55</v>
      </c>
      <c r="M105" s="3" t="s">
        <v>38</v>
      </c>
      <c r="N105" s="3" t="s">
        <v>37</v>
      </c>
      <c r="O105" s="3" t="s">
        <v>235</v>
      </c>
      <c r="P105" s="3"/>
      <c r="Q105" s="3"/>
      <c r="R105" s="3" t="s">
        <v>40</v>
      </c>
      <c r="S105" s="3" t="s">
        <v>41</v>
      </c>
      <c r="T105" s="3" t="s">
        <v>42</v>
      </c>
      <c r="U105" s="4" t="s">
        <v>236</v>
      </c>
      <c r="V105" s="6">
        <v>6500000000</v>
      </c>
      <c r="W105" s="6">
        <v>5621836706</v>
      </c>
      <c r="X105" s="6">
        <v>5431377964</v>
      </c>
      <c r="Y105" s="6">
        <v>6690458742</v>
      </c>
      <c r="Z105" s="6">
        <v>0</v>
      </c>
      <c r="AA105" s="6">
        <v>6690458742</v>
      </c>
      <c r="AB105" s="6">
        <v>0</v>
      </c>
      <c r="AC105" s="6">
        <v>6690458742</v>
      </c>
      <c r="AD105" s="6">
        <v>6690458742</v>
      </c>
      <c r="AE105" s="6">
        <v>6690458742</v>
      </c>
      <c r="AF105" s="6">
        <v>6690458742</v>
      </c>
    </row>
    <row r="106" spans="1:32" ht="22.5">
      <c r="A106" s="3" t="s">
        <v>58</v>
      </c>
      <c r="B106" s="11" t="s">
        <v>548</v>
      </c>
      <c r="C106" s="11" t="s">
        <v>549</v>
      </c>
      <c r="D106" s="4" t="s">
        <v>59</v>
      </c>
      <c r="E106" s="5" t="s">
        <v>237</v>
      </c>
      <c r="F106" s="5" t="str">
        <f t="shared" si="3"/>
        <v>C-4102-1500-3</v>
      </c>
      <c r="G106" s="13" t="s">
        <v>495</v>
      </c>
      <c r="H106" s="13" t="s">
        <v>493</v>
      </c>
      <c r="I106" s="13" t="s">
        <v>512</v>
      </c>
      <c r="J106" s="3" t="s">
        <v>53</v>
      </c>
      <c r="K106" s="3" t="s">
        <v>209</v>
      </c>
      <c r="L106" s="3" t="s">
        <v>55</v>
      </c>
      <c r="M106" s="3" t="s">
        <v>38</v>
      </c>
      <c r="N106" s="3" t="s">
        <v>37</v>
      </c>
      <c r="O106" s="3" t="s">
        <v>238</v>
      </c>
      <c r="P106" s="3"/>
      <c r="Q106" s="3"/>
      <c r="R106" s="3" t="s">
        <v>40</v>
      </c>
      <c r="S106" s="3" t="s">
        <v>41</v>
      </c>
      <c r="T106" s="3" t="s">
        <v>42</v>
      </c>
      <c r="U106" s="4" t="s">
        <v>222</v>
      </c>
      <c r="V106" s="6">
        <v>5934092077</v>
      </c>
      <c r="W106" s="6">
        <v>1244004314</v>
      </c>
      <c r="X106" s="6">
        <v>233073987</v>
      </c>
      <c r="Y106" s="6">
        <v>6945022404</v>
      </c>
      <c r="Z106" s="6">
        <v>0</v>
      </c>
      <c r="AA106" s="6">
        <v>6944805738</v>
      </c>
      <c r="AB106" s="6">
        <v>216666</v>
      </c>
      <c r="AC106" s="6">
        <v>6944805738</v>
      </c>
      <c r="AD106" s="6">
        <v>6845501835</v>
      </c>
      <c r="AE106" s="6">
        <v>6622416831</v>
      </c>
      <c r="AF106" s="6">
        <v>6622416831</v>
      </c>
    </row>
    <row r="107" spans="1:32" ht="22.5">
      <c r="A107" s="3" t="s">
        <v>58</v>
      </c>
      <c r="B107" s="11" t="s">
        <v>548</v>
      </c>
      <c r="C107" s="11" t="s">
        <v>549</v>
      </c>
      <c r="D107" s="4" t="s">
        <v>59</v>
      </c>
      <c r="E107" s="5" t="s">
        <v>239</v>
      </c>
      <c r="F107" s="5" t="str">
        <f t="shared" si="3"/>
        <v>C-4102-1500-3</v>
      </c>
      <c r="G107" s="13" t="s">
        <v>495</v>
      </c>
      <c r="H107" s="13" t="s">
        <v>493</v>
      </c>
      <c r="I107" s="13" t="s">
        <v>506</v>
      </c>
      <c r="J107" s="3" t="s">
        <v>53</v>
      </c>
      <c r="K107" s="3" t="s">
        <v>209</v>
      </c>
      <c r="L107" s="3" t="s">
        <v>55</v>
      </c>
      <c r="M107" s="3" t="s">
        <v>38</v>
      </c>
      <c r="N107" s="3" t="s">
        <v>37</v>
      </c>
      <c r="O107" s="3" t="s">
        <v>240</v>
      </c>
      <c r="P107" s="3"/>
      <c r="Q107" s="3"/>
      <c r="R107" s="3" t="s">
        <v>40</v>
      </c>
      <c r="S107" s="3" t="s">
        <v>41</v>
      </c>
      <c r="T107" s="3" t="s">
        <v>42</v>
      </c>
      <c r="U107" s="4" t="s">
        <v>57</v>
      </c>
      <c r="V107" s="6">
        <v>2738483000</v>
      </c>
      <c r="W107" s="6">
        <v>80604310</v>
      </c>
      <c r="X107" s="6">
        <v>2193000000</v>
      </c>
      <c r="Y107" s="6">
        <v>626087310</v>
      </c>
      <c r="Z107" s="6">
        <v>0</v>
      </c>
      <c r="AA107" s="6">
        <v>605440904</v>
      </c>
      <c r="AB107" s="6">
        <v>20646406</v>
      </c>
      <c r="AC107" s="6">
        <v>605440904</v>
      </c>
      <c r="AD107" s="6">
        <v>605440904</v>
      </c>
      <c r="AE107" s="6">
        <v>605440904</v>
      </c>
      <c r="AF107" s="6">
        <v>605440904</v>
      </c>
    </row>
    <row r="108" spans="1:32" ht="22.5">
      <c r="A108" s="3" t="s">
        <v>58</v>
      </c>
      <c r="B108" s="11" t="s">
        <v>548</v>
      </c>
      <c r="C108" s="11" t="s">
        <v>549</v>
      </c>
      <c r="D108" s="4" t="s">
        <v>59</v>
      </c>
      <c r="E108" s="5" t="s">
        <v>241</v>
      </c>
      <c r="F108" s="5" t="str">
        <f t="shared" si="3"/>
        <v>C-4102-1500-3</v>
      </c>
      <c r="G108" s="13" t="s">
        <v>495</v>
      </c>
      <c r="H108" s="13" t="s">
        <v>496</v>
      </c>
      <c r="I108" s="13" t="s">
        <v>497</v>
      </c>
      <c r="J108" s="3" t="s">
        <v>53</v>
      </c>
      <c r="K108" s="3" t="s">
        <v>209</v>
      </c>
      <c r="L108" s="3" t="s">
        <v>55</v>
      </c>
      <c r="M108" s="3" t="s">
        <v>38</v>
      </c>
      <c r="N108" s="3" t="s">
        <v>37</v>
      </c>
      <c r="O108" s="3" t="s">
        <v>242</v>
      </c>
      <c r="P108" s="3"/>
      <c r="Q108" s="3"/>
      <c r="R108" s="3" t="s">
        <v>230</v>
      </c>
      <c r="S108" s="3" t="s">
        <v>243</v>
      </c>
      <c r="T108" s="3" t="s">
        <v>42</v>
      </c>
      <c r="U108" s="4" t="s">
        <v>244</v>
      </c>
      <c r="V108" s="6">
        <v>0</v>
      </c>
      <c r="W108" s="6">
        <v>86414000</v>
      </c>
      <c r="X108" s="6">
        <v>0</v>
      </c>
      <c r="Y108" s="6">
        <v>86414000</v>
      </c>
      <c r="Z108" s="6">
        <v>0</v>
      </c>
      <c r="AA108" s="6">
        <v>86414000</v>
      </c>
      <c r="AB108" s="6">
        <v>0</v>
      </c>
      <c r="AC108" s="6">
        <v>86414000</v>
      </c>
      <c r="AD108" s="6">
        <v>43207000</v>
      </c>
      <c r="AE108" s="6">
        <v>43207000</v>
      </c>
      <c r="AF108" s="6">
        <v>43207000</v>
      </c>
    </row>
    <row r="109" spans="1:32" ht="22.5">
      <c r="A109" s="3" t="s">
        <v>58</v>
      </c>
      <c r="B109" s="11" t="s">
        <v>548</v>
      </c>
      <c r="C109" s="11" t="s">
        <v>549</v>
      </c>
      <c r="D109" s="4" t="s">
        <v>59</v>
      </c>
      <c r="E109" s="5" t="s">
        <v>241</v>
      </c>
      <c r="F109" s="5" t="str">
        <f t="shared" si="3"/>
        <v>C-4102-1500-3</v>
      </c>
      <c r="G109" s="13" t="s">
        <v>495</v>
      </c>
      <c r="H109" s="13" t="s">
        <v>496</v>
      </c>
      <c r="I109" s="13" t="s">
        <v>497</v>
      </c>
      <c r="J109" s="3" t="s">
        <v>53</v>
      </c>
      <c r="K109" s="3" t="s">
        <v>209</v>
      </c>
      <c r="L109" s="3" t="s">
        <v>55</v>
      </c>
      <c r="M109" s="3" t="s">
        <v>38</v>
      </c>
      <c r="N109" s="3" t="s">
        <v>37</v>
      </c>
      <c r="O109" s="3" t="s">
        <v>242</v>
      </c>
      <c r="P109" s="3"/>
      <c r="Q109" s="3"/>
      <c r="R109" s="3" t="s">
        <v>40</v>
      </c>
      <c r="S109" s="3" t="s">
        <v>147</v>
      </c>
      <c r="T109" s="3" t="s">
        <v>42</v>
      </c>
      <c r="U109" s="4" t="s">
        <v>244</v>
      </c>
      <c r="V109" s="6">
        <v>782328330</v>
      </c>
      <c r="W109" s="6">
        <v>0</v>
      </c>
      <c r="X109" s="6">
        <v>782328330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</row>
    <row r="110" spans="1:32" ht="22.5">
      <c r="A110" s="3" t="s">
        <v>58</v>
      </c>
      <c r="B110" s="11" t="s">
        <v>548</v>
      </c>
      <c r="C110" s="11" t="s">
        <v>549</v>
      </c>
      <c r="D110" s="4" t="s">
        <v>59</v>
      </c>
      <c r="E110" s="5" t="s">
        <v>241</v>
      </c>
      <c r="F110" s="5" t="str">
        <f t="shared" si="3"/>
        <v>C-4102-1500-3</v>
      </c>
      <c r="G110" s="13" t="s">
        <v>495</v>
      </c>
      <c r="H110" s="13" t="s">
        <v>496</v>
      </c>
      <c r="I110" s="13" t="s">
        <v>497</v>
      </c>
      <c r="J110" s="3" t="s">
        <v>53</v>
      </c>
      <c r="K110" s="3" t="s">
        <v>209</v>
      </c>
      <c r="L110" s="3" t="s">
        <v>55</v>
      </c>
      <c r="M110" s="3" t="s">
        <v>38</v>
      </c>
      <c r="N110" s="3" t="s">
        <v>37</v>
      </c>
      <c r="O110" s="3" t="s">
        <v>242</v>
      </c>
      <c r="P110" s="3"/>
      <c r="Q110" s="3"/>
      <c r="R110" s="3" t="s">
        <v>40</v>
      </c>
      <c r="S110" s="3" t="s">
        <v>41</v>
      </c>
      <c r="T110" s="3" t="s">
        <v>42</v>
      </c>
      <c r="U110" s="4" t="s">
        <v>244</v>
      </c>
      <c r="V110" s="6">
        <v>5970492979</v>
      </c>
      <c r="W110" s="6">
        <v>575872206</v>
      </c>
      <c r="X110" s="6">
        <v>3399369191</v>
      </c>
      <c r="Y110" s="6">
        <v>3146995994</v>
      </c>
      <c r="Z110" s="6">
        <v>0</v>
      </c>
      <c r="AA110" s="6">
        <v>2997763631</v>
      </c>
      <c r="AB110" s="6">
        <v>149232363</v>
      </c>
      <c r="AC110" s="6">
        <v>2997763631</v>
      </c>
      <c r="AD110" s="6">
        <v>2901753097</v>
      </c>
      <c r="AE110" s="6">
        <v>2888633097</v>
      </c>
      <c r="AF110" s="6">
        <v>2888633097</v>
      </c>
    </row>
    <row r="111" spans="1:32" ht="22.5">
      <c r="A111" s="3" t="s">
        <v>58</v>
      </c>
      <c r="B111" s="11" t="s">
        <v>548</v>
      </c>
      <c r="C111" s="11" t="s">
        <v>549</v>
      </c>
      <c r="D111" s="4" t="s">
        <v>59</v>
      </c>
      <c r="E111" s="5" t="s">
        <v>245</v>
      </c>
      <c r="F111" s="5" t="str">
        <f t="shared" si="3"/>
        <v>C-4102-1500-3</v>
      </c>
      <c r="G111" s="13" t="s">
        <v>495</v>
      </c>
      <c r="H111" s="13" t="s">
        <v>496</v>
      </c>
      <c r="I111" s="13" t="s">
        <v>497</v>
      </c>
      <c r="J111" s="3" t="s">
        <v>53</v>
      </c>
      <c r="K111" s="3" t="s">
        <v>209</v>
      </c>
      <c r="L111" s="3" t="s">
        <v>55</v>
      </c>
      <c r="M111" s="3" t="s">
        <v>38</v>
      </c>
      <c r="N111" s="3" t="s">
        <v>37</v>
      </c>
      <c r="O111" s="3" t="s">
        <v>246</v>
      </c>
      <c r="P111" s="3"/>
      <c r="Q111" s="3"/>
      <c r="R111" s="3" t="s">
        <v>40</v>
      </c>
      <c r="S111" s="3" t="s">
        <v>41</v>
      </c>
      <c r="T111" s="3" t="s">
        <v>42</v>
      </c>
      <c r="U111" s="4" t="s">
        <v>247</v>
      </c>
      <c r="V111" s="6">
        <v>1800000000</v>
      </c>
      <c r="W111" s="6">
        <v>1268303575</v>
      </c>
      <c r="X111" s="6">
        <v>74895000</v>
      </c>
      <c r="Y111" s="6">
        <v>2993408575</v>
      </c>
      <c r="Z111" s="6">
        <v>0</v>
      </c>
      <c r="AA111" s="6">
        <v>2993408575</v>
      </c>
      <c r="AB111" s="6">
        <v>0</v>
      </c>
      <c r="AC111" s="6">
        <v>2993408575</v>
      </c>
      <c r="AD111" s="6">
        <v>2583073755</v>
      </c>
      <c r="AE111" s="6">
        <v>2583073755</v>
      </c>
      <c r="AF111" s="6">
        <v>2583073755</v>
      </c>
    </row>
    <row r="112" spans="1:32" ht="22.5">
      <c r="A112" s="3" t="s">
        <v>58</v>
      </c>
      <c r="B112" s="11" t="s">
        <v>548</v>
      </c>
      <c r="C112" s="11" t="s">
        <v>549</v>
      </c>
      <c r="D112" s="4" t="s">
        <v>59</v>
      </c>
      <c r="E112" s="5" t="s">
        <v>248</v>
      </c>
      <c r="F112" s="5" t="str">
        <f t="shared" si="3"/>
        <v>C-4102-1500-3</v>
      </c>
      <c r="G112" s="13" t="s">
        <v>495</v>
      </c>
      <c r="H112" s="13" t="s">
        <v>493</v>
      </c>
      <c r="I112" s="13" t="s">
        <v>513</v>
      </c>
      <c r="J112" s="3" t="s">
        <v>53</v>
      </c>
      <c r="K112" s="3" t="s">
        <v>209</v>
      </c>
      <c r="L112" s="3" t="s">
        <v>55</v>
      </c>
      <c r="M112" s="3" t="s">
        <v>38</v>
      </c>
      <c r="N112" s="3" t="s">
        <v>37</v>
      </c>
      <c r="O112" s="3" t="s">
        <v>249</v>
      </c>
      <c r="P112" s="3"/>
      <c r="Q112" s="3"/>
      <c r="R112" s="3" t="s">
        <v>40</v>
      </c>
      <c r="S112" s="3" t="s">
        <v>41</v>
      </c>
      <c r="T112" s="3" t="s">
        <v>42</v>
      </c>
      <c r="U112" s="4" t="s">
        <v>250</v>
      </c>
      <c r="V112" s="6">
        <v>65335171877</v>
      </c>
      <c r="W112" s="6">
        <v>0</v>
      </c>
      <c r="X112" s="6">
        <v>56102044870</v>
      </c>
      <c r="Y112" s="6">
        <v>9233127007</v>
      </c>
      <c r="Z112" s="6">
        <v>0</v>
      </c>
      <c r="AA112" s="6">
        <v>9233127007</v>
      </c>
      <c r="AB112" s="6">
        <v>0</v>
      </c>
      <c r="AC112" s="6">
        <v>9233127007</v>
      </c>
      <c r="AD112" s="6">
        <v>9233070007</v>
      </c>
      <c r="AE112" s="6">
        <v>9233070007</v>
      </c>
      <c r="AF112" s="6">
        <v>9233070007</v>
      </c>
    </row>
    <row r="113" spans="1:32" ht="22.5">
      <c r="A113" s="3" t="s">
        <v>58</v>
      </c>
      <c r="B113" s="11" t="s">
        <v>548</v>
      </c>
      <c r="C113" s="11" t="s">
        <v>549</v>
      </c>
      <c r="D113" s="4" t="s">
        <v>59</v>
      </c>
      <c r="E113" s="5" t="s">
        <v>251</v>
      </c>
      <c r="F113" s="5" t="str">
        <f t="shared" si="3"/>
        <v>C-4102-1500-3</v>
      </c>
      <c r="G113" s="13" t="s">
        <v>495</v>
      </c>
      <c r="H113" s="13" t="s">
        <v>496</v>
      </c>
      <c r="I113" s="13" t="s">
        <v>497</v>
      </c>
      <c r="J113" s="3" t="s">
        <v>53</v>
      </c>
      <c r="K113" s="3" t="s">
        <v>209</v>
      </c>
      <c r="L113" s="3" t="s">
        <v>55</v>
      </c>
      <c r="M113" s="3" t="s">
        <v>38</v>
      </c>
      <c r="N113" s="3" t="s">
        <v>37</v>
      </c>
      <c r="O113" s="3" t="s">
        <v>252</v>
      </c>
      <c r="P113" s="3"/>
      <c r="Q113" s="3"/>
      <c r="R113" s="3" t="s">
        <v>40</v>
      </c>
      <c r="S113" s="3" t="s">
        <v>41</v>
      </c>
      <c r="T113" s="3" t="s">
        <v>42</v>
      </c>
      <c r="U113" s="4" t="s">
        <v>253</v>
      </c>
      <c r="V113" s="6">
        <v>0</v>
      </c>
      <c r="W113" s="6">
        <v>260298000</v>
      </c>
      <c r="X113" s="6">
        <v>233955693</v>
      </c>
      <c r="Y113" s="6">
        <v>26342307</v>
      </c>
      <c r="Z113" s="6">
        <v>0</v>
      </c>
      <c r="AA113" s="6">
        <v>24269656</v>
      </c>
      <c r="AB113" s="6">
        <v>2072651</v>
      </c>
      <c r="AC113" s="6">
        <v>24269656</v>
      </c>
      <c r="AD113" s="6">
        <v>24269656</v>
      </c>
      <c r="AE113" s="6">
        <v>24269656</v>
      </c>
      <c r="AF113" s="6">
        <v>24269656</v>
      </c>
    </row>
    <row r="114" spans="1:32" ht="22.5">
      <c r="A114" s="3" t="s">
        <v>58</v>
      </c>
      <c r="B114" s="11" t="s">
        <v>548</v>
      </c>
      <c r="C114" s="11" t="s">
        <v>549</v>
      </c>
      <c r="D114" s="4" t="s">
        <v>59</v>
      </c>
      <c r="E114" s="5" t="s">
        <v>254</v>
      </c>
      <c r="F114" s="5" t="str">
        <f t="shared" si="3"/>
        <v>C-4102-1500-4</v>
      </c>
      <c r="G114" s="13" t="s">
        <v>514</v>
      </c>
      <c r="H114" s="13" t="s">
        <v>515</v>
      </c>
      <c r="I114" s="13" t="s">
        <v>516</v>
      </c>
      <c r="J114" s="3" t="s">
        <v>53</v>
      </c>
      <c r="K114" s="3" t="s">
        <v>209</v>
      </c>
      <c r="L114" s="3" t="s">
        <v>55</v>
      </c>
      <c r="M114" s="3" t="s">
        <v>45</v>
      </c>
      <c r="N114" s="3" t="s">
        <v>37</v>
      </c>
      <c r="O114" s="3" t="s">
        <v>210</v>
      </c>
      <c r="P114" s="3"/>
      <c r="Q114" s="3"/>
      <c r="R114" s="3" t="s">
        <v>230</v>
      </c>
      <c r="S114" s="3" t="s">
        <v>50</v>
      </c>
      <c r="T114" s="3" t="s">
        <v>42</v>
      </c>
      <c r="U114" s="4" t="s">
        <v>255</v>
      </c>
      <c r="V114" s="6">
        <v>0</v>
      </c>
      <c r="W114" s="6">
        <v>1675038468</v>
      </c>
      <c r="X114" s="6">
        <v>1675038468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</row>
    <row r="115" spans="1:32" ht="22.5">
      <c r="A115" s="3" t="s">
        <v>58</v>
      </c>
      <c r="B115" s="11" t="s">
        <v>548</v>
      </c>
      <c r="C115" s="11" t="s">
        <v>549</v>
      </c>
      <c r="D115" s="4" t="s">
        <v>59</v>
      </c>
      <c r="E115" s="5" t="s">
        <v>254</v>
      </c>
      <c r="F115" s="5" t="str">
        <f t="shared" si="3"/>
        <v>C-4102-1500-4</v>
      </c>
      <c r="G115" s="13" t="s">
        <v>514</v>
      </c>
      <c r="H115" s="13" t="s">
        <v>515</v>
      </c>
      <c r="I115" s="13" t="s">
        <v>516</v>
      </c>
      <c r="J115" s="3" t="s">
        <v>53</v>
      </c>
      <c r="K115" s="3" t="s">
        <v>209</v>
      </c>
      <c r="L115" s="3" t="s">
        <v>55</v>
      </c>
      <c r="M115" s="3" t="s">
        <v>45</v>
      </c>
      <c r="N115" s="3" t="s">
        <v>37</v>
      </c>
      <c r="O115" s="3" t="s">
        <v>210</v>
      </c>
      <c r="P115" s="3"/>
      <c r="Q115" s="3"/>
      <c r="R115" s="3" t="s">
        <v>230</v>
      </c>
      <c r="S115" s="3" t="s">
        <v>243</v>
      </c>
      <c r="T115" s="3" t="s">
        <v>42</v>
      </c>
      <c r="U115" s="4" t="s">
        <v>255</v>
      </c>
      <c r="V115" s="6">
        <v>0</v>
      </c>
      <c r="W115" s="6">
        <v>326571920904</v>
      </c>
      <c r="X115" s="6">
        <v>318926339023</v>
      </c>
      <c r="Y115" s="6">
        <v>7645581881</v>
      </c>
      <c r="Z115" s="6">
        <v>0</v>
      </c>
      <c r="AA115" s="6">
        <v>7645581881</v>
      </c>
      <c r="AB115" s="6">
        <v>0</v>
      </c>
      <c r="AC115" s="6">
        <v>7645581881</v>
      </c>
      <c r="AD115" s="6">
        <v>7645581881</v>
      </c>
      <c r="AE115" s="6">
        <v>7593534377</v>
      </c>
      <c r="AF115" s="6">
        <v>7593534377</v>
      </c>
    </row>
    <row r="116" spans="1:32" ht="22.5">
      <c r="A116" s="3" t="s">
        <v>58</v>
      </c>
      <c r="B116" s="11" t="s">
        <v>548</v>
      </c>
      <c r="C116" s="11" t="s">
        <v>549</v>
      </c>
      <c r="D116" s="4" t="s">
        <v>59</v>
      </c>
      <c r="E116" s="5" t="s">
        <v>254</v>
      </c>
      <c r="F116" s="5" t="str">
        <f t="shared" si="3"/>
        <v>C-4102-1500-4</v>
      </c>
      <c r="G116" s="13" t="s">
        <v>514</v>
      </c>
      <c r="H116" s="13" t="s">
        <v>515</v>
      </c>
      <c r="I116" s="13" t="s">
        <v>516</v>
      </c>
      <c r="J116" s="3" t="s">
        <v>53</v>
      </c>
      <c r="K116" s="3" t="s">
        <v>209</v>
      </c>
      <c r="L116" s="3" t="s">
        <v>55</v>
      </c>
      <c r="M116" s="3" t="s">
        <v>45</v>
      </c>
      <c r="N116" s="3" t="s">
        <v>37</v>
      </c>
      <c r="O116" s="3" t="s">
        <v>210</v>
      </c>
      <c r="P116" s="3"/>
      <c r="Q116" s="3"/>
      <c r="R116" s="3" t="s">
        <v>40</v>
      </c>
      <c r="S116" s="3" t="s">
        <v>150</v>
      </c>
      <c r="T116" s="3" t="s">
        <v>42</v>
      </c>
      <c r="U116" s="4" t="s">
        <v>255</v>
      </c>
      <c r="V116" s="6">
        <v>0</v>
      </c>
      <c r="W116" s="6">
        <v>25287896001</v>
      </c>
      <c r="X116" s="6">
        <v>1603073034</v>
      </c>
      <c r="Y116" s="6">
        <v>23684822967</v>
      </c>
      <c r="Z116" s="6">
        <v>0</v>
      </c>
      <c r="AA116" s="6">
        <v>23684822967</v>
      </c>
      <c r="AB116" s="6">
        <v>0</v>
      </c>
      <c r="AC116" s="6">
        <v>23684822967</v>
      </c>
      <c r="AD116" s="6">
        <v>23684822967</v>
      </c>
      <c r="AE116" s="6">
        <v>23349364731</v>
      </c>
      <c r="AF116" s="6">
        <v>23349364731</v>
      </c>
    </row>
    <row r="117" spans="1:32" ht="22.5">
      <c r="A117" s="3" t="s">
        <v>58</v>
      </c>
      <c r="B117" s="11" t="s">
        <v>548</v>
      </c>
      <c r="C117" s="11" t="s">
        <v>549</v>
      </c>
      <c r="D117" s="4" t="s">
        <v>59</v>
      </c>
      <c r="E117" s="5" t="s">
        <v>256</v>
      </c>
      <c r="F117" s="5" t="str">
        <f t="shared" si="3"/>
        <v>C-4102-1500-4</v>
      </c>
      <c r="G117" s="13" t="s">
        <v>514</v>
      </c>
      <c r="H117" s="13" t="s">
        <v>515</v>
      </c>
      <c r="I117" s="13" t="s">
        <v>516</v>
      </c>
      <c r="J117" s="3" t="s">
        <v>53</v>
      </c>
      <c r="K117" s="3" t="s">
        <v>209</v>
      </c>
      <c r="L117" s="3" t="s">
        <v>55</v>
      </c>
      <c r="M117" s="3" t="s">
        <v>45</v>
      </c>
      <c r="N117" s="3" t="s">
        <v>37</v>
      </c>
      <c r="O117" s="3" t="s">
        <v>257</v>
      </c>
      <c r="P117" s="3"/>
      <c r="Q117" s="3"/>
      <c r="R117" s="3" t="s">
        <v>230</v>
      </c>
      <c r="S117" s="3" t="s">
        <v>50</v>
      </c>
      <c r="T117" s="3" t="s">
        <v>42</v>
      </c>
      <c r="U117" s="4" t="s">
        <v>258</v>
      </c>
      <c r="V117" s="6">
        <v>0</v>
      </c>
      <c r="W117" s="6">
        <v>15710149</v>
      </c>
      <c r="X117" s="6">
        <v>0</v>
      </c>
      <c r="Y117" s="6">
        <v>15710149</v>
      </c>
      <c r="Z117" s="6">
        <v>0</v>
      </c>
      <c r="AA117" s="6">
        <v>15710149</v>
      </c>
      <c r="AB117" s="6">
        <v>0</v>
      </c>
      <c r="AC117" s="6">
        <v>15710149</v>
      </c>
      <c r="AD117" s="6">
        <v>15710149</v>
      </c>
      <c r="AE117" s="6">
        <v>15710149</v>
      </c>
      <c r="AF117" s="6">
        <v>15710149</v>
      </c>
    </row>
    <row r="118" spans="1:32" ht="22.5">
      <c r="A118" s="3" t="s">
        <v>58</v>
      </c>
      <c r="B118" s="11" t="s">
        <v>548</v>
      </c>
      <c r="C118" s="11" t="s">
        <v>549</v>
      </c>
      <c r="D118" s="4" t="s">
        <v>59</v>
      </c>
      <c r="E118" s="5" t="s">
        <v>256</v>
      </c>
      <c r="F118" s="5" t="str">
        <f t="shared" si="3"/>
        <v>C-4102-1500-4</v>
      </c>
      <c r="G118" s="13" t="s">
        <v>514</v>
      </c>
      <c r="H118" s="13" t="s">
        <v>515</v>
      </c>
      <c r="I118" s="13" t="s">
        <v>516</v>
      </c>
      <c r="J118" s="3" t="s">
        <v>53</v>
      </c>
      <c r="K118" s="3" t="s">
        <v>209</v>
      </c>
      <c r="L118" s="3" t="s">
        <v>55</v>
      </c>
      <c r="M118" s="3" t="s">
        <v>45</v>
      </c>
      <c r="N118" s="3" t="s">
        <v>37</v>
      </c>
      <c r="O118" s="3" t="s">
        <v>257</v>
      </c>
      <c r="P118" s="3"/>
      <c r="Q118" s="3"/>
      <c r="R118" s="3" t="s">
        <v>40</v>
      </c>
      <c r="S118" s="3" t="s">
        <v>150</v>
      </c>
      <c r="T118" s="3" t="s">
        <v>42</v>
      </c>
      <c r="U118" s="4" t="s">
        <v>258</v>
      </c>
      <c r="V118" s="6">
        <v>0</v>
      </c>
      <c r="W118" s="6">
        <v>27590483</v>
      </c>
      <c r="X118" s="6">
        <v>0</v>
      </c>
      <c r="Y118" s="6">
        <v>27590483</v>
      </c>
      <c r="Z118" s="6">
        <v>0</v>
      </c>
      <c r="AA118" s="6">
        <v>27590483</v>
      </c>
      <c r="AB118" s="6">
        <v>0</v>
      </c>
      <c r="AC118" s="6">
        <v>27590483</v>
      </c>
      <c r="AD118" s="6">
        <v>27590483</v>
      </c>
      <c r="AE118" s="6">
        <v>27590483</v>
      </c>
      <c r="AF118" s="6">
        <v>27590483</v>
      </c>
    </row>
    <row r="119" spans="1:32" ht="22.5">
      <c r="A119" s="3" t="s">
        <v>58</v>
      </c>
      <c r="B119" s="11" t="s">
        <v>548</v>
      </c>
      <c r="C119" s="11" t="s">
        <v>549</v>
      </c>
      <c r="D119" s="4" t="s">
        <v>59</v>
      </c>
      <c r="E119" s="5" t="s">
        <v>259</v>
      </c>
      <c r="F119" s="5" t="str">
        <f t="shared" si="3"/>
        <v>C-4102-1500-4</v>
      </c>
      <c r="G119" s="13" t="s">
        <v>514</v>
      </c>
      <c r="H119" s="13" t="s">
        <v>515</v>
      </c>
      <c r="I119" s="13" t="s">
        <v>516</v>
      </c>
      <c r="J119" s="3" t="s">
        <v>53</v>
      </c>
      <c r="K119" s="3" t="s">
        <v>209</v>
      </c>
      <c r="L119" s="3" t="s">
        <v>55</v>
      </c>
      <c r="M119" s="3" t="s">
        <v>45</v>
      </c>
      <c r="N119" s="3" t="s">
        <v>37</v>
      </c>
      <c r="O119" s="3" t="s">
        <v>213</v>
      </c>
      <c r="P119" s="3"/>
      <c r="Q119" s="3"/>
      <c r="R119" s="3" t="s">
        <v>230</v>
      </c>
      <c r="S119" s="3" t="s">
        <v>50</v>
      </c>
      <c r="T119" s="3" t="s">
        <v>42</v>
      </c>
      <c r="U119" s="4" t="s">
        <v>260</v>
      </c>
      <c r="V119" s="6">
        <v>4779964682</v>
      </c>
      <c r="W119" s="6">
        <v>0</v>
      </c>
      <c r="X119" s="6">
        <v>4779964682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</row>
    <row r="120" spans="1:32" ht="22.5">
      <c r="A120" s="3" t="s">
        <v>58</v>
      </c>
      <c r="B120" s="11" t="s">
        <v>548</v>
      </c>
      <c r="C120" s="11" t="s">
        <v>549</v>
      </c>
      <c r="D120" s="4" t="s">
        <v>59</v>
      </c>
      <c r="E120" s="5" t="s">
        <v>259</v>
      </c>
      <c r="F120" s="5" t="str">
        <f t="shared" si="3"/>
        <v>C-4102-1500-4</v>
      </c>
      <c r="G120" s="13" t="s">
        <v>514</v>
      </c>
      <c r="H120" s="13" t="s">
        <v>515</v>
      </c>
      <c r="I120" s="13" t="s">
        <v>516</v>
      </c>
      <c r="J120" s="3" t="s">
        <v>53</v>
      </c>
      <c r="K120" s="3" t="s">
        <v>209</v>
      </c>
      <c r="L120" s="3" t="s">
        <v>55</v>
      </c>
      <c r="M120" s="3" t="s">
        <v>45</v>
      </c>
      <c r="N120" s="3" t="s">
        <v>37</v>
      </c>
      <c r="O120" s="3" t="s">
        <v>213</v>
      </c>
      <c r="P120" s="3"/>
      <c r="Q120" s="3"/>
      <c r="R120" s="3" t="s">
        <v>230</v>
      </c>
      <c r="S120" s="3" t="s">
        <v>243</v>
      </c>
      <c r="T120" s="3" t="s">
        <v>42</v>
      </c>
      <c r="U120" s="4" t="s">
        <v>260</v>
      </c>
      <c r="V120" s="6">
        <v>4378909381</v>
      </c>
      <c r="W120" s="6">
        <v>45412885684</v>
      </c>
      <c r="X120" s="6">
        <v>5559318407</v>
      </c>
      <c r="Y120" s="6">
        <v>44232476658</v>
      </c>
      <c r="Z120" s="6">
        <v>0</v>
      </c>
      <c r="AA120" s="6">
        <v>44232476658</v>
      </c>
      <c r="AB120" s="6">
        <v>0</v>
      </c>
      <c r="AC120" s="6">
        <v>44232476658</v>
      </c>
      <c r="AD120" s="6">
        <v>44232476658</v>
      </c>
      <c r="AE120" s="6">
        <v>44232476658</v>
      </c>
      <c r="AF120" s="6">
        <v>44232476658</v>
      </c>
    </row>
    <row r="121" spans="1:32" ht="22.5">
      <c r="A121" s="3" t="s">
        <v>58</v>
      </c>
      <c r="B121" s="11" t="s">
        <v>548</v>
      </c>
      <c r="C121" s="11" t="s">
        <v>549</v>
      </c>
      <c r="D121" s="4" t="s">
        <v>59</v>
      </c>
      <c r="E121" s="5" t="s">
        <v>259</v>
      </c>
      <c r="F121" s="5" t="str">
        <f t="shared" si="3"/>
        <v>C-4102-1500-4</v>
      </c>
      <c r="G121" s="13" t="s">
        <v>514</v>
      </c>
      <c r="H121" s="13" t="s">
        <v>515</v>
      </c>
      <c r="I121" s="13" t="s">
        <v>516</v>
      </c>
      <c r="J121" s="3" t="s">
        <v>53</v>
      </c>
      <c r="K121" s="3" t="s">
        <v>209</v>
      </c>
      <c r="L121" s="3" t="s">
        <v>55</v>
      </c>
      <c r="M121" s="3" t="s">
        <v>45</v>
      </c>
      <c r="N121" s="3" t="s">
        <v>37</v>
      </c>
      <c r="O121" s="3" t="s">
        <v>213</v>
      </c>
      <c r="P121" s="3"/>
      <c r="Q121" s="3"/>
      <c r="R121" s="3" t="s">
        <v>40</v>
      </c>
      <c r="S121" s="3" t="s">
        <v>150</v>
      </c>
      <c r="T121" s="3" t="s">
        <v>42</v>
      </c>
      <c r="U121" s="4" t="s">
        <v>260</v>
      </c>
      <c r="V121" s="6">
        <v>161395683156</v>
      </c>
      <c r="W121" s="6">
        <v>29326429194</v>
      </c>
      <c r="X121" s="6">
        <v>41221044104</v>
      </c>
      <c r="Y121" s="6">
        <v>149501068246</v>
      </c>
      <c r="Z121" s="6">
        <v>0</v>
      </c>
      <c r="AA121" s="6">
        <v>149501068246</v>
      </c>
      <c r="AB121" s="6">
        <v>0</v>
      </c>
      <c r="AC121" s="6">
        <v>149501068246</v>
      </c>
      <c r="AD121" s="6">
        <v>149501068246</v>
      </c>
      <c r="AE121" s="6">
        <v>146222698328</v>
      </c>
      <c r="AF121" s="6">
        <v>146222698328</v>
      </c>
    </row>
    <row r="122" spans="1:32" ht="22.5">
      <c r="A122" s="3" t="s">
        <v>58</v>
      </c>
      <c r="B122" s="11" t="s">
        <v>548</v>
      </c>
      <c r="C122" s="11" t="s">
        <v>549</v>
      </c>
      <c r="D122" s="4" t="s">
        <v>59</v>
      </c>
      <c r="E122" s="5" t="s">
        <v>259</v>
      </c>
      <c r="F122" s="5" t="str">
        <f t="shared" si="3"/>
        <v>C-4102-1500-4</v>
      </c>
      <c r="G122" s="13" t="s">
        <v>514</v>
      </c>
      <c r="H122" s="13" t="s">
        <v>515</v>
      </c>
      <c r="I122" s="13" t="s">
        <v>516</v>
      </c>
      <c r="J122" s="3" t="s">
        <v>53</v>
      </c>
      <c r="K122" s="3" t="s">
        <v>209</v>
      </c>
      <c r="L122" s="3" t="s">
        <v>55</v>
      </c>
      <c r="M122" s="3" t="s">
        <v>45</v>
      </c>
      <c r="N122" s="3" t="s">
        <v>37</v>
      </c>
      <c r="O122" s="3" t="s">
        <v>213</v>
      </c>
      <c r="P122" s="3"/>
      <c r="Q122" s="3"/>
      <c r="R122" s="3" t="s">
        <v>40</v>
      </c>
      <c r="S122" s="3" t="s">
        <v>41</v>
      </c>
      <c r="T122" s="3" t="s">
        <v>42</v>
      </c>
      <c r="U122" s="4" t="s">
        <v>260</v>
      </c>
      <c r="V122" s="6">
        <v>0</v>
      </c>
      <c r="W122" s="6">
        <v>29615964442</v>
      </c>
      <c r="X122" s="6">
        <v>410451</v>
      </c>
      <c r="Y122" s="6">
        <v>29615553991</v>
      </c>
      <c r="Z122" s="6">
        <v>0</v>
      </c>
      <c r="AA122" s="6">
        <v>29615553991</v>
      </c>
      <c r="AB122" s="6">
        <v>0</v>
      </c>
      <c r="AC122" s="6">
        <v>29615553991</v>
      </c>
      <c r="AD122" s="6">
        <v>29615553991</v>
      </c>
      <c r="AE122" s="6">
        <v>29615553991</v>
      </c>
      <c r="AF122" s="6">
        <v>29615553991</v>
      </c>
    </row>
    <row r="123" spans="1:32" ht="22.5">
      <c r="A123" s="3" t="s">
        <v>58</v>
      </c>
      <c r="B123" s="11" t="s">
        <v>548</v>
      </c>
      <c r="C123" s="11" t="s">
        <v>549</v>
      </c>
      <c r="D123" s="4" t="s">
        <v>59</v>
      </c>
      <c r="E123" s="5" t="s">
        <v>261</v>
      </c>
      <c r="F123" s="5" t="str">
        <f t="shared" si="3"/>
        <v>C-4102-1500-4</v>
      </c>
      <c r="G123" s="13" t="s">
        <v>514</v>
      </c>
      <c r="H123" s="13" t="s">
        <v>515</v>
      </c>
      <c r="I123" s="13" t="s">
        <v>516</v>
      </c>
      <c r="J123" s="3" t="s">
        <v>53</v>
      </c>
      <c r="K123" s="3" t="s">
        <v>209</v>
      </c>
      <c r="L123" s="3" t="s">
        <v>55</v>
      </c>
      <c r="M123" s="3" t="s">
        <v>45</v>
      </c>
      <c r="N123" s="3" t="s">
        <v>37</v>
      </c>
      <c r="O123" s="3" t="s">
        <v>218</v>
      </c>
      <c r="P123" s="3"/>
      <c r="Q123" s="3"/>
      <c r="R123" s="3" t="s">
        <v>230</v>
      </c>
      <c r="S123" s="3" t="s">
        <v>50</v>
      </c>
      <c r="T123" s="3" t="s">
        <v>42</v>
      </c>
      <c r="U123" s="4" t="s">
        <v>262</v>
      </c>
      <c r="V123" s="6">
        <v>19633780639</v>
      </c>
      <c r="W123" s="6">
        <v>1671956757</v>
      </c>
      <c r="X123" s="6">
        <v>19248629550</v>
      </c>
      <c r="Y123" s="6">
        <v>2057107846</v>
      </c>
      <c r="Z123" s="6">
        <v>0</v>
      </c>
      <c r="AA123" s="6">
        <v>2057107846</v>
      </c>
      <c r="AB123" s="6">
        <v>0</v>
      </c>
      <c r="AC123" s="6">
        <v>2057107846</v>
      </c>
      <c r="AD123" s="6">
        <v>1989243846</v>
      </c>
      <c r="AE123" s="6">
        <v>1989243846</v>
      </c>
      <c r="AF123" s="6">
        <v>1989243846</v>
      </c>
    </row>
    <row r="124" spans="1:32" ht="22.5">
      <c r="A124" s="3" t="s">
        <v>58</v>
      </c>
      <c r="B124" s="11" t="s">
        <v>548</v>
      </c>
      <c r="C124" s="11" t="s">
        <v>549</v>
      </c>
      <c r="D124" s="4" t="s">
        <v>59</v>
      </c>
      <c r="E124" s="5" t="s">
        <v>261</v>
      </c>
      <c r="F124" s="5" t="str">
        <f t="shared" si="3"/>
        <v>C-4102-1500-4</v>
      </c>
      <c r="G124" s="13" t="s">
        <v>514</v>
      </c>
      <c r="H124" s="13" t="s">
        <v>515</v>
      </c>
      <c r="I124" s="13" t="s">
        <v>516</v>
      </c>
      <c r="J124" s="3" t="s">
        <v>53</v>
      </c>
      <c r="K124" s="3" t="s">
        <v>209</v>
      </c>
      <c r="L124" s="3" t="s">
        <v>55</v>
      </c>
      <c r="M124" s="3" t="s">
        <v>45</v>
      </c>
      <c r="N124" s="3" t="s">
        <v>37</v>
      </c>
      <c r="O124" s="3" t="s">
        <v>218</v>
      </c>
      <c r="P124" s="3"/>
      <c r="Q124" s="3"/>
      <c r="R124" s="3" t="s">
        <v>230</v>
      </c>
      <c r="S124" s="3" t="s">
        <v>243</v>
      </c>
      <c r="T124" s="3" t="s">
        <v>42</v>
      </c>
      <c r="U124" s="4" t="s">
        <v>262</v>
      </c>
      <c r="V124" s="6">
        <v>0</v>
      </c>
      <c r="W124" s="6">
        <v>64119540767</v>
      </c>
      <c r="X124" s="6">
        <v>40804594918</v>
      </c>
      <c r="Y124" s="6">
        <v>23314945849</v>
      </c>
      <c r="Z124" s="6">
        <v>0</v>
      </c>
      <c r="AA124" s="6">
        <v>23314945849</v>
      </c>
      <c r="AB124" s="6">
        <v>0</v>
      </c>
      <c r="AC124" s="6">
        <v>23314945849</v>
      </c>
      <c r="AD124" s="6">
        <v>22348946118</v>
      </c>
      <c r="AE124" s="6">
        <v>20618091866</v>
      </c>
      <c r="AF124" s="6">
        <v>20618091866</v>
      </c>
    </row>
    <row r="125" spans="1:32" ht="22.5">
      <c r="A125" s="3" t="s">
        <v>58</v>
      </c>
      <c r="B125" s="11" t="s">
        <v>548</v>
      </c>
      <c r="C125" s="11" t="s">
        <v>549</v>
      </c>
      <c r="D125" s="4" t="s">
        <v>59</v>
      </c>
      <c r="E125" s="5" t="s">
        <v>261</v>
      </c>
      <c r="F125" s="5" t="str">
        <f t="shared" si="3"/>
        <v>C-4102-1500-4</v>
      </c>
      <c r="G125" s="13" t="s">
        <v>514</v>
      </c>
      <c r="H125" s="13" t="s">
        <v>515</v>
      </c>
      <c r="I125" s="13" t="s">
        <v>516</v>
      </c>
      <c r="J125" s="3" t="s">
        <v>53</v>
      </c>
      <c r="K125" s="3" t="s">
        <v>209</v>
      </c>
      <c r="L125" s="3" t="s">
        <v>55</v>
      </c>
      <c r="M125" s="3" t="s">
        <v>45</v>
      </c>
      <c r="N125" s="3" t="s">
        <v>37</v>
      </c>
      <c r="O125" s="3" t="s">
        <v>218</v>
      </c>
      <c r="P125" s="3"/>
      <c r="Q125" s="3"/>
      <c r="R125" s="3" t="s">
        <v>40</v>
      </c>
      <c r="S125" s="3" t="s">
        <v>150</v>
      </c>
      <c r="T125" s="3" t="s">
        <v>42</v>
      </c>
      <c r="U125" s="4" t="s">
        <v>262</v>
      </c>
      <c r="V125" s="6">
        <v>7500000000</v>
      </c>
      <c r="W125" s="6">
        <v>9467902220</v>
      </c>
      <c r="X125" s="6">
        <v>8365330436</v>
      </c>
      <c r="Y125" s="6">
        <v>8602571784</v>
      </c>
      <c r="Z125" s="6">
        <v>0</v>
      </c>
      <c r="AA125" s="6">
        <v>8602571784</v>
      </c>
      <c r="AB125" s="6">
        <v>0</v>
      </c>
      <c r="AC125" s="6">
        <v>8602571784</v>
      </c>
      <c r="AD125" s="6">
        <v>7839206861</v>
      </c>
      <c r="AE125" s="6">
        <v>7839206861</v>
      </c>
      <c r="AF125" s="6">
        <v>7839206861</v>
      </c>
    </row>
    <row r="126" spans="1:32" ht="22.5">
      <c r="A126" s="3" t="s">
        <v>58</v>
      </c>
      <c r="B126" s="11" t="s">
        <v>548</v>
      </c>
      <c r="C126" s="11" t="s">
        <v>549</v>
      </c>
      <c r="D126" s="4" t="s">
        <v>59</v>
      </c>
      <c r="E126" s="5" t="s">
        <v>261</v>
      </c>
      <c r="F126" s="5" t="str">
        <f t="shared" si="3"/>
        <v>C-4102-1500-4</v>
      </c>
      <c r="G126" s="13" t="s">
        <v>514</v>
      </c>
      <c r="H126" s="13" t="s">
        <v>515</v>
      </c>
      <c r="I126" s="13" t="s">
        <v>516</v>
      </c>
      <c r="J126" s="3" t="s">
        <v>53</v>
      </c>
      <c r="K126" s="3" t="s">
        <v>209</v>
      </c>
      <c r="L126" s="3" t="s">
        <v>55</v>
      </c>
      <c r="M126" s="3" t="s">
        <v>45</v>
      </c>
      <c r="N126" s="3" t="s">
        <v>37</v>
      </c>
      <c r="O126" s="3" t="s">
        <v>218</v>
      </c>
      <c r="P126" s="3"/>
      <c r="Q126" s="3"/>
      <c r="R126" s="3" t="s">
        <v>40</v>
      </c>
      <c r="S126" s="3" t="s">
        <v>41</v>
      </c>
      <c r="T126" s="3" t="s">
        <v>42</v>
      </c>
      <c r="U126" s="4" t="s">
        <v>262</v>
      </c>
      <c r="V126" s="6">
        <v>73833119361</v>
      </c>
      <c r="W126" s="6">
        <v>2766490796</v>
      </c>
      <c r="X126" s="6">
        <v>69585897452</v>
      </c>
      <c r="Y126" s="6">
        <v>7013712705</v>
      </c>
      <c r="Z126" s="6">
        <v>0</v>
      </c>
      <c r="AA126" s="6">
        <v>7013712705</v>
      </c>
      <c r="AB126" s="6">
        <v>0</v>
      </c>
      <c r="AC126" s="6">
        <v>7013712705</v>
      </c>
      <c r="AD126" s="6">
        <v>6588026151</v>
      </c>
      <c r="AE126" s="6">
        <v>6003310919</v>
      </c>
      <c r="AF126" s="6">
        <v>6003310919</v>
      </c>
    </row>
    <row r="127" spans="1:32" ht="22.5">
      <c r="A127" s="3" t="s">
        <v>58</v>
      </c>
      <c r="B127" s="11" t="s">
        <v>548</v>
      </c>
      <c r="C127" s="11" t="s">
        <v>549</v>
      </c>
      <c r="D127" s="4" t="s">
        <v>59</v>
      </c>
      <c r="E127" s="5" t="s">
        <v>263</v>
      </c>
      <c r="F127" s="5" t="str">
        <f t="shared" si="3"/>
        <v>C-4102-1500-4</v>
      </c>
      <c r="G127" s="13" t="s">
        <v>514</v>
      </c>
      <c r="H127" s="13" t="s">
        <v>493</v>
      </c>
      <c r="I127" s="13" t="s">
        <v>513</v>
      </c>
      <c r="J127" s="3" t="s">
        <v>53</v>
      </c>
      <c r="K127" s="3" t="s">
        <v>209</v>
      </c>
      <c r="L127" s="3" t="s">
        <v>55</v>
      </c>
      <c r="M127" s="3" t="s">
        <v>45</v>
      </c>
      <c r="N127" s="3" t="s">
        <v>37</v>
      </c>
      <c r="O127" s="3" t="s">
        <v>224</v>
      </c>
      <c r="P127" s="3"/>
      <c r="Q127" s="3"/>
      <c r="R127" s="3" t="s">
        <v>40</v>
      </c>
      <c r="S127" s="3" t="s">
        <v>41</v>
      </c>
      <c r="T127" s="3" t="s">
        <v>42</v>
      </c>
      <c r="U127" s="4" t="s">
        <v>264</v>
      </c>
      <c r="V127" s="6">
        <v>4213986740</v>
      </c>
      <c r="W127" s="6">
        <v>48000000</v>
      </c>
      <c r="X127" s="6">
        <v>1850842835</v>
      </c>
      <c r="Y127" s="6">
        <v>2411143905</v>
      </c>
      <c r="Z127" s="6">
        <v>0</v>
      </c>
      <c r="AA127" s="6">
        <v>2411143905</v>
      </c>
      <c r="AB127" s="6">
        <v>0</v>
      </c>
      <c r="AC127" s="6">
        <v>2411143905</v>
      </c>
      <c r="AD127" s="6">
        <v>2398942790</v>
      </c>
      <c r="AE127" s="6">
        <v>2398942790</v>
      </c>
      <c r="AF127" s="6">
        <v>2398942790</v>
      </c>
    </row>
    <row r="128" spans="1:32" ht="22.5">
      <c r="A128" s="3" t="s">
        <v>58</v>
      </c>
      <c r="B128" s="11" t="s">
        <v>548</v>
      </c>
      <c r="C128" s="11" t="s">
        <v>549</v>
      </c>
      <c r="D128" s="4" t="s">
        <v>59</v>
      </c>
      <c r="E128" s="5" t="s">
        <v>265</v>
      </c>
      <c r="F128" s="5" t="str">
        <f t="shared" si="3"/>
        <v>C-4102-1500-4</v>
      </c>
      <c r="G128" s="13" t="s">
        <v>514</v>
      </c>
      <c r="H128" s="13" t="s">
        <v>493</v>
      </c>
      <c r="I128" s="13" t="s">
        <v>512</v>
      </c>
      <c r="J128" s="3" t="s">
        <v>53</v>
      </c>
      <c r="K128" s="3" t="s">
        <v>209</v>
      </c>
      <c r="L128" s="3" t="s">
        <v>55</v>
      </c>
      <c r="M128" s="3" t="s">
        <v>45</v>
      </c>
      <c r="N128" s="3" t="s">
        <v>37</v>
      </c>
      <c r="O128" s="3" t="s">
        <v>235</v>
      </c>
      <c r="P128" s="3"/>
      <c r="Q128" s="3"/>
      <c r="R128" s="3" t="s">
        <v>40</v>
      </c>
      <c r="S128" s="3" t="s">
        <v>41</v>
      </c>
      <c r="T128" s="3" t="s">
        <v>42</v>
      </c>
      <c r="U128" s="4" t="s">
        <v>222</v>
      </c>
      <c r="V128" s="6">
        <v>27262739121</v>
      </c>
      <c r="W128" s="6">
        <v>1328428942</v>
      </c>
      <c r="X128" s="6">
        <v>19590064962</v>
      </c>
      <c r="Y128" s="6">
        <v>9001103101</v>
      </c>
      <c r="Z128" s="6">
        <v>0</v>
      </c>
      <c r="AA128" s="6">
        <v>8761104163</v>
      </c>
      <c r="AB128" s="6">
        <v>239998938</v>
      </c>
      <c r="AC128" s="6">
        <v>8761104163</v>
      </c>
      <c r="AD128" s="6">
        <v>8673095998</v>
      </c>
      <c r="AE128" s="6">
        <v>8347573318</v>
      </c>
      <c r="AF128" s="6">
        <v>8347573318</v>
      </c>
    </row>
    <row r="129" spans="1:32" ht="22.5">
      <c r="A129" s="3" t="s">
        <v>58</v>
      </c>
      <c r="B129" s="11" t="s">
        <v>548</v>
      </c>
      <c r="C129" s="11" t="s">
        <v>549</v>
      </c>
      <c r="D129" s="4" t="s">
        <v>59</v>
      </c>
      <c r="E129" s="5" t="s">
        <v>266</v>
      </c>
      <c r="F129" s="5" t="str">
        <f t="shared" si="3"/>
        <v>C-4102-1500-4</v>
      </c>
      <c r="G129" s="13" t="s">
        <v>514</v>
      </c>
      <c r="H129" s="13" t="s">
        <v>493</v>
      </c>
      <c r="I129" s="13" t="s">
        <v>506</v>
      </c>
      <c r="J129" s="3" t="s">
        <v>53</v>
      </c>
      <c r="K129" s="3" t="s">
        <v>209</v>
      </c>
      <c r="L129" s="3" t="s">
        <v>55</v>
      </c>
      <c r="M129" s="3" t="s">
        <v>45</v>
      </c>
      <c r="N129" s="3" t="s">
        <v>37</v>
      </c>
      <c r="O129" s="3" t="s">
        <v>267</v>
      </c>
      <c r="P129" s="3"/>
      <c r="Q129" s="3"/>
      <c r="R129" s="3" t="s">
        <v>40</v>
      </c>
      <c r="S129" s="3" t="s">
        <v>41</v>
      </c>
      <c r="T129" s="3" t="s">
        <v>42</v>
      </c>
      <c r="U129" s="4" t="s">
        <v>57</v>
      </c>
      <c r="V129" s="6">
        <v>6420000000</v>
      </c>
      <c r="W129" s="6">
        <v>279026319</v>
      </c>
      <c r="X129" s="6">
        <v>5420000000</v>
      </c>
      <c r="Y129" s="6">
        <v>1279026319</v>
      </c>
      <c r="Z129" s="6">
        <v>0</v>
      </c>
      <c r="AA129" s="6">
        <v>1157231825</v>
      </c>
      <c r="AB129" s="6">
        <v>121794494</v>
      </c>
      <c r="AC129" s="6">
        <v>1157231825</v>
      </c>
      <c r="AD129" s="6">
        <v>1157231825</v>
      </c>
      <c r="AE129" s="6">
        <v>1157231825</v>
      </c>
      <c r="AF129" s="6">
        <v>1157231825</v>
      </c>
    </row>
    <row r="130" spans="1:32" ht="22.5">
      <c r="A130" s="3" t="s">
        <v>58</v>
      </c>
      <c r="B130" s="11" t="s">
        <v>548</v>
      </c>
      <c r="C130" s="11" t="s">
        <v>549</v>
      </c>
      <c r="D130" s="4" t="s">
        <v>59</v>
      </c>
      <c r="E130" s="5" t="s">
        <v>268</v>
      </c>
      <c r="F130" s="5" t="str">
        <f t="shared" si="3"/>
        <v>C-4102-1500-4</v>
      </c>
      <c r="G130" s="13" t="s">
        <v>514</v>
      </c>
      <c r="H130" s="13" t="s">
        <v>515</v>
      </c>
      <c r="I130" s="13" t="s">
        <v>516</v>
      </c>
      <c r="J130" s="3" t="s">
        <v>53</v>
      </c>
      <c r="K130" s="3" t="s">
        <v>209</v>
      </c>
      <c r="L130" s="3" t="s">
        <v>55</v>
      </c>
      <c r="M130" s="3" t="s">
        <v>45</v>
      </c>
      <c r="N130" s="3" t="s">
        <v>37</v>
      </c>
      <c r="O130" s="3" t="s">
        <v>252</v>
      </c>
      <c r="P130" s="3"/>
      <c r="Q130" s="3"/>
      <c r="R130" s="3" t="s">
        <v>40</v>
      </c>
      <c r="S130" s="3" t="s">
        <v>41</v>
      </c>
      <c r="T130" s="3" t="s">
        <v>42</v>
      </c>
      <c r="U130" s="4" t="s">
        <v>253</v>
      </c>
      <c r="V130" s="6">
        <v>0</v>
      </c>
      <c r="W130" s="6">
        <v>16788000</v>
      </c>
      <c r="X130" s="6">
        <v>0</v>
      </c>
      <c r="Y130" s="6">
        <v>16788000</v>
      </c>
      <c r="Z130" s="6">
        <v>0</v>
      </c>
      <c r="AA130" s="6">
        <v>8309401</v>
      </c>
      <c r="AB130" s="6">
        <v>8478599</v>
      </c>
      <c r="AC130" s="6">
        <v>8309401</v>
      </c>
      <c r="AD130" s="6">
        <v>8309401</v>
      </c>
      <c r="AE130" s="6">
        <v>8309401</v>
      </c>
      <c r="AF130" s="6">
        <v>8309401</v>
      </c>
    </row>
    <row r="131" spans="1:32" ht="22.5">
      <c r="A131" s="3" t="s">
        <v>58</v>
      </c>
      <c r="B131" s="11" t="s">
        <v>548</v>
      </c>
      <c r="C131" s="11" t="s">
        <v>549</v>
      </c>
      <c r="D131" s="4" t="s">
        <v>59</v>
      </c>
      <c r="E131" s="5" t="s">
        <v>269</v>
      </c>
      <c r="F131" s="5" t="str">
        <f t="shared" si="3"/>
        <v>C-4102-1500-5</v>
      </c>
      <c r="G131" s="13" t="s">
        <v>517</v>
      </c>
      <c r="H131" s="13" t="s">
        <v>518</v>
      </c>
      <c r="I131" s="13" t="s">
        <v>519</v>
      </c>
      <c r="J131" s="3" t="s">
        <v>53</v>
      </c>
      <c r="K131" s="3" t="s">
        <v>209</v>
      </c>
      <c r="L131" s="3" t="s">
        <v>55</v>
      </c>
      <c r="M131" s="3" t="s">
        <v>46</v>
      </c>
      <c r="N131" s="3" t="s">
        <v>37</v>
      </c>
      <c r="O131" s="3" t="s">
        <v>210</v>
      </c>
      <c r="P131" s="3"/>
      <c r="Q131" s="3"/>
      <c r="R131" s="3" t="s">
        <v>40</v>
      </c>
      <c r="S131" s="3" t="s">
        <v>41</v>
      </c>
      <c r="T131" s="3" t="s">
        <v>42</v>
      </c>
      <c r="U131" s="4" t="s">
        <v>270</v>
      </c>
      <c r="V131" s="6">
        <v>19748566654</v>
      </c>
      <c r="W131" s="6">
        <v>75386580</v>
      </c>
      <c r="X131" s="6">
        <v>14748566654</v>
      </c>
      <c r="Y131" s="6">
        <v>5075386580</v>
      </c>
      <c r="Z131" s="6">
        <v>0</v>
      </c>
      <c r="AA131" s="6">
        <v>5075386580</v>
      </c>
      <c r="AB131" s="6">
        <v>0</v>
      </c>
      <c r="AC131" s="6">
        <v>5075386580</v>
      </c>
      <c r="AD131" s="6">
        <v>4567847922</v>
      </c>
      <c r="AE131" s="6">
        <v>4567847922</v>
      </c>
      <c r="AF131" s="6">
        <v>4567847922</v>
      </c>
    </row>
    <row r="132" spans="1:32" ht="22.5">
      <c r="A132" s="3" t="s">
        <v>58</v>
      </c>
      <c r="B132" s="11" t="s">
        <v>548</v>
      </c>
      <c r="C132" s="11" t="s">
        <v>549</v>
      </c>
      <c r="D132" s="4" t="s">
        <v>59</v>
      </c>
      <c r="E132" s="5" t="s">
        <v>271</v>
      </c>
      <c r="F132" s="5" t="str">
        <f t="shared" si="3"/>
        <v>C-4102-1500-5</v>
      </c>
      <c r="G132" s="13" t="s">
        <v>517</v>
      </c>
      <c r="H132" s="13" t="s">
        <v>518</v>
      </c>
      <c r="I132" s="13" t="s">
        <v>519</v>
      </c>
      <c r="J132" s="3" t="s">
        <v>53</v>
      </c>
      <c r="K132" s="3" t="s">
        <v>209</v>
      </c>
      <c r="L132" s="3" t="s">
        <v>55</v>
      </c>
      <c r="M132" s="3" t="s">
        <v>46</v>
      </c>
      <c r="N132" s="3" t="s">
        <v>37</v>
      </c>
      <c r="O132" s="3" t="s">
        <v>257</v>
      </c>
      <c r="P132" s="3"/>
      <c r="Q132" s="3"/>
      <c r="R132" s="3" t="s">
        <v>40</v>
      </c>
      <c r="S132" s="3" t="s">
        <v>41</v>
      </c>
      <c r="T132" s="3" t="s">
        <v>42</v>
      </c>
      <c r="U132" s="4" t="s">
        <v>272</v>
      </c>
      <c r="V132" s="6">
        <v>8851243845</v>
      </c>
      <c r="W132" s="6">
        <v>0</v>
      </c>
      <c r="X132" s="6">
        <v>8851243845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</row>
    <row r="133" spans="1:32" ht="22.5">
      <c r="A133" s="3" t="s">
        <v>58</v>
      </c>
      <c r="B133" s="11" t="s">
        <v>548</v>
      </c>
      <c r="C133" s="11" t="s">
        <v>549</v>
      </c>
      <c r="D133" s="4" t="s">
        <v>59</v>
      </c>
      <c r="E133" s="5" t="s">
        <v>273</v>
      </c>
      <c r="F133" s="5" t="str">
        <f t="shared" si="3"/>
        <v>C-4102-1500-5</v>
      </c>
      <c r="G133" s="13" t="s">
        <v>517</v>
      </c>
      <c r="H133" s="13" t="s">
        <v>518</v>
      </c>
      <c r="I133" s="13" t="s">
        <v>519</v>
      </c>
      <c r="J133" s="3" t="s">
        <v>53</v>
      </c>
      <c r="K133" s="3" t="s">
        <v>209</v>
      </c>
      <c r="L133" s="3" t="s">
        <v>55</v>
      </c>
      <c r="M133" s="3" t="s">
        <v>46</v>
      </c>
      <c r="N133" s="3" t="s">
        <v>37</v>
      </c>
      <c r="O133" s="3" t="s">
        <v>213</v>
      </c>
      <c r="P133" s="3"/>
      <c r="Q133" s="3"/>
      <c r="R133" s="3" t="s">
        <v>40</v>
      </c>
      <c r="S133" s="3" t="s">
        <v>41</v>
      </c>
      <c r="T133" s="3" t="s">
        <v>42</v>
      </c>
      <c r="U133" s="4" t="s">
        <v>274</v>
      </c>
      <c r="V133" s="6">
        <v>500000000</v>
      </c>
      <c r="W133" s="6">
        <v>120000000</v>
      </c>
      <c r="X133" s="6">
        <v>620000000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</row>
    <row r="134" spans="1:32" ht="22.5">
      <c r="A134" s="3" t="s">
        <v>58</v>
      </c>
      <c r="B134" s="11" t="s">
        <v>548</v>
      </c>
      <c r="C134" s="11" t="s">
        <v>549</v>
      </c>
      <c r="D134" s="4" t="s">
        <v>59</v>
      </c>
      <c r="E134" s="5" t="s">
        <v>275</v>
      </c>
      <c r="F134" s="5" t="str">
        <f t="shared" si="3"/>
        <v>C-4102-1500-5</v>
      </c>
      <c r="G134" s="13" t="s">
        <v>517</v>
      </c>
      <c r="H134" s="13" t="s">
        <v>493</v>
      </c>
      <c r="I134" s="13" t="s">
        <v>512</v>
      </c>
      <c r="J134" s="3" t="s">
        <v>53</v>
      </c>
      <c r="K134" s="3" t="s">
        <v>209</v>
      </c>
      <c r="L134" s="3" t="s">
        <v>55</v>
      </c>
      <c r="M134" s="3" t="s">
        <v>46</v>
      </c>
      <c r="N134" s="3" t="s">
        <v>37</v>
      </c>
      <c r="O134" s="3" t="s">
        <v>218</v>
      </c>
      <c r="P134" s="3"/>
      <c r="Q134" s="3"/>
      <c r="R134" s="3" t="s">
        <v>40</v>
      </c>
      <c r="S134" s="3" t="s">
        <v>41</v>
      </c>
      <c r="T134" s="3" t="s">
        <v>42</v>
      </c>
      <c r="U134" s="4" t="s">
        <v>222</v>
      </c>
      <c r="V134" s="6">
        <v>2083226215</v>
      </c>
      <c r="W134" s="6">
        <v>160414407</v>
      </c>
      <c r="X134" s="6">
        <v>47125664</v>
      </c>
      <c r="Y134" s="6">
        <v>2196514958</v>
      </c>
      <c r="Z134" s="6">
        <v>0</v>
      </c>
      <c r="AA134" s="6">
        <v>2196514958</v>
      </c>
      <c r="AB134" s="6">
        <v>0</v>
      </c>
      <c r="AC134" s="6">
        <v>2196514958</v>
      </c>
      <c r="AD134" s="6">
        <v>2196194658</v>
      </c>
      <c r="AE134" s="6">
        <v>2130984093</v>
      </c>
      <c r="AF134" s="6">
        <v>2130984093</v>
      </c>
    </row>
    <row r="135" spans="1:32" ht="22.5">
      <c r="A135" s="3" t="s">
        <v>58</v>
      </c>
      <c r="B135" s="11" t="s">
        <v>548</v>
      </c>
      <c r="C135" s="11" t="s">
        <v>549</v>
      </c>
      <c r="D135" s="4" t="s">
        <v>59</v>
      </c>
      <c r="E135" s="5" t="s">
        <v>276</v>
      </c>
      <c r="F135" s="5" t="str">
        <f t="shared" si="3"/>
        <v>C-4102-1500-5</v>
      </c>
      <c r="G135" s="13" t="s">
        <v>517</v>
      </c>
      <c r="H135" s="13" t="s">
        <v>493</v>
      </c>
      <c r="I135" s="13" t="s">
        <v>506</v>
      </c>
      <c r="J135" s="3" t="s">
        <v>53</v>
      </c>
      <c r="K135" s="3" t="s">
        <v>209</v>
      </c>
      <c r="L135" s="3" t="s">
        <v>55</v>
      </c>
      <c r="M135" s="3" t="s">
        <v>46</v>
      </c>
      <c r="N135" s="3" t="s">
        <v>37</v>
      </c>
      <c r="O135" s="3" t="s">
        <v>221</v>
      </c>
      <c r="P135" s="3"/>
      <c r="Q135" s="3"/>
      <c r="R135" s="3" t="s">
        <v>40</v>
      </c>
      <c r="S135" s="3" t="s">
        <v>41</v>
      </c>
      <c r="T135" s="3" t="s">
        <v>42</v>
      </c>
      <c r="U135" s="4" t="s">
        <v>57</v>
      </c>
      <c r="V135" s="6">
        <v>120058343</v>
      </c>
      <c r="W135" s="6">
        <v>32372878</v>
      </c>
      <c r="X135" s="6">
        <v>26549356</v>
      </c>
      <c r="Y135" s="6">
        <v>125881865</v>
      </c>
      <c r="Z135" s="6">
        <v>0</v>
      </c>
      <c r="AA135" s="6">
        <v>121524631</v>
      </c>
      <c r="AB135" s="6">
        <v>4357234</v>
      </c>
      <c r="AC135" s="6">
        <v>121524631</v>
      </c>
      <c r="AD135" s="6">
        <v>121524631</v>
      </c>
      <c r="AE135" s="6">
        <v>121524631</v>
      </c>
      <c r="AF135" s="6">
        <v>121524631</v>
      </c>
    </row>
    <row r="136" spans="1:32" ht="22.5">
      <c r="A136" s="3" t="s">
        <v>58</v>
      </c>
      <c r="B136" s="11" t="s">
        <v>548</v>
      </c>
      <c r="C136" s="11" t="s">
        <v>549</v>
      </c>
      <c r="D136" s="4" t="s">
        <v>59</v>
      </c>
      <c r="E136" s="5" t="s">
        <v>277</v>
      </c>
      <c r="F136" s="5" t="str">
        <f t="shared" si="3"/>
        <v>C-4102-1500-6</v>
      </c>
      <c r="G136" s="13" t="s">
        <v>498</v>
      </c>
      <c r="H136" s="13" t="s">
        <v>499</v>
      </c>
      <c r="I136" s="13" t="s">
        <v>500</v>
      </c>
      <c r="J136" s="3" t="s">
        <v>53</v>
      </c>
      <c r="K136" s="3" t="s">
        <v>209</v>
      </c>
      <c r="L136" s="3" t="s">
        <v>55</v>
      </c>
      <c r="M136" s="3" t="s">
        <v>113</v>
      </c>
      <c r="N136" s="3" t="s">
        <v>37</v>
      </c>
      <c r="O136" s="3" t="s">
        <v>210</v>
      </c>
      <c r="P136" s="3"/>
      <c r="Q136" s="3"/>
      <c r="R136" s="3" t="s">
        <v>40</v>
      </c>
      <c r="S136" s="3" t="s">
        <v>41</v>
      </c>
      <c r="T136" s="3" t="s">
        <v>42</v>
      </c>
      <c r="U136" s="4" t="s">
        <v>278</v>
      </c>
      <c r="V136" s="6">
        <v>0</v>
      </c>
      <c r="W136" s="6">
        <v>5378851849</v>
      </c>
      <c r="X136" s="6">
        <v>5378851849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</row>
    <row r="137" spans="1:32" ht="22.5">
      <c r="A137" s="3" t="s">
        <v>58</v>
      </c>
      <c r="B137" s="11" t="s">
        <v>548</v>
      </c>
      <c r="C137" s="11" t="s">
        <v>549</v>
      </c>
      <c r="D137" s="4" t="s">
        <v>59</v>
      </c>
      <c r="E137" s="5" t="s">
        <v>279</v>
      </c>
      <c r="F137" s="5" t="str">
        <f t="shared" si="3"/>
        <v>C-4102-1500-6</v>
      </c>
      <c r="G137" s="13" t="s">
        <v>498</v>
      </c>
      <c r="H137" s="13" t="s">
        <v>499</v>
      </c>
      <c r="I137" s="13" t="s">
        <v>500</v>
      </c>
      <c r="J137" s="3" t="s">
        <v>53</v>
      </c>
      <c r="K137" s="3" t="s">
        <v>209</v>
      </c>
      <c r="L137" s="3" t="s">
        <v>55</v>
      </c>
      <c r="M137" s="3" t="s">
        <v>113</v>
      </c>
      <c r="N137" s="3" t="s">
        <v>37</v>
      </c>
      <c r="O137" s="3" t="s">
        <v>213</v>
      </c>
      <c r="P137" s="3"/>
      <c r="Q137" s="3"/>
      <c r="R137" s="3" t="s">
        <v>40</v>
      </c>
      <c r="S137" s="3" t="s">
        <v>41</v>
      </c>
      <c r="T137" s="3" t="s">
        <v>42</v>
      </c>
      <c r="U137" s="4" t="s">
        <v>280</v>
      </c>
      <c r="V137" s="6">
        <v>8291899597</v>
      </c>
      <c r="W137" s="6">
        <v>523533050</v>
      </c>
      <c r="X137" s="6">
        <v>4288198247</v>
      </c>
      <c r="Y137" s="6">
        <v>4527234400</v>
      </c>
      <c r="Z137" s="6">
        <v>0</v>
      </c>
      <c r="AA137" s="6">
        <v>4527234400</v>
      </c>
      <c r="AB137" s="6">
        <v>0</v>
      </c>
      <c r="AC137" s="6">
        <v>4527234400</v>
      </c>
      <c r="AD137" s="6">
        <v>4276071375</v>
      </c>
      <c r="AE137" s="6">
        <v>4276071375</v>
      </c>
      <c r="AF137" s="6">
        <v>4276071375</v>
      </c>
    </row>
    <row r="138" spans="1:32" ht="22.5">
      <c r="A138" s="3" t="s">
        <v>58</v>
      </c>
      <c r="B138" s="11" t="s">
        <v>548</v>
      </c>
      <c r="C138" s="11" t="s">
        <v>549</v>
      </c>
      <c r="D138" s="4" t="s">
        <v>59</v>
      </c>
      <c r="E138" s="5" t="s">
        <v>281</v>
      </c>
      <c r="F138" s="5" t="str">
        <f t="shared" si="3"/>
        <v>C-4102-1500-6</v>
      </c>
      <c r="G138" s="13" t="s">
        <v>498</v>
      </c>
      <c r="H138" s="13" t="s">
        <v>499</v>
      </c>
      <c r="I138" s="13" t="s">
        <v>500</v>
      </c>
      <c r="J138" s="3" t="s">
        <v>53</v>
      </c>
      <c r="K138" s="3" t="s">
        <v>209</v>
      </c>
      <c r="L138" s="3" t="s">
        <v>55</v>
      </c>
      <c r="M138" s="3" t="s">
        <v>113</v>
      </c>
      <c r="N138" s="3" t="s">
        <v>37</v>
      </c>
      <c r="O138" s="3" t="s">
        <v>56</v>
      </c>
      <c r="P138" s="3"/>
      <c r="Q138" s="3"/>
      <c r="R138" s="3" t="s">
        <v>40</v>
      </c>
      <c r="S138" s="3" t="s">
        <v>41</v>
      </c>
      <c r="T138" s="3" t="s">
        <v>42</v>
      </c>
      <c r="U138" s="4" t="s">
        <v>282</v>
      </c>
      <c r="V138" s="6">
        <v>4009601350</v>
      </c>
      <c r="W138" s="6">
        <v>9944036694</v>
      </c>
      <c r="X138" s="6">
        <v>1015147200</v>
      </c>
      <c r="Y138" s="6">
        <v>12938490844</v>
      </c>
      <c r="Z138" s="6">
        <v>0</v>
      </c>
      <c r="AA138" s="6">
        <v>12938490844</v>
      </c>
      <c r="AB138" s="6">
        <v>0</v>
      </c>
      <c r="AC138" s="6">
        <v>12938490844</v>
      </c>
      <c r="AD138" s="6">
        <v>12883216348</v>
      </c>
      <c r="AE138" s="6">
        <v>12651416878</v>
      </c>
      <c r="AF138" s="6">
        <v>12651416878</v>
      </c>
    </row>
    <row r="139" spans="1:32" ht="22.5">
      <c r="A139" s="3" t="s">
        <v>58</v>
      </c>
      <c r="B139" s="11" t="s">
        <v>548</v>
      </c>
      <c r="C139" s="11" t="s">
        <v>549</v>
      </c>
      <c r="D139" s="4" t="s">
        <v>59</v>
      </c>
      <c r="E139" s="5" t="s">
        <v>283</v>
      </c>
      <c r="F139" s="5" t="str">
        <f t="shared" si="3"/>
        <v>C-4102-1500-6</v>
      </c>
      <c r="G139" s="13" t="s">
        <v>498</v>
      </c>
      <c r="H139" s="13" t="s">
        <v>499</v>
      </c>
      <c r="I139" s="13" t="s">
        <v>500</v>
      </c>
      <c r="J139" s="3" t="s">
        <v>53</v>
      </c>
      <c r="K139" s="3" t="s">
        <v>209</v>
      </c>
      <c r="L139" s="3" t="s">
        <v>55</v>
      </c>
      <c r="M139" s="3" t="s">
        <v>113</v>
      </c>
      <c r="N139" s="3" t="s">
        <v>37</v>
      </c>
      <c r="O139" s="3" t="s">
        <v>218</v>
      </c>
      <c r="P139" s="3"/>
      <c r="Q139" s="3"/>
      <c r="R139" s="3" t="s">
        <v>40</v>
      </c>
      <c r="S139" s="3" t="s">
        <v>41</v>
      </c>
      <c r="T139" s="3" t="s">
        <v>42</v>
      </c>
      <c r="U139" s="4" t="s">
        <v>284</v>
      </c>
      <c r="V139" s="6">
        <v>25000000000</v>
      </c>
      <c r="W139" s="6">
        <v>0</v>
      </c>
      <c r="X139" s="6">
        <v>25000000000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</row>
    <row r="140" spans="1:32" ht="22.5">
      <c r="A140" s="3" t="s">
        <v>58</v>
      </c>
      <c r="B140" s="11" t="s">
        <v>548</v>
      </c>
      <c r="C140" s="11" t="s">
        <v>549</v>
      </c>
      <c r="D140" s="4" t="s">
        <v>59</v>
      </c>
      <c r="E140" s="5" t="s">
        <v>285</v>
      </c>
      <c r="F140" s="5" t="str">
        <f t="shared" si="3"/>
        <v>C-4102-1500-6</v>
      </c>
      <c r="G140" s="13" t="s">
        <v>498</v>
      </c>
      <c r="H140" s="13" t="s">
        <v>493</v>
      </c>
      <c r="I140" s="13" t="s">
        <v>512</v>
      </c>
      <c r="J140" s="3" t="s">
        <v>53</v>
      </c>
      <c r="K140" s="3" t="s">
        <v>209</v>
      </c>
      <c r="L140" s="3" t="s">
        <v>55</v>
      </c>
      <c r="M140" s="3" t="s">
        <v>113</v>
      </c>
      <c r="N140" s="3" t="s">
        <v>37</v>
      </c>
      <c r="O140" s="3" t="s">
        <v>224</v>
      </c>
      <c r="P140" s="3"/>
      <c r="Q140" s="3"/>
      <c r="R140" s="3" t="s">
        <v>40</v>
      </c>
      <c r="S140" s="3" t="s">
        <v>41</v>
      </c>
      <c r="T140" s="3" t="s">
        <v>42</v>
      </c>
      <c r="U140" s="4" t="s">
        <v>222</v>
      </c>
      <c r="V140" s="6">
        <v>5954748543</v>
      </c>
      <c r="W140" s="6">
        <v>27512700</v>
      </c>
      <c r="X140" s="6">
        <v>2337933434</v>
      </c>
      <c r="Y140" s="6">
        <v>3644327809</v>
      </c>
      <c r="Z140" s="6">
        <v>0</v>
      </c>
      <c r="AA140" s="6">
        <v>3644327809</v>
      </c>
      <c r="AB140" s="6">
        <v>0</v>
      </c>
      <c r="AC140" s="6">
        <v>3644327809</v>
      </c>
      <c r="AD140" s="6">
        <v>3615414073</v>
      </c>
      <c r="AE140" s="6">
        <v>3509475114</v>
      </c>
      <c r="AF140" s="6">
        <v>3509475114</v>
      </c>
    </row>
    <row r="141" spans="1:32" ht="22.5">
      <c r="A141" s="3" t="s">
        <v>58</v>
      </c>
      <c r="B141" s="11" t="s">
        <v>548</v>
      </c>
      <c r="C141" s="11" t="s">
        <v>549</v>
      </c>
      <c r="D141" s="4" t="s">
        <v>59</v>
      </c>
      <c r="E141" s="5" t="s">
        <v>286</v>
      </c>
      <c r="F141" s="5" t="str">
        <f t="shared" si="3"/>
        <v>C-4102-1500-6</v>
      </c>
      <c r="G141" s="13" t="s">
        <v>498</v>
      </c>
      <c r="H141" s="13" t="s">
        <v>493</v>
      </c>
      <c r="I141" s="13" t="s">
        <v>506</v>
      </c>
      <c r="J141" s="3" t="s">
        <v>53</v>
      </c>
      <c r="K141" s="3" t="s">
        <v>209</v>
      </c>
      <c r="L141" s="3" t="s">
        <v>55</v>
      </c>
      <c r="M141" s="3" t="s">
        <v>113</v>
      </c>
      <c r="N141" s="3" t="s">
        <v>37</v>
      </c>
      <c r="O141" s="3" t="s">
        <v>235</v>
      </c>
      <c r="P141" s="3"/>
      <c r="Q141" s="3"/>
      <c r="R141" s="3" t="s">
        <v>40</v>
      </c>
      <c r="S141" s="3" t="s">
        <v>41</v>
      </c>
      <c r="T141" s="3" t="s">
        <v>42</v>
      </c>
      <c r="U141" s="4" t="s">
        <v>57</v>
      </c>
      <c r="V141" s="6">
        <v>753255360</v>
      </c>
      <c r="W141" s="6">
        <v>30000000</v>
      </c>
      <c r="X141" s="6">
        <v>479500000</v>
      </c>
      <c r="Y141" s="6">
        <v>303755360</v>
      </c>
      <c r="Z141" s="6">
        <v>0</v>
      </c>
      <c r="AA141" s="6">
        <v>239594990</v>
      </c>
      <c r="AB141" s="6">
        <v>64160370</v>
      </c>
      <c r="AC141" s="6">
        <v>239594990</v>
      </c>
      <c r="AD141" s="6">
        <v>239594990</v>
      </c>
      <c r="AE141" s="6">
        <v>238675880</v>
      </c>
      <c r="AF141" s="6">
        <v>238675880</v>
      </c>
    </row>
    <row r="142" spans="1:32" ht="22.5">
      <c r="A142" s="3" t="s">
        <v>58</v>
      </c>
      <c r="B142" s="11" t="s">
        <v>548</v>
      </c>
      <c r="C142" s="11" t="s">
        <v>549</v>
      </c>
      <c r="D142" s="4" t="s">
        <v>59</v>
      </c>
      <c r="E142" s="5" t="s">
        <v>287</v>
      </c>
      <c r="F142" s="5" t="str">
        <f t="shared" si="3"/>
        <v>C-4102-1500-6</v>
      </c>
      <c r="G142" s="13" t="s">
        <v>498</v>
      </c>
      <c r="H142" s="13" t="s">
        <v>499</v>
      </c>
      <c r="I142" s="13" t="s">
        <v>500</v>
      </c>
      <c r="J142" s="3" t="s">
        <v>53</v>
      </c>
      <c r="K142" s="3" t="s">
        <v>209</v>
      </c>
      <c r="L142" s="3" t="s">
        <v>55</v>
      </c>
      <c r="M142" s="3" t="s">
        <v>113</v>
      </c>
      <c r="N142" s="3" t="s">
        <v>37</v>
      </c>
      <c r="O142" s="3" t="s">
        <v>252</v>
      </c>
      <c r="P142" s="3"/>
      <c r="Q142" s="3"/>
      <c r="R142" s="3" t="s">
        <v>40</v>
      </c>
      <c r="S142" s="3" t="s">
        <v>41</v>
      </c>
      <c r="T142" s="3" t="s">
        <v>42</v>
      </c>
      <c r="U142" s="4" t="s">
        <v>253</v>
      </c>
      <c r="V142" s="6">
        <v>0</v>
      </c>
      <c r="W142" s="6">
        <v>149206004</v>
      </c>
      <c r="X142" s="6">
        <v>149206004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</row>
    <row r="143" spans="1:32" ht="33.75">
      <c r="A143" s="3" t="s">
        <v>58</v>
      </c>
      <c r="B143" s="11" t="s">
        <v>548</v>
      </c>
      <c r="C143" s="11" t="s">
        <v>549</v>
      </c>
      <c r="D143" s="4" t="s">
        <v>59</v>
      </c>
      <c r="E143" s="5" t="s">
        <v>288</v>
      </c>
      <c r="F143" s="5" t="str">
        <f t="shared" si="3"/>
        <v>C-4102-1500-7</v>
      </c>
      <c r="G143" s="13" t="s">
        <v>520</v>
      </c>
      <c r="H143" s="13" t="s">
        <v>521</v>
      </c>
      <c r="I143" s="13" t="s">
        <v>520</v>
      </c>
      <c r="J143" s="3" t="s">
        <v>53</v>
      </c>
      <c r="K143" s="3" t="s">
        <v>209</v>
      </c>
      <c r="L143" s="3" t="s">
        <v>55</v>
      </c>
      <c r="M143" s="3" t="s">
        <v>116</v>
      </c>
      <c r="N143" s="3" t="s">
        <v>37</v>
      </c>
      <c r="O143" s="3" t="s">
        <v>210</v>
      </c>
      <c r="P143" s="3"/>
      <c r="Q143" s="3"/>
      <c r="R143" s="3" t="s">
        <v>40</v>
      </c>
      <c r="S143" s="3" t="s">
        <v>41</v>
      </c>
      <c r="T143" s="3" t="s">
        <v>42</v>
      </c>
      <c r="U143" s="4" t="s">
        <v>289</v>
      </c>
      <c r="V143" s="6">
        <v>5700144108</v>
      </c>
      <c r="W143" s="6">
        <v>1607972454</v>
      </c>
      <c r="X143" s="6">
        <v>1161365545</v>
      </c>
      <c r="Y143" s="6">
        <v>6146751017</v>
      </c>
      <c r="Z143" s="6">
        <v>0</v>
      </c>
      <c r="AA143" s="6">
        <v>6145751017</v>
      </c>
      <c r="AB143" s="6">
        <v>1000000</v>
      </c>
      <c r="AC143" s="6">
        <v>6145751017</v>
      </c>
      <c r="AD143" s="6">
        <v>5060526323</v>
      </c>
      <c r="AE143" s="6">
        <v>4326134587</v>
      </c>
      <c r="AF143" s="6">
        <v>4326134587</v>
      </c>
    </row>
    <row r="144" spans="1:32" ht="22.5">
      <c r="A144" s="3" t="s">
        <v>58</v>
      </c>
      <c r="B144" s="11" t="s">
        <v>548</v>
      </c>
      <c r="C144" s="11" t="s">
        <v>549</v>
      </c>
      <c r="D144" s="4" t="s">
        <v>59</v>
      </c>
      <c r="E144" s="5" t="s">
        <v>290</v>
      </c>
      <c r="F144" s="5" t="str">
        <f t="shared" si="3"/>
        <v>C-4102-1500-7</v>
      </c>
      <c r="G144" s="13" t="s">
        <v>520</v>
      </c>
      <c r="H144" s="13" t="s">
        <v>493</v>
      </c>
      <c r="I144" s="13" t="s">
        <v>512</v>
      </c>
      <c r="J144" s="3" t="s">
        <v>53</v>
      </c>
      <c r="K144" s="3" t="s">
        <v>209</v>
      </c>
      <c r="L144" s="3" t="s">
        <v>55</v>
      </c>
      <c r="M144" s="3" t="s">
        <v>116</v>
      </c>
      <c r="N144" s="3" t="s">
        <v>37</v>
      </c>
      <c r="O144" s="3" t="s">
        <v>257</v>
      </c>
      <c r="P144" s="3"/>
      <c r="Q144" s="3"/>
      <c r="R144" s="3" t="s">
        <v>40</v>
      </c>
      <c r="S144" s="3" t="s">
        <v>41</v>
      </c>
      <c r="T144" s="3" t="s">
        <v>42</v>
      </c>
      <c r="U144" s="4" t="s">
        <v>222</v>
      </c>
      <c r="V144" s="6">
        <v>2562550282</v>
      </c>
      <c r="W144" s="6">
        <v>367230980</v>
      </c>
      <c r="X144" s="6">
        <v>586217764</v>
      </c>
      <c r="Y144" s="6">
        <v>2343563498</v>
      </c>
      <c r="Z144" s="6">
        <v>0</v>
      </c>
      <c r="AA144" s="6">
        <v>2332533527</v>
      </c>
      <c r="AB144" s="6">
        <v>11029971</v>
      </c>
      <c r="AC144" s="6">
        <v>2332533527</v>
      </c>
      <c r="AD144" s="6">
        <v>2322526526</v>
      </c>
      <c r="AE144" s="6">
        <v>2246827096</v>
      </c>
      <c r="AF144" s="6">
        <v>2246827096</v>
      </c>
    </row>
    <row r="145" spans="1:32" ht="22.5">
      <c r="A145" s="3" t="s">
        <v>58</v>
      </c>
      <c r="B145" s="11" t="s">
        <v>548</v>
      </c>
      <c r="C145" s="11" t="s">
        <v>549</v>
      </c>
      <c r="D145" s="4" t="s">
        <v>59</v>
      </c>
      <c r="E145" s="5" t="s">
        <v>291</v>
      </c>
      <c r="F145" s="5" t="str">
        <f t="shared" si="3"/>
        <v>C-4102-1500-7</v>
      </c>
      <c r="G145" s="13" t="s">
        <v>520</v>
      </c>
      <c r="H145" s="13" t="s">
        <v>493</v>
      </c>
      <c r="I145" s="13" t="s">
        <v>506</v>
      </c>
      <c r="J145" s="3" t="s">
        <v>53</v>
      </c>
      <c r="K145" s="3" t="s">
        <v>209</v>
      </c>
      <c r="L145" s="3" t="s">
        <v>55</v>
      </c>
      <c r="M145" s="3" t="s">
        <v>116</v>
      </c>
      <c r="N145" s="3" t="s">
        <v>37</v>
      </c>
      <c r="O145" s="3" t="s">
        <v>213</v>
      </c>
      <c r="P145" s="3"/>
      <c r="Q145" s="3"/>
      <c r="R145" s="3" t="s">
        <v>40</v>
      </c>
      <c r="S145" s="3" t="s">
        <v>41</v>
      </c>
      <c r="T145" s="3" t="s">
        <v>42</v>
      </c>
      <c r="U145" s="4" t="s">
        <v>57</v>
      </c>
      <c r="V145" s="6">
        <v>972626781</v>
      </c>
      <c r="W145" s="6">
        <v>0</v>
      </c>
      <c r="X145" s="6">
        <v>696553316</v>
      </c>
      <c r="Y145" s="6">
        <v>276073465</v>
      </c>
      <c r="Z145" s="6">
        <v>0</v>
      </c>
      <c r="AA145" s="6">
        <v>246078526</v>
      </c>
      <c r="AB145" s="6">
        <v>29994939</v>
      </c>
      <c r="AC145" s="6">
        <v>246078526</v>
      </c>
      <c r="AD145" s="6">
        <v>246078526</v>
      </c>
      <c r="AE145" s="6">
        <v>246078526</v>
      </c>
      <c r="AF145" s="6">
        <v>246078526</v>
      </c>
    </row>
    <row r="146" spans="1:32" ht="33.75">
      <c r="A146" s="3" t="s">
        <v>58</v>
      </c>
      <c r="B146" s="11" t="s">
        <v>548</v>
      </c>
      <c r="C146" s="11" t="s">
        <v>549</v>
      </c>
      <c r="D146" s="4" t="s">
        <v>59</v>
      </c>
      <c r="E146" s="5" t="s">
        <v>292</v>
      </c>
      <c r="F146" s="5" t="str">
        <f t="shared" si="3"/>
        <v>C-4102-1500-7</v>
      </c>
      <c r="G146" s="13" t="s">
        <v>520</v>
      </c>
      <c r="H146" s="13" t="s">
        <v>521</v>
      </c>
      <c r="I146" s="13" t="s">
        <v>520</v>
      </c>
      <c r="J146" s="3" t="s">
        <v>53</v>
      </c>
      <c r="K146" s="3" t="s">
        <v>209</v>
      </c>
      <c r="L146" s="3" t="s">
        <v>55</v>
      </c>
      <c r="M146" s="3" t="s">
        <v>116</v>
      </c>
      <c r="N146" s="3" t="s">
        <v>37</v>
      </c>
      <c r="O146" s="3" t="s">
        <v>252</v>
      </c>
      <c r="P146" s="3"/>
      <c r="Q146" s="3"/>
      <c r="R146" s="3" t="s">
        <v>40</v>
      </c>
      <c r="S146" s="3" t="s">
        <v>41</v>
      </c>
      <c r="T146" s="3" t="s">
        <v>42</v>
      </c>
      <c r="U146" s="4" t="s">
        <v>253</v>
      </c>
      <c r="V146" s="6">
        <v>0</v>
      </c>
      <c r="W146" s="6">
        <v>102160332</v>
      </c>
      <c r="X146" s="6">
        <v>102160332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</row>
    <row r="147" spans="1:32" ht="33.75">
      <c r="A147" s="3" t="s">
        <v>58</v>
      </c>
      <c r="B147" s="11" t="s">
        <v>548</v>
      </c>
      <c r="C147" s="11" t="s">
        <v>549</v>
      </c>
      <c r="D147" s="4" t="s">
        <v>59</v>
      </c>
      <c r="E147" s="5" t="s">
        <v>293</v>
      </c>
      <c r="F147" s="5" t="str">
        <f t="shared" si="3"/>
        <v>C-4199-1500-1</v>
      </c>
      <c r="G147" s="13" t="s">
        <v>522</v>
      </c>
      <c r="H147" s="13" t="s">
        <v>523</v>
      </c>
      <c r="I147" s="13" t="s">
        <v>524</v>
      </c>
      <c r="J147" s="3" t="s">
        <v>53</v>
      </c>
      <c r="K147" s="3" t="s">
        <v>54</v>
      </c>
      <c r="L147" s="3" t="s">
        <v>55</v>
      </c>
      <c r="M147" s="3" t="s">
        <v>61</v>
      </c>
      <c r="N147" s="3" t="s">
        <v>37</v>
      </c>
      <c r="O147" s="3" t="s">
        <v>210</v>
      </c>
      <c r="P147" s="3"/>
      <c r="Q147" s="3"/>
      <c r="R147" s="3" t="s">
        <v>40</v>
      </c>
      <c r="S147" s="3" t="s">
        <v>41</v>
      </c>
      <c r="T147" s="3" t="s">
        <v>42</v>
      </c>
      <c r="U147" s="4" t="s">
        <v>294</v>
      </c>
      <c r="V147" s="6">
        <v>41853499071</v>
      </c>
      <c r="W147" s="6">
        <v>1531876368</v>
      </c>
      <c r="X147" s="6">
        <v>597641460</v>
      </c>
      <c r="Y147" s="6">
        <v>42787733979</v>
      </c>
      <c r="Z147" s="6">
        <v>0</v>
      </c>
      <c r="AA147" s="6">
        <v>42522037060</v>
      </c>
      <c r="AB147" s="6">
        <v>265696919</v>
      </c>
      <c r="AC147" s="6">
        <v>42522037060</v>
      </c>
      <c r="AD147" s="6">
        <v>34569087404</v>
      </c>
      <c r="AE147" s="6">
        <v>33397397250</v>
      </c>
      <c r="AF147" s="6">
        <v>33397397250</v>
      </c>
    </row>
    <row r="148" spans="1:32" ht="22.5">
      <c r="A148" s="3" t="s">
        <v>58</v>
      </c>
      <c r="B148" s="11" t="s">
        <v>548</v>
      </c>
      <c r="C148" s="11" t="s">
        <v>549</v>
      </c>
      <c r="D148" s="4" t="s">
        <v>59</v>
      </c>
      <c r="E148" s="5" t="s">
        <v>295</v>
      </c>
      <c r="F148" s="5" t="str">
        <f t="shared" si="3"/>
        <v>C-4199-1500-1</v>
      </c>
      <c r="G148" s="13" t="s">
        <v>522</v>
      </c>
      <c r="H148" s="13" t="s">
        <v>493</v>
      </c>
      <c r="I148" s="13" t="s">
        <v>512</v>
      </c>
      <c r="J148" s="3" t="s">
        <v>53</v>
      </c>
      <c r="K148" s="3" t="s">
        <v>54</v>
      </c>
      <c r="L148" s="3" t="s">
        <v>55</v>
      </c>
      <c r="M148" s="3" t="s">
        <v>61</v>
      </c>
      <c r="N148" s="3" t="s">
        <v>37</v>
      </c>
      <c r="O148" s="3" t="s">
        <v>257</v>
      </c>
      <c r="P148" s="3"/>
      <c r="Q148" s="3"/>
      <c r="R148" s="3" t="s">
        <v>40</v>
      </c>
      <c r="S148" s="3" t="s">
        <v>41</v>
      </c>
      <c r="T148" s="3" t="s">
        <v>42</v>
      </c>
      <c r="U148" s="4" t="s">
        <v>222</v>
      </c>
      <c r="V148" s="6">
        <v>6460414818</v>
      </c>
      <c r="W148" s="6">
        <v>57515475</v>
      </c>
      <c r="X148" s="6">
        <v>199109261</v>
      </c>
      <c r="Y148" s="6">
        <v>6318821032</v>
      </c>
      <c r="Z148" s="6">
        <v>0</v>
      </c>
      <c r="AA148" s="6">
        <v>6314899317</v>
      </c>
      <c r="AB148" s="6">
        <v>3921715</v>
      </c>
      <c r="AC148" s="6">
        <v>6314899317</v>
      </c>
      <c r="AD148" s="6">
        <v>6260801696</v>
      </c>
      <c r="AE148" s="6">
        <v>6060928362</v>
      </c>
      <c r="AF148" s="6">
        <v>6060928362</v>
      </c>
    </row>
    <row r="149" spans="1:32" ht="22.5">
      <c r="A149" s="3" t="s">
        <v>58</v>
      </c>
      <c r="B149" s="11" t="s">
        <v>548</v>
      </c>
      <c r="C149" s="11" t="s">
        <v>549</v>
      </c>
      <c r="D149" s="4" t="s">
        <v>59</v>
      </c>
      <c r="E149" s="5" t="s">
        <v>296</v>
      </c>
      <c r="F149" s="5" t="str">
        <f t="shared" si="3"/>
        <v>C-4199-1500-1</v>
      </c>
      <c r="G149" s="13" t="s">
        <v>522</v>
      </c>
      <c r="H149" s="13" t="s">
        <v>493</v>
      </c>
      <c r="I149" s="13" t="s">
        <v>506</v>
      </c>
      <c r="J149" s="3" t="s">
        <v>53</v>
      </c>
      <c r="K149" s="3" t="s">
        <v>54</v>
      </c>
      <c r="L149" s="3" t="s">
        <v>55</v>
      </c>
      <c r="M149" s="3" t="s">
        <v>61</v>
      </c>
      <c r="N149" s="3" t="s">
        <v>37</v>
      </c>
      <c r="O149" s="3" t="s">
        <v>213</v>
      </c>
      <c r="P149" s="3"/>
      <c r="Q149" s="3"/>
      <c r="R149" s="3" t="s">
        <v>40</v>
      </c>
      <c r="S149" s="3" t="s">
        <v>41</v>
      </c>
      <c r="T149" s="3" t="s">
        <v>42</v>
      </c>
      <c r="U149" s="4" t="s">
        <v>57</v>
      </c>
      <c r="V149" s="6">
        <v>76180359</v>
      </c>
      <c r="W149" s="6">
        <v>35103413</v>
      </c>
      <c r="X149" s="6">
        <v>35103413</v>
      </c>
      <c r="Y149" s="6">
        <v>76180359</v>
      </c>
      <c r="Z149" s="6">
        <v>0</v>
      </c>
      <c r="AA149" s="6">
        <v>66222703</v>
      </c>
      <c r="AB149" s="6">
        <v>9957656</v>
      </c>
      <c r="AC149" s="6">
        <v>66222703</v>
      </c>
      <c r="AD149" s="6">
        <v>66222703</v>
      </c>
      <c r="AE149" s="6">
        <v>65447349</v>
      </c>
      <c r="AF149" s="6">
        <v>65447349</v>
      </c>
    </row>
    <row r="150" spans="1:32" ht="22.5">
      <c r="A150" s="3" t="s">
        <v>58</v>
      </c>
      <c r="B150" s="11" t="s">
        <v>548</v>
      </c>
      <c r="C150" s="11" t="s">
        <v>549</v>
      </c>
      <c r="D150" s="4" t="s">
        <v>59</v>
      </c>
      <c r="E150" s="5" t="s">
        <v>297</v>
      </c>
      <c r="F150" s="5" t="str">
        <f t="shared" si="3"/>
        <v>C-4199-1500-2</v>
      </c>
      <c r="G150" s="13" t="s">
        <v>505</v>
      </c>
      <c r="H150" s="13" t="s">
        <v>493</v>
      </c>
      <c r="I150" s="13" t="s">
        <v>513</v>
      </c>
      <c r="J150" s="3" t="s">
        <v>53</v>
      </c>
      <c r="K150" s="3" t="s">
        <v>54</v>
      </c>
      <c r="L150" s="3" t="s">
        <v>55</v>
      </c>
      <c r="M150" s="3" t="s">
        <v>36</v>
      </c>
      <c r="N150" s="3" t="s">
        <v>37</v>
      </c>
      <c r="O150" s="3" t="s">
        <v>257</v>
      </c>
      <c r="P150" s="3"/>
      <c r="Q150" s="3"/>
      <c r="R150" s="3" t="s">
        <v>40</v>
      </c>
      <c r="S150" s="3" t="s">
        <v>41</v>
      </c>
      <c r="T150" s="3" t="s">
        <v>42</v>
      </c>
      <c r="U150" s="4" t="s">
        <v>298</v>
      </c>
      <c r="V150" s="6">
        <v>8580000000</v>
      </c>
      <c r="W150" s="6">
        <v>160000000</v>
      </c>
      <c r="X150" s="6">
        <v>7271595830</v>
      </c>
      <c r="Y150" s="6">
        <v>1468404170</v>
      </c>
      <c r="Z150" s="6">
        <v>0</v>
      </c>
      <c r="AA150" s="6">
        <v>1466404170</v>
      </c>
      <c r="AB150" s="6">
        <v>2000000</v>
      </c>
      <c r="AC150" s="6">
        <v>1466404170</v>
      </c>
      <c r="AD150" s="6">
        <v>1466404170</v>
      </c>
      <c r="AE150" s="6">
        <v>1466404170</v>
      </c>
      <c r="AF150" s="6">
        <v>1466404170</v>
      </c>
    </row>
    <row r="151" spans="1:32" ht="22.5">
      <c r="A151" s="3" t="s">
        <v>58</v>
      </c>
      <c r="B151" s="11" t="s">
        <v>548</v>
      </c>
      <c r="C151" s="11" t="s">
        <v>549</v>
      </c>
      <c r="D151" s="4" t="s">
        <v>59</v>
      </c>
      <c r="E151" s="5" t="s">
        <v>299</v>
      </c>
      <c r="F151" s="5" t="str">
        <f t="shared" si="3"/>
        <v>C-4199-1500-2</v>
      </c>
      <c r="G151" s="13" t="s">
        <v>505</v>
      </c>
      <c r="H151" s="13" t="s">
        <v>493</v>
      </c>
      <c r="I151" s="13" t="s">
        <v>512</v>
      </c>
      <c r="J151" s="3" t="s">
        <v>53</v>
      </c>
      <c r="K151" s="3" t="s">
        <v>54</v>
      </c>
      <c r="L151" s="3" t="s">
        <v>55</v>
      </c>
      <c r="M151" s="3" t="s">
        <v>36</v>
      </c>
      <c r="N151" s="3" t="s">
        <v>37</v>
      </c>
      <c r="O151" s="3" t="s">
        <v>213</v>
      </c>
      <c r="P151" s="3"/>
      <c r="Q151" s="3"/>
      <c r="R151" s="3" t="s">
        <v>40</v>
      </c>
      <c r="S151" s="3" t="s">
        <v>147</v>
      </c>
      <c r="T151" s="3" t="s">
        <v>42</v>
      </c>
      <c r="U151" s="4" t="s">
        <v>222</v>
      </c>
      <c r="V151" s="6">
        <v>0</v>
      </c>
      <c r="W151" s="6">
        <v>6137704</v>
      </c>
      <c r="X151" s="6">
        <v>2067037</v>
      </c>
      <c r="Y151" s="6">
        <v>4070667</v>
      </c>
      <c r="Z151" s="6">
        <v>0</v>
      </c>
      <c r="AA151" s="6">
        <v>0</v>
      </c>
      <c r="AB151" s="6">
        <v>4070667</v>
      </c>
      <c r="AC151" s="6">
        <v>0</v>
      </c>
      <c r="AD151" s="6">
        <v>0</v>
      </c>
      <c r="AE151" s="6">
        <v>0</v>
      </c>
      <c r="AF151" s="6">
        <v>0</v>
      </c>
    </row>
    <row r="152" spans="1:32" ht="22.5">
      <c r="A152" s="3" t="s">
        <v>58</v>
      </c>
      <c r="B152" s="11" t="s">
        <v>548</v>
      </c>
      <c r="C152" s="11" t="s">
        <v>549</v>
      </c>
      <c r="D152" s="4" t="s">
        <v>59</v>
      </c>
      <c r="E152" s="5" t="s">
        <v>299</v>
      </c>
      <c r="F152" s="5" t="str">
        <f t="shared" ref="F152:F215" si="5">+J152&amp;"-"&amp;K152&amp;"-"&amp;L152&amp;"-"&amp;M152</f>
        <v>C-4199-1500-2</v>
      </c>
      <c r="G152" s="13" t="s">
        <v>505</v>
      </c>
      <c r="H152" s="13" t="s">
        <v>493</v>
      </c>
      <c r="I152" s="13" t="s">
        <v>512</v>
      </c>
      <c r="J152" s="3" t="s">
        <v>53</v>
      </c>
      <c r="K152" s="3" t="s">
        <v>54</v>
      </c>
      <c r="L152" s="3" t="s">
        <v>55</v>
      </c>
      <c r="M152" s="3" t="s">
        <v>36</v>
      </c>
      <c r="N152" s="3" t="s">
        <v>37</v>
      </c>
      <c r="O152" s="3" t="s">
        <v>213</v>
      </c>
      <c r="P152" s="3"/>
      <c r="Q152" s="3"/>
      <c r="R152" s="3" t="s">
        <v>40</v>
      </c>
      <c r="S152" s="3" t="s">
        <v>150</v>
      </c>
      <c r="T152" s="3" t="s">
        <v>42</v>
      </c>
      <c r="U152" s="4" t="s">
        <v>222</v>
      </c>
      <c r="V152" s="6">
        <v>0</v>
      </c>
      <c r="W152" s="6">
        <v>2206068570</v>
      </c>
      <c r="X152" s="6">
        <v>1434927673</v>
      </c>
      <c r="Y152" s="6">
        <v>771140897</v>
      </c>
      <c r="Z152" s="6">
        <v>0</v>
      </c>
      <c r="AA152" s="6">
        <v>681058701</v>
      </c>
      <c r="AB152" s="6">
        <v>90082196</v>
      </c>
      <c r="AC152" s="6">
        <v>681058701</v>
      </c>
      <c r="AD152" s="6">
        <v>674978276</v>
      </c>
      <c r="AE152" s="6">
        <v>571457827</v>
      </c>
      <c r="AF152" s="6">
        <v>571457827</v>
      </c>
    </row>
    <row r="153" spans="1:32" ht="22.5">
      <c r="A153" s="3" t="s">
        <v>58</v>
      </c>
      <c r="B153" s="11" t="s">
        <v>548</v>
      </c>
      <c r="C153" s="11" t="s">
        <v>549</v>
      </c>
      <c r="D153" s="4" t="s">
        <v>59</v>
      </c>
      <c r="E153" s="5" t="s">
        <v>299</v>
      </c>
      <c r="F153" s="5" t="str">
        <f t="shared" si="5"/>
        <v>C-4199-1500-2</v>
      </c>
      <c r="G153" s="13" t="s">
        <v>505</v>
      </c>
      <c r="H153" s="13" t="s">
        <v>493</v>
      </c>
      <c r="I153" s="13" t="s">
        <v>512</v>
      </c>
      <c r="J153" s="3" t="s">
        <v>53</v>
      </c>
      <c r="K153" s="3" t="s">
        <v>54</v>
      </c>
      <c r="L153" s="3" t="s">
        <v>55</v>
      </c>
      <c r="M153" s="3" t="s">
        <v>36</v>
      </c>
      <c r="N153" s="3" t="s">
        <v>37</v>
      </c>
      <c r="O153" s="3" t="s">
        <v>213</v>
      </c>
      <c r="P153" s="3"/>
      <c r="Q153" s="3"/>
      <c r="R153" s="3" t="s">
        <v>40</v>
      </c>
      <c r="S153" s="3" t="s">
        <v>41</v>
      </c>
      <c r="T153" s="3" t="s">
        <v>42</v>
      </c>
      <c r="U153" s="4" t="s">
        <v>222</v>
      </c>
      <c r="V153" s="6">
        <v>24870725918</v>
      </c>
      <c r="W153" s="6">
        <v>3970739444</v>
      </c>
      <c r="X153" s="6">
        <v>2017912647</v>
      </c>
      <c r="Y153" s="6">
        <v>26823552715</v>
      </c>
      <c r="Z153" s="6">
        <v>0</v>
      </c>
      <c r="AA153" s="6">
        <v>26698878379</v>
      </c>
      <c r="AB153" s="6">
        <v>124674336</v>
      </c>
      <c r="AC153" s="6">
        <v>26698878379</v>
      </c>
      <c r="AD153" s="6">
        <v>26486522526</v>
      </c>
      <c r="AE153" s="6">
        <v>25723536623</v>
      </c>
      <c r="AF153" s="6">
        <v>25723536623</v>
      </c>
    </row>
    <row r="154" spans="1:32" ht="22.5">
      <c r="A154" s="3" t="s">
        <v>58</v>
      </c>
      <c r="B154" s="11" t="s">
        <v>548</v>
      </c>
      <c r="C154" s="11" t="s">
        <v>549</v>
      </c>
      <c r="D154" s="4" t="s">
        <v>59</v>
      </c>
      <c r="E154" s="5" t="s">
        <v>52</v>
      </c>
      <c r="F154" s="5" t="str">
        <f t="shared" si="5"/>
        <v>C-4199-1500-2</v>
      </c>
      <c r="G154" s="13" t="s">
        <v>505</v>
      </c>
      <c r="H154" s="13" t="s">
        <v>493</v>
      </c>
      <c r="I154" s="13" t="s">
        <v>506</v>
      </c>
      <c r="J154" s="3" t="s">
        <v>53</v>
      </c>
      <c r="K154" s="3" t="s">
        <v>54</v>
      </c>
      <c r="L154" s="3" t="s">
        <v>55</v>
      </c>
      <c r="M154" s="3" t="s">
        <v>36</v>
      </c>
      <c r="N154" s="3" t="s">
        <v>37</v>
      </c>
      <c r="O154" s="3" t="s">
        <v>56</v>
      </c>
      <c r="P154" s="3"/>
      <c r="Q154" s="3"/>
      <c r="R154" s="3" t="s">
        <v>40</v>
      </c>
      <c r="S154" s="3" t="s">
        <v>147</v>
      </c>
      <c r="T154" s="3" t="s">
        <v>42</v>
      </c>
      <c r="U154" s="4" t="s">
        <v>57</v>
      </c>
      <c r="V154" s="6">
        <v>0</v>
      </c>
      <c r="W154" s="6">
        <v>107420946</v>
      </c>
      <c r="X154" s="6">
        <v>57764424</v>
      </c>
      <c r="Y154" s="6">
        <v>49656522</v>
      </c>
      <c r="Z154" s="6">
        <v>0</v>
      </c>
      <c r="AA154" s="6">
        <v>0</v>
      </c>
      <c r="AB154" s="6">
        <v>49656522</v>
      </c>
      <c r="AC154" s="6">
        <v>0</v>
      </c>
      <c r="AD154" s="6">
        <v>0</v>
      </c>
      <c r="AE154" s="6">
        <v>0</v>
      </c>
      <c r="AF154" s="6">
        <v>0</v>
      </c>
    </row>
    <row r="155" spans="1:32" ht="22.5">
      <c r="A155" s="3" t="s">
        <v>58</v>
      </c>
      <c r="B155" s="11" t="s">
        <v>548</v>
      </c>
      <c r="C155" s="11" t="s">
        <v>549</v>
      </c>
      <c r="D155" s="4" t="s">
        <v>59</v>
      </c>
      <c r="E155" s="5" t="s">
        <v>52</v>
      </c>
      <c r="F155" s="5" t="str">
        <f t="shared" si="5"/>
        <v>C-4199-1500-2</v>
      </c>
      <c r="G155" s="13" t="s">
        <v>505</v>
      </c>
      <c r="H155" s="13" t="s">
        <v>493</v>
      </c>
      <c r="I155" s="13" t="s">
        <v>506</v>
      </c>
      <c r="J155" s="3" t="s">
        <v>53</v>
      </c>
      <c r="K155" s="3" t="s">
        <v>54</v>
      </c>
      <c r="L155" s="3" t="s">
        <v>55</v>
      </c>
      <c r="M155" s="3" t="s">
        <v>36</v>
      </c>
      <c r="N155" s="3" t="s">
        <v>37</v>
      </c>
      <c r="O155" s="3" t="s">
        <v>56</v>
      </c>
      <c r="P155" s="3"/>
      <c r="Q155" s="3"/>
      <c r="R155" s="3" t="s">
        <v>40</v>
      </c>
      <c r="S155" s="3" t="s">
        <v>41</v>
      </c>
      <c r="T155" s="3" t="s">
        <v>42</v>
      </c>
      <c r="U155" s="4" t="s">
        <v>57</v>
      </c>
      <c r="V155" s="6">
        <v>1500000000</v>
      </c>
      <c r="W155" s="6">
        <v>266208627</v>
      </c>
      <c r="X155" s="6">
        <v>1042689711</v>
      </c>
      <c r="Y155" s="6">
        <v>723518916</v>
      </c>
      <c r="Z155" s="6">
        <v>0</v>
      </c>
      <c r="AA155" s="6">
        <v>650185548</v>
      </c>
      <c r="AB155" s="6">
        <v>73333368</v>
      </c>
      <c r="AC155" s="6">
        <v>650185548</v>
      </c>
      <c r="AD155" s="6">
        <v>650185548</v>
      </c>
      <c r="AE155" s="6">
        <v>646704792</v>
      </c>
      <c r="AF155" s="6">
        <v>646704792</v>
      </c>
    </row>
    <row r="156" spans="1:32" ht="22.5">
      <c r="A156" s="3" t="s">
        <v>58</v>
      </c>
      <c r="B156" s="11" t="s">
        <v>548</v>
      </c>
      <c r="C156" s="11" t="s">
        <v>549</v>
      </c>
      <c r="D156" s="4" t="s">
        <v>59</v>
      </c>
      <c r="E156" s="5" t="s">
        <v>300</v>
      </c>
      <c r="F156" s="5" t="str">
        <f t="shared" si="5"/>
        <v>C-4199-1500-2</v>
      </c>
      <c r="G156" s="13" t="s">
        <v>505</v>
      </c>
      <c r="H156" s="13" t="s">
        <v>503</v>
      </c>
      <c r="I156" s="13" t="s">
        <v>504</v>
      </c>
      <c r="J156" s="3" t="s">
        <v>53</v>
      </c>
      <c r="K156" s="3" t="s">
        <v>54</v>
      </c>
      <c r="L156" s="3" t="s">
        <v>55</v>
      </c>
      <c r="M156" s="3" t="s">
        <v>36</v>
      </c>
      <c r="N156" s="3" t="s">
        <v>37</v>
      </c>
      <c r="O156" s="3" t="s">
        <v>218</v>
      </c>
      <c r="P156" s="3"/>
      <c r="Q156" s="3"/>
      <c r="R156" s="3" t="s">
        <v>40</v>
      </c>
      <c r="S156" s="3" t="s">
        <v>41</v>
      </c>
      <c r="T156" s="3" t="s">
        <v>42</v>
      </c>
      <c r="U156" s="4" t="s">
        <v>301</v>
      </c>
      <c r="V156" s="6">
        <v>7875000000</v>
      </c>
      <c r="W156" s="6">
        <v>816911916</v>
      </c>
      <c r="X156" s="6">
        <v>2447573804</v>
      </c>
      <c r="Y156" s="6">
        <v>6244338112</v>
      </c>
      <c r="Z156" s="6">
        <v>0</v>
      </c>
      <c r="AA156" s="6">
        <v>6244338112</v>
      </c>
      <c r="AB156" s="6">
        <v>0</v>
      </c>
      <c r="AC156" s="6">
        <v>6244338112</v>
      </c>
      <c r="AD156" s="6">
        <v>5439445694</v>
      </c>
      <c r="AE156" s="6">
        <v>5439445694</v>
      </c>
      <c r="AF156" s="6">
        <v>5439445694</v>
      </c>
    </row>
    <row r="157" spans="1:32" ht="22.5">
      <c r="A157" s="3" t="s">
        <v>58</v>
      </c>
      <c r="B157" s="11" t="s">
        <v>548</v>
      </c>
      <c r="C157" s="11" t="s">
        <v>549</v>
      </c>
      <c r="D157" s="4" t="s">
        <v>59</v>
      </c>
      <c r="E157" s="5" t="s">
        <v>302</v>
      </c>
      <c r="F157" s="5" t="str">
        <f t="shared" si="5"/>
        <v>C-4199-1500-2</v>
      </c>
      <c r="G157" s="13" t="s">
        <v>505</v>
      </c>
      <c r="H157" s="13" t="s">
        <v>503</v>
      </c>
      <c r="I157" s="13" t="s">
        <v>504</v>
      </c>
      <c r="J157" s="3" t="s">
        <v>53</v>
      </c>
      <c r="K157" s="3" t="s">
        <v>54</v>
      </c>
      <c r="L157" s="3" t="s">
        <v>55</v>
      </c>
      <c r="M157" s="3" t="s">
        <v>36</v>
      </c>
      <c r="N157" s="3" t="s">
        <v>37</v>
      </c>
      <c r="O157" s="3" t="s">
        <v>221</v>
      </c>
      <c r="P157" s="3"/>
      <c r="Q157" s="3"/>
      <c r="R157" s="3" t="s">
        <v>40</v>
      </c>
      <c r="S157" s="3" t="s">
        <v>41</v>
      </c>
      <c r="T157" s="3" t="s">
        <v>42</v>
      </c>
      <c r="U157" s="4" t="s">
        <v>303</v>
      </c>
      <c r="V157" s="6">
        <v>6017000000</v>
      </c>
      <c r="W157" s="6">
        <v>0</v>
      </c>
      <c r="X157" s="6">
        <v>6017000000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</row>
    <row r="158" spans="1:32" ht="22.5">
      <c r="A158" s="3" t="s">
        <v>58</v>
      </c>
      <c r="B158" s="11" t="s">
        <v>548</v>
      </c>
      <c r="C158" s="11" t="s">
        <v>549</v>
      </c>
      <c r="D158" s="4" t="s">
        <v>59</v>
      </c>
      <c r="E158" s="5" t="s">
        <v>304</v>
      </c>
      <c r="F158" s="5" t="str">
        <f t="shared" si="5"/>
        <v>C-4199-1500-2</v>
      </c>
      <c r="G158" s="13" t="s">
        <v>505</v>
      </c>
      <c r="H158" s="13" t="s">
        <v>503</v>
      </c>
      <c r="I158" s="13" t="s">
        <v>504</v>
      </c>
      <c r="J158" s="3" t="s">
        <v>53</v>
      </c>
      <c r="K158" s="3" t="s">
        <v>54</v>
      </c>
      <c r="L158" s="3" t="s">
        <v>55</v>
      </c>
      <c r="M158" s="3" t="s">
        <v>36</v>
      </c>
      <c r="N158" s="3" t="s">
        <v>37</v>
      </c>
      <c r="O158" s="3" t="s">
        <v>224</v>
      </c>
      <c r="P158" s="3"/>
      <c r="Q158" s="3"/>
      <c r="R158" s="3" t="s">
        <v>40</v>
      </c>
      <c r="S158" s="3" t="s">
        <v>41</v>
      </c>
      <c r="T158" s="3" t="s">
        <v>42</v>
      </c>
      <c r="U158" s="4" t="s">
        <v>305</v>
      </c>
      <c r="V158" s="6">
        <v>3100000</v>
      </c>
      <c r="W158" s="6">
        <v>0</v>
      </c>
      <c r="X158" s="6">
        <v>2600000</v>
      </c>
      <c r="Y158" s="6">
        <v>500000</v>
      </c>
      <c r="Z158" s="6">
        <v>0</v>
      </c>
      <c r="AA158" s="6">
        <v>0</v>
      </c>
      <c r="AB158" s="6">
        <v>500000</v>
      </c>
      <c r="AC158" s="6">
        <v>0</v>
      </c>
      <c r="AD158" s="6">
        <v>0</v>
      </c>
      <c r="AE158" s="6">
        <v>0</v>
      </c>
      <c r="AF158" s="6">
        <v>0</v>
      </c>
    </row>
    <row r="159" spans="1:32" ht="22.5">
      <c r="A159" s="3" t="s">
        <v>58</v>
      </c>
      <c r="B159" s="11" t="s">
        <v>548</v>
      </c>
      <c r="C159" s="11" t="s">
        <v>549</v>
      </c>
      <c r="D159" s="4" t="s">
        <v>59</v>
      </c>
      <c r="E159" s="5" t="s">
        <v>306</v>
      </c>
      <c r="F159" s="5" t="str">
        <f t="shared" si="5"/>
        <v>C-4199-1500-2</v>
      </c>
      <c r="G159" s="13" t="s">
        <v>505</v>
      </c>
      <c r="H159" s="13" t="s">
        <v>503</v>
      </c>
      <c r="I159" s="13" t="s">
        <v>504</v>
      </c>
      <c r="J159" s="3" t="s">
        <v>53</v>
      </c>
      <c r="K159" s="3" t="s">
        <v>54</v>
      </c>
      <c r="L159" s="3" t="s">
        <v>55</v>
      </c>
      <c r="M159" s="3" t="s">
        <v>36</v>
      </c>
      <c r="N159" s="3" t="s">
        <v>37</v>
      </c>
      <c r="O159" s="3" t="s">
        <v>235</v>
      </c>
      <c r="P159" s="3"/>
      <c r="Q159" s="3"/>
      <c r="R159" s="3" t="s">
        <v>40</v>
      </c>
      <c r="S159" s="3" t="s">
        <v>41</v>
      </c>
      <c r="T159" s="3" t="s">
        <v>42</v>
      </c>
      <c r="U159" s="4" t="s">
        <v>307</v>
      </c>
      <c r="V159" s="6">
        <v>30000000</v>
      </c>
      <c r="W159" s="6">
        <v>0</v>
      </c>
      <c r="X159" s="6">
        <v>30000000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</row>
    <row r="160" spans="1:32" ht="22.5">
      <c r="A160" s="3" t="s">
        <v>58</v>
      </c>
      <c r="B160" s="11" t="s">
        <v>548</v>
      </c>
      <c r="C160" s="11" t="s">
        <v>549</v>
      </c>
      <c r="D160" s="4" t="s">
        <v>59</v>
      </c>
      <c r="E160" s="5" t="s">
        <v>308</v>
      </c>
      <c r="F160" s="5" t="str">
        <f t="shared" si="5"/>
        <v>C-4199-1500-2</v>
      </c>
      <c r="G160" s="13" t="s">
        <v>505</v>
      </c>
      <c r="H160" s="13" t="s">
        <v>503</v>
      </c>
      <c r="I160" s="13" t="s">
        <v>504</v>
      </c>
      <c r="J160" s="3" t="s">
        <v>53</v>
      </c>
      <c r="K160" s="3" t="s">
        <v>54</v>
      </c>
      <c r="L160" s="3" t="s">
        <v>55</v>
      </c>
      <c r="M160" s="3" t="s">
        <v>36</v>
      </c>
      <c r="N160" s="3" t="s">
        <v>37</v>
      </c>
      <c r="O160" s="3" t="s">
        <v>267</v>
      </c>
      <c r="P160" s="3"/>
      <c r="Q160" s="3"/>
      <c r="R160" s="3" t="s">
        <v>40</v>
      </c>
      <c r="S160" s="3" t="s">
        <v>41</v>
      </c>
      <c r="T160" s="3" t="s">
        <v>42</v>
      </c>
      <c r="U160" s="4" t="s">
        <v>309</v>
      </c>
      <c r="V160" s="6">
        <v>139000000</v>
      </c>
      <c r="W160" s="6">
        <v>650000000</v>
      </c>
      <c r="X160" s="6">
        <v>456670717</v>
      </c>
      <c r="Y160" s="6">
        <v>332329283</v>
      </c>
      <c r="Z160" s="6">
        <v>0</v>
      </c>
      <c r="AA160" s="6">
        <v>318739800</v>
      </c>
      <c r="AB160" s="6">
        <v>13589483</v>
      </c>
      <c r="AC160" s="6">
        <v>318739800</v>
      </c>
      <c r="AD160" s="6">
        <v>318739798</v>
      </c>
      <c r="AE160" s="6">
        <v>295042131</v>
      </c>
      <c r="AF160" s="6">
        <v>295042131</v>
      </c>
    </row>
    <row r="161" spans="1:32" ht="22.5">
      <c r="A161" s="3" t="s">
        <v>58</v>
      </c>
      <c r="B161" s="11" t="s">
        <v>548</v>
      </c>
      <c r="C161" s="11" t="s">
        <v>549</v>
      </c>
      <c r="D161" s="4" t="s">
        <v>59</v>
      </c>
      <c r="E161" s="5" t="s">
        <v>310</v>
      </c>
      <c r="F161" s="5" t="str">
        <f t="shared" si="5"/>
        <v>C-4199-1500-2</v>
      </c>
      <c r="G161" s="13" t="s">
        <v>505</v>
      </c>
      <c r="H161" s="13" t="s">
        <v>493</v>
      </c>
      <c r="I161" s="13" t="s">
        <v>512</v>
      </c>
      <c r="J161" s="3" t="s">
        <v>53</v>
      </c>
      <c r="K161" s="3" t="s">
        <v>54</v>
      </c>
      <c r="L161" s="3" t="s">
        <v>55</v>
      </c>
      <c r="M161" s="3" t="s">
        <v>36</v>
      </c>
      <c r="N161" s="3" t="s">
        <v>37</v>
      </c>
      <c r="O161" s="3" t="s">
        <v>240</v>
      </c>
      <c r="P161" s="3"/>
      <c r="Q161" s="3"/>
      <c r="R161" s="3" t="s">
        <v>40</v>
      </c>
      <c r="S161" s="3" t="s">
        <v>41</v>
      </c>
      <c r="T161" s="3" t="s">
        <v>42</v>
      </c>
      <c r="U161" s="4" t="s">
        <v>311</v>
      </c>
      <c r="V161" s="6">
        <v>52338743</v>
      </c>
      <c r="W161" s="6">
        <v>0</v>
      </c>
      <c r="X161" s="6">
        <v>52338743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</row>
    <row r="162" spans="1:32" ht="22.5">
      <c r="A162" s="3" t="s">
        <v>58</v>
      </c>
      <c r="B162" s="11" t="s">
        <v>548</v>
      </c>
      <c r="C162" s="11" t="s">
        <v>549</v>
      </c>
      <c r="D162" s="4" t="s">
        <v>59</v>
      </c>
      <c r="E162" s="5" t="s">
        <v>312</v>
      </c>
      <c r="F162" s="5" t="str">
        <f t="shared" si="5"/>
        <v>C-4199-1500-2</v>
      </c>
      <c r="G162" s="13" t="s">
        <v>505</v>
      </c>
      <c r="H162" s="13" t="s">
        <v>501</v>
      </c>
      <c r="I162" s="13" t="s">
        <v>525</v>
      </c>
      <c r="J162" s="3" t="s">
        <v>53</v>
      </c>
      <c r="K162" s="3" t="s">
        <v>54</v>
      </c>
      <c r="L162" s="3" t="s">
        <v>55</v>
      </c>
      <c r="M162" s="3" t="s">
        <v>36</v>
      </c>
      <c r="N162" s="3" t="s">
        <v>37</v>
      </c>
      <c r="O162" s="3" t="s">
        <v>313</v>
      </c>
      <c r="P162" s="3"/>
      <c r="Q162" s="3"/>
      <c r="R162" s="3" t="s">
        <v>40</v>
      </c>
      <c r="S162" s="3" t="s">
        <v>147</v>
      </c>
      <c r="T162" s="3" t="s">
        <v>42</v>
      </c>
      <c r="U162" s="4" t="s">
        <v>314</v>
      </c>
      <c r="V162" s="6">
        <v>2665631752</v>
      </c>
      <c r="W162" s="6">
        <v>1574515273</v>
      </c>
      <c r="X162" s="6">
        <v>2873239819</v>
      </c>
      <c r="Y162" s="6">
        <v>1366907206</v>
      </c>
      <c r="Z162" s="6">
        <v>0</v>
      </c>
      <c r="AA162" s="6">
        <v>1366907206</v>
      </c>
      <c r="AB162" s="6">
        <v>0</v>
      </c>
      <c r="AC162" s="6">
        <v>1366907206</v>
      </c>
      <c r="AD162" s="6">
        <v>1366907206</v>
      </c>
      <c r="AE162" s="6">
        <v>40768312</v>
      </c>
      <c r="AF162" s="6">
        <v>40768312</v>
      </c>
    </row>
    <row r="163" spans="1:32" ht="22.5">
      <c r="A163" s="3" t="s">
        <v>58</v>
      </c>
      <c r="B163" s="11" t="s">
        <v>548</v>
      </c>
      <c r="C163" s="11" t="s">
        <v>549</v>
      </c>
      <c r="D163" s="4" t="s">
        <v>59</v>
      </c>
      <c r="E163" s="5" t="s">
        <v>312</v>
      </c>
      <c r="F163" s="5" t="str">
        <f t="shared" si="5"/>
        <v>C-4199-1500-2</v>
      </c>
      <c r="G163" s="13" t="s">
        <v>505</v>
      </c>
      <c r="H163" s="13" t="s">
        <v>501</v>
      </c>
      <c r="I163" s="13" t="s">
        <v>525</v>
      </c>
      <c r="J163" s="3" t="s">
        <v>53</v>
      </c>
      <c r="K163" s="3" t="s">
        <v>54</v>
      </c>
      <c r="L163" s="3" t="s">
        <v>55</v>
      </c>
      <c r="M163" s="3" t="s">
        <v>36</v>
      </c>
      <c r="N163" s="3" t="s">
        <v>37</v>
      </c>
      <c r="O163" s="3" t="s">
        <v>313</v>
      </c>
      <c r="P163" s="3"/>
      <c r="Q163" s="3"/>
      <c r="R163" s="3" t="s">
        <v>40</v>
      </c>
      <c r="S163" s="3" t="s">
        <v>150</v>
      </c>
      <c r="T163" s="3" t="s">
        <v>42</v>
      </c>
      <c r="U163" s="4" t="s">
        <v>314</v>
      </c>
      <c r="V163" s="6">
        <v>0</v>
      </c>
      <c r="W163" s="6">
        <v>32730882</v>
      </c>
      <c r="X163" s="6">
        <v>32730882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</row>
    <row r="164" spans="1:32" ht="22.5">
      <c r="A164" s="3" t="s">
        <v>58</v>
      </c>
      <c r="B164" s="11" t="s">
        <v>548</v>
      </c>
      <c r="C164" s="11" t="s">
        <v>549</v>
      </c>
      <c r="D164" s="4" t="s">
        <v>59</v>
      </c>
      <c r="E164" s="5" t="s">
        <v>312</v>
      </c>
      <c r="F164" s="5" t="str">
        <f t="shared" si="5"/>
        <v>C-4199-1500-2</v>
      </c>
      <c r="G164" s="13" t="s">
        <v>505</v>
      </c>
      <c r="H164" s="13" t="s">
        <v>501</v>
      </c>
      <c r="I164" s="13" t="s">
        <v>525</v>
      </c>
      <c r="J164" s="3" t="s">
        <v>53</v>
      </c>
      <c r="K164" s="3" t="s">
        <v>54</v>
      </c>
      <c r="L164" s="3" t="s">
        <v>55</v>
      </c>
      <c r="M164" s="3" t="s">
        <v>36</v>
      </c>
      <c r="N164" s="3" t="s">
        <v>37</v>
      </c>
      <c r="O164" s="3" t="s">
        <v>313</v>
      </c>
      <c r="P164" s="3"/>
      <c r="Q164" s="3"/>
      <c r="R164" s="3" t="s">
        <v>40</v>
      </c>
      <c r="S164" s="3" t="s">
        <v>41</v>
      </c>
      <c r="T164" s="3" t="s">
        <v>42</v>
      </c>
      <c r="U164" s="4" t="s">
        <v>314</v>
      </c>
      <c r="V164" s="6">
        <v>51457984576</v>
      </c>
      <c r="W164" s="6">
        <v>7538682226</v>
      </c>
      <c r="X164" s="6">
        <v>5870993035</v>
      </c>
      <c r="Y164" s="6">
        <v>53125673767</v>
      </c>
      <c r="Z164" s="6">
        <v>0</v>
      </c>
      <c r="AA164" s="6">
        <v>53104212232</v>
      </c>
      <c r="AB164" s="6">
        <v>21461535</v>
      </c>
      <c r="AC164" s="6">
        <v>53104212232</v>
      </c>
      <c r="AD164" s="6">
        <v>50005907037</v>
      </c>
      <c r="AE164" s="6">
        <v>47449129599</v>
      </c>
      <c r="AF164" s="6">
        <v>47449129599</v>
      </c>
    </row>
    <row r="165" spans="1:32" ht="22.5">
      <c r="A165" s="3" t="s">
        <v>58</v>
      </c>
      <c r="B165" s="11" t="s">
        <v>548</v>
      </c>
      <c r="C165" s="11" t="s">
        <v>549</v>
      </c>
      <c r="D165" s="4" t="s">
        <v>59</v>
      </c>
      <c r="E165" s="5" t="s">
        <v>315</v>
      </c>
      <c r="F165" s="5" t="str">
        <f t="shared" si="5"/>
        <v>C-4199-1500-2</v>
      </c>
      <c r="G165" s="13" t="s">
        <v>505</v>
      </c>
      <c r="H165" s="13" t="s">
        <v>501</v>
      </c>
      <c r="I165" s="13" t="s">
        <v>525</v>
      </c>
      <c r="J165" s="3" t="s">
        <v>53</v>
      </c>
      <c r="K165" s="3" t="s">
        <v>54</v>
      </c>
      <c r="L165" s="3" t="s">
        <v>55</v>
      </c>
      <c r="M165" s="3" t="s">
        <v>36</v>
      </c>
      <c r="N165" s="3" t="s">
        <v>37</v>
      </c>
      <c r="O165" s="3" t="s">
        <v>316</v>
      </c>
      <c r="P165" s="3"/>
      <c r="Q165" s="3"/>
      <c r="R165" s="3" t="s">
        <v>40</v>
      </c>
      <c r="S165" s="3" t="s">
        <v>41</v>
      </c>
      <c r="T165" s="3" t="s">
        <v>42</v>
      </c>
      <c r="U165" s="4" t="s">
        <v>317</v>
      </c>
      <c r="V165" s="6">
        <v>2905813846</v>
      </c>
      <c r="W165" s="6">
        <v>106719223</v>
      </c>
      <c r="X165" s="6">
        <v>171896263</v>
      </c>
      <c r="Y165" s="6">
        <v>2840636806</v>
      </c>
      <c r="Z165" s="6">
        <v>0</v>
      </c>
      <c r="AA165" s="6">
        <v>2840636806</v>
      </c>
      <c r="AB165" s="6">
        <v>0</v>
      </c>
      <c r="AC165" s="6">
        <v>2840636806</v>
      </c>
      <c r="AD165" s="6">
        <v>2840636806</v>
      </c>
      <c r="AE165" s="6">
        <v>2840636806</v>
      </c>
      <c r="AF165" s="6">
        <v>2840636806</v>
      </c>
    </row>
    <row r="166" spans="1:32" ht="22.5">
      <c r="A166" s="3" t="s">
        <v>58</v>
      </c>
      <c r="B166" s="11" t="s">
        <v>548</v>
      </c>
      <c r="C166" s="11" t="s">
        <v>549</v>
      </c>
      <c r="D166" s="4" t="s">
        <v>59</v>
      </c>
      <c r="E166" s="5" t="s">
        <v>318</v>
      </c>
      <c r="F166" s="5" t="str">
        <f t="shared" si="5"/>
        <v>C-4199-1500-2</v>
      </c>
      <c r="G166" s="13" t="s">
        <v>505</v>
      </c>
      <c r="H166" s="13" t="s">
        <v>501</v>
      </c>
      <c r="I166" s="13" t="s">
        <v>525</v>
      </c>
      <c r="J166" s="3" t="s">
        <v>53</v>
      </c>
      <c r="K166" s="3" t="s">
        <v>54</v>
      </c>
      <c r="L166" s="3" t="s">
        <v>55</v>
      </c>
      <c r="M166" s="3" t="s">
        <v>36</v>
      </c>
      <c r="N166" s="3" t="s">
        <v>37</v>
      </c>
      <c r="O166" s="3" t="s">
        <v>319</v>
      </c>
      <c r="P166" s="3"/>
      <c r="Q166" s="3"/>
      <c r="R166" s="3" t="s">
        <v>40</v>
      </c>
      <c r="S166" s="3" t="s">
        <v>41</v>
      </c>
      <c r="T166" s="3" t="s">
        <v>42</v>
      </c>
      <c r="U166" s="4" t="s">
        <v>320</v>
      </c>
      <c r="V166" s="6">
        <v>39020040215</v>
      </c>
      <c r="W166" s="6">
        <v>0</v>
      </c>
      <c r="X166" s="6">
        <v>1034203795</v>
      </c>
      <c r="Y166" s="6">
        <v>37985836420</v>
      </c>
      <c r="Z166" s="6">
        <v>0</v>
      </c>
      <c r="AA166" s="6">
        <v>37985836420</v>
      </c>
      <c r="AB166" s="6">
        <v>0</v>
      </c>
      <c r="AC166" s="6">
        <v>37985836420</v>
      </c>
      <c r="AD166" s="6">
        <v>37985836420</v>
      </c>
      <c r="AE166" s="6">
        <v>35112986632</v>
      </c>
      <c r="AF166" s="6">
        <v>35112986632</v>
      </c>
    </row>
    <row r="167" spans="1:32" ht="22.5">
      <c r="A167" s="3" t="s">
        <v>58</v>
      </c>
      <c r="B167" s="11" t="s">
        <v>548</v>
      </c>
      <c r="C167" s="11" t="s">
        <v>549</v>
      </c>
      <c r="D167" s="4" t="s">
        <v>59</v>
      </c>
      <c r="E167" s="5" t="s">
        <v>321</v>
      </c>
      <c r="F167" s="5" t="str">
        <f t="shared" si="5"/>
        <v>C-4199-1500-2</v>
      </c>
      <c r="G167" s="13" t="s">
        <v>505</v>
      </c>
      <c r="H167" s="13" t="s">
        <v>501</v>
      </c>
      <c r="I167" s="13" t="s">
        <v>525</v>
      </c>
      <c r="J167" s="3" t="s">
        <v>53</v>
      </c>
      <c r="K167" s="3" t="s">
        <v>54</v>
      </c>
      <c r="L167" s="3" t="s">
        <v>55</v>
      </c>
      <c r="M167" s="3" t="s">
        <v>36</v>
      </c>
      <c r="N167" s="3" t="s">
        <v>37</v>
      </c>
      <c r="O167" s="3" t="s">
        <v>322</v>
      </c>
      <c r="P167" s="3"/>
      <c r="Q167" s="3"/>
      <c r="R167" s="3" t="s">
        <v>40</v>
      </c>
      <c r="S167" s="3" t="s">
        <v>41</v>
      </c>
      <c r="T167" s="3" t="s">
        <v>42</v>
      </c>
      <c r="U167" s="4" t="s">
        <v>323</v>
      </c>
      <c r="V167" s="6">
        <v>1362490200</v>
      </c>
      <c r="W167" s="6">
        <v>944905208</v>
      </c>
      <c r="X167" s="6">
        <v>1440276004</v>
      </c>
      <c r="Y167" s="6">
        <v>867119404</v>
      </c>
      <c r="Z167" s="6">
        <v>0</v>
      </c>
      <c r="AA167" s="6">
        <v>849668344</v>
      </c>
      <c r="AB167" s="6">
        <v>17451060</v>
      </c>
      <c r="AC167" s="6">
        <v>849668344</v>
      </c>
      <c r="AD167" s="6">
        <v>849372826</v>
      </c>
      <c r="AE167" s="6">
        <v>848519582</v>
      </c>
      <c r="AF167" s="6">
        <v>848519582</v>
      </c>
    </row>
    <row r="168" spans="1:32" ht="22.5">
      <c r="A168" s="3" t="s">
        <v>58</v>
      </c>
      <c r="B168" s="11" t="s">
        <v>548</v>
      </c>
      <c r="C168" s="11" t="s">
        <v>549</v>
      </c>
      <c r="D168" s="4" t="s">
        <v>59</v>
      </c>
      <c r="E168" s="5" t="s">
        <v>324</v>
      </c>
      <c r="F168" s="5" t="str">
        <f t="shared" si="5"/>
        <v>C-4199-1500-2</v>
      </c>
      <c r="G168" s="13" t="s">
        <v>505</v>
      </c>
      <c r="H168" s="13" t="s">
        <v>501</v>
      </c>
      <c r="I168" s="13" t="s">
        <v>525</v>
      </c>
      <c r="J168" s="3" t="s">
        <v>53</v>
      </c>
      <c r="K168" s="3" t="s">
        <v>54</v>
      </c>
      <c r="L168" s="3" t="s">
        <v>55</v>
      </c>
      <c r="M168" s="3" t="s">
        <v>36</v>
      </c>
      <c r="N168" s="3" t="s">
        <v>37</v>
      </c>
      <c r="O168" s="3" t="s">
        <v>325</v>
      </c>
      <c r="P168" s="3"/>
      <c r="Q168" s="3"/>
      <c r="R168" s="3" t="s">
        <v>40</v>
      </c>
      <c r="S168" s="3" t="s">
        <v>41</v>
      </c>
      <c r="T168" s="3" t="s">
        <v>42</v>
      </c>
      <c r="U168" s="4" t="s">
        <v>326</v>
      </c>
      <c r="V168" s="6">
        <v>11297292972</v>
      </c>
      <c r="W168" s="6">
        <v>208344348</v>
      </c>
      <c r="X168" s="6">
        <v>941441081</v>
      </c>
      <c r="Y168" s="6">
        <v>10564196239</v>
      </c>
      <c r="Z168" s="6">
        <v>0</v>
      </c>
      <c r="AA168" s="6">
        <v>10564196239</v>
      </c>
      <c r="AB168" s="6">
        <v>0</v>
      </c>
      <c r="AC168" s="6">
        <v>10564196239</v>
      </c>
      <c r="AD168" s="6">
        <v>10533976573</v>
      </c>
      <c r="AE168" s="6">
        <v>10533976573</v>
      </c>
      <c r="AF168" s="6">
        <v>10533976573</v>
      </c>
    </row>
    <row r="169" spans="1:32" ht="22.5">
      <c r="A169" s="3" t="s">
        <v>58</v>
      </c>
      <c r="B169" s="11" t="s">
        <v>548</v>
      </c>
      <c r="C169" s="11" t="s">
        <v>549</v>
      </c>
      <c r="D169" s="4" t="s">
        <v>59</v>
      </c>
      <c r="E169" s="5" t="s">
        <v>327</v>
      </c>
      <c r="F169" s="5" t="str">
        <f t="shared" si="5"/>
        <v>C-4199-1500-2</v>
      </c>
      <c r="G169" s="13" t="s">
        <v>505</v>
      </c>
      <c r="H169" s="13" t="s">
        <v>526</v>
      </c>
      <c r="I169" s="13" t="s">
        <v>527</v>
      </c>
      <c r="J169" s="3" t="s">
        <v>53</v>
      </c>
      <c r="K169" s="3" t="s">
        <v>54</v>
      </c>
      <c r="L169" s="3" t="s">
        <v>55</v>
      </c>
      <c r="M169" s="3" t="s">
        <v>36</v>
      </c>
      <c r="N169" s="3" t="s">
        <v>37</v>
      </c>
      <c r="O169" s="3" t="s">
        <v>328</v>
      </c>
      <c r="P169" s="3"/>
      <c r="Q169" s="3"/>
      <c r="R169" s="3" t="s">
        <v>40</v>
      </c>
      <c r="S169" s="3" t="s">
        <v>147</v>
      </c>
      <c r="T169" s="3" t="s">
        <v>42</v>
      </c>
      <c r="U169" s="4" t="s">
        <v>329</v>
      </c>
      <c r="V169" s="6">
        <v>0</v>
      </c>
      <c r="W169" s="6">
        <v>3006337</v>
      </c>
      <c r="X169" s="6">
        <v>0</v>
      </c>
      <c r="Y169" s="6">
        <v>3006337</v>
      </c>
      <c r="Z169" s="6">
        <v>0</v>
      </c>
      <c r="AA169" s="6">
        <v>3006337</v>
      </c>
      <c r="AB169" s="6">
        <v>0</v>
      </c>
      <c r="AC169" s="6">
        <v>3006337</v>
      </c>
      <c r="AD169" s="6">
        <v>3006337</v>
      </c>
      <c r="AE169" s="6">
        <v>3006337</v>
      </c>
      <c r="AF169" s="6">
        <v>3006337</v>
      </c>
    </row>
    <row r="170" spans="1:32" ht="22.5">
      <c r="A170" s="3" t="s">
        <v>58</v>
      </c>
      <c r="B170" s="11" t="s">
        <v>548</v>
      </c>
      <c r="C170" s="11" t="s">
        <v>549</v>
      </c>
      <c r="D170" s="4" t="s">
        <v>59</v>
      </c>
      <c r="E170" s="5" t="s">
        <v>327</v>
      </c>
      <c r="F170" s="5" t="str">
        <f t="shared" si="5"/>
        <v>C-4199-1500-2</v>
      </c>
      <c r="G170" s="13" t="s">
        <v>505</v>
      </c>
      <c r="H170" s="13" t="s">
        <v>526</v>
      </c>
      <c r="I170" s="13" t="s">
        <v>527</v>
      </c>
      <c r="J170" s="3" t="s">
        <v>53</v>
      </c>
      <c r="K170" s="3" t="s">
        <v>54</v>
      </c>
      <c r="L170" s="3" t="s">
        <v>55</v>
      </c>
      <c r="M170" s="3" t="s">
        <v>36</v>
      </c>
      <c r="N170" s="3" t="s">
        <v>37</v>
      </c>
      <c r="O170" s="3" t="s">
        <v>328</v>
      </c>
      <c r="P170" s="3"/>
      <c r="Q170" s="3"/>
      <c r="R170" s="3" t="s">
        <v>40</v>
      </c>
      <c r="S170" s="3" t="s">
        <v>41</v>
      </c>
      <c r="T170" s="3" t="s">
        <v>42</v>
      </c>
      <c r="U170" s="4" t="s">
        <v>329</v>
      </c>
      <c r="V170" s="6">
        <v>6180000000</v>
      </c>
      <c r="W170" s="6">
        <v>196993663</v>
      </c>
      <c r="X170" s="6">
        <v>2180000000</v>
      </c>
      <c r="Y170" s="6">
        <v>4196993663</v>
      </c>
      <c r="Z170" s="6">
        <v>0</v>
      </c>
      <c r="AA170" s="6">
        <v>4196993663</v>
      </c>
      <c r="AB170" s="6">
        <v>0</v>
      </c>
      <c r="AC170" s="6">
        <v>4196993663</v>
      </c>
      <c r="AD170" s="6">
        <v>4195534910</v>
      </c>
      <c r="AE170" s="6">
        <v>4192815569</v>
      </c>
      <c r="AF170" s="6">
        <v>4192815569</v>
      </c>
    </row>
    <row r="171" spans="1:32" ht="22.5">
      <c r="A171" s="3" t="s">
        <v>58</v>
      </c>
      <c r="B171" s="11" t="s">
        <v>548</v>
      </c>
      <c r="C171" s="11" t="s">
        <v>549</v>
      </c>
      <c r="D171" s="4" t="s">
        <v>59</v>
      </c>
      <c r="E171" s="5" t="s">
        <v>330</v>
      </c>
      <c r="F171" s="5" t="str">
        <f t="shared" si="5"/>
        <v>C-4199-1500-2</v>
      </c>
      <c r="G171" s="13" t="s">
        <v>505</v>
      </c>
      <c r="H171" s="13" t="s">
        <v>528</v>
      </c>
      <c r="I171" s="13" t="s">
        <v>529</v>
      </c>
      <c r="J171" s="3" t="s">
        <v>53</v>
      </c>
      <c r="K171" s="3" t="s">
        <v>54</v>
      </c>
      <c r="L171" s="3" t="s">
        <v>55</v>
      </c>
      <c r="M171" s="3" t="s">
        <v>36</v>
      </c>
      <c r="N171" s="3" t="s">
        <v>37</v>
      </c>
      <c r="O171" s="3" t="s">
        <v>331</v>
      </c>
      <c r="P171" s="3"/>
      <c r="Q171" s="3"/>
      <c r="R171" s="3" t="s">
        <v>40</v>
      </c>
      <c r="S171" s="3" t="s">
        <v>147</v>
      </c>
      <c r="T171" s="3" t="s">
        <v>42</v>
      </c>
      <c r="U171" s="4" t="s">
        <v>332</v>
      </c>
      <c r="V171" s="6">
        <v>0</v>
      </c>
      <c r="W171" s="6">
        <v>137776919</v>
      </c>
      <c r="X171" s="6">
        <v>0</v>
      </c>
      <c r="Y171" s="6">
        <v>137776919</v>
      </c>
      <c r="Z171" s="6">
        <v>0</v>
      </c>
      <c r="AA171" s="6">
        <v>137776919</v>
      </c>
      <c r="AB171" s="6">
        <v>0</v>
      </c>
      <c r="AC171" s="6">
        <v>137776919</v>
      </c>
      <c r="AD171" s="6">
        <v>137776919</v>
      </c>
      <c r="AE171" s="6">
        <v>137776919</v>
      </c>
      <c r="AF171" s="6">
        <v>137776919</v>
      </c>
    </row>
    <row r="172" spans="1:32" ht="22.5">
      <c r="A172" s="3" t="s">
        <v>58</v>
      </c>
      <c r="B172" s="11" t="s">
        <v>548</v>
      </c>
      <c r="C172" s="11" t="s">
        <v>549</v>
      </c>
      <c r="D172" s="4" t="s">
        <v>59</v>
      </c>
      <c r="E172" s="5" t="s">
        <v>330</v>
      </c>
      <c r="F172" s="5" t="str">
        <f t="shared" si="5"/>
        <v>C-4199-1500-2</v>
      </c>
      <c r="G172" s="13" t="s">
        <v>505</v>
      </c>
      <c r="H172" s="13" t="s">
        <v>528</v>
      </c>
      <c r="I172" s="13" t="s">
        <v>529</v>
      </c>
      <c r="J172" s="3" t="s">
        <v>53</v>
      </c>
      <c r="K172" s="3" t="s">
        <v>54</v>
      </c>
      <c r="L172" s="3" t="s">
        <v>55</v>
      </c>
      <c r="M172" s="3" t="s">
        <v>36</v>
      </c>
      <c r="N172" s="3" t="s">
        <v>37</v>
      </c>
      <c r="O172" s="3" t="s">
        <v>331</v>
      </c>
      <c r="P172" s="3"/>
      <c r="Q172" s="3"/>
      <c r="R172" s="3" t="s">
        <v>40</v>
      </c>
      <c r="S172" s="3" t="s">
        <v>41</v>
      </c>
      <c r="T172" s="3" t="s">
        <v>42</v>
      </c>
      <c r="U172" s="4" t="s">
        <v>332</v>
      </c>
      <c r="V172" s="6">
        <v>12211965000</v>
      </c>
      <c r="W172" s="6">
        <v>1462924176</v>
      </c>
      <c r="X172" s="6">
        <v>619038180</v>
      </c>
      <c r="Y172" s="6">
        <v>13055850996</v>
      </c>
      <c r="Z172" s="6">
        <v>0</v>
      </c>
      <c r="AA172" s="6">
        <v>13055850996</v>
      </c>
      <c r="AB172" s="6">
        <v>0</v>
      </c>
      <c r="AC172" s="6">
        <v>13055850996</v>
      </c>
      <c r="AD172" s="6">
        <v>13055850996</v>
      </c>
      <c r="AE172" s="6">
        <v>12298180688</v>
      </c>
      <c r="AF172" s="6">
        <v>12298180688</v>
      </c>
    </row>
    <row r="173" spans="1:32" ht="22.5">
      <c r="A173" s="3" t="s">
        <v>58</v>
      </c>
      <c r="B173" s="11" t="s">
        <v>548</v>
      </c>
      <c r="C173" s="11" t="s">
        <v>549</v>
      </c>
      <c r="D173" s="4" t="s">
        <v>59</v>
      </c>
      <c r="E173" s="5" t="s">
        <v>333</v>
      </c>
      <c r="F173" s="5" t="str">
        <f t="shared" si="5"/>
        <v>C-4199-1500-2</v>
      </c>
      <c r="G173" s="13" t="s">
        <v>505</v>
      </c>
      <c r="H173" s="13" t="s">
        <v>530</v>
      </c>
      <c r="I173" s="13" t="s">
        <v>508</v>
      </c>
      <c r="J173" s="3" t="s">
        <v>53</v>
      </c>
      <c r="K173" s="3" t="s">
        <v>54</v>
      </c>
      <c r="L173" s="3" t="s">
        <v>55</v>
      </c>
      <c r="M173" s="3" t="s">
        <v>36</v>
      </c>
      <c r="N173" s="3" t="s">
        <v>37</v>
      </c>
      <c r="O173" s="3" t="s">
        <v>334</v>
      </c>
      <c r="P173" s="3"/>
      <c r="Q173" s="3"/>
      <c r="R173" s="3" t="s">
        <v>40</v>
      </c>
      <c r="S173" s="3" t="s">
        <v>41</v>
      </c>
      <c r="T173" s="3" t="s">
        <v>42</v>
      </c>
      <c r="U173" s="4" t="s">
        <v>335</v>
      </c>
      <c r="V173" s="6">
        <v>20000000</v>
      </c>
      <c r="W173" s="6">
        <v>0</v>
      </c>
      <c r="X173" s="6">
        <v>18000000</v>
      </c>
      <c r="Y173" s="6">
        <v>2000000</v>
      </c>
      <c r="Z173" s="6">
        <v>0</v>
      </c>
      <c r="AA173" s="6">
        <v>38000</v>
      </c>
      <c r="AB173" s="6">
        <v>1962000</v>
      </c>
      <c r="AC173" s="6">
        <v>38000</v>
      </c>
      <c r="AD173" s="6">
        <v>38000</v>
      </c>
      <c r="AE173" s="6">
        <v>38000</v>
      </c>
      <c r="AF173" s="6">
        <v>38000</v>
      </c>
    </row>
    <row r="174" spans="1:32" ht="22.5">
      <c r="A174" s="3" t="s">
        <v>58</v>
      </c>
      <c r="B174" s="11" t="s">
        <v>548</v>
      </c>
      <c r="C174" s="11" t="s">
        <v>549</v>
      </c>
      <c r="D174" s="4" t="s">
        <v>59</v>
      </c>
      <c r="E174" s="5" t="s">
        <v>336</v>
      </c>
      <c r="F174" s="5" t="str">
        <f t="shared" si="5"/>
        <v>C-4199-1500-2</v>
      </c>
      <c r="G174" s="13" t="s">
        <v>505</v>
      </c>
      <c r="H174" s="13" t="s">
        <v>530</v>
      </c>
      <c r="I174" s="13" t="s">
        <v>508</v>
      </c>
      <c r="J174" s="3" t="s">
        <v>53</v>
      </c>
      <c r="K174" s="3" t="s">
        <v>54</v>
      </c>
      <c r="L174" s="3" t="s">
        <v>55</v>
      </c>
      <c r="M174" s="3" t="s">
        <v>36</v>
      </c>
      <c r="N174" s="3" t="s">
        <v>37</v>
      </c>
      <c r="O174" s="3" t="s">
        <v>337</v>
      </c>
      <c r="P174" s="3"/>
      <c r="Q174" s="3"/>
      <c r="R174" s="3" t="s">
        <v>40</v>
      </c>
      <c r="S174" s="3" t="s">
        <v>41</v>
      </c>
      <c r="T174" s="3" t="s">
        <v>42</v>
      </c>
      <c r="U174" s="4" t="s">
        <v>338</v>
      </c>
      <c r="V174" s="6">
        <v>200000000</v>
      </c>
      <c r="W174" s="6">
        <v>0</v>
      </c>
      <c r="X174" s="6">
        <v>0</v>
      </c>
      <c r="Y174" s="6">
        <v>200000000</v>
      </c>
      <c r="Z174" s="6">
        <v>0</v>
      </c>
      <c r="AA174" s="6">
        <v>200000000</v>
      </c>
      <c r="AB174" s="6">
        <v>0</v>
      </c>
      <c r="AC174" s="6">
        <v>200000000</v>
      </c>
      <c r="AD174" s="6">
        <v>150394260</v>
      </c>
      <c r="AE174" s="6">
        <v>127394260</v>
      </c>
      <c r="AF174" s="6">
        <v>127394260</v>
      </c>
    </row>
    <row r="175" spans="1:32" ht="22.5">
      <c r="A175" s="3" t="s">
        <v>58</v>
      </c>
      <c r="B175" s="11" t="s">
        <v>548</v>
      </c>
      <c r="C175" s="11" t="s">
        <v>549</v>
      </c>
      <c r="D175" s="4" t="s">
        <v>59</v>
      </c>
      <c r="E175" s="5" t="s">
        <v>339</v>
      </c>
      <c r="F175" s="5" t="str">
        <f t="shared" si="5"/>
        <v>C-4199-1500-2</v>
      </c>
      <c r="G175" s="13" t="s">
        <v>505</v>
      </c>
      <c r="H175" s="13" t="s">
        <v>531</v>
      </c>
      <c r="I175" s="13" t="s">
        <v>532</v>
      </c>
      <c r="J175" s="3" t="s">
        <v>53</v>
      </c>
      <c r="K175" s="3" t="s">
        <v>54</v>
      </c>
      <c r="L175" s="3" t="s">
        <v>55</v>
      </c>
      <c r="M175" s="3" t="s">
        <v>36</v>
      </c>
      <c r="N175" s="3" t="s">
        <v>37</v>
      </c>
      <c r="O175" s="3" t="s">
        <v>340</v>
      </c>
      <c r="P175" s="3"/>
      <c r="Q175" s="3"/>
      <c r="R175" s="3" t="s">
        <v>40</v>
      </c>
      <c r="S175" s="3" t="s">
        <v>41</v>
      </c>
      <c r="T175" s="3" t="s">
        <v>42</v>
      </c>
      <c r="U175" s="4" t="s">
        <v>341</v>
      </c>
      <c r="V175" s="6">
        <v>50000000</v>
      </c>
      <c r="W175" s="6">
        <v>0</v>
      </c>
      <c r="X175" s="6">
        <v>0</v>
      </c>
      <c r="Y175" s="6">
        <v>50000000</v>
      </c>
      <c r="Z175" s="6">
        <v>0</v>
      </c>
      <c r="AA175" s="6">
        <v>50000000</v>
      </c>
      <c r="AB175" s="6">
        <v>0</v>
      </c>
      <c r="AC175" s="6">
        <v>50000000</v>
      </c>
      <c r="AD175" s="6">
        <v>38413000</v>
      </c>
      <c r="AE175" s="6">
        <v>38413000</v>
      </c>
      <c r="AF175" s="6">
        <v>38413000</v>
      </c>
    </row>
    <row r="176" spans="1:32" ht="22.5">
      <c r="A176" s="3" t="s">
        <v>58</v>
      </c>
      <c r="B176" s="11" t="s">
        <v>548</v>
      </c>
      <c r="C176" s="11" t="s">
        <v>549</v>
      </c>
      <c r="D176" s="4" t="s">
        <v>59</v>
      </c>
      <c r="E176" s="5" t="s">
        <v>342</v>
      </c>
      <c r="F176" s="5" t="str">
        <f t="shared" si="5"/>
        <v>C-4199-1500-2</v>
      </c>
      <c r="G176" s="13" t="s">
        <v>505</v>
      </c>
      <c r="H176" s="13" t="s">
        <v>493</v>
      </c>
      <c r="I176" s="13" t="s">
        <v>512</v>
      </c>
      <c r="J176" s="3" t="s">
        <v>53</v>
      </c>
      <c r="K176" s="3" t="s">
        <v>54</v>
      </c>
      <c r="L176" s="3" t="s">
        <v>55</v>
      </c>
      <c r="M176" s="3" t="s">
        <v>36</v>
      </c>
      <c r="N176" s="3" t="s">
        <v>37</v>
      </c>
      <c r="O176" s="3" t="s">
        <v>343</v>
      </c>
      <c r="P176" s="3"/>
      <c r="Q176" s="3"/>
      <c r="R176" s="3" t="s">
        <v>40</v>
      </c>
      <c r="S176" s="3" t="s">
        <v>41</v>
      </c>
      <c r="T176" s="3" t="s">
        <v>42</v>
      </c>
      <c r="U176" s="4" t="s">
        <v>222</v>
      </c>
      <c r="V176" s="6">
        <v>683000000</v>
      </c>
      <c r="W176" s="6">
        <v>26761833</v>
      </c>
      <c r="X176" s="6">
        <v>27380818</v>
      </c>
      <c r="Y176" s="6">
        <v>682381015</v>
      </c>
      <c r="Z176" s="6">
        <v>0</v>
      </c>
      <c r="AA176" s="6">
        <v>682381015</v>
      </c>
      <c r="AB176" s="6">
        <v>0</v>
      </c>
      <c r="AC176" s="6">
        <v>682381015</v>
      </c>
      <c r="AD176" s="6">
        <v>682381015</v>
      </c>
      <c r="AE176" s="6">
        <v>659779006</v>
      </c>
      <c r="AF176" s="6">
        <v>659779006</v>
      </c>
    </row>
    <row r="177" spans="1:32" ht="33.75">
      <c r="A177" s="3" t="s">
        <v>58</v>
      </c>
      <c r="B177" s="11" t="s">
        <v>548</v>
      </c>
      <c r="C177" s="11" t="s">
        <v>549</v>
      </c>
      <c r="D177" s="4" t="s">
        <v>59</v>
      </c>
      <c r="E177" s="5" t="s">
        <v>344</v>
      </c>
      <c r="F177" s="5" t="str">
        <f t="shared" si="5"/>
        <v>C-4199-1500-2</v>
      </c>
      <c r="G177" s="13" t="s">
        <v>505</v>
      </c>
      <c r="H177" s="13" t="s">
        <v>533</v>
      </c>
      <c r="I177" s="13" t="s">
        <v>534</v>
      </c>
      <c r="J177" s="3" t="s">
        <v>53</v>
      </c>
      <c r="K177" s="3" t="s">
        <v>54</v>
      </c>
      <c r="L177" s="3" t="s">
        <v>55</v>
      </c>
      <c r="M177" s="3" t="s">
        <v>36</v>
      </c>
      <c r="N177" s="3" t="s">
        <v>37</v>
      </c>
      <c r="O177" s="3" t="s">
        <v>345</v>
      </c>
      <c r="P177" s="3"/>
      <c r="Q177" s="3"/>
      <c r="R177" s="3" t="s">
        <v>40</v>
      </c>
      <c r="S177" s="3" t="s">
        <v>41</v>
      </c>
      <c r="T177" s="3" t="s">
        <v>42</v>
      </c>
      <c r="U177" s="4" t="s">
        <v>346</v>
      </c>
      <c r="V177" s="6">
        <v>251450000</v>
      </c>
      <c r="W177" s="6">
        <v>0</v>
      </c>
      <c r="X177" s="6">
        <v>189783248</v>
      </c>
      <c r="Y177" s="6">
        <v>61666752</v>
      </c>
      <c r="Z177" s="6">
        <v>0</v>
      </c>
      <c r="AA177" s="6">
        <v>61666752</v>
      </c>
      <c r="AB177" s="6">
        <v>0</v>
      </c>
      <c r="AC177" s="6">
        <v>61666752</v>
      </c>
      <c r="AD177" s="6">
        <v>61666752</v>
      </c>
      <c r="AE177" s="6">
        <v>61666752</v>
      </c>
      <c r="AF177" s="6">
        <v>61666752</v>
      </c>
    </row>
    <row r="178" spans="1:32" ht="22.5">
      <c r="A178" s="3" t="s">
        <v>58</v>
      </c>
      <c r="B178" s="11" t="s">
        <v>548</v>
      </c>
      <c r="C178" s="11" t="s">
        <v>549</v>
      </c>
      <c r="D178" s="4" t="s">
        <v>59</v>
      </c>
      <c r="E178" s="5" t="s">
        <v>347</v>
      </c>
      <c r="F178" s="5" t="str">
        <f t="shared" si="5"/>
        <v>C-4199-1500-2</v>
      </c>
      <c r="G178" s="13" t="s">
        <v>505</v>
      </c>
      <c r="H178" s="13" t="s">
        <v>493</v>
      </c>
      <c r="I178" s="13" t="s">
        <v>535</v>
      </c>
      <c r="J178" s="3" t="s">
        <v>53</v>
      </c>
      <c r="K178" s="3" t="s">
        <v>54</v>
      </c>
      <c r="L178" s="3" t="s">
        <v>55</v>
      </c>
      <c r="M178" s="3" t="s">
        <v>36</v>
      </c>
      <c r="N178" s="3" t="s">
        <v>37</v>
      </c>
      <c r="O178" s="3" t="s">
        <v>348</v>
      </c>
      <c r="P178" s="3"/>
      <c r="Q178" s="3"/>
      <c r="R178" s="3" t="s">
        <v>40</v>
      </c>
      <c r="S178" s="3" t="s">
        <v>41</v>
      </c>
      <c r="T178" s="3" t="s">
        <v>42</v>
      </c>
      <c r="U178" s="4" t="s">
        <v>349</v>
      </c>
      <c r="V178" s="6">
        <v>824000000</v>
      </c>
      <c r="W178" s="6">
        <v>90778259</v>
      </c>
      <c r="X178" s="6">
        <v>361000699</v>
      </c>
      <c r="Y178" s="6">
        <v>553777560</v>
      </c>
      <c r="Z178" s="6">
        <v>0</v>
      </c>
      <c r="AA178" s="6">
        <v>415853906</v>
      </c>
      <c r="AB178" s="6">
        <v>137923654</v>
      </c>
      <c r="AC178" s="6">
        <v>415853906</v>
      </c>
      <c r="AD178" s="6">
        <v>312739226</v>
      </c>
      <c r="AE178" s="6">
        <v>45199000</v>
      </c>
      <c r="AF178" s="6">
        <v>45199000</v>
      </c>
    </row>
    <row r="179" spans="1:32" ht="22.5">
      <c r="A179" s="3" t="s">
        <v>58</v>
      </c>
      <c r="B179" s="11" t="s">
        <v>548</v>
      </c>
      <c r="C179" s="11" t="s">
        <v>549</v>
      </c>
      <c r="D179" s="4" t="s">
        <v>59</v>
      </c>
      <c r="E179" s="5" t="s">
        <v>350</v>
      </c>
      <c r="F179" s="5" t="str">
        <f t="shared" si="5"/>
        <v>C-4199-1500-2</v>
      </c>
      <c r="G179" s="13" t="s">
        <v>505</v>
      </c>
      <c r="H179" s="13" t="s">
        <v>493</v>
      </c>
      <c r="I179" s="13" t="s">
        <v>512</v>
      </c>
      <c r="J179" s="3" t="s">
        <v>53</v>
      </c>
      <c r="K179" s="3" t="s">
        <v>54</v>
      </c>
      <c r="L179" s="3" t="s">
        <v>55</v>
      </c>
      <c r="M179" s="3" t="s">
        <v>36</v>
      </c>
      <c r="N179" s="3" t="s">
        <v>37</v>
      </c>
      <c r="O179" s="3" t="s">
        <v>351</v>
      </c>
      <c r="P179" s="3"/>
      <c r="Q179" s="3"/>
      <c r="R179" s="3" t="s">
        <v>40</v>
      </c>
      <c r="S179" s="3" t="s">
        <v>41</v>
      </c>
      <c r="T179" s="3" t="s">
        <v>42</v>
      </c>
      <c r="U179" s="4" t="s">
        <v>222</v>
      </c>
      <c r="V179" s="6">
        <v>3370000000</v>
      </c>
      <c r="W179" s="6">
        <v>28796234</v>
      </c>
      <c r="X179" s="6">
        <v>0</v>
      </c>
      <c r="Y179" s="6">
        <v>3398796234</v>
      </c>
      <c r="Z179" s="6">
        <v>0</v>
      </c>
      <c r="AA179" s="6">
        <v>3388164640</v>
      </c>
      <c r="AB179" s="6">
        <v>10631594</v>
      </c>
      <c r="AC179" s="6">
        <v>3388164640</v>
      </c>
      <c r="AD179" s="6">
        <v>3377705473</v>
      </c>
      <c r="AE179" s="6">
        <v>3254431943</v>
      </c>
      <c r="AF179" s="6">
        <v>3254431943</v>
      </c>
    </row>
    <row r="180" spans="1:32" ht="22.5">
      <c r="A180" s="3" t="s">
        <v>58</v>
      </c>
      <c r="B180" s="11" t="s">
        <v>548</v>
      </c>
      <c r="C180" s="11" t="s">
        <v>549</v>
      </c>
      <c r="D180" s="4" t="s">
        <v>59</v>
      </c>
      <c r="E180" s="5" t="s">
        <v>352</v>
      </c>
      <c r="F180" s="5" t="str">
        <f t="shared" si="5"/>
        <v>C-4199-1500-2</v>
      </c>
      <c r="G180" s="13" t="s">
        <v>505</v>
      </c>
      <c r="H180" s="13" t="s">
        <v>493</v>
      </c>
      <c r="I180" s="13" t="s">
        <v>506</v>
      </c>
      <c r="J180" s="3" t="s">
        <v>53</v>
      </c>
      <c r="K180" s="3" t="s">
        <v>54</v>
      </c>
      <c r="L180" s="3" t="s">
        <v>55</v>
      </c>
      <c r="M180" s="3" t="s">
        <v>36</v>
      </c>
      <c r="N180" s="3" t="s">
        <v>37</v>
      </c>
      <c r="O180" s="3" t="s">
        <v>353</v>
      </c>
      <c r="P180" s="3"/>
      <c r="Q180" s="3"/>
      <c r="R180" s="3" t="s">
        <v>40</v>
      </c>
      <c r="S180" s="3" t="s">
        <v>41</v>
      </c>
      <c r="T180" s="3" t="s">
        <v>42</v>
      </c>
      <c r="U180" s="4" t="s">
        <v>354</v>
      </c>
      <c r="V180" s="6">
        <v>32794174</v>
      </c>
      <c r="W180" s="6">
        <v>84060297</v>
      </c>
      <c r="X180" s="6">
        <v>67897000</v>
      </c>
      <c r="Y180" s="6">
        <v>48957471</v>
      </c>
      <c r="Z180" s="6">
        <v>0</v>
      </c>
      <c r="AA180" s="6">
        <v>41994596</v>
      </c>
      <c r="AB180" s="6">
        <v>6962875</v>
      </c>
      <c r="AC180" s="6">
        <v>41994596</v>
      </c>
      <c r="AD180" s="6">
        <v>41994596</v>
      </c>
      <c r="AE180" s="6">
        <v>41055112</v>
      </c>
      <c r="AF180" s="6">
        <v>41055112</v>
      </c>
    </row>
    <row r="181" spans="1:32" ht="22.5">
      <c r="A181" s="3" t="s">
        <v>58</v>
      </c>
      <c r="B181" s="11" t="s">
        <v>548</v>
      </c>
      <c r="C181" s="11" t="s">
        <v>549</v>
      </c>
      <c r="D181" s="4" t="s">
        <v>59</v>
      </c>
      <c r="E181" s="5" t="s">
        <v>355</v>
      </c>
      <c r="F181" s="5" t="str">
        <f t="shared" si="5"/>
        <v>C-4199-1500-2</v>
      </c>
      <c r="G181" s="13" t="s">
        <v>505</v>
      </c>
      <c r="H181" s="13" t="s">
        <v>493</v>
      </c>
      <c r="I181" s="13" t="s">
        <v>535</v>
      </c>
      <c r="J181" s="3" t="s">
        <v>53</v>
      </c>
      <c r="K181" s="3" t="s">
        <v>54</v>
      </c>
      <c r="L181" s="3" t="s">
        <v>55</v>
      </c>
      <c r="M181" s="3" t="s">
        <v>36</v>
      </c>
      <c r="N181" s="3" t="s">
        <v>37</v>
      </c>
      <c r="O181" s="3" t="s">
        <v>356</v>
      </c>
      <c r="P181" s="3"/>
      <c r="Q181" s="3"/>
      <c r="R181" s="3" t="s">
        <v>40</v>
      </c>
      <c r="S181" s="3" t="s">
        <v>41</v>
      </c>
      <c r="T181" s="3" t="s">
        <v>42</v>
      </c>
      <c r="U181" s="4" t="s">
        <v>357</v>
      </c>
      <c r="V181" s="6">
        <v>1000000000</v>
      </c>
      <c r="W181" s="6">
        <v>153441818</v>
      </c>
      <c r="X181" s="6">
        <v>25000000</v>
      </c>
      <c r="Y181" s="6">
        <v>1128441818</v>
      </c>
      <c r="Z181" s="6">
        <v>0</v>
      </c>
      <c r="AA181" s="6">
        <v>1128441818</v>
      </c>
      <c r="AB181" s="6">
        <v>0</v>
      </c>
      <c r="AC181" s="6">
        <v>1128441818</v>
      </c>
      <c r="AD181" s="6">
        <v>1128441818</v>
      </c>
      <c r="AE181" s="6">
        <v>848441818</v>
      </c>
      <c r="AF181" s="6">
        <v>848441818</v>
      </c>
    </row>
    <row r="182" spans="1:32" ht="22.5">
      <c r="A182" s="3" t="s">
        <v>58</v>
      </c>
      <c r="B182" s="11" t="s">
        <v>548</v>
      </c>
      <c r="C182" s="11" t="s">
        <v>549</v>
      </c>
      <c r="D182" s="4" t="s">
        <v>59</v>
      </c>
      <c r="E182" s="5" t="s">
        <v>358</v>
      </c>
      <c r="F182" s="5" t="str">
        <f t="shared" si="5"/>
        <v>C-4199-1500-2</v>
      </c>
      <c r="G182" s="13" t="s">
        <v>505</v>
      </c>
      <c r="H182" s="13" t="s">
        <v>536</v>
      </c>
      <c r="I182" s="13" t="s">
        <v>537</v>
      </c>
      <c r="J182" s="3" t="s">
        <v>53</v>
      </c>
      <c r="K182" s="3" t="s">
        <v>54</v>
      </c>
      <c r="L182" s="3" t="s">
        <v>55</v>
      </c>
      <c r="M182" s="3" t="s">
        <v>36</v>
      </c>
      <c r="N182" s="3" t="s">
        <v>37</v>
      </c>
      <c r="O182" s="3" t="s">
        <v>252</v>
      </c>
      <c r="P182" s="3"/>
      <c r="Q182" s="3"/>
      <c r="R182" s="3" t="s">
        <v>40</v>
      </c>
      <c r="S182" s="3" t="s">
        <v>41</v>
      </c>
      <c r="T182" s="3" t="s">
        <v>42</v>
      </c>
      <c r="U182" s="4" t="s">
        <v>253</v>
      </c>
      <c r="V182" s="6">
        <v>72284755</v>
      </c>
      <c r="W182" s="6">
        <v>33576000</v>
      </c>
      <c r="X182" s="6">
        <v>44451555</v>
      </c>
      <c r="Y182" s="6">
        <v>61409200</v>
      </c>
      <c r="Z182" s="6">
        <v>0</v>
      </c>
      <c r="AA182" s="6">
        <v>57875785</v>
      </c>
      <c r="AB182" s="6">
        <v>3533415</v>
      </c>
      <c r="AC182" s="6">
        <v>57875785</v>
      </c>
      <c r="AD182" s="6">
        <v>56149885</v>
      </c>
      <c r="AE182" s="6">
        <v>56149885</v>
      </c>
      <c r="AF182" s="6">
        <v>56149885</v>
      </c>
    </row>
    <row r="183" spans="1:32" ht="33.75">
      <c r="A183" s="3" t="s">
        <v>58</v>
      </c>
      <c r="B183" s="11" t="s">
        <v>548</v>
      </c>
      <c r="C183" s="11" t="s">
        <v>549</v>
      </c>
      <c r="D183" s="4" t="s">
        <v>59</v>
      </c>
      <c r="E183" s="5" t="s">
        <v>359</v>
      </c>
      <c r="F183" s="5" t="str">
        <f t="shared" si="5"/>
        <v>C-4199-1500-3</v>
      </c>
      <c r="G183" s="13" t="s">
        <v>538</v>
      </c>
      <c r="H183" s="13" t="s">
        <v>539</v>
      </c>
      <c r="I183" s="13" t="s">
        <v>534</v>
      </c>
      <c r="J183" s="3" t="s">
        <v>53</v>
      </c>
      <c r="K183" s="3" t="s">
        <v>54</v>
      </c>
      <c r="L183" s="3" t="s">
        <v>55</v>
      </c>
      <c r="M183" s="3" t="s">
        <v>38</v>
      </c>
      <c r="N183" s="3" t="s">
        <v>37</v>
      </c>
      <c r="O183" s="3" t="s">
        <v>210</v>
      </c>
      <c r="P183" s="3"/>
      <c r="Q183" s="3"/>
      <c r="R183" s="3" t="s">
        <v>40</v>
      </c>
      <c r="S183" s="3" t="s">
        <v>41</v>
      </c>
      <c r="T183" s="3" t="s">
        <v>42</v>
      </c>
      <c r="U183" s="4" t="s">
        <v>360</v>
      </c>
      <c r="V183" s="6">
        <v>5500000000</v>
      </c>
      <c r="W183" s="6">
        <v>1000000000</v>
      </c>
      <c r="X183" s="6">
        <v>2478274928</v>
      </c>
      <c r="Y183" s="6">
        <v>4021725072</v>
      </c>
      <c r="Z183" s="6">
        <v>0</v>
      </c>
      <c r="AA183" s="6">
        <v>4021725072</v>
      </c>
      <c r="AB183" s="6">
        <v>0</v>
      </c>
      <c r="AC183" s="6">
        <v>4021725072</v>
      </c>
      <c r="AD183" s="6">
        <v>4021725072</v>
      </c>
      <c r="AE183" s="6">
        <v>3594920529</v>
      </c>
      <c r="AF183" s="6">
        <v>3594920529</v>
      </c>
    </row>
    <row r="184" spans="1:32" ht="33.75">
      <c r="A184" s="3" t="s">
        <v>58</v>
      </c>
      <c r="B184" s="11" t="s">
        <v>548</v>
      </c>
      <c r="C184" s="11" t="s">
        <v>549</v>
      </c>
      <c r="D184" s="4" t="s">
        <v>59</v>
      </c>
      <c r="E184" s="5" t="s">
        <v>361</v>
      </c>
      <c r="F184" s="5" t="str">
        <f t="shared" si="5"/>
        <v>C-4199-1500-4</v>
      </c>
      <c r="G184" s="13" t="s">
        <v>540</v>
      </c>
      <c r="H184" s="13" t="s">
        <v>541</v>
      </c>
      <c r="I184" s="13" t="s">
        <v>542</v>
      </c>
      <c r="J184" s="3" t="s">
        <v>53</v>
      </c>
      <c r="K184" s="3" t="s">
        <v>54</v>
      </c>
      <c r="L184" s="3" t="s">
        <v>55</v>
      </c>
      <c r="M184" s="3" t="s">
        <v>45</v>
      </c>
      <c r="N184" s="3" t="s">
        <v>37</v>
      </c>
      <c r="O184" s="3" t="s">
        <v>210</v>
      </c>
      <c r="P184" s="3"/>
      <c r="Q184" s="3"/>
      <c r="R184" s="3" t="s">
        <v>40</v>
      </c>
      <c r="S184" s="3" t="s">
        <v>41</v>
      </c>
      <c r="T184" s="3" t="s">
        <v>42</v>
      </c>
      <c r="U184" s="4" t="s">
        <v>362</v>
      </c>
      <c r="V184" s="6">
        <v>6844570800</v>
      </c>
      <c r="W184" s="6">
        <v>55500000</v>
      </c>
      <c r="X184" s="6">
        <v>0</v>
      </c>
      <c r="Y184" s="6">
        <v>6900070800</v>
      </c>
      <c r="Z184" s="6">
        <v>0</v>
      </c>
      <c r="AA184" s="6">
        <v>6898934000</v>
      </c>
      <c r="AB184" s="6">
        <v>1136800</v>
      </c>
      <c r="AC184" s="6">
        <v>6898934000</v>
      </c>
      <c r="AD184" s="6">
        <v>6885170197</v>
      </c>
      <c r="AE184" s="6">
        <v>6839639413</v>
      </c>
      <c r="AF184" s="6">
        <v>6839639413</v>
      </c>
    </row>
    <row r="185" spans="1:32" ht="22.5">
      <c r="A185" s="3" t="s">
        <v>58</v>
      </c>
      <c r="B185" s="11" t="s">
        <v>548</v>
      </c>
      <c r="C185" s="11" t="s">
        <v>549</v>
      </c>
      <c r="D185" s="4" t="s">
        <v>59</v>
      </c>
      <c r="E185" s="5" t="s">
        <v>363</v>
      </c>
      <c r="F185" s="5" t="str">
        <f t="shared" si="5"/>
        <v>C-4199-1500-4</v>
      </c>
      <c r="G185" s="13" t="s">
        <v>540</v>
      </c>
      <c r="H185" s="13" t="s">
        <v>493</v>
      </c>
      <c r="I185" s="13" t="s">
        <v>506</v>
      </c>
      <c r="J185" s="3" t="s">
        <v>53</v>
      </c>
      <c r="K185" s="3" t="s">
        <v>54</v>
      </c>
      <c r="L185" s="3" t="s">
        <v>55</v>
      </c>
      <c r="M185" s="3" t="s">
        <v>45</v>
      </c>
      <c r="N185" s="3" t="s">
        <v>37</v>
      </c>
      <c r="O185" s="3" t="s">
        <v>213</v>
      </c>
      <c r="P185" s="3"/>
      <c r="Q185" s="3"/>
      <c r="R185" s="3" t="s">
        <v>40</v>
      </c>
      <c r="S185" s="3" t="s">
        <v>41</v>
      </c>
      <c r="T185" s="3" t="s">
        <v>42</v>
      </c>
      <c r="U185" s="4" t="s">
        <v>57</v>
      </c>
      <c r="V185" s="6">
        <v>145500000</v>
      </c>
      <c r="W185" s="6">
        <v>0</v>
      </c>
      <c r="X185" s="6">
        <v>95500000</v>
      </c>
      <c r="Y185" s="6">
        <v>50000000</v>
      </c>
      <c r="Z185" s="6">
        <v>0</v>
      </c>
      <c r="AA185" s="6">
        <v>42955493</v>
      </c>
      <c r="AB185" s="6">
        <v>7044507</v>
      </c>
      <c r="AC185" s="6">
        <v>42955493</v>
      </c>
      <c r="AD185" s="6">
        <v>42955493</v>
      </c>
      <c r="AE185" s="6">
        <v>41644221</v>
      </c>
      <c r="AF185" s="6">
        <v>41644221</v>
      </c>
    </row>
    <row r="186" spans="1:32" ht="22.5">
      <c r="A186" s="3" t="s">
        <v>58</v>
      </c>
      <c r="B186" s="11" t="s">
        <v>548</v>
      </c>
      <c r="C186" s="11" t="s">
        <v>549</v>
      </c>
      <c r="D186" s="4" t="s">
        <v>59</v>
      </c>
      <c r="E186" s="5" t="s">
        <v>364</v>
      </c>
      <c r="F186" s="5" t="str">
        <f t="shared" si="5"/>
        <v>C-4199-1500-4</v>
      </c>
      <c r="G186" s="13" t="s">
        <v>540</v>
      </c>
      <c r="H186" s="13" t="s">
        <v>541</v>
      </c>
      <c r="I186" s="13" t="s">
        <v>542</v>
      </c>
      <c r="J186" s="3" t="s">
        <v>53</v>
      </c>
      <c r="K186" s="3" t="s">
        <v>54</v>
      </c>
      <c r="L186" s="3" t="s">
        <v>55</v>
      </c>
      <c r="M186" s="3" t="s">
        <v>45</v>
      </c>
      <c r="N186" s="3" t="s">
        <v>37</v>
      </c>
      <c r="O186" s="3" t="s">
        <v>252</v>
      </c>
      <c r="P186" s="3"/>
      <c r="Q186" s="3"/>
      <c r="R186" s="3" t="s">
        <v>40</v>
      </c>
      <c r="S186" s="3" t="s">
        <v>41</v>
      </c>
      <c r="T186" s="3" t="s">
        <v>42</v>
      </c>
      <c r="U186" s="4" t="s">
        <v>253</v>
      </c>
      <c r="V186" s="6">
        <v>9929200</v>
      </c>
      <c r="W186" s="6">
        <v>0</v>
      </c>
      <c r="X186" s="6">
        <v>0</v>
      </c>
      <c r="Y186" s="6">
        <v>9929200</v>
      </c>
      <c r="Z186" s="6">
        <v>0</v>
      </c>
      <c r="AA186" s="6">
        <v>30619</v>
      </c>
      <c r="AB186" s="6">
        <v>9898581</v>
      </c>
      <c r="AC186" s="6">
        <v>30619</v>
      </c>
      <c r="AD186" s="6">
        <v>8927</v>
      </c>
      <c r="AE186" s="6">
        <v>8927</v>
      </c>
      <c r="AF186" s="6">
        <v>8927</v>
      </c>
    </row>
    <row r="187" spans="1:32" ht="22.5">
      <c r="A187" s="3" t="s">
        <v>58</v>
      </c>
      <c r="B187" s="11" t="s">
        <v>548</v>
      </c>
      <c r="C187" s="11" t="s">
        <v>549</v>
      </c>
      <c r="D187" s="4" t="s">
        <v>59</v>
      </c>
      <c r="E187" s="5" t="s">
        <v>365</v>
      </c>
      <c r="F187" s="5" t="str">
        <f t="shared" si="5"/>
        <v>C-4199-1500-5</v>
      </c>
      <c r="G187" s="13" t="s">
        <v>543</v>
      </c>
      <c r="H187" s="13" t="s">
        <v>501</v>
      </c>
      <c r="I187" s="13" t="s">
        <v>544</v>
      </c>
      <c r="J187" s="3" t="s">
        <v>53</v>
      </c>
      <c r="K187" s="3" t="s">
        <v>54</v>
      </c>
      <c r="L187" s="3" t="s">
        <v>55</v>
      </c>
      <c r="M187" s="3" t="s">
        <v>46</v>
      </c>
      <c r="N187" s="3" t="s">
        <v>37</v>
      </c>
      <c r="O187" s="3" t="s">
        <v>210</v>
      </c>
      <c r="P187" s="3"/>
      <c r="Q187" s="3"/>
      <c r="R187" s="3" t="s">
        <v>230</v>
      </c>
      <c r="S187" s="3" t="s">
        <v>243</v>
      </c>
      <c r="T187" s="3" t="s">
        <v>42</v>
      </c>
      <c r="U187" s="4" t="s">
        <v>366</v>
      </c>
      <c r="V187" s="6">
        <v>20000000000</v>
      </c>
      <c r="W187" s="6">
        <v>6299843712</v>
      </c>
      <c r="X187" s="6">
        <v>7243675142</v>
      </c>
      <c r="Y187" s="6">
        <v>19056168570</v>
      </c>
      <c r="Z187" s="6">
        <v>0</v>
      </c>
      <c r="AA187" s="6">
        <v>19056168570</v>
      </c>
      <c r="AB187" s="6">
        <v>0</v>
      </c>
      <c r="AC187" s="6">
        <v>19056168570</v>
      </c>
      <c r="AD187" s="6">
        <v>19056168570</v>
      </c>
      <c r="AE187" s="6">
        <v>19056168570</v>
      </c>
      <c r="AF187" s="6">
        <v>19056168570</v>
      </c>
    </row>
    <row r="188" spans="1:32" ht="22.5">
      <c r="A188" s="3" t="s">
        <v>58</v>
      </c>
      <c r="B188" s="11" t="s">
        <v>548</v>
      </c>
      <c r="C188" s="11" t="s">
        <v>549</v>
      </c>
      <c r="D188" s="4" t="s">
        <v>59</v>
      </c>
      <c r="E188" s="5" t="s">
        <v>365</v>
      </c>
      <c r="F188" s="5" t="str">
        <f t="shared" si="5"/>
        <v>C-4199-1500-5</v>
      </c>
      <c r="G188" s="13" t="s">
        <v>543</v>
      </c>
      <c r="H188" s="13" t="s">
        <v>501</v>
      </c>
      <c r="I188" s="13" t="s">
        <v>544</v>
      </c>
      <c r="J188" s="3" t="s">
        <v>53</v>
      </c>
      <c r="K188" s="3" t="s">
        <v>54</v>
      </c>
      <c r="L188" s="3" t="s">
        <v>55</v>
      </c>
      <c r="M188" s="3" t="s">
        <v>46</v>
      </c>
      <c r="N188" s="3" t="s">
        <v>37</v>
      </c>
      <c r="O188" s="3" t="s">
        <v>210</v>
      </c>
      <c r="P188" s="3"/>
      <c r="Q188" s="3"/>
      <c r="R188" s="3" t="s">
        <v>40</v>
      </c>
      <c r="S188" s="3" t="s">
        <v>150</v>
      </c>
      <c r="T188" s="3" t="s">
        <v>42</v>
      </c>
      <c r="U188" s="4" t="s">
        <v>366</v>
      </c>
      <c r="V188" s="6">
        <v>9307517978</v>
      </c>
      <c r="W188" s="6">
        <v>656464624</v>
      </c>
      <c r="X188" s="6">
        <v>486265865</v>
      </c>
      <c r="Y188" s="6">
        <v>9477716737</v>
      </c>
      <c r="Z188" s="6">
        <v>0</v>
      </c>
      <c r="AA188" s="6">
        <v>9466044575</v>
      </c>
      <c r="AB188" s="6">
        <v>11672162</v>
      </c>
      <c r="AC188" s="6">
        <v>9466044575</v>
      </c>
      <c r="AD188" s="6">
        <v>9136294328</v>
      </c>
      <c r="AE188" s="6">
        <v>8987458626</v>
      </c>
      <c r="AF188" s="6">
        <v>8987458626</v>
      </c>
    </row>
    <row r="189" spans="1:32" ht="22.5">
      <c r="A189" s="3" t="s">
        <v>58</v>
      </c>
      <c r="B189" s="11" t="s">
        <v>548</v>
      </c>
      <c r="C189" s="11" t="s">
        <v>549</v>
      </c>
      <c r="D189" s="4" t="s">
        <v>59</v>
      </c>
      <c r="E189" s="5" t="s">
        <v>365</v>
      </c>
      <c r="F189" s="5" t="str">
        <f t="shared" si="5"/>
        <v>C-4199-1500-5</v>
      </c>
      <c r="G189" s="13" t="s">
        <v>543</v>
      </c>
      <c r="H189" s="13" t="s">
        <v>501</v>
      </c>
      <c r="I189" s="13" t="s">
        <v>544</v>
      </c>
      <c r="J189" s="3" t="s">
        <v>53</v>
      </c>
      <c r="K189" s="3" t="s">
        <v>54</v>
      </c>
      <c r="L189" s="3" t="s">
        <v>55</v>
      </c>
      <c r="M189" s="3" t="s">
        <v>46</v>
      </c>
      <c r="N189" s="3" t="s">
        <v>37</v>
      </c>
      <c r="O189" s="3" t="s">
        <v>210</v>
      </c>
      <c r="P189" s="3"/>
      <c r="Q189" s="3"/>
      <c r="R189" s="3" t="s">
        <v>40</v>
      </c>
      <c r="S189" s="3" t="s">
        <v>41</v>
      </c>
      <c r="T189" s="3" t="s">
        <v>42</v>
      </c>
      <c r="U189" s="4" t="s">
        <v>366</v>
      </c>
      <c r="V189" s="6">
        <v>8437595297</v>
      </c>
      <c r="W189" s="6">
        <v>1849440377</v>
      </c>
      <c r="X189" s="6">
        <v>5624171855</v>
      </c>
      <c r="Y189" s="6">
        <v>4662863819</v>
      </c>
      <c r="Z189" s="6">
        <v>0</v>
      </c>
      <c r="AA189" s="6">
        <v>4399970524</v>
      </c>
      <c r="AB189" s="6">
        <v>262893295</v>
      </c>
      <c r="AC189" s="6">
        <v>4399970524</v>
      </c>
      <c r="AD189" s="6">
        <v>3584863470</v>
      </c>
      <c r="AE189" s="6">
        <v>3431596474</v>
      </c>
      <c r="AF189" s="6">
        <v>3431596474</v>
      </c>
    </row>
    <row r="190" spans="1:32" ht="22.5">
      <c r="A190" s="3" t="s">
        <v>58</v>
      </c>
      <c r="B190" s="11" t="s">
        <v>548</v>
      </c>
      <c r="C190" s="11" t="s">
        <v>549</v>
      </c>
      <c r="D190" s="4" t="s">
        <v>59</v>
      </c>
      <c r="E190" s="5" t="s">
        <v>367</v>
      </c>
      <c r="F190" s="5" t="str">
        <f t="shared" si="5"/>
        <v>C-4199-1500-5</v>
      </c>
      <c r="G190" s="13" t="s">
        <v>543</v>
      </c>
      <c r="H190" s="13" t="s">
        <v>501</v>
      </c>
      <c r="I190" s="13" t="s">
        <v>544</v>
      </c>
      <c r="J190" s="3" t="s">
        <v>53</v>
      </c>
      <c r="K190" s="3" t="s">
        <v>54</v>
      </c>
      <c r="L190" s="3" t="s">
        <v>55</v>
      </c>
      <c r="M190" s="3" t="s">
        <v>46</v>
      </c>
      <c r="N190" s="3" t="s">
        <v>37</v>
      </c>
      <c r="O190" s="3" t="s">
        <v>257</v>
      </c>
      <c r="P190" s="3"/>
      <c r="Q190" s="3"/>
      <c r="R190" s="3" t="s">
        <v>40</v>
      </c>
      <c r="S190" s="3" t="s">
        <v>150</v>
      </c>
      <c r="T190" s="3" t="s">
        <v>42</v>
      </c>
      <c r="U190" s="4" t="s">
        <v>368</v>
      </c>
      <c r="V190" s="6">
        <v>475000000</v>
      </c>
      <c r="W190" s="6">
        <v>0</v>
      </c>
      <c r="X190" s="6">
        <v>95488512</v>
      </c>
      <c r="Y190" s="6">
        <v>379511488</v>
      </c>
      <c r="Z190" s="6">
        <v>0</v>
      </c>
      <c r="AA190" s="6">
        <v>379511488</v>
      </c>
      <c r="AB190" s="6">
        <v>0</v>
      </c>
      <c r="AC190" s="6">
        <v>379511488</v>
      </c>
      <c r="AD190" s="6">
        <v>169066251</v>
      </c>
      <c r="AE190" s="6">
        <v>169066251</v>
      </c>
      <c r="AF190" s="6">
        <v>169066251</v>
      </c>
    </row>
    <row r="191" spans="1:32" ht="22.5">
      <c r="A191" s="3" t="s">
        <v>58</v>
      </c>
      <c r="B191" s="11" t="s">
        <v>548</v>
      </c>
      <c r="C191" s="11" t="s">
        <v>549</v>
      </c>
      <c r="D191" s="4" t="s">
        <v>59</v>
      </c>
      <c r="E191" s="5" t="s">
        <v>369</v>
      </c>
      <c r="F191" s="5" t="str">
        <f t="shared" si="5"/>
        <v>C-4199-1500-5</v>
      </c>
      <c r="G191" s="13" t="s">
        <v>543</v>
      </c>
      <c r="H191" s="13" t="s">
        <v>501</v>
      </c>
      <c r="I191" s="13" t="s">
        <v>544</v>
      </c>
      <c r="J191" s="3" t="s">
        <v>53</v>
      </c>
      <c r="K191" s="3" t="s">
        <v>54</v>
      </c>
      <c r="L191" s="3" t="s">
        <v>55</v>
      </c>
      <c r="M191" s="3" t="s">
        <v>46</v>
      </c>
      <c r="N191" s="3" t="s">
        <v>37</v>
      </c>
      <c r="O191" s="3" t="s">
        <v>213</v>
      </c>
      <c r="P191" s="3"/>
      <c r="Q191" s="3"/>
      <c r="R191" s="3" t="s">
        <v>40</v>
      </c>
      <c r="S191" s="3" t="s">
        <v>150</v>
      </c>
      <c r="T191" s="3" t="s">
        <v>42</v>
      </c>
      <c r="U191" s="4" t="s">
        <v>370</v>
      </c>
      <c r="V191" s="6">
        <v>2440000000</v>
      </c>
      <c r="W191" s="6">
        <v>213542270</v>
      </c>
      <c r="X191" s="6">
        <v>266598</v>
      </c>
      <c r="Y191" s="6">
        <v>2653275672</v>
      </c>
      <c r="Z191" s="6">
        <v>0</v>
      </c>
      <c r="AA191" s="6">
        <v>2653275672</v>
      </c>
      <c r="AB191" s="6">
        <v>0</v>
      </c>
      <c r="AC191" s="6">
        <v>2653275672</v>
      </c>
      <c r="AD191" s="6">
        <v>441571299</v>
      </c>
      <c r="AE191" s="6">
        <v>373477169</v>
      </c>
      <c r="AF191" s="6">
        <v>373477169</v>
      </c>
    </row>
    <row r="192" spans="1:32" ht="22.5">
      <c r="A192" s="3" t="s">
        <v>58</v>
      </c>
      <c r="B192" s="11" t="s">
        <v>548</v>
      </c>
      <c r="C192" s="11" t="s">
        <v>549</v>
      </c>
      <c r="D192" s="4" t="s">
        <v>59</v>
      </c>
      <c r="E192" s="5" t="s">
        <v>369</v>
      </c>
      <c r="F192" s="5" t="str">
        <f t="shared" si="5"/>
        <v>C-4199-1500-5</v>
      </c>
      <c r="G192" s="13" t="s">
        <v>543</v>
      </c>
      <c r="H192" s="13" t="s">
        <v>501</v>
      </c>
      <c r="I192" s="13" t="s">
        <v>544</v>
      </c>
      <c r="J192" s="3" t="s">
        <v>53</v>
      </c>
      <c r="K192" s="3" t="s">
        <v>54</v>
      </c>
      <c r="L192" s="3" t="s">
        <v>55</v>
      </c>
      <c r="M192" s="3" t="s">
        <v>46</v>
      </c>
      <c r="N192" s="3" t="s">
        <v>37</v>
      </c>
      <c r="O192" s="3" t="s">
        <v>213</v>
      </c>
      <c r="P192" s="3"/>
      <c r="Q192" s="3"/>
      <c r="R192" s="3" t="s">
        <v>40</v>
      </c>
      <c r="S192" s="3" t="s">
        <v>41</v>
      </c>
      <c r="T192" s="3" t="s">
        <v>42</v>
      </c>
      <c r="U192" s="4" t="s">
        <v>370</v>
      </c>
      <c r="V192" s="6">
        <v>1820000000</v>
      </c>
      <c r="W192" s="6">
        <v>60388000</v>
      </c>
      <c r="X192" s="6">
        <v>842420803</v>
      </c>
      <c r="Y192" s="6">
        <v>1037967197</v>
      </c>
      <c r="Z192" s="6">
        <v>0</v>
      </c>
      <c r="AA192" s="6">
        <v>1037967197</v>
      </c>
      <c r="AB192" s="6">
        <v>0</v>
      </c>
      <c r="AC192" s="6">
        <v>1037967197</v>
      </c>
      <c r="AD192" s="6">
        <v>1003703091</v>
      </c>
      <c r="AE192" s="6">
        <v>442135369</v>
      </c>
      <c r="AF192" s="6">
        <v>442135369</v>
      </c>
    </row>
    <row r="193" spans="1:32" ht="22.5">
      <c r="A193" s="3" t="s">
        <v>58</v>
      </c>
      <c r="B193" s="11" t="s">
        <v>548</v>
      </c>
      <c r="C193" s="11" t="s">
        <v>549</v>
      </c>
      <c r="D193" s="4" t="s">
        <v>59</v>
      </c>
      <c r="E193" s="5" t="s">
        <v>371</v>
      </c>
      <c r="F193" s="5" t="str">
        <f t="shared" si="5"/>
        <v>C-4199-1500-5</v>
      </c>
      <c r="G193" s="13" t="s">
        <v>543</v>
      </c>
      <c r="H193" s="13" t="s">
        <v>493</v>
      </c>
      <c r="I193" s="13" t="s">
        <v>512</v>
      </c>
      <c r="J193" s="3" t="s">
        <v>53</v>
      </c>
      <c r="K193" s="3" t="s">
        <v>54</v>
      </c>
      <c r="L193" s="3" t="s">
        <v>55</v>
      </c>
      <c r="M193" s="3" t="s">
        <v>46</v>
      </c>
      <c r="N193" s="3" t="s">
        <v>37</v>
      </c>
      <c r="O193" s="3" t="s">
        <v>218</v>
      </c>
      <c r="P193" s="3"/>
      <c r="Q193" s="3"/>
      <c r="R193" s="3" t="s">
        <v>40</v>
      </c>
      <c r="S193" s="3" t="s">
        <v>150</v>
      </c>
      <c r="T193" s="3" t="s">
        <v>42</v>
      </c>
      <c r="U193" s="4" t="s">
        <v>222</v>
      </c>
      <c r="V193" s="6">
        <v>3336513120</v>
      </c>
      <c r="W193" s="6">
        <v>26452430</v>
      </c>
      <c r="X193" s="6">
        <v>1095049052</v>
      </c>
      <c r="Y193" s="6">
        <v>2267916498</v>
      </c>
      <c r="Z193" s="6">
        <v>0</v>
      </c>
      <c r="AA193" s="6">
        <v>2241848859</v>
      </c>
      <c r="AB193" s="6">
        <v>26067639</v>
      </c>
      <c r="AC193" s="6">
        <v>2241848859</v>
      </c>
      <c r="AD193" s="6">
        <v>2240204659</v>
      </c>
      <c r="AE193" s="6">
        <v>2162676161</v>
      </c>
      <c r="AF193" s="6">
        <v>2162676161</v>
      </c>
    </row>
    <row r="194" spans="1:32" ht="22.5">
      <c r="A194" s="3" t="s">
        <v>58</v>
      </c>
      <c r="B194" s="11" t="s">
        <v>548</v>
      </c>
      <c r="C194" s="11" t="s">
        <v>549</v>
      </c>
      <c r="D194" s="4" t="s">
        <v>59</v>
      </c>
      <c r="E194" s="5" t="s">
        <v>372</v>
      </c>
      <c r="F194" s="5" t="str">
        <f t="shared" si="5"/>
        <v>C-4199-1500-5</v>
      </c>
      <c r="G194" s="13" t="s">
        <v>543</v>
      </c>
      <c r="H194" s="13" t="s">
        <v>493</v>
      </c>
      <c r="I194" s="13" t="s">
        <v>506</v>
      </c>
      <c r="J194" s="3" t="s">
        <v>53</v>
      </c>
      <c r="K194" s="3" t="s">
        <v>54</v>
      </c>
      <c r="L194" s="3" t="s">
        <v>55</v>
      </c>
      <c r="M194" s="3" t="s">
        <v>46</v>
      </c>
      <c r="N194" s="3" t="s">
        <v>37</v>
      </c>
      <c r="O194" s="3" t="s">
        <v>221</v>
      </c>
      <c r="P194" s="3"/>
      <c r="Q194" s="3"/>
      <c r="R194" s="3" t="s">
        <v>40</v>
      </c>
      <c r="S194" s="3" t="s">
        <v>150</v>
      </c>
      <c r="T194" s="3" t="s">
        <v>42</v>
      </c>
      <c r="U194" s="4" t="s">
        <v>57</v>
      </c>
      <c r="V194" s="6">
        <v>700000000</v>
      </c>
      <c r="W194" s="6">
        <v>0</v>
      </c>
      <c r="X194" s="6">
        <v>623421931</v>
      </c>
      <c r="Y194" s="6">
        <v>76578069</v>
      </c>
      <c r="Z194" s="6">
        <v>0</v>
      </c>
      <c r="AA194" s="6">
        <v>70027344</v>
      </c>
      <c r="AB194" s="6">
        <v>6550725</v>
      </c>
      <c r="AC194" s="6">
        <v>70027344</v>
      </c>
      <c r="AD194" s="6">
        <v>70027344</v>
      </c>
      <c r="AE194" s="6">
        <v>70027344</v>
      </c>
      <c r="AF194" s="6">
        <v>70027344</v>
      </c>
    </row>
    <row r="195" spans="1:32" ht="22.5">
      <c r="A195" s="3" t="s">
        <v>373</v>
      </c>
      <c r="B195" s="11" t="s">
        <v>545</v>
      </c>
      <c r="C195" s="11" t="s">
        <v>550</v>
      </c>
      <c r="D195" s="4" t="s">
        <v>374</v>
      </c>
      <c r="E195" s="5" t="s">
        <v>120</v>
      </c>
      <c r="F195" s="5" t="str">
        <f t="shared" si="5"/>
        <v>A-2-0-3</v>
      </c>
      <c r="G195" s="13" t="s">
        <v>492</v>
      </c>
      <c r="H195" s="13" t="s">
        <v>501</v>
      </c>
      <c r="I195" s="13" t="s">
        <v>502</v>
      </c>
      <c r="J195" s="3" t="s">
        <v>35</v>
      </c>
      <c r="K195" s="3" t="s">
        <v>36</v>
      </c>
      <c r="L195" s="3" t="s">
        <v>37</v>
      </c>
      <c r="M195" s="3" t="s">
        <v>38</v>
      </c>
      <c r="N195" s="3" t="s">
        <v>121</v>
      </c>
      <c r="O195" s="3" t="s">
        <v>36</v>
      </c>
      <c r="P195" s="3"/>
      <c r="Q195" s="3"/>
      <c r="R195" s="3" t="s">
        <v>40</v>
      </c>
      <c r="S195" s="3" t="s">
        <v>41</v>
      </c>
      <c r="T195" s="3" t="s">
        <v>42</v>
      </c>
      <c r="U195" s="4" t="s">
        <v>122</v>
      </c>
      <c r="V195" s="6">
        <v>216000</v>
      </c>
      <c r="W195" s="6">
        <v>372000</v>
      </c>
      <c r="X195" s="6">
        <v>11</v>
      </c>
      <c r="Y195" s="6">
        <v>587989</v>
      </c>
      <c r="Z195" s="6">
        <v>0</v>
      </c>
      <c r="AA195" s="6">
        <v>587989</v>
      </c>
      <c r="AB195" s="6">
        <v>0</v>
      </c>
      <c r="AC195" s="6">
        <v>587989</v>
      </c>
      <c r="AD195" s="6">
        <v>587989</v>
      </c>
      <c r="AE195" s="6">
        <v>587989</v>
      </c>
      <c r="AF195" s="6">
        <v>587989</v>
      </c>
    </row>
    <row r="196" spans="1:32" ht="22.5">
      <c r="A196" s="3" t="s">
        <v>373</v>
      </c>
      <c r="B196" s="11" t="s">
        <v>545</v>
      </c>
      <c r="C196" s="11" t="s">
        <v>550</v>
      </c>
      <c r="D196" s="4" t="s">
        <v>374</v>
      </c>
      <c r="E196" s="5" t="s">
        <v>123</v>
      </c>
      <c r="F196" s="5" t="str">
        <f t="shared" si="5"/>
        <v>A-2-0-3</v>
      </c>
      <c r="G196" s="13" t="s">
        <v>492</v>
      </c>
      <c r="H196" s="13" t="s">
        <v>501</v>
      </c>
      <c r="I196" s="13" t="s">
        <v>502</v>
      </c>
      <c r="J196" s="3" t="s">
        <v>35</v>
      </c>
      <c r="K196" s="3" t="s">
        <v>36</v>
      </c>
      <c r="L196" s="3" t="s">
        <v>37</v>
      </c>
      <c r="M196" s="3" t="s">
        <v>38</v>
      </c>
      <c r="N196" s="3" t="s">
        <v>121</v>
      </c>
      <c r="O196" s="3" t="s">
        <v>38</v>
      </c>
      <c r="P196" s="3"/>
      <c r="Q196" s="3"/>
      <c r="R196" s="3" t="s">
        <v>40</v>
      </c>
      <c r="S196" s="3" t="s">
        <v>41</v>
      </c>
      <c r="T196" s="3" t="s">
        <v>42</v>
      </c>
      <c r="U196" s="4" t="s">
        <v>124</v>
      </c>
      <c r="V196" s="6">
        <v>231000000</v>
      </c>
      <c r="W196" s="6">
        <v>31900000</v>
      </c>
      <c r="X196" s="6">
        <v>7817623</v>
      </c>
      <c r="Y196" s="6">
        <v>255082377</v>
      </c>
      <c r="Z196" s="6">
        <v>0</v>
      </c>
      <c r="AA196" s="6">
        <v>255082376</v>
      </c>
      <c r="AB196" s="6">
        <v>1</v>
      </c>
      <c r="AC196" s="6">
        <v>255082376</v>
      </c>
      <c r="AD196" s="6">
        <v>255082376</v>
      </c>
      <c r="AE196" s="6">
        <v>255082376</v>
      </c>
      <c r="AF196" s="6">
        <v>255082376</v>
      </c>
    </row>
    <row r="197" spans="1:32" ht="22.5">
      <c r="A197" s="3" t="s">
        <v>373</v>
      </c>
      <c r="B197" s="11" t="s">
        <v>545</v>
      </c>
      <c r="C197" s="11" t="s">
        <v>550</v>
      </c>
      <c r="D197" s="4" t="s">
        <v>374</v>
      </c>
      <c r="E197" s="5" t="s">
        <v>34</v>
      </c>
      <c r="F197" s="5" t="str">
        <f t="shared" si="5"/>
        <v>A-2-0-3</v>
      </c>
      <c r="G197" s="13" t="s">
        <v>492</v>
      </c>
      <c r="H197" s="13" t="s">
        <v>501</v>
      </c>
      <c r="I197" s="13" t="s">
        <v>502</v>
      </c>
      <c r="J197" s="3" t="s">
        <v>35</v>
      </c>
      <c r="K197" s="3" t="s">
        <v>36</v>
      </c>
      <c r="L197" s="3" t="s">
        <v>37</v>
      </c>
      <c r="M197" s="3" t="s">
        <v>38</v>
      </c>
      <c r="N197" s="3" t="s">
        <v>39</v>
      </c>
      <c r="O197" s="3" t="s">
        <v>36</v>
      </c>
      <c r="P197" s="3"/>
      <c r="Q197" s="3"/>
      <c r="R197" s="3" t="s">
        <v>40</v>
      </c>
      <c r="S197" s="3" t="s">
        <v>41</v>
      </c>
      <c r="T197" s="3" t="s">
        <v>42</v>
      </c>
      <c r="U197" s="4" t="s">
        <v>43</v>
      </c>
      <c r="V197" s="6">
        <v>0</v>
      </c>
      <c r="W197" s="6">
        <v>168412</v>
      </c>
      <c r="X197" s="6">
        <v>481</v>
      </c>
      <c r="Y197" s="6">
        <v>167931</v>
      </c>
      <c r="Z197" s="6">
        <v>0</v>
      </c>
      <c r="AA197" s="6">
        <v>167931</v>
      </c>
      <c r="AB197" s="6">
        <v>0</v>
      </c>
      <c r="AC197" s="6">
        <v>167931</v>
      </c>
      <c r="AD197" s="6">
        <v>167931</v>
      </c>
      <c r="AE197" s="6">
        <v>167931</v>
      </c>
      <c r="AF197" s="6">
        <v>167931</v>
      </c>
    </row>
    <row r="198" spans="1:32" ht="22.5">
      <c r="A198" s="3" t="s">
        <v>373</v>
      </c>
      <c r="B198" s="11" t="s">
        <v>545</v>
      </c>
      <c r="C198" s="11" t="s">
        <v>550</v>
      </c>
      <c r="D198" s="4" t="s">
        <v>374</v>
      </c>
      <c r="E198" s="5" t="s">
        <v>135</v>
      </c>
      <c r="F198" s="5" t="str">
        <f t="shared" si="5"/>
        <v>A-2-0-4</v>
      </c>
      <c r="G198" s="13" t="s">
        <v>492</v>
      </c>
      <c r="H198" s="13" t="s">
        <v>501</v>
      </c>
      <c r="I198" s="13" t="s">
        <v>502</v>
      </c>
      <c r="J198" s="3" t="s">
        <v>35</v>
      </c>
      <c r="K198" s="3" t="s">
        <v>36</v>
      </c>
      <c r="L198" s="3" t="s">
        <v>37</v>
      </c>
      <c r="M198" s="3" t="s">
        <v>45</v>
      </c>
      <c r="N198" s="3" t="s">
        <v>45</v>
      </c>
      <c r="O198" s="3" t="s">
        <v>36</v>
      </c>
      <c r="P198" s="3"/>
      <c r="Q198" s="3"/>
      <c r="R198" s="3" t="s">
        <v>40</v>
      </c>
      <c r="S198" s="3" t="s">
        <v>41</v>
      </c>
      <c r="T198" s="3" t="s">
        <v>42</v>
      </c>
      <c r="U198" s="4" t="s">
        <v>136</v>
      </c>
      <c r="V198" s="6">
        <v>30000000</v>
      </c>
      <c r="W198" s="6">
        <v>1000</v>
      </c>
      <c r="X198" s="6">
        <v>14394409</v>
      </c>
      <c r="Y198" s="6">
        <v>15606591</v>
      </c>
      <c r="Z198" s="6">
        <v>0</v>
      </c>
      <c r="AA198" s="6">
        <v>15606590.01</v>
      </c>
      <c r="AB198" s="6">
        <v>0.99</v>
      </c>
      <c r="AC198" s="6">
        <v>15606590.01</v>
      </c>
      <c r="AD198" s="6">
        <v>15606587.560000001</v>
      </c>
      <c r="AE198" s="6">
        <v>3783142</v>
      </c>
      <c r="AF198" s="6">
        <v>3783142</v>
      </c>
    </row>
    <row r="199" spans="1:32" ht="22.5">
      <c r="A199" s="3" t="s">
        <v>373</v>
      </c>
      <c r="B199" s="11" t="s">
        <v>545</v>
      </c>
      <c r="C199" s="11" t="s">
        <v>550</v>
      </c>
      <c r="D199" s="4" t="s">
        <v>374</v>
      </c>
      <c r="E199" s="5" t="s">
        <v>160</v>
      </c>
      <c r="F199" s="5" t="str">
        <f t="shared" si="5"/>
        <v>A-2-0-4</v>
      </c>
      <c r="G199" s="13" t="s">
        <v>492</v>
      </c>
      <c r="H199" s="13" t="s">
        <v>501</v>
      </c>
      <c r="I199" s="13" t="s">
        <v>502</v>
      </c>
      <c r="J199" s="3" t="s">
        <v>35</v>
      </c>
      <c r="K199" s="3" t="s">
        <v>36</v>
      </c>
      <c r="L199" s="3" t="s">
        <v>37</v>
      </c>
      <c r="M199" s="3" t="s">
        <v>45</v>
      </c>
      <c r="N199" s="3" t="s">
        <v>46</v>
      </c>
      <c r="O199" s="3" t="s">
        <v>93</v>
      </c>
      <c r="P199" s="3"/>
      <c r="Q199" s="3"/>
      <c r="R199" s="3" t="s">
        <v>40</v>
      </c>
      <c r="S199" s="3" t="s">
        <v>41</v>
      </c>
      <c r="T199" s="3" t="s">
        <v>42</v>
      </c>
      <c r="U199" s="4" t="s">
        <v>161</v>
      </c>
      <c r="V199" s="6">
        <v>310000000</v>
      </c>
      <c r="W199" s="6">
        <v>2480</v>
      </c>
      <c r="X199" s="6">
        <v>40000000</v>
      </c>
      <c r="Y199" s="6">
        <v>270002480</v>
      </c>
      <c r="Z199" s="6">
        <v>0</v>
      </c>
      <c r="AA199" s="6">
        <v>270002480</v>
      </c>
      <c r="AB199" s="6">
        <v>0</v>
      </c>
      <c r="AC199" s="6">
        <v>270002480</v>
      </c>
      <c r="AD199" s="6">
        <v>250693327</v>
      </c>
      <c r="AE199" s="6">
        <v>250692183.62</v>
      </c>
      <c r="AF199" s="6">
        <v>250692183.62</v>
      </c>
    </row>
    <row r="200" spans="1:32" ht="22.5">
      <c r="A200" s="3" t="s">
        <v>373</v>
      </c>
      <c r="B200" s="11" t="s">
        <v>545</v>
      </c>
      <c r="C200" s="11" t="s">
        <v>550</v>
      </c>
      <c r="D200" s="4" t="s">
        <v>374</v>
      </c>
      <c r="E200" s="5" t="s">
        <v>44</v>
      </c>
      <c r="F200" s="5" t="str">
        <f t="shared" si="5"/>
        <v>A-2-0-4</v>
      </c>
      <c r="G200" s="13" t="s">
        <v>492</v>
      </c>
      <c r="H200" s="13" t="s">
        <v>501</v>
      </c>
      <c r="I200" s="13" t="s">
        <v>502</v>
      </c>
      <c r="J200" s="3" t="s">
        <v>35</v>
      </c>
      <c r="K200" s="3" t="s">
        <v>36</v>
      </c>
      <c r="L200" s="3" t="s">
        <v>37</v>
      </c>
      <c r="M200" s="3" t="s">
        <v>45</v>
      </c>
      <c r="N200" s="3" t="s">
        <v>46</v>
      </c>
      <c r="O200" s="3" t="s">
        <v>47</v>
      </c>
      <c r="P200" s="3"/>
      <c r="Q200" s="3"/>
      <c r="R200" s="3" t="s">
        <v>40</v>
      </c>
      <c r="S200" s="3" t="s">
        <v>41</v>
      </c>
      <c r="T200" s="3" t="s">
        <v>42</v>
      </c>
      <c r="U200" s="4" t="s">
        <v>48</v>
      </c>
      <c r="V200" s="6">
        <v>24000000</v>
      </c>
      <c r="W200" s="6">
        <v>9867381</v>
      </c>
      <c r="X200" s="6">
        <v>0</v>
      </c>
      <c r="Y200" s="6">
        <v>33867381</v>
      </c>
      <c r="Z200" s="6">
        <v>0</v>
      </c>
      <c r="AA200" s="6">
        <v>31084849</v>
      </c>
      <c r="AB200" s="6">
        <v>2782532</v>
      </c>
      <c r="AC200" s="6">
        <v>31084849</v>
      </c>
      <c r="AD200" s="6">
        <v>31084849</v>
      </c>
      <c r="AE200" s="6">
        <v>31084849</v>
      </c>
      <c r="AF200" s="6">
        <v>31084849</v>
      </c>
    </row>
    <row r="201" spans="1:32" ht="22.5">
      <c r="A201" s="3" t="s">
        <v>373</v>
      </c>
      <c r="B201" s="11" t="s">
        <v>545</v>
      </c>
      <c r="C201" s="11" t="s">
        <v>550</v>
      </c>
      <c r="D201" s="4" t="s">
        <v>374</v>
      </c>
      <c r="E201" s="5" t="s">
        <v>179</v>
      </c>
      <c r="F201" s="5" t="str">
        <f t="shared" si="5"/>
        <v>A-2-0-4</v>
      </c>
      <c r="G201" s="13" t="s">
        <v>492</v>
      </c>
      <c r="H201" s="13" t="s">
        <v>501</v>
      </c>
      <c r="I201" s="13" t="s">
        <v>502</v>
      </c>
      <c r="J201" s="3" t="s">
        <v>35</v>
      </c>
      <c r="K201" s="3" t="s">
        <v>36</v>
      </c>
      <c r="L201" s="3" t="s">
        <v>37</v>
      </c>
      <c r="M201" s="3" t="s">
        <v>45</v>
      </c>
      <c r="N201" s="3" t="s">
        <v>158</v>
      </c>
      <c r="O201" s="3" t="s">
        <v>61</v>
      </c>
      <c r="P201" s="3"/>
      <c r="Q201" s="3"/>
      <c r="R201" s="3" t="s">
        <v>40</v>
      </c>
      <c r="S201" s="3" t="s">
        <v>41</v>
      </c>
      <c r="T201" s="3" t="s">
        <v>42</v>
      </c>
      <c r="U201" s="4" t="s">
        <v>180</v>
      </c>
      <c r="V201" s="6">
        <v>36800000</v>
      </c>
      <c r="W201" s="6">
        <v>4000000</v>
      </c>
      <c r="X201" s="6">
        <v>6</v>
      </c>
      <c r="Y201" s="6">
        <v>40799994</v>
      </c>
      <c r="Z201" s="6">
        <v>0</v>
      </c>
      <c r="AA201" s="6">
        <v>40799993.100000001</v>
      </c>
      <c r="AB201" s="6">
        <v>0.9</v>
      </c>
      <c r="AC201" s="6">
        <v>40799993.100000001</v>
      </c>
      <c r="AD201" s="6">
        <v>40799993.100000001</v>
      </c>
      <c r="AE201" s="6">
        <v>40799993.100000001</v>
      </c>
      <c r="AF201" s="6">
        <v>40799993.100000001</v>
      </c>
    </row>
    <row r="202" spans="1:32" ht="22.5">
      <c r="A202" s="3" t="s">
        <v>373</v>
      </c>
      <c r="B202" s="11" t="s">
        <v>545</v>
      </c>
      <c r="C202" s="11" t="s">
        <v>550</v>
      </c>
      <c r="D202" s="4" t="s">
        <v>374</v>
      </c>
      <c r="E202" s="5" t="s">
        <v>181</v>
      </c>
      <c r="F202" s="5" t="str">
        <f t="shared" si="5"/>
        <v>A-2-0-4</v>
      </c>
      <c r="G202" s="13" t="s">
        <v>492</v>
      </c>
      <c r="H202" s="13" t="s">
        <v>501</v>
      </c>
      <c r="I202" s="13" t="s">
        <v>502</v>
      </c>
      <c r="J202" s="3" t="s">
        <v>35</v>
      </c>
      <c r="K202" s="3" t="s">
        <v>36</v>
      </c>
      <c r="L202" s="3" t="s">
        <v>37</v>
      </c>
      <c r="M202" s="3" t="s">
        <v>45</v>
      </c>
      <c r="N202" s="3" t="s">
        <v>158</v>
      </c>
      <c r="O202" s="3" t="s">
        <v>36</v>
      </c>
      <c r="P202" s="3"/>
      <c r="Q202" s="3"/>
      <c r="R202" s="3" t="s">
        <v>40</v>
      </c>
      <c r="S202" s="3" t="s">
        <v>41</v>
      </c>
      <c r="T202" s="3" t="s">
        <v>42</v>
      </c>
      <c r="U202" s="4" t="s">
        <v>182</v>
      </c>
      <c r="V202" s="6">
        <v>189500000</v>
      </c>
      <c r="W202" s="6">
        <v>0</v>
      </c>
      <c r="X202" s="6">
        <v>1</v>
      </c>
      <c r="Y202" s="6">
        <v>189499999</v>
      </c>
      <c r="Z202" s="6">
        <v>0</v>
      </c>
      <c r="AA202" s="6">
        <v>189499998.30000001</v>
      </c>
      <c r="AB202" s="6">
        <v>0.7</v>
      </c>
      <c r="AC202" s="6">
        <v>189499998.30000001</v>
      </c>
      <c r="AD202" s="6">
        <v>189499998.30000001</v>
      </c>
      <c r="AE202" s="6">
        <v>189499998.30000001</v>
      </c>
      <c r="AF202" s="6">
        <v>189499998.30000001</v>
      </c>
    </row>
    <row r="203" spans="1:32" ht="22.5">
      <c r="A203" s="3" t="s">
        <v>373</v>
      </c>
      <c r="B203" s="11" t="s">
        <v>545</v>
      </c>
      <c r="C203" s="11" t="s">
        <v>550</v>
      </c>
      <c r="D203" s="4" t="s">
        <v>374</v>
      </c>
      <c r="E203" s="5" t="s">
        <v>185</v>
      </c>
      <c r="F203" s="5" t="str">
        <f t="shared" si="5"/>
        <v>A-2-0-4</v>
      </c>
      <c r="G203" s="13" t="s">
        <v>492</v>
      </c>
      <c r="H203" s="13" t="s">
        <v>501</v>
      </c>
      <c r="I203" s="13" t="s">
        <v>502</v>
      </c>
      <c r="J203" s="3" t="s">
        <v>35</v>
      </c>
      <c r="K203" s="3" t="s">
        <v>36</v>
      </c>
      <c r="L203" s="3" t="s">
        <v>37</v>
      </c>
      <c r="M203" s="3" t="s">
        <v>45</v>
      </c>
      <c r="N203" s="3" t="s">
        <v>158</v>
      </c>
      <c r="O203" s="3" t="s">
        <v>116</v>
      </c>
      <c r="P203" s="3"/>
      <c r="Q203" s="3"/>
      <c r="R203" s="3" t="s">
        <v>40</v>
      </c>
      <c r="S203" s="3" t="s">
        <v>41</v>
      </c>
      <c r="T203" s="3" t="s">
        <v>42</v>
      </c>
      <c r="U203" s="4" t="s">
        <v>186</v>
      </c>
      <c r="V203" s="6">
        <v>41000000</v>
      </c>
      <c r="W203" s="6">
        <v>0</v>
      </c>
      <c r="X203" s="6">
        <v>605</v>
      </c>
      <c r="Y203" s="6">
        <v>40999395</v>
      </c>
      <c r="Z203" s="6">
        <v>0</v>
      </c>
      <c r="AA203" s="6">
        <v>40999395</v>
      </c>
      <c r="AB203" s="6">
        <v>0</v>
      </c>
      <c r="AC203" s="6">
        <v>40999395</v>
      </c>
      <c r="AD203" s="6">
        <v>40999395</v>
      </c>
      <c r="AE203" s="6">
        <v>40999395</v>
      </c>
      <c r="AF203" s="6">
        <v>40999395</v>
      </c>
    </row>
    <row r="204" spans="1:32" ht="22.5">
      <c r="A204" s="3" t="s">
        <v>373</v>
      </c>
      <c r="B204" s="11" t="s">
        <v>545</v>
      </c>
      <c r="C204" s="11" t="s">
        <v>550</v>
      </c>
      <c r="D204" s="4" t="s">
        <v>374</v>
      </c>
      <c r="E204" s="5" t="s">
        <v>49</v>
      </c>
      <c r="F204" s="5" t="str">
        <f t="shared" si="5"/>
        <v>A-2-0-4</v>
      </c>
      <c r="G204" s="13" t="s">
        <v>492</v>
      </c>
      <c r="H204" s="13" t="s">
        <v>493</v>
      </c>
      <c r="I204" s="13" t="s">
        <v>494</v>
      </c>
      <c r="J204" s="3" t="s">
        <v>35</v>
      </c>
      <c r="K204" s="3" t="s">
        <v>36</v>
      </c>
      <c r="L204" s="3" t="s">
        <v>37</v>
      </c>
      <c r="M204" s="3" t="s">
        <v>45</v>
      </c>
      <c r="N204" s="3" t="s">
        <v>50</v>
      </c>
      <c r="O204" s="3" t="s">
        <v>36</v>
      </c>
      <c r="P204" s="3"/>
      <c r="Q204" s="3"/>
      <c r="R204" s="3" t="s">
        <v>40</v>
      </c>
      <c r="S204" s="3" t="s">
        <v>41</v>
      </c>
      <c r="T204" s="3" t="s">
        <v>42</v>
      </c>
      <c r="U204" s="4" t="s">
        <v>51</v>
      </c>
      <c r="V204" s="6">
        <v>19000000</v>
      </c>
      <c r="W204" s="6">
        <v>0</v>
      </c>
      <c r="X204" s="6">
        <v>0</v>
      </c>
      <c r="Y204" s="6">
        <v>19000000</v>
      </c>
      <c r="Z204" s="6">
        <v>0</v>
      </c>
      <c r="AA204" s="6">
        <v>9295074</v>
      </c>
      <c r="AB204" s="6">
        <v>9704926</v>
      </c>
      <c r="AC204" s="6">
        <v>9295074</v>
      </c>
      <c r="AD204" s="6">
        <v>9295074</v>
      </c>
      <c r="AE204" s="6">
        <v>9295074</v>
      </c>
      <c r="AF204" s="6">
        <v>9295074</v>
      </c>
    </row>
    <row r="205" spans="1:32" ht="22.5">
      <c r="A205" s="3" t="s">
        <v>373</v>
      </c>
      <c r="B205" s="11" t="s">
        <v>545</v>
      </c>
      <c r="C205" s="11" t="s">
        <v>550</v>
      </c>
      <c r="D205" s="4" t="s">
        <v>374</v>
      </c>
      <c r="E205" s="5" t="s">
        <v>191</v>
      </c>
      <c r="F205" s="5" t="str">
        <f t="shared" si="5"/>
        <v>A-2-0-4</v>
      </c>
      <c r="G205" s="13" t="s">
        <v>492</v>
      </c>
      <c r="H205" s="13" t="s">
        <v>507</v>
      </c>
      <c r="I205" s="13" t="s">
        <v>508</v>
      </c>
      <c r="J205" s="3" t="s">
        <v>35</v>
      </c>
      <c r="K205" s="3" t="s">
        <v>36</v>
      </c>
      <c r="L205" s="3" t="s">
        <v>37</v>
      </c>
      <c r="M205" s="3" t="s">
        <v>45</v>
      </c>
      <c r="N205" s="3" t="s">
        <v>100</v>
      </c>
      <c r="O205" s="3"/>
      <c r="P205" s="3"/>
      <c r="Q205" s="3"/>
      <c r="R205" s="3" t="s">
        <v>40</v>
      </c>
      <c r="S205" s="3" t="s">
        <v>41</v>
      </c>
      <c r="T205" s="3" t="s">
        <v>42</v>
      </c>
      <c r="U205" s="4" t="s">
        <v>192</v>
      </c>
      <c r="V205" s="6">
        <v>0</v>
      </c>
      <c r="W205" s="6">
        <v>5900000</v>
      </c>
      <c r="X205" s="6">
        <v>1800000</v>
      </c>
      <c r="Y205" s="6">
        <v>4100000</v>
      </c>
      <c r="Z205" s="6">
        <v>0</v>
      </c>
      <c r="AA205" s="6">
        <v>2370344.15</v>
      </c>
      <c r="AB205" s="6">
        <v>1729655.85</v>
      </c>
      <c r="AC205" s="6">
        <v>2370344.15</v>
      </c>
      <c r="AD205" s="6">
        <v>2370344.15</v>
      </c>
      <c r="AE205" s="6">
        <v>2370344.15</v>
      </c>
      <c r="AF205" s="6">
        <v>2370344.15</v>
      </c>
    </row>
    <row r="206" spans="1:32" ht="22.5">
      <c r="A206" s="3" t="s">
        <v>373</v>
      </c>
      <c r="B206" s="11" t="s">
        <v>545</v>
      </c>
      <c r="C206" s="11" t="s">
        <v>550</v>
      </c>
      <c r="D206" s="4" t="s">
        <v>374</v>
      </c>
      <c r="E206" s="5" t="s">
        <v>193</v>
      </c>
      <c r="F206" s="5" t="str">
        <f t="shared" si="5"/>
        <v>A-2-0-4</v>
      </c>
      <c r="G206" s="13" t="s">
        <v>492</v>
      </c>
      <c r="H206" s="13" t="s">
        <v>493</v>
      </c>
      <c r="I206" s="13" t="s">
        <v>494</v>
      </c>
      <c r="J206" s="3" t="s">
        <v>35</v>
      </c>
      <c r="K206" s="3" t="s">
        <v>36</v>
      </c>
      <c r="L206" s="3" t="s">
        <v>37</v>
      </c>
      <c r="M206" s="3" t="s">
        <v>45</v>
      </c>
      <c r="N206" s="3" t="s">
        <v>150</v>
      </c>
      <c r="O206" s="3" t="s">
        <v>45</v>
      </c>
      <c r="P206" s="3"/>
      <c r="Q206" s="3"/>
      <c r="R206" s="3" t="s">
        <v>40</v>
      </c>
      <c r="S206" s="3" t="s">
        <v>41</v>
      </c>
      <c r="T206" s="3" t="s">
        <v>42</v>
      </c>
      <c r="U206" s="4" t="s">
        <v>194</v>
      </c>
      <c r="V206" s="6">
        <v>223154852</v>
      </c>
      <c r="W206" s="6">
        <v>8927</v>
      </c>
      <c r="X206" s="6">
        <v>8927</v>
      </c>
      <c r="Y206" s="6">
        <v>223154852</v>
      </c>
      <c r="Z206" s="6">
        <v>0</v>
      </c>
      <c r="AA206" s="6">
        <v>223154852</v>
      </c>
      <c r="AB206" s="6">
        <v>0</v>
      </c>
      <c r="AC206" s="6">
        <v>223154852</v>
      </c>
      <c r="AD206" s="6">
        <v>223154852</v>
      </c>
      <c r="AE206" s="6">
        <v>190137524</v>
      </c>
      <c r="AF206" s="6">
        <v>190137524</v>
      </c>
    </row>
    <row r="207" spans="1:32" ht="22.5">
      <c r="A207" s="3" t="s">
        <v>373</v>
      </c>
      <c r="B207" s="11" t="s">
        <v>545</v>
      </c>
      <c r="C207" s="11" t="s">
        <v>550</v>
      </c>
      <c r="D207" s="4" t="s">
        <v>374</v>
      </c>
      <c r="E207" s="5" t="s">
        <v>208</v>
      </c>
      <c r="F207" s="5" t="str">
        <f t="shared" si="5"/>
        <v>C-4102-1500-1</v>
      </c>
      <c r="G207" s="13" t="s">
        <v>509</v>
      </c>
      <c r="H207" s="13" t="s">
        <v>510</v>
      </c>
      <c r="I207" s="13" t="s">
        <v>511</v>
      </c>
      <c r="J207" s="3" t="s">
        <v>53</v>
      </c>
      <c r="K207" s="3" t="s">
        <v>209</v>
      </c>
      <c r="L207" s="3" t="s">
        <v>55</v>
      </c>
      <c r="M207" s="3" t="s">
        <v>61</v>
      </c>
      <c r="N207" s="3" t="s">
        <v>37</v>
      </c>
      <c r="O207" s="3" t="s">
        <v>210</v>
      </c>
      <c r="P207" s="3"/>
      <c r="Q207" s="3"/>
      <c r="R207" s="3" t="s">
        <v>40</v>
      </c>
      <c r="S207" s="3" t="s">
        <v>41</v>
      </c>
      <c r="T207" s="3" t="s">
        <v>42</v>
      </c>
      <c r="U207" s="4" t="s">
        <v>211</v>
      </c>
      <c r="V207" s="6">
        <v>0</v>
      </c>
      <c r="W207" s="6">
        <v>707384004</v>
      </c>
      <c r="X207" s="6">
        <v>297122029</v>
      </c>
      <c r="Y207" s="6">
        <v>410261975</v>
      </c>
      <c r="Z207" s="6">
        <v>0</v>
      </c>
      <c r="AA207" s="6">
        <v>408387360</v>
      </c>
      <c r="AB207" s="6">
        <v>1874615</v>
      </c>
      <c r="AC207" s="6">
        <v>408387360</v>
      </c>
      <c r="AD207" s="6">
        <v>408387360</v>
      </c>
      <c r="AE207" s="6">
        <v>258644027</v>
      </c>
      <c r="AF207" s="6">
        <v>258644027</v>
      </c>
    </row>
    <row r="208" spans="1:32" ht="22.5">
      <c r="A208" s="3" t="s">
        <v>373</v>
      </c>
      <c r="B208" s="11" t="s">
        <v>545</v>
      </c>
      <c r="C208" s="11" t="s">
        <v>550</v>
      </c>
      <c r="D208" s="4" t="s">
        <v>374</v>
      </c>
      <c r="E208" s="5" t="s">
        <v>220</v>
      </c>
      <c r="F208" s="5" t="str">
        <f t="shared" si="5"/>
        <v>C-4102-1500-1</v>
      </c>
      <c r="G208" s="13" t="s">
        <v>509</v>
      </c>
      <c r="H208" s="13" t="s">
        <v>493</v>
      </c>
      <c r="I208" s="13" t="s">
        <v>512</v>
      </c>
      <c r="J208" s="3" t="s">
        <v>53</v>
      </c>
      <c r="K208" s="3" t="s">
        <v>209</v>
      </c>
      <c r="L208" s="3" t="s">
        <v>55</v>
      </c>
      <c r="M208" s="3" t="s">
        <v>61</v>
      </c>
      <c r="N208" s="3" t="s">
        <v>37</v>
      </c>
      <c r="O208" s="3" t="s">
        <v>221</v>
      </c>
      <c r="P208" s="3"/>
      <c r="Q208" s="3"/>
      <c r="R208" s="3" t="s">
        <v>40</v>
      </c>
      <c r="S208" s="3" t="s">
        <v>41</v>
      </c>
      <c r="T208" s="3" t="s">
        <v>42</v>
      </c>
      <c r="U208" s="4" t="s">
        <v>222</v>
      </c>
      <c r="V208" s="6">
        <v>69681449</v>
      </c>
      <c r="W208" s="6">
        <v>0</v>
      </c>
      <c r="X208" s="6">
        <v>10691505</v>
      </c>
      <c r="Y208" s="6">
        <v>58989944</v>
      </c>
      <c r="Z208" s="6">
        <v>0</v>
      </c>
      <c r="AA208" s="6">
        <v>55531979</v>
      </c>
      <c r="AB208" s="6">
        <v>3457965</v>
      </c>
      <c r="AC208" s="6">
        <v>55531979</v>
      </c>
      <c r="AD208" s="6">
        <v>55531979</v>
      </c>
      <c r="AE208" s="6">
        <v>53294246</v>
      </c>
      <c r="AF208" s="6">
        <v>53294246</v>
      </c>
    </row>
    <row r="209" spans="1:32" ht="22.5">
      <c r="A209" s="3" t="s">
        <v>373</v>
      </c>
      <c r="B209" s="11" t="s">
        <v>545</v>
      </c>
      <c r="C209" s="11" t="s">
        <v>550</v>
      </c>
      <c r="D209" s="4" t="s">
        <v>374</v>
      </c>
      <c r="E209" s="5" t="s">
        <v>223</v>
      </c>
      <c r="F209" s="5" t="str">
        <f t="shared" si="5"/>
        <v>C-4102-1500-1</v>
      </c>
      <c r="G209" s="13" t="s">
        <v>509</v>
      </c>
      <c r="H209" s="13" t="s">
        <v>493</v>
      </c>
      <c r="I209" s="13" t="s">
        <v>506</v>
      </c>
      <c r="J209" s="3" t="s">
        <v>53</v>
      </c>
      <c r="K209" s="3" t="s">
        <v>209</v>
      </c>
      <c r="L209" s="3" t="s">
        <v>55</v>
      </c>
      <c r="M209" s="3" t="s">
        <v>61</v>
      </c>
      <c r="N209" s="3" t="s">
        <v>37</v>
      </c>
      <c r="O209" s="3" t="s">
        <v>224</v>
      </c>
      <c r="P209" s="3"/>
      <c r="Q209" s="3"/>
      <c r="R209" s="3" t="s">
        <v>40</v>
      </c>
      <c r="S209" s="3" t="s">
        <v>41</v>
      </c>
      <c r="T209" s="3" t="s">
        <v>42</v>
      </c>
      <c r="U209" s="4" t="s">
        <v>57</v>
      </c>
      <c r="V209" s="6">
        <v>17403829</v>
      </c>
      <c r="W209" s="6">
        <v>15059379</v>
      </c>
      <c r="X209" s="6">
        <v>0</v>
      </c>
      <c r="Y209" s="6">
        <v>32463208</v>
      </c>
      <c r="Z209" s="6">
        <v>0</v>
      </c>
      <c r="AA209" s="6">
        <v>20908453</v>
      </c>
      <c r="AB209" s="6">
        <v>11554755</v>
      </c>
      <c r="AC209" s="6">
        <v>20908453</v>
      </c>
      <c r="AD209" s="6">
        <v>20908453</v>
      </c>
      <c r="AE209" s="6">
        <v>20908453</v>
      </c>
      <c r="AF209" s="6">
        <v>20908453</v>
      </c>
    </row>
    <row r="210" spans="1:32" ht="22.5">
      <c r="A210" s="3" t="s">
        <v>373</v>
      </c>
      <c r="B210" s="11" t="s">
        <v>545</v>
      </c>
      <c r="C210" s="11" t="s">
        <v>550</v>
      </c>
      <c r="D210" s="4" t="s">
        <v>374</v>
      </c>
      <c r="E210" s="5" t="s">
        <v>375</v>
      </c>
      <c r="F210" s="5" t="str">
        <f t="shared" si="5"/>
        <v>C-4102-1500-3</v>
      </c>
      <c r="G210" s="13" t="s">
        <v>495</v>
      </c>
      <c r="H210" s="13" t="s">
        <v>496</v>
      </c>
      <c r="I210" s="13" t="s">
        <v>497</v>
      </c>
      <c r="J210" s="3" t="s">
        <v>53</v>
      </c>
      <c r="K210" s="3" t="s">
        <v>209</v>
      </c>
      <c r="L210" s="3" t="s">
        <v>55</v>
      </c>
      <c r="M210" s="3" t="s">
        <v>38</v>
      </c>
      <c r="N210" s="3" t="s">
        <v>37</v>
      </c>
      <c r="O210" s="3" t="s">
        <v>257</v>
      </c>
      <c r="P210" s="3"/>
      <c r="Q210" s="3"/>
      <c r="R210" s="3" t="s">
        <v>40</v>
      </c>
      <c r="S210" s="3" t="s">
        <v>41</v>
      </c>
      <c r="T210" s="3" t="s">
        <v>42</v>
      </c>
      <c r="U210" s="4" t="s">
        <v>376</v>
      </c>
      <c r="V210" s="6">
        <v>19638009380</v>
      </c>
      <c r="W210" s="6">
        <v>1492795834</v>
      </c>
      <c r="X210" s="6">
        <v>792922245</v>
      </c>
      <c r="Y210" s="6">
        <v>20337882969</v>
      </c>
      <c r="Z210" s="6">
        <v>0</v>
      </c>
      <c r="AA210" s="6">
        <v>20327313570</v>
      </c>
      <c r="AB210" s="6">
        <v>10569399</v>
      </c>
      <c r="AC210" s="6">
        <v>20327313570</v>
      </c>
      <c r="AD210" s="6">
        <v>18400647601</v>
      </c>
      <c r="AE210" s="6">
        <v>18292103544</v>
      </c>
      <c r="AF210" s="6">
        <v>18292103544</v>
      </c>
    </row>
    <row r="211" spans="1:32" ht="22.5">
      <c r="A211" s="3" t="s">
        <v>373</v>
      </c>
      <c r="B211" s="11" t="s">
        <v>545</v>
      </c>
      <c r="C211" s="11" t="s">
        <v>550</v>
      </c>
      <c r="D211" s="4" t="s">
        <v>374</v>
      </c>
      <c r="E211" s="5" t="s">
        <v>225</v>
      </c>
      <c r="F211" s="5" t="str">
        <f t="shared" si="5"/>
        <v>C-4102-1500-3</v>
      </c>
      <c r="G211" s="13" t="s">
        <v>495</v>
      </c>
      <c r="H211" s="13" t="s">
        <v>496</v>
      </c>
      <c r="I211" s="13" t="s">
        <v>497</v>
      </c>
      <c r="J211" s="3" t="s">
        <v>53</v>
      </c>
      <c r="K211" s="3" t="s">
        <v>209</v>
      </c>
      <c r="L211" s="3" t="s">
        <v>55</v>
      </c>
      <c r="M211" s="3" t="s">
        <v>38</v>
      </c>
      <c r="N211" s="3" t="s">
        <v>37</v>
      </c>
      <c r="O211" s="3" t="s">
        <v>213</v>
      </c>
      <c r="P211" s="3"/>
      <c r="Q211" s="3"/>
      <c r="R211" s="3" t="s">
        <v>230</v>
      </c>
      <c r="S211" s="3" t="s">
        <v>243</v>
      </c>
      <c r="T211" s="3" t="s">
        <v>42</v>
      </c>
      <c r="U211" s="4" t="s">
        <v>226</v>
      </c>
      <c r="V211" s="6">
        <v>0</v>
      </c>
      <c r="W211" s="6">
        <v>6972000</v>
      </c>
      <c r="X211" s="6">
        <v>0</v>
      </c>
      <c r="Y211" s="6">
        <v>6972000</v>
      </c>
      <c r="Z211" s="6">
        <v>0</v>
      </c>
      <c r="AA211" s="6">
        <v>6972000</v>
      </c>
      <c r="AB211" s="6">
        <v>0</v>
      </c>
      <c r="AC211" s="6">
        <v>6972000</v>
      </c>
      <c r="AD211" s="6">
        <v>6972000</v>
      </c>
      <c r="AE211" s="6">
        <v>6972000</v>
      </c>
      <c r="AF211" s="6">
        <v>6972000</v>
      </c>
    </row>
    <row r="212" spans="1:32" ht="22.5">
      <c r="A212" s="3" t="s">
        <v>373</v>
      </c>
      <c r="B212" s="11" t="s">
        <v>545</v>
      </c>
      <c r="C212" s="11" t="s">
        <v>550</v>
      </c>
      <c r="D212" s="4" t="s">
        <v>374</v>
      </c>
      <c r="E212" s="5" t="s">
        <v>225</v>
      </c>
      <c r="F212" s="5" t="str">
        <f t="shared" si="5"/>
        <v>C-4102-1500-3</v>
      </c>
      <c r="G212" s="13" t="s">
        <v>495</v>
      </c>
      <c r="H212" s="13" t="s">
        <v>496</v>
      </c>
      <c r="I212" s="13" t="s">
        <v>497</v>
      </c>
      <c r="J212" s="3" t="s">
        <v>53</v>
      </c>
      <c r="K212" s="3" t="s">
        <v>209</v>
      </c>
      <c r="L212" s="3" t="s">
        <v>55</v>
      </c>
      <c r="M212" s="3" t="s">
        <v>38</v>
      </c>
      <c r="N212" s="3" t="s">
        <v>37</v>
      </c>
      <c r="O212" s="3" t="s">
        <v>213</v>
      </c>
      <c r="P212" s="3"/>
      <c r="Q212" s="3"/>
      <c r="R212" s="3" t="s">
        <v>40</v>
      </c>
      <c r="S212" s="3" t="s">
        <v>41</v>
      </c>
      <c r="T212" s="3" t="s">
        <v>42</v>
      </c>
      <c r="U212" s="4" t="s">
        <v>226</v>
      </c>
      <c r="V212" s="6">
        <v>69488637394</v>
      </c>
      <c r="W212" s="6">
        <v>6173049883</v>
      </c>
      <c r="X212" s="6">
        <v>2733048474</v>
      </c>
      <c r="Y212" s="6">
        <v>72928638803</v>
      </c>
      <c r="Z212" s="6">
        <v>0</v>
      </c>
      <c r="AA212" s="6">
        <v>72908398565</v>
      </c>
      <c r="AB212" s="6">
        <v>20240238</v>
      </c>
      <c r="AC212" s="6">
        <v>72908398565</v>
      </c>
      <c r="AD212" s="6">
        <v>68137848186</v>
      </c>
      <c r="AE212" s="6">
        <v>67887245350</v>
      </c>
      <c r="AF212" s="6">
        <v>67887245350</v>
      </c>
    </row>
    <row r="213" spans="1:32" ht="22.5">
      <c r="A213" s="3" t="s">
        <v>373</v>
      </c>
      <c r="B213" s="11" t="s">
        <v>545</v>
      </c>
      <c r="C213" s="11" t="s">
        <v>550</v>
      </c>
      <c r="D213" s="4" t="s">
        <v>374</v>
      </c>
      <c r="E213" s="5" t="s">
        <v>377</v>
      </c>
      <c r="F213" s="5" t="str">
        <f t="shared" si="5"/>
        <v>C-4102-1500-3</v>
      </c>
      <c r="G213" s="13" t="s">
        <v>495</v>
      </c>
      <c r="H213" s="13" t="s">
        <v>496</v>
      </c>
      <c r="I213" s="13" t="s">
        <v>497</v>
      </c>
      <c r="J213" s="3" t="s">
        <v>53</v>
      </c>
      <c r="K213" s="3" t="s">
        <v>209</v>
      </c>
      <c r="L213" s="3" t="s">
        <v>55</v>
      </c>
      <c r="M213" s="3" t="s">
        <v>38</v>
      </c>
      <c r="N213" s="3" t="s">
        <v>37</v>
      </c>
      <c r="O213" s="3" t="s">
        <v>56</v>
      </c>
      <c r="P213" s="3"/>
      <c r="Q213" s="3"/>
      <c r="R213" s="3" t="s">
        <v>40</v>
      </c>
      <c r="S213" s="3" t="s">
        <v>41</v>
      </c>
      <c r="T213" s="3" t="s">
        <v>42</v>
      </c>
      <c r="U213" s="4" t="s">
        <v>378</v>
      </c>
      <c r="V213" s="6">
        <v>2024300630</v>
      </c>
      <c r="W213" s="6">
        <v>155365264</v>
      </c>
      <c r="X213" s="6">
        <v>322073097</v>
      </c>
      <c r="Y213" s="6">
        <v>1857592797</v>
      </c>
      <c r="Z213" s="6">
        <v>0</v>
      </c>
      <c r="AA213" s="6">
        <v>1856448053</v>
      </c>
      <c r="AB213" s="6">
        <v>1144744</v>
      </c>
      <c r="AC213" s="6">
        <v>1856448053</v>
      </c>
      <c r="AD213" s="6">
        <v>1761036413</v>
      </c>
      <c r="AE213" s="6">
        <v>1704819465</v>
      </c>
      <c r="AF213" s="6">
        <v>1704819465</v>
      </c>
    </row>
    <row r="214" spans="1:32" ht="22.5">
      <c r="A214" s="3" t="s">
        <v>373</v>
      </c>
      <c r="B214" s="11" t="s">
        <v>545</v>
      </c>
      <c r="C214" s="11" t="s">
        <v>550</v>
      </c>
      <c r="D214" s="4" t="s">
        <v>374</v>
      </c>
      <c r="E214" s="5" t="s">
        <v>227</v>
      </c>
      <c r="F214" s="5" t="str">
        <f t="shared" si="5"/>
        <v>C-4102-1500-3</v>
      </c>
      <c r="G214" s="13" t="s">
        <v>495</v>
      </c>
      <c r="H214" s="13" t="s">
        <v>496</v>
      </c>
      <c r="I214" s="13" t="s">
        <v>497</v>
      </c>
      <c r="J214" s="3" t="s">
        <v>53</v>
      </c>
      <c r="K214" s="3" t="s">
        <v>209</v>
      </c>
      <c r="L214" s="3" t="s">
        <v>55</v>
      </c>
      <c r="M214" s="3" t="s">
        <v>38</v>
      </c>
      <c r="N214" s="3" t="s">
        <v>37</v>
      </c>
      <c r="O214" s="3" t="s">
        <v>218</v>
      </c>
      <c r="P214" s="3"/>
      <c r="Q214" s="3"/>
      <c r="R214" s="3" t="s">
        <v>230</v>
      </c>
      <c r="S214" s="3" t="s">
        <v>243</v>
      </c>
      <c r="T214" s="3" t="s">
        <v>42</v>
      </c>
      <c r="U214" s="4" t="s">
        <v>228</v>
      </c>
      <c r="V214" s="6">
        <v>0</v>
      </c>
      <c r="W214" s="6">
        <v>8045577718</v>
      </c>
      <c r="X214" s="6">
        <v>287385878</v>
      </c>
      <c r="Y214" s="6">
        <v>7758191840</v>
      </c>
      <c r="Z214" s="6">
        <v>0</v>
      </c>
      <c r="AA214" s="6">
        <v>7756521008</v>
      </c>
      <c r="AB214" s="6">
        <v>1670832</v>
      </c>
      <c r="AC214" s="6">
        <v>7756521008</v>
      </c>
      <c r="AD214" s="6">
        <v>5704593650</v>
      </c>
      <c r="AE214" s="6">
        <v>5630202523</v>
      </c>
      <c r="AF214" s="6">
        <v>5630202523</v>
      </c>
    </row>
    <row r="215" spans="1:32" ht="22.5">
      <c r="A215" s="3" t="s">
        <v>373</v>
      </c>
      <c r="B215" s="11" t="s">
        <v>545</v>
      </c>
      <c r="C215" s="11" t="s">
        <v>550</v>
      </c>
      <c r="D215" s="4" t="s">
        <v>374</v>
      </c>
      <c r="E215" s="5" t="s">
        <v>227</v>
      </c>
      <c r="F215" s="5" t="str">
        <f t="shared" si="5"/>
        <v>C-4102-1500-3</v>
      </c>
      <c r="G215" s="13" t="s">
        <v>495</v>
      </c>
      <c r="H215" s="13" t="s">
        <v>496</v>
      </c>
      <c r="I215" s="13" t="s">
        <v>497</v>
      </c>
      <c r="J215" s="3" t="s">
        <v>53</v>
      </c>
      <c r="K215" s="3" t="s">
        <v>209</v>
      </c>
      <c r="L215" s="3" t="s">
        <v>55</v>
      </c>
      <c r="M215" s="3" t="s">
        <v>38</v>
      </c>
      <c r="N215" s="3" t="s">
        <v>37</v>
      </c>
      <c r="O215" s="3" t="s">
        <v>218</v>
      </c>
      <c r="P215" s="3"/>
      <c r="Q215" s="3"/>
      <c r="R215" s="3" t="s">
        <v>40</v>
      </c>
      <c r="S215" s="3" t="s">
        <v>41</v>
      </c>
      <c r="T215" s="3" t="s">
        <v>42</v>
      </c>
      <c r="U215" s="4" t="s">
        <v>228</v>
      </c>
      <c r="V215" s="6">
        <v>21470915818</v>
      </c>
      <c r="W215" s="6">
        <v>69200920</v>
      </c>
      <c r="X215" s="6">
        <v>6720755933</v>
      </c>
      <c r="Y215" s="6">
        <v>14819360805</v>
      </c>
      <c r="Z215" s="6">
        <v>0</v>
      </c>
      <c r="AA215" s="6">
        <v>14819360805</v>
      </c>
      <c r="AB215" s="6">
        <v>0</v>
      </c>
      <c r="AC215" s="6">
        <v>14819360805</v>
      </c>
      <c r="AD215" s="6">
        <v>14819360804</v>
      </c>
      <c r="AE215" s="6">
        <v>14717737647</v>
      </c>
      <c r="AF215" s="6">
        <v>14717737647</v>
      </c>
    </row>
    <row r="216" spans="1:32" ht="22.5">
      <c r="A216" s="3" t="s">
        <v>373</v>
      </c>
      <c r="B216" s="11" t="s">
        <v>545</v>
      </c>
      <c r="C216" s="11" t="s">
        <v>550</v>
      </c>
      <c r="D216" s="4" t="s">
        <v>374</v>
      </c>
      <c r="E216" s="5" t="s">
        <v>234</v>
      </c>
      <c r="F216" s="5" t="str">
        <f t="shared" ref="F216:F279" si="6">+J216&amp;"-"&amp;K216&amp;"-"&amp;L216&amp;"-"&amp;M216</f>
        <v>C-4102-1500-3</v>
      </c>
      <c r="G216" s="13" t="s">
        <v>495</v>
      </c>
      <c r="H216" s="13" t="s">
        <v>496</v>
      </c>
      <c r="I216" s="13" t="s">
        <v>497</v>
      </c>
      <c r="J216" s="3" t="s">
        <v>53</v>
      </c>
      <c r="K216" s="3" t="s">
        <v>209</v>
      </c>
      <c r="L216" s="3" t="s">
        <v>55</v>
      </c>
      <c r="M216" s="3" t="s">
        <v>38</v>
      </c>
      <c r="N216" s="3" t="s">
        <v>37</v>
      </c>
      <c r="O216" s="3" t="s">
        <v>235</v>
      </c>
      <c r="P216" s="3"/>
      <c r="Q216" s="3"/>
      <c r="R216" s="3" t="s">
        <v>40</v>
      </c>
      <c r="S216" s="3" t="s">
        <v>41</v>
      </c>
      <c r="T216" s="3" t="s">
        <v>42</v>
      </c>
      <c r="U216" s="4" t="s">
        <v>236</v>
      </c>
      <c r="V216" s="6">
        <v>0</v>
      </c>
      <c r="W216" s="6">
        <v>66042200</v>
      </c>
      <c r="X216" s="6">
        <v>0</v>
      </c>
      <c r="Y216" s="6">
        <v>66042200</v>
      </c>
      <c r="Z216" s="6">
        <v>0</v>
      </c>
      <c r="AA216" s="6">
        <v>60786200</v>
      </c>
      <c r="AB216" s="6">
        <v>5256000</v>
      </c>
      <c r="AC216" s="6">
        <v>60786200</v>
      </c>
      <c r="AD216" s="6">
        <v>60786200</v>
      </c>
      <c r="AE216" s="6">
        <v>60786200</v>
      </c>
      <c r="AF216" s="6">
        <v>60786200</v>
      </c>
    </row>
    <row r="217" spans="1:32" ht="22.5">
      <c r="A217" s="3" t="s">
        <v>373</v>
      </c>
      <c r="B217" s="11" t="s">
        <v>545</v>
      </c>
      <c r="C217" s="11" t="s">
        <v>550</v>
      </c>
      <c r="D217" s="4" t="s">
        <v>374</v>
      </c>
      <c r="E217" s="5" t="s">
        <v>237</v>
      </c>
      <c r="F217" s="5" t="str">
        <f t="shared" si="6"/>
        <v>C-4102-1500-3</v>
      </c>
      <c r="G217" s="13" t="s">
        <v>495</v>
      </c>
      <c r="H217" s="13" t="s">
        <v>493</v>
      </c>
      <c r="I217" s="13" t="s">
        <v>512</v>
      </c>
      <c r="J217" s="3" t="s">
        <v>53</v>
      </c>
      <c r="K217" s="3" t="s">
        <v>209</v>
      </c>
      <c r="L217" s="3" t="s">
        <v>55</v>
      </c>
      <c r="M217" s="3" t="s">
        <v>38</v>
      </c>
      <c r="N217" s="3" t="s">
        <v>37</v>
      </c>
      <c r="O217" s="3" t="s">
        <v>238</v>
      </c>
      <c r="P217" s="3"/>
      <c r="Q217" s="3"/>
      <c r="R217" s="3" t="s">
        <v>40</v>
      </c>
      <c r="S217" s="3" t="s">
        <v>41</v>
      </c>
      <c r="T217" s="3" t="s">
        <v>42</v>
      </c>
      <c r="U217" s="4" t="s">
        <v>222</v>
      </c>
      <c r="V217" s="6">
        <v>4610866188</v>
      </c>
      <c r="W217" s="6">
        <v>2821123929</v>
      </c>
      <c r="X217" s="6">
        <v>212941873</v>
      </c>
      <c r="Y217" s="6">
        <v>7219048244</v>
      </c>
      <c r="Z217" s="6">
        <v>0</v>
      </c>
      <c r="AA217" s="6">
        <v>7200657385</v>
      </c>
      <c r="AB217" s="6">
        <v>18390859</v>
      </c>
      <c r="AC217" s="6">
        <v>7200657385</v>
      </c>
      <c r="AD217" s="6">
        <v>7195377441</v>
      </c>
      <c r="AE217" s="6">
        <v>7073237152</v>
      </c>
      <c r="AF217" s="6">
        <v>7073237152</v>
      </c>
    </row>
    <row r="218" spans="1:32" ht="22.5">
      <c r="A218" s="3" t="s">
        <v>373</v>
      </c>
      <c r="B218" s="11" t="s">
        <v>545</v>
      </c>
      <c r="C218" s="11" t="s">
        <v>550</v>
      </c>
      <c r="D218" s="4" t="s">
        <v>374</v>
      </c>
      <c r="E218" s="5" t="s">
        <v>239</v>
      </c>
      <c r="F218" s="5" t="str">
        <f t="shared" si="6"/>
        <v>C-4102-1500-3</v>
      </c>
      <c r="G218" s="13" t="s">
        <v>495</v>
      </c>
      <c r="H218" s="13" t="s">
        <v>493</v>
      </c>
      <c r="I218" s="13" t="s">
        <v>506</v>
      </c>
      <c r="J218" s="3" t="s">
        <v>53</v>
      </c>
      <c r="K218" s="3" t="s">
        <v>209</v>
      </c>
      <c r="L218" s="3" t="s">
        <v>55</v>
      </c>
      <c r="M218" s="3" t="s">
        <v>38</v>
      </c>
      <c r="N218" s="3" t="s">
        <v>37</v>
      </c>
      <c r="O218" s="3" t="s">
        <v>240</v>
      </c>
      <c r="P218" s="3"/>
      <c r="Q218" s="3"/>
      <c r="R218" s="3" t="s">
        <v>40</v>
      </c>
      <c r="S218" s="3" t="s">
        <v>41</v>
      </c>
      <c r="T218" s="3" t="s">
        <v>42</v>
      </c>
      <c r="U218" s="4" t="s">
        <v>57</v>
      </c>
      <c r="V218" s="6">
        <v>321543000</v>
      </c>
      <c r="W218" s="6">
        <v>190604310</v>
      </c>
      <c r="X218" s="6">
        <v>41208620</v>
      </c>
      <c r="Y218" s="6">
        <v>470938690</v>
      </c>
      <c r="Z218" s="6">
        <v>0</v>
      </c>
      <c r="AA218" s="6">
        <v>445847926</v>
      </c>
      <c r="AB218" s="6">
        <v>25090764</v>
      </c>
      <c r="AC218" s="6">
        <v>445847926</v>
      </c>
      <c r="AD218" s="6">
        <v>445847926</v>
      </c>
      <c r="AE218" s="6">
        <v>443913836</v>
      </c>
      <c r="AF218" s="6">
        <v>443913836</v>
      </c>
    </row>
    <row r="219" spans="1:32" ht="33.75">
      <c r="A219" s="3" t="s">
        <v>373</v>
      </c>
      <c r="B219" s="11" t="s">
        <v>545</v>
      </c>
      <c r="C219" s="11" t="s">
        <v>550</v>
      </c>
      <c r="D219" s="4" t="s">
        <v>374</v>
      </c>
      <c r="E219" s="5" t="s">
        <v>379</v>
      </c>
      <c r="F219" s="5" t="str">
        <f t="shared" si="6"/>
        <v>C-4102-1500-3</v>
      </c>
      <c r="G219" s="13" t="s">
        <v>495</v>
      </c>
      <c r="H219" s="13" t="s">
        <v>496</v>
      </c>
      <c r="I219" s="13" t="s">
        <v>497</v>
      </c>
      <c r="J219" s="3" t="s">
        <v>53</v>
      </c>
      <c r="K219" s="3" t="s">
        <v>209</v>
      </c>
      <c r="L219" s="3" t="s">
        <v>55</v>
      </c>
      <c r="M219" s="3" t="s">
        <v>38</v>
      </c>
      <c r="N219" s="3" t="s">
        <v>37</v>
      </c>
      <c r="O219" s="3" t="s">
        <v>380</v>
      </c>
      <c r="P219" s="3"/>
      <c r="Q219" s="3"/>
      <c r="R219" s="3" t="s">
        <v>40</v>
      </c>
      <c r="S219" s="3" t="s">
        <v>41</v>
      </c>
      <c r="T219" s="3" t="s">
        <v>42</v>
      </c>
      <c r="U219" s="4" t="s">
        <v>381</v>
      </c>
      <c r="V219" s="6">
        <v>27399000</v>
      </c>
      <c r="W219" s="6">
        <v>167369184</v>
      </c>
      <c r="X219" s="6">
        <v>50703818</v>
      </c>
      <c r="Y219" s="6">
        <v>144064366</v>
      </c>
      <c r="Z219" s="6">
        <v>0</v>
      </c>
      <c r="AA219" s="6">
        <v>140208866</v>
      </c>
      <c r="AB219" s="6">
        <v>3855500</v>
      </c>
      <c r="AC219" s="6">
        <v>140208866</v>
      </c>
      <c r="AD219" s="6">
        <v>110503562</v>
      </c>
      <c r="AE219" s="6">
        <v>85841569</v>
      </c>
      <c r="AF219" s="6">
        <v>85841569</v>
      </c>
    </row>
    <row r="220" spans="1:32" ht="22.5">
      <c r="A220" s="3" t="s">
        <v>373</v>
      </c>
      <c r="B220" s="11" t="s">
        <v>545</v>
      </c>
      <c r="C220" s="11" t="s">
        <v>550</v>
      </c>
      <c r="D220" s="4" t="s">
        <v>374</v>
      </c>
      <c r="E220" s="5" t="s">
        <v>245</v>
      </c>
      <c r="F220" s="5" t="str">
        <f t="shared" si="6"/>
        <v>C-4102-1500-3</v>
      </c>
      <c r="G220" s="13" t="s">
        <v>495</v>
      </c>
      <c r="H220" s="13" t="s">
        <v>496</v>
      </c>
      <c r="I220" s="13" t="s">
        <v>497</v>
      </c>
      <c r="J220" s="3" t="s">
        <v>53</v>
      </c>
      <c r="K220" s="3" t="s">
        <v>209</v>
      </c>
      <c r="L220" s="3" t="s">
        <v>55</v>
      </c>
      <c r="M220" s="3" t="s">
        <v>38</v>
      </c>
      <c r="N220" s="3" t="s">
        <v>37</v>
      </c>
      <c r="O220" s="3" t="s">
        <v>246</v>
      </c>
      <c r="P220" s="3"/>
      <c r="Q220" s="3"/>
      <c r="R220" s="3" t="s">
        <v>230</v>
      </c>
      <c r="S220" s="3" t="s">
        <v>243</v>
      </c>
      <c r="T220" s="3" t="s">
        <v>42</v>
      </c>
      <c r="U220" s="4" t="s">
        <v>247</v>
      </c>
      <c r="V220" s="6">
        <v>0</v>
      </c>
      <c r="W220" s="6">
        <v>15977000</v>
      </c>
      <c r="X220" s="6">
        <v>0</v>
      </c>
      <c r="Y220" s="6">
        <v>15977000</v>
      </c>
      <c r="Z220" s="6">
        <v>0</v>
      </c>
      <c r="AA220" s="6">
        <v>15977000</v>
      </c>
      <c r="AB220" s="6">
        <v>0</v>
      </c>
      <c r="AC220" s="6">
        <v>15977000</v>
      </c>
      <c r="AD220" s="6">
        <v>15977000</v>
      </c>
      <c r="AE220" s="6">
        <v>15977000</v>
      </c>
      <c r="AF220" s="6">
        <v>15977000</v>
      </c>
    </row>
    <row r="221" spans="1:32" ht="22.5">
      <c r="A221" s="3" t="s">
        <v>373</v>
      </c>
      <c r="B221" s="11" t="s">
        <v>545</v>
      </c>
      <c r="C221" s="11" t="s">
        <v>550</v>
      </c>
      <c r="D221" s="4" t="s">
        <v>374</v>
      </c>
      <c r="E221" s="5" t="s">
        <v>251</v>
      </c>
      <c r="F221" s="5" t="str">
        <f t="shared" si="6"/>
        <v>C-4102-1500-3</v>
      </c>
      <c r="G221" s="13" t="s">
        <v>495</v>
      </c>
      <c r="H221" s="13" t="s">
        <v>496</v>
      </c>
      <c r="I221" s="13" t="s">
        <v>497</v>
      </c>
      <c r="J221" s="3" t="s">
        <v>53</v>
      </c>
      <c r="K221" s="3" t="s">
        <v>209</v>
      </c>
      <c r="L221" s="3" t="s">
        <v>55</v>
      </c>
      <c r="M221" s="3" t="s">
        <v>38</v>
      </c>
      <c r="N221" s="3" t="s">
        <v>37</v>
      </c>
      <c r="O221" s="3" t="s">
        <v>252</v>
      </c>
      <c r="P221" s="3"/>
      <c r="Q221" s="3"/>
      <c r="R221" s="3" t="s">
        <v>40</v>
      </c>
      <c r="S221" s="3" t="s">
        <v>41</v>
      </c>
      <c r="T221" s="3" t="s">
        <v>42</v>
      </c>
      <c r="U221" s="4" t="s">
        <v>253</v>
      </c>
      <c r="V221" s="6">
        <v>0</v>
      </c>
      <c r="W221" s="6">
        <v>11183</v>
      </c>
      <c r="X221" s="6">
        <v>1500</v>
      </c>
      <c r="Y221" s="6">
        <v>9683</v>
      </c>
      <c r="Z221" s="6">
        <v>0</v>
      </c>
      <c r="AA221" s="6">
        <v>9683</v>
      </c>
      <c r="AB221" s="6">
        <v>0</v>
      </c>
      <c r="AC221" s="6">
        <v>9683</v>
      </c>
      <c r="AD221" s="6">
        <v>9683</v>
      </c>
      <c r="AE221" s="6">
        <v>9664</v>
      </c>
      <c r="AF221" s="6">
        <v>9664</v>
      </c>
    </row>
    <row r="222" spans="1:32" ht="22.5">
      <c r="A222" s="3" t="s">
        <v>373</v>
      </c>
      <c r="B222" s="11" t="s">
        <v>545</v>
      </c>
      <c r="C222" s="11" t="s">
        <v>550</v>
      </c>
      <c r="D222" s="4" t="s">
        <v>374</v>
      </c>
      <c r="E222" s="5" t="s">
        <v>254</v>
      </c>
      <c r="F222" s="5" t="str">
        <f t="shared" si="6"/>
        <v>C-4102-1500-4</v>
      </c>
      <c r="G222" s="13" t="s">
        <v>514</v>
      </c>
      <c r="H222" s="13" t="s">
        <v>515</v>
      </c>
      <c r="I222" s="13" t="s">
        <v>516</v>
      </c>
      <c r="J222" s="3" t="s">
        <v>53</v>
      </c>
      <c r="K222" s="3" t="s">
        <v>209</v>
      </c>
      <c r="L222" s="3" t="s">
        <v>55</v>
      </c>
      <c r="M222" s="3" t="s">
        <v>45</v>
      </c>
      <c r="N222" s="3" t="s">
        <v>37</v>
      </c>
      <c r="O222" s="3" t="s">
        <v>210</v>
      </c>
      <c r="P222" s="3"/>
      <c r="Q222" s="3"/>
      <c r="R222" s="3" t="s">
        <v>230</v>
      </c>
      <c r="S222" s="3" t="s">
        <v>50</v>
      </c>
      <c r="T222" s="3" t="s">
        <v>42</v>
      </c>
      <c r="U222" s="4" t="s">
        <v>255</v>
      </c>
      <c r="V222" s="6">
        <v>95704186211</v>
      </c>
      <c r="W222" s="6">
        <v>179889684</v>
      </c>
      <c r="X222" s="6">
        <v>34910697202</v>
      </c>
      <c r="Y222" s="6">
        <v>60973378693</v>
      </c>
      <c r="Z222" s="6">
        <v>0</v>
      </c>
      <c r="AA222" s="6">
        <v>60920650006</v>
      </c>
      <c r="AB222" s="6">
        <v>52728687</v>
      </c>
      <c r="AC222" s="6">
        <v>60920650006</v>
      </c>
      <c r="AD222" s="6">
        <v>60451411434</v>
      </c>
      <c r="AE222" s="6">
        <v>59982685822</v>
      </c>
      <c r="AF222" s="6">
        <v>59982685822</v>
      </c>
    </row>
    <row r="223" spans="1:32" ht="22.5">
      <c r="A223" s="3" t="s">
        <v>373</v>
      </c>
      <c r="B223" s="11" t="s">
        <v>545</v>
      </c>
      <c r="C223" s="11" t="s">
        <v>550</v>
      </c>
      <c r="D223" s="4" t="s">
        <v>374</v>
      </c>
      <c r="E223" s="5" t="s">
        <v>254</v>
      </c>
      <c r="F223" s="5" t="str">
        <f t="shared" si="6"/>
        <v>C-4102-1500-4</v>
      </c>
      <c r="G223" s="13" t="s">
        <v>514</v>
      </c>
      <c r="H223" s="13" t="s">
        <v>515</v>
      </c>
      <c r="I223" s="13" t="s">
        <v>516</v>
      </c>
      <c r="J223" s="3" t="s">
        <v>53</v>
      </c>
      <c r="K223" s="3" t="s">
        <v>209</v>
      </c>
      <c r="L223" s="3" t="s">
        <v>55</v>
      </c>
      <c r="M223" s="3" t="s">
        <v>45</v>
      </c>
      <c r="N223" s="3" t="s">
        <v>37</v>
      </c>
      <c r="O223" s="3" t="s">
        <v>210</v>
      </c>
      <c r="P223" s="3"/>
      <c r="Q223" s="3"/>
      <c r="R223" s="3" t="s">
        <v>230</v>
      </c>
      <c r="S223" s="3" t="s">
        <v>243</v>
      </c>
      <c r="T223" s="3" t="s">
        <v>42</v>
      </c>
      <c r="U223" s="4" t="s">
        <v>255</v>
      </c>
      <c r="V223" s="6">
        <v>0</v>
      </c>
      <c r="W223" s="6">
        <v>32235527574</v>
      </c>
      <c r="X223" s="6">
        <v>8934501968</v>
      </c>
      <c r="Y223" s="6">
        <v>23301025606</v>
      </c>
      <c r="Z223" s="6">
        <v>0</v>
      </c>
      <c r="AA223" s="6">
        <v>23256238246</v>
      </c>
      <c r="AB223" s="6">
        <v>44787360</v>
      </c>
      <c r="AC223" s="6">
        <v>23256238246</v>
      </c>
      <c r="AD223" s="6">
        <v>23009437869</v>
      </c>
      <c r="AE223" s="6">
        <v>21574857073</v>
      </c>
      <c r="AF223" s="6">
        <v>21574857073</v>
      </c>
    </row>
    <row r="224" spans="1:32" ht="22.5">
      <c r="A224" s="3" t="s">
        <v>373</v>
      </c>
      <c r="B224" s="11" t="s">
        <v>545</v>
      </c>
      <c r="C224" s="11" t="s">
        <v>550</v>
      </c>
      <c r="D224" s="4" t="s">
        <v>374</v>
      </c>
      <c r="E224" s="5" t="s">
        <v>254</v>
      </c>
      <c r="F224" s="5" t="str">
        <f t="shared" si="6"/>
        <v>C-4102-1500-4</v>
      </c>
      <c r="G224" s="13" t="s">
        <v>514</v>
      </c>
      <c r="H224" s="13" t="s">
        <v>515</v>
      </c>
      <c r="I224" s="13" t="s">
        <v>516</v>
      </c>
      <c r="J224" s="3" t="s">
        <v>53</v>
      </c>
      <c r="K224" s="3" t="s">
        <v>209</v>
      </c>
      <c r="L224" s="3" t="s">
        <v>55</v>
      </c>
      <c r="M224" s="3" t="s">
        <v>45</v>
      </c>
      <c r="N224" s="3" t="s">
        <v>37</v>
      </c>
      <c r="O224" s="3" t="s">
        <v>210</v>
      </c>
      <c r="P224" s="3"/>
      <c r="Q224" s="3"/>
      <c r="R224" s="3" t="s">
        <v>40</v>
      </c>
      <c r="S224" s="3" t="s">
        <v>150</v>
      </c>
      <c r="T224" s="3" t="s">
        <v>42</v>
      </c>
      <c r="U224" s="4" t="s">
        <v>255</v>
      </c>
      <c r="V224" s="6">
        <v>0</v>
      </c>
      <c r="W224" s="6">
        <v>33253423547</v>
      </c>
      <c r="X224" s="6">
        <v>545144858</v>
      </c>
      <c r="Y224" s="6">
        <v>32708278689</v>
      </c>
      <c r="Z224" s="6">
        <v>0</v>
      </c>
      <c r="AA224" s="6">
        <v>32705183343</v>
      </c>
      <c r="AB224" s="6">
        <v>3095346</v>
      </c>
      <c r="AC224" s="6">
        <v>32705183343</v>
      </c>
      <c r="AD224" s="6">
        <v>32694970849</v>
      </c>
      <c r="AE224" s="6">
        <v>32488183245.5</v>
      </c>
      <c r="AF224" s="6">
        <v>32488183245.5</v>
      </c>
    </row>
    <row r="225" spans="1:32" ht="22.5">
      <c r="A225" s="3" t="s">
        <v>373</v>
      </c>
      <c r="B225" s="11" t="s">
        <v>545</v>
      </c>
      <c r="C225" s="11" t="s">
        <v>550</v>
      </c>
      <c r="D225" s="4" t="s">
        <v>374</v>
      </c>
      <c r="E225" s="5" t="s">
        <v>254</v>
      </c>
      <c r="F225" s="5" t="str">
        <f t="shared" si="6"/>
        <v>C-4102-1500-4</v>
      </c>
      <c r="G225" s="13" t="s">
        <v>514</v>
      </c>
      <c r="H225" s="13" t="s">
        <v>515</v>
      </c>
      <c r="I225" s="13" t="s">
        <v>516</v>
      </c>
      <c r="J225" s="3" t="s">
        <v>53</v>
      </c>
      <c r="K225" s="3" t="s">
        <v>209</v>
      </c>
      <c r="L225" s="3" t="s">
        <v>55</v>
      </c>
      <c r="M225" s="3" t="s">
        <v>45</v>
      </c>
      <c r="N225" s="3" t="s">
        <v>37</v>
      </c>
      <c r="O225" s="3" t="s">
        <v>210</v>
      </c>
      <c r="P225" s="3"/>
      <c r="Q225" s="3"/>
      <c r="R225" s="3" t="s">
        <v>40</v>
      </c>
      <c r="S225" s="3" t="s">
        <v>41</v>
      </c>
      <c r="T225" s="3" t="s">
        <v>42</v>
      </c>
      <c r="U225" s="4" t="s">
        <v>255</v>
      </c>
      <c r="V225" s="6">
        <v>0</v>
      </c>
      <c r="W225" s="6">
        <v>3937779767</v>
      </c>
      <c r="X225" s="6">
        <v>295487297</v>
      </c>
      <c r="Y225" s="6">
        <v>3642292470</v>
      </c>
      <c r="Z225" s="6">
        <v>0</v>
      </c>
      <c r="AA225" s="6">
        <v>3642292470</v>
      </c>
      <c r="AB225" s="6">
        <v>0</v>
      </c>
      <c r="AC225" s="6">
        <v>3642292470</v>
      </c>
      <c r="AD225" s="6">
        <v>3642292470</v>
      </c>
      <c r="AE225" s="6">
        <v>3568119567</v>
      </c>
      <c r="AF225" s="6">
        <v>3568119567</v>
      </c>
    </row>
    <row r="226" spans="1:32" ht="22.5">
      <c r="A226" s="3" t="s">
        <v>373</v>
      </c>
      <c r="B226" s="11" t="s">
        <v>545</v>
      </c>
      <c r="C226" s="11" t="s">
        <v>550</v>
      </c>
      <c r="D226" s="4" t="s">
        <v>374</v>
      </c>
      <c r="E226" s="5" t="s">
        <v>256</v>
      </c>
      <c r="F226" s="5" t="str">
        <f t="shared" si="6"/>
        <v>C-4102-1500-4</v>
      </c>
      <c r="G226" s="13" t="s">
        <v>514</v>
      </c>
      <c r="H226" s="13" t="s">
        <v>515</v>
      </c>
      <c r="I226" s="13" t="s">
        <v>516</v>
      </c>
      <c r="J226" s="3" t="s">
        <v>53</v>
      </c>
      <c r="K226" s="3" t="s">
        <v>209</v>
      </c>
      <c r="L226" s="3" t="s">
        <v>55</v>
      </c>
      <c r="M226" s="3" t="s">
        <v>45</v>
      </c>
      <c r="N226" s="3" t="s">
        <v>37</v>
      </c>
      <c r="O226" s="3" t="s">
        <v>257</v>
      </c>
      <c r="P226" s="3"/>
      <c r="Q226" s="3"/>
      <c r="R226" s="3" t="s">
        <v>230</v>
      </c>
      <c r="S226" s="3" t="s">
        <v>50</v>
      </c>
      <c r="T226" s="3" t="s">
        <v>42</v>
      </c>
      <c r="U226" s="4" t="s">
        <v>258</v>
      </c>
      <c r="V226" s="6">
        <v>106758120006</v>
      </c>
      <c r="W226" s="6">
        <v>1026050367</v>
      </c>
      <c r="X226" s="6">
        <v>3091893312</v>
      </c>
      <c r="Y226" s="6">
        <v>104692277061</v>
      </c>
      <c r="Z226" s="6">
        <v>0</v>
      </c>
      <c r="AA226" s="6">
        <v>104161250152</v>
      </c>
      <c r="AB226" s="6">
        <v>531026909</v>
      </c>
      <c r="AC226" s="6">
        <v>104161250152</v>
      </c>
      <c r="AD226" s="6">
        <v>103322414992</v>
      </c>
      <c r="AE226" s="6">
        <v>103291896050</v>
      </c>
      <c r="AF226" s="6">
        <v>103291896050</v>
      </c>
    </row>
    <row r="227" spans="1:32" ht="22.5">
      <c r="A227" s="3" t="s">
        <v>373</v>
      </c>
      <c r="B227" s="11" t="s">
        <v>545</v>
      </c>
      <c r="C227" s="11" t="s">
        <v>550</v>
      </c>
      <c r="D227" s="4" t="s">
        <v>374</v>
      </c>
      <c r="E227" s="5" t="s">
        <v>256</v>
      </c>
      <c r="F227" s="5" t="str">
        <f t="shared" si="6"/>
        <v>C-4102-1500-4</v>
      </c>
      <c r="G227" s="13" t="s">
        <v>514</v>
      </c>
      <c r="H227" s="13" t="s">
        <v>515</v>
      </c>
      <c r="I227" s="13" t="s">
        <v>516</v>
      </c>
      <c r="J227" s="3" t="s">
        <v>53</v>
      </c>
      <c r="K227" s="3" t="s">
        <v>209</v>
      </c>
      <c r="L227" s="3" t="s">
        <v>55</v>
      </c>
      <c r="M227" s="3" t="s">
        <v>45</v>
      </c>
      <c r="N227" s="3" t="s">
        <v>37</v>
      </c>
      <c r="O227" s="3" t="s">
        <v>257</v>
      </c>
      <c r="P227" s="3"/>
      <c r="Q227" s="3"/>
      <c r="R227" s="3" t="s">
        <v>230</v>
      </c>
      <c r="S227" s="3" t="s">
        <v>243</v>
      </c>
      <c r="T227" s="3" t="s">
        <v>42</v>
      </c>
      <c r="U227" s="4" t="s">
        <v>258</v>
      </c>
      <c r="V227" s="6">
        <v>0</v>
      </c>
      <c r="W227" s="6">
        <v>478440842</v>
      </c>
      <c r="X227" s="6">
        <v>445624125</v>
      </c>
      <c r="Y227" s="6">
        <v>32816717</v>
      </c>
      <c r="Z227" s="6">
        <v>0</v>
      </c>
      <c r="AA227" s="6">
        <v>32816717</v>
      </c>
      <c r="AB227" s="6">
        <v>0</v>
      </c>
      <c r="AC227" s="6">
        <v>32816717</v>
      </c>
      <c r="AD227" s="6">
        <v>32816717</v>
      </c>
      <c r="AE227" s="6">
        <v>32816717</v>
      </c>
      <c r="AF227" s="6">
        <v>32816717</v>
      </c>
    </row>
    <row r="228" spans="1:32" ht="22.5">
      <c r="A228" s="3" t="s">
        <v>373</v>
      </c>
      <c r="B228" s="11" t="s">
        <v>545</v>
      </c>
      <c r="C228" s="11" t="s">
        <v>550</v>
      </c>
      <c r="D228" s="4" t="s">
        <v>374</v>
      </c>
      <c r="E228" s="5" t="s">
        <v>256</v>
      </c>
      <c r="F228" s="5" t="str">
        <f t="shared" si="6"/>
        <v>C-4102-1500-4</v>
      </c>
      <c r="G228" s="13" t="s">
        <v>514</v>
      </c>
      <c r="H228" s="13" t="s">
        <v>515</v>
      </c>
      <c r="I228" s="13" t="s">
        <v>516</v>
      </c>
      <c r="J228" s="3" t="s">
        <v>53</v>
      </c>
      <c r="K228" s="3" t="s">
        <v>209</v>
      </c>
      <c r="L228" s="3" t="s">
        <v>55</v>
      </c>
      <c r="M228" s="3" t="s">
        <v>45</v>
      </c>
      <c r="N228" s="3" t="s">
        <v>37</v>
      </c>
      <c r="O228" s="3" t="s">
        <v>257</v>
      </c>
      <c r="P228" s="3"/>
      <c r="Q228" s="3"/>
      <c r="R228" s="3" t="s">
        <v>40</v>
      </c>
      <c r="S228" s="3" t="s">
        <v>150</v>
      </c>
      <c r="T228" s="3" t="s">
        <v>42</v>
      </c>
      <c r="U228" s="4" t="s">
        <v>258</v>
      </c>
      <c r="V228" s="6">
        <v>0</v>
      </c>
      <c r="W228" s="6">
        <v>2564217642</v>
      </c>
      <c r="X228" s="6">
        <v>43183412</v>
      </c>
      <c r="Y228" s="6">
        <v>2521034230</v>
      </c>
      <c r="Z228" s="6">
        <v>0</v>
      </c>
      <c r="AA228" s="6">
        <v>2493243358</v>
      </c>
      <c r="AB228" s="6">
        <v>27790872</v>
      </c>
      <c r="AC228" s="6">
        <v>2493243358</v>
      </c>
      <c r="AD228" s="6">
        <v>2473424563</v>
      </c>
      <c r="AE228" s="6">
        <v>2473203545</v>
      </c>
      <c r="AF228" s="6">
        <v>2473203545</v>
      </c>
    </row>
    <row r="229" spans="1:32" ht="22.5">
      <c r="A229" s="3" t="s">
        <v>373</v>
      </c>
      <c r="B229" s="11" t="s">
        <v>545</v>
      </c>
      <c r="C229" s="11" t="s">
        <v>550</v>
      </c>
      <c r="D229" s="4" t="s">
        <v>374</v>
      </c>
      <c r="E229" s="5" t="s">
        <v>259</v>
      </c>
      <c r="F229" s="5" t="str">
        <f t="shared" si="6"/>
        <v>C-4102-1500-4</v>
      </c>
      <c r="G229" s="13" t="s">
        <v>514</v>
      </c>
      <c r="H229" s="13" t="s">
        <v>515</v>
      </c>
      <c r="I229" s="13" t="s">
        <v>516</v>
      </c>
      <c r="J229" s="3" t="s">
        <v>53</v>
      </c>
      <c r="K229" s="3" t="s">
        <v>209</v>
      </c>
      <c r="L229" s="3" t="s">
        <v>55</v>
      </c>
      <c r="M229" s="3" t="s">
        <v>45</v>
      </c>
      <c r="N229" s="3" t="s">
        <v>37</v>
      </c>
      <c r="O229" s="3" t="s">
        <v>213</v>
      </c>
      <c r="P229" s="3"/>
      <c r="Q229" s="3"/>
      <c r="R229" s="3" t="s">
        <v>230</v>
      </c>
      <c r="S229" s="3" t="s">
        <v>243</v>
      </c>
      <c r="T229" s="3" t="s">
        <v>42</v>
      </c>
      <c r="U229" s="4" t="s">
        <v>260</v>
      </c>
      <c r="V229" s="6">
        <v>0</v>
      </c>
      <c r="W229" s="6">
        <v>18951793114</v>
      </c>
      <c r="X229" s="6">
        <v>810264157</v>
      </c>
      <c r="Y229" s="6">
        <v>18141528957</v>
      </c>
      <c r="Z229" s="6">
        <v>0</v>
      </c>
      <c r="AA229" s="6">
        <v>18101968890</v>
      </c>
      <c r="AB229" s="6">
        <v>39560067</v>
      </c>
      <c r="AC229" s="6">
        <v>18101968890</v>
      </c>
      <c r="AD229" s="6">
        <v>18101968890</v>
      </c>
      <c r="AE229" s="6">
        <v>17829151035</v>
      </c>
      <c r="AF229" s="6">
        <v>17829151035</v>
      </c>
    </row>
    <row r="230" spans="1:32" ht="22.5">
      <c r="A230" s="3" t="s">
        <v>373</v>
      </c>
      <c r="B230" s="11" t="s">
        <v>545</v>
      </c>
      <c r="C230" s="11" t="s">
        <v>550</v>
      </c>
      <c r="D230" s="4" t="s">
        <v>374</v>
      </c>
      <c r="E230" s="5" t="s">
        <v>261</v>
      </c>
      <c r="F230" s="5" t="str">
        <f t="shared" si="6"/>
        <v>C-4102-1500-4</v>
      </c>
      <c r="G230" s="13" t="s">
        <v>514</v>
      </c>
      <c r="H230" s="13" t="s">
        <v>515</v>
      </c>
      <c r="I230" s="13" t="s">
        <v>516</v>
      </c>
      <c r="J230" s="3" t="s">
        <v>53</v>
      </c>
      <c r="K230" s="3" t="s">
        <v>209</v>
      </c>
      <c r="L230" s="3" t="s">
        <v>55</v>
      </c>
      <c r="M230" s="3" t="s">
        <v>45</v>
      </c>
      <c r="N230" s="3" t="s">
        <v>37</v>
      </c>
      <c r="O230" s="3" t="s">
        <v>218</v>
      </c>
      <c r="P230" s="3"/>
      <c r="Q230" s="3"/>
      <c r="R230" s="3" t="s">
        <v>230</v>
      </c>
      <c r="S230" s="3" t="s">
        <v>243</v>
      </c>
      <c r="T230" s="3" t="s">
        <v>42</v>
      </c>
      <c r="U230" s="4" t="s">
        <v>262</v>
      </c>
      <c r="V230" s="6">
        <v>0</v>
      </c>
      <c r="W230" s="6">
        <v>9542333078</v>
      </c>
      <c r="X230" s="6">
        <v>911960703</v>
      </c>
      <c r="Y230" s="6">
        <v>8630372375</v>
      </c>
      <c r="Z230" s="6">
        <v>0</v>
      </c>
      <c r="AA230" s="6">
        <v>8630372375</v>
      </c>
      <c r="AB230" s="6">
        <v>0</v>
      </c>
      <c r="AC230" s="6">
        <v>8630372375</v>
      </c>
      <c r="AD230" s="6">
        <v>8616847488</v>
      </c>
      <c r="AE230" s="6">
        <v>8597823748</v>
      </c>
      <c r="AF230" s="6">
        <v>8597823748</v>
      </c>
    </row>
    <row r="231" spans="1:32" ht="22.5">
      <c r="A231" s="3" t="s">
        <v>373</v>
      </c>
      <c r="B231" s="11" t="s">
        <v>545</v>
      </c>
      <c r="C231" s="11" t="s">
        <v>550</v>
      </c>
      <c r="D231" s="4" t="s">
        <v>374</v>
      </c>
      <c r="E231" s="5" t="s">
        <v>261</v>
      </c>
      <c r="F231" s="5" t="str">
        <f t="shared" si="6"/>
        <v>C-4102-1500-4</v>
      </c>
      <c r="G231" s="13" t="s">
        <v>514</v>
      </c>
      <c r="H231" s="13" t="s">
        <v>515</v>
      </c>
      <c r="I231" s="13" t="s">
        <v>516</v>
      </c>
      <c r="J231" s="3" t="s">
        <v>53</v>
      </c>
      <c r="K231" s="3" t="s">
        <v>209</v>
      </c>
      <c r="L231" s="3" t="s">
        <v>55</v>
      </c>
      <c r="M231" s="3" t="s">
        <v>45</v>
      </c>
      <c r="N231" s="3" t="s">
        <v>37</v>
      </c>
      <c r="O231" s="3" t="s">
        <v>218</v>
      </c>
      <c r="P231" s="3"/>
      <c r="Q231" s="3"/>
      <c r="R231" s="3" t="s">
        <v>40</v>
      </c>
      <c r="S231" s="3" t="s">
        <v>150</v>
      </c>
      <c r="T231" s="3" t="s">
        <v>42</v>
      </c>
      <c r="U231" s="4" t="s">
        <v>262</v>
      </c>
      <c r="V231" s="6">
        <v>0</v>
      </c>
      <c r="W231" s="6">
        <v>6516099304</v>
      </c>
      <c r="X231" s="6">
        <v>171883633</v>
      </c>
      <c r="Y231" s="6">
        <v>6344215671</v>
      </c>
      <c r="Z231" s="6">
        <v>0</v>
      </c>
      <c r="AA231" s="6">
        <v>6309807389</v>
      </c>
      <c r="AB231" s="6">
        <v>34408282</v>
      </c>
      <c r="AC231" s="6">
        <v>6309807389</v>
      </c>
      <c r="AD231" s="6">
        <v>6236116215</v>
      </c>
      <c r="AE231" s="6">
        <v>6236116215</v>
      </c>
      <c r="AF231" s="6">
        <v>6236116215</v>
      </c>
    </row>
    <row r="232" spans="1:32" ht="22.5">
      <c r="A232" s="3" t="s">
        <v>373</v>
      </c>
      <c r="B232" s="11" t="s">
        <v>545</v>
      </c>
      <c r="C232" s="11" t="s">
        <v>550</v>
      </c>
      <c r="D232" s="4" t="s">
        <v>374</v>
      </c>
      <c r="E232" s="5" t="s">
        <v>382</v>
      </c>
      <c r="F232" s="5" t="str">
        <f t="shared" si="6"/>
        <v>C-4102-1500-4</v>
      </c>
      <c r="G232" s="13" t="s">
        <v>514</v>
      </c>
      <c r="H232" s="13" t="s">
        <v>515</v>
      </c>
      <c r="I232" s="13" t="s">
        <v>516</v>
      </c>
      <c r="J232" s="3" t="s">
        <v>53</v>
      </c>
      <c r="K232" s="3" t="s">
        <v>209</v>
      </c>
      <c r="L232" s="3" t="s">
        <v>55</v>
      </c>
      <c r="M232" s="3" t="s">
        <v>45</v>
      </c>
      <c r="N232" s="3" t="s">
        <v>37</v>
      </c>
      <c r="O232" s="3" t="s">
        <v>221</v>
      </c>
      <c r="P232" s="3"/>
      <c r="Q232" s="3"/>
      <c r="R232" s="3" t="s">
        <v>230</v>
      </c>
      <c r="S232" s="3" t="s">
        <v>243</v>
      </c>
      <c r="T232" s="3" t="s">
        <v>42</v>
      </c>
      <c r="U232" s="4" t="s">
        <v>383</v>
      </c>
      <c r="V232" s="6">
        <v>0</v>
      </c>
      <c r="W232" s="6">
        <v>110000000</v>
      </c>
      <c r="X232" s="6">
        <v>89414358</v>
      </c>
      <c r="Y232" s="6">
        <v>20585642</v>
      </c>
      <c r="Z232" s="6">
        <v>0</v>
      </c>
      <c r="AA232" s="6">
        <v>15955771</v>
      </c>
      <c r="AB232" s="6">
        <v>4629871</v>
      </c>
      <c r="AC232" s="6">
        <v>15955771</v>
      </c>
      <c r="AD232" s="6">
        <v>14540314</v>
      </c>
      <c r="AE232" s="6">
        <v>13280000</v>
      </c>
      <c r="AF232" s="6">
        <v>13280000</v>
      </c>
    </row>
    <row r="233" spans="1:32" ht="22.5">
      <c r="A233" s="3" t="s">
        <v>373</v>
      </c>
      <c r="B233" s="11" t="s">
        <v>545</v>
      </c>
      <c r="C233" s="11" t="s">
        <v>550</v>
      </c>
      <c r="D233" s="4" t="s">
        <v>374</v>
      </c>
      <c r="E233" s="5" t="s">
        <v>265</v>
      </c>
      <c r="F233" s="5" t="str">
        <f t="shared" si="6"/>
        <v>C-4102-1500-4</v>
      </c>
      <c r="G233" s="13" t="s">
        <v>514</v>
      </c>
      <c r="H233" s="13" t="s">
        <v>493</v>
      </c>
      <c r="I233" s="13" t="s">
        <v>512</v>
      </c>
      <c r="J233" s="3" t="s">
        <v>53</v>
      </c>
      <c r="K233" s="3" t="s">
        <v>209</v>
      </c>
      <c r="L233" s="3" t="s">
        <v>55</v>
      </c>
      <c r="M233" s="3" t="s">
        <v>45</v>
      </c>
      <c r="N233" s="3" t="s">
        <v>37</v>
      </c>
      <c r="O233" s="3" t="s">
        <v>235</v>
      </c>
      <c r="P233" s="3"/>
      <c r="Q233" s="3"/>
      <c r="R233" s="3" t="s">
        <v>40</v>
      </c>
      <c r="S233" s="3" t="s">
        <v>41</v>
      </c>
      <c r="T233" s="3" t="s">
        <v>42</v>
      </c>
      <c r="U233" s="4" t="s">
        <v>222</v>
      </c>
      <c r="V233" s="6">
        <v>0</v>
      </c>
      <c r="W233" s="6">
        <v>1630380000</v>
      </c>
      <c r="X233" s="6">
        <v>153893762</v>
      </c>
      <c r="Y233" s="6">
        <v>1476486238</v>
      </c>
      <c r="Z233" s="6">
        <v>0</v>
      </c>
      <c r="AA233" s="6">
        <v>1464306239</v>
      </c>
      <c r="AB233" s="6">
        <v>12179999</v>
      </c>
      <c r="AC233" s="6">
        <v>1464306239</v>
      </c>
      <c r="AD233" s="6">
        <v>1461115999</v>
      </c>
      <c r="AE233" s="6">
        <v>1400313335</v>
      </c>
      <c r="AF233" s="6">
        <v>1400313335</v>
      </c>
    </row>
    <row r="234" spans="1:32" ht="22.5">
      <c r="A234" s="3" t="s">
        <v>373</v>
      </c>
      <c r="B234" s="11" t="s">
        <v>545</v>
      </c>
      <c r="C234" s="11" t="s">
        <v>550</v>
      </c>
      <c r="D234" s="4" t="s">
        <v>374</v>
      </c>
      <c r="E234" s="5" t="s">
        <v>266</v>
      </c>
      <c r="F234" s="5" t="str">
        <f t="shared" si="6"/>
        <v>C-4102-1500-4</v>
      </c>
      <c r="G234" s="13" t="s">
        <v>514</v>
      </c>
      <c r="H234" s="13" t="s">
        <v>493</v>
      </c>
      <c r="I234" s="13" t="s">
        <v>506</v>
      </c>
      <c r="J234" s="3" t="s">
        <v>53</v>
      </c>
      <c r="K234" s="3" t="s">
        <v>209</v>
      </c>
      <c r="L234" s="3" t="s">
        <v>55</v>
      </c>
      <c r="M234" s="3" t="s">
        <v>45</v>
      </c>
      <c r="N234" s="3" t="s">
        <v>37</v>
      </c>
      <c r="O234" s="3" t="s">
        <v>267</v>
      </c>
      <c r="P234" s="3"/>
      <c r="Q234" s="3"/>
      <c r="R234" s="3" t="s">
        <v>40</v>
      </c>
      <c r="S234" s="3" t="s">
        <v>41</v>
      </c>
      <c r="T234" s="3" t="s">
        <v>42</v>
      </c>
      <c r="U234" s="4" t="s">
        <v>57</v>
      </c>
      <c r="V234" s="6">
        <v>14000000</v>
      </c>
      <c r="W234" s="6">
        <v>321449372</v>
      </c>
      <c r="X234" s="6">
        <v>40050450</v>
      </c>
      <c r="Y234" s="6">
        <v>295398922</v>
      </c>
      <c r="Z234" s="6">
        <v>0</v>
      </c>
      <c r="AA234" s="6">
        <v>287293362</v>
      </c>
      <c r="AB234" s="6">
        <v>8105560</v>
      </c>
      <c r="AC234" s="6">
        <v>287293362</v>
      </c>
      <c r="AD234" s="6">
        <v>287293362</v>
      </c>
      <c r="AE234" s="6">
        <v>287293362</v>
      </c>
      <c r="AF234" s="6">
        <v>287293362</v>
      </c>
    </row>
    <row r="235" spans="1:32" ht="22.5">
      <c r="A235" s="3" t="s">
        <v>373</v>
      </c>
      <c r="B235" s="11" t="s">
        <v>545</v>
      </c>
      <c r="C235" s="11" t="s">
        <v>550</v>
      </c>
      <c r="D235" s="4" t="s">
        <v>374</v>
      </c>
      <c r="E235" s="5" t="s">
        <v>269</v>
      </c>
      <c r="F235" s="5" t="str">
        <f t="shared" si="6"/>
        <v>C-4102-1500-5</v>
      </c>
      <c r="G235" s="13" t="s">
        <v>517</v>
      </c>
      <c r="H235" s="13" t="s">
        <v>518</v>
      </c>
      <c r="I235" s="13" t="s">
        <v>519</v>
      </c>
      <c r="J235" s="3" t="s">
        <v>53</v>
      </c>
      <c r="K235" s="3" t="s">
        <v>209</v>
      </c>
      <c r="L235" s="3" t="s">
        <v>55</v>
      </c>
      <c r="M235" s="3" t="s">
        <v>46</v>
      </c>
      <c r="N235" s="3" t="s">
        <v>37</v>
      </c>
      <c r="O235" s="3" t="s">
        <v>210</v>
      </c>
      <c r="P235" s="3"/>
      <c r="Q235" s="3"/>
      <c r="R235" s="3" t="s">
        <v>40</v>
      </c>
      <c r="S235" s="3" t="s">
        <v>41</v>
      </c>
      <c r="T235" s="3" t="s">
        <v>42</v>
      </c>
      <c r="U235" s="4" t="s">
        <v>270</v>
      </c>
      <c r="V235" s="6">
        <v>4156652160</v>
      </c>
      <c r="W235" s="6">
        <v>1480196196</v>
      </c>
      <c r="X235" s="6">
        <v>178803621</v>
      </c>
      <c r="Y235" s="6">
        <v>5458044735</v>
      </c>
      <c r="Z235" s="6">
        <v>0</v>
      </c>
      <c r="AA235" s="6">
        <v>5458044735</v>
      </c>
      <c r="AB235" s="6">
        <v>0</v>
      </c>
      <c r="AC235" s="6">
        <v>5458044735</v>
      </c>
      <c r="AD235" s="6">
        <v>5458044735</v>
      </c>
      <c r="AE235" s="6">
        <v>5168671847</v>
      </c>
      <c r="AF235" s="6">
        <v>5168671847</v>
      </c>
    </row>
    <row r="236" spans="1:32" ht="22.5">
      <c r="A236" s="3" t="s">
        <v>373</v>
      </c>
      <c r="B236" s="11" t="s">
        <v>545</v>
      </c>
      <c r="C236" s="11" t="s">
        <v>550</v>
      </c>
      <c r="D236" s="4" t="s">
        <v>374</v>
      </c>
      <c r="E236" s="5" t="s">
        <v>271</v>
      </c>
      <c r="F236" s="5" t="str">
        <f t="shared" si="6"/>
        <v>C-4102-1500-5</v>
      </c>
      <c r="G236" s="13" t="s">
        <v>517</v>
      </c>
      <c r="H236" s="13" t="s">
        <v>518</v>
      </c>
      <c r="I236" s="13" t="s">
        <v>519</v>
      </c>
      <c r="J236" s="3" t="s">
        <v>53</v>
      </c>
      <c r="K236" s="3" t="s">
        <v>209</v>
      </c>
      <c r="L236" s="3" t="s">
        <v>55</v>
      </c>
      <c r="M236" s="3" t="s">
        <v>46</v>
      </c>
      <c r="N236" s="3" t="s">
        <v>37</v>
      </c>
      <c r="O236" s="3" t="s">
        <v>257</v>
      </c>
      <c r="P236" s="3"/>
      <c r="Q236" s="3"/>
      <c r="R236" s="3" t="s">
        <v>40</v>
      </c>
      <c r="S236" s="3" t="s">
        <v>41</v>
      </c>
      <c r="T236" s="3" t="s">
        <v>42</v>
      </c>
      <c r="U236" s="4" t="s">
        <v>272</v>
      </c>
      <c r="V236" s="6">
        <v>477114645</v>
      </c>
      <c r="W236" s="6">
        <v>1000031370</v>
      </c>
      <c r="X236" s="6">
        <v>8750000</v>
      </c>
      <c r="Y236" s="6">
        <v>1468396015</v>
      </c>
      <c r="Z236" s="6">
        <v>0</v>
      </c>
      <c r="AA236" s="6">
        <v>1468396015</v>
      </c>
      <c r="AB236" s="6">
        <v>0</v>
      </c>
      <c r="AC236" s="6">
        <v>1468396015</v>
      </c>
      <c r="AD236" s="6">
        <v>1468396015</v>
      </c>
      <c r="AE236" s="6">
        <v>1449674670</v>
      </c>
      <c r="AF236" s="6">
        <v>1449674670</v>
      </c>
    </row>
    <row r="237" spans="1:32" ht="22.5">
      <c r="A237" s="3" t="s">
        <v>373</v>
      </c>
      <c r="B237" s="11" t="s">
        <v>545</v>
      </c>
      <c r="C237" s="11" t="s">
        <v>550</v>
      </c>
      <c r="D237" s="4" t="s">
        <v>374</v>
      </c>
      <c r="E237" s="5" t="s">
        <v>275</v>
      </c>
      <c r="F237" s="5" t="str">
        <f t="shared" si="6"/>
        <v>C-4102-1500-5</v>
      </c>
      <c r="G237" s="13" t="s">
        <v>517</v>
      </c>
      <c r="H237" s="13" t="s">
        <v>493</v>
      </c>
      <c r="I237" s="13" t="s">
        <v>512</v>
      </c>
      <c r="J237" s="3" t="s">
        <v>53</v>
      </c>
      <c r="K237" s="3" t="s">
        <v>209</v>
      </c>
      <c r="L237" s="3" t="s">
        <v>55</v>
      </c>
      <c r="M237" s="3" t="s">
        <v>46</v>
      </c>
      <c r="N237" s="3" t="s">
        <v>37</v>
      </c>
      <c r="O237" s="3" t="s">
        <v>218</v>
      </c>
      <c r="P237" s="3"/>
      <c r="Q237" s="3"/>
      <c r="R237" s="3" t="s">
        <v>40</v>
      </c>
      <c r="S237" s="3" t="s">
        <v>41</v>
      </c>
      <c r="T237" s="3" t="s">
        <v>42</v>
      </c>
      <c r="U237" s="4" t="s">
        <v>222</v>
      </c>
      <c r="V237" s="6">
        <v>32791000</v>
      </c>
      <c r="W237" s="6">
        <v>1291767</v>
      </c>
      <c r="X237" s="6">
        <v>99385</v>
      </c>
      <c r="Y237" s="6">
        <v>33983382</v>
      </c>
      <c r="Z237" s="6">
        <v>0</v>
      </c>
      <c r="AA237" s="6">
        <v>33983382</v>
      </c>
      <c r="AB237" s="6">
        <v>0</v>
      </c>
      <c r="AC237" s="6">
        <v>33983382</v>
      </c>
      <c r="AD237" s="6">
        <v>33983382</v>
      </c>
      <c r="AE237" s="6">
        <v>32890366</v>
      </c>
      <c r="AF237" s="6">
        <v>32890366</v>
      </c>
    </row>
    <row r="238" spans="1:32" ht="22.5">
      <c r="A238" s="3" t="s">
        <v>373</v>
      </c>
      <c r="B238" s="11" t="s">
        <v>545</v>
      </c>
      <c r="C238" s="11" t="s">
        <v>550</v>
      </c>
      <c r="D238" s="4" t="s">
        <v>374</v>
      </c>
      <c r="E238" s="5" t="s">
        <v>276</v>
      </c>
      <c r="F238" s="5" t="str">
        <f t="shared" si="6"/>
        <v>C-4102-1500-5</v>
      </c>
      <c r="G238" s="13" t="s">
        <v>517</v>
      </c>
      <c r="H238" s="13" t="s">
        <v>493</v>
      </c>
      <c r="I238" s="13" t="s">
        <v>506</v>
      </c>
      <c r="J238" s="3" t="s">
        <v>53</v>
      </c>
      <c r="K238" s="3" t="s">
        <v>209</v>
      </c>
      <c r="L238" s="3" t="s">
        <v>55</v>
      </c>
      <c r="M238" s="3" t="s">
        <v>46</v>
      </c>
      <c r="N238" s="3" t="s">
        <v>37</v>
      </c>
      <c r="O238" s="3" t="s">
        <v>221</v>
      </c>
      <c r="P238" s="3"/>
      <c r="Q238" s="3"/>
      <c r="R238" s="3" t="s">
        <v>40</v>
      </c>
      <c r="S238" s="3" t="s">
        <v>41</v>
      </c>
      <c r="T238" s="3" t="s">
        <v>42</v>
      </c>
      <c r="U238" s="4" t="s">
        <v>57</v>
      </c>
      <c r="V238" s="6">
        <v>15331261</v>
      </c>
      <c r="W238" s="6">
        <v>15000000</v>
      </c>
      <c r="X238" s="6">
        <v>0</v>
      </c>
      <c r="Y238" s="6">
        <v>30331261</v>
      </c>
      <c r="Z238" s="6">
        <v>0</v>
      </c>
      <c r="AA238" s="6">
        <v>29852404</v>
      </c>
      <c r="AB238" s="6">
        <v>478857</v>
      </c>
      <c r="AC238" s="6">
        <v>29852404</v>
      </c>
      <c r="AD238" s="6">
        <v>29852404</v>
      </c>
      <c r="AE238" s="6">
        <v>29852404</v>
      </c>
      <c r="AF238" s="6">
        <v>29852404</v>
      </c>
    </row>
    <row r="239" spans="1:32" ht="22.5">
      <c r="A239" s="3" t="s">
        <v>373</v>
      </c>
      <c r="B239" s="11" t="s">
        <v>545</v>
      </c>
      <c r="C239" s="11" t="s">
        <v>550</v>
      </c>
      <c r="D239" s="4" t="s">
        <v>374</v>
      </c>
      <c r="E239" s="5" t="s">
        <v>384</v>
      </c>
      <c r="F239" s="5" t="str">
        <f t="shared" si="6"/>
        <v>C-4102-1500-5</v>
      </c>
      <c r="G239" s="13" t="s">
        <v>517</v>
      </c>
      <c r="H239" s="13" t="s">
        <v>518</v>
      </c>
      <c r="I239" s="13" t="s">
        <v>519</v>
      </c>
      <c r="J239" s="3" t="s">
        <v>53</v>
      </c>
      <c r="K239" s="3" t="s">
        <v>209</v>
      </c>
      <c r="L239" s="3" t="s">
        <v>55</v>
      </c>
      <c r="M239" s="3" t="s">
        <v>46</v>
      </c>
      <c r="N239" s="3" t="s">
        <v>37</v>
      </c>
      <c r="O239" s="3" t="s">
        <v>252</v>
      </c>
      <c r="P239" s="3"/>
      <c r="Q239" s="3"/>
      <c r="R239" s="3" t="s">
        <v>40</v>
      </c>
      <c r="S239" s="3" t="s">
        <v>41</v>
      </c>
      <c r="T239" s="3" t="s">
        <v>42</v>
      </c>
      <c r="U239" s="4" t="s">
        <v>253</v>
      </c>
      <c r="V239" s="6">
        <v>4984</v>
      </c>
      <c r="W239" s="6">
        <v>0</v>
      </c>
      <c r="X239" s="6">
        <v>4984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</row>
    <row r="240" spans="1:32" ht="22.5">
      <c r="A240" s="3" t="s">
        <v>373</v>
      </c>
      <c r="B240" s="11" t="s">
        <v>545</v>
      </c>
      <c r="C240" s="11" t="s">
        <v>550</v>
      </c>
      <c r="D240" s="4" t="s">
        <v>374</v>
      </c>
      <c r="E240" s="5" t="s">
        <v>277</v>
      </c>
      <c r="F240" s="5" t="str">
        <f t="shared" si="6"/>
        <v>C-4102-1500-6</v>
      </c>
      <c r="G240" s="13" t="s">
        <v>498</v>
      </c>
      <c r="H240" s="13" t="s">
        <v>499</v>
      </c>
      <c r="I240" s="13" t="s">
        <v>500</v>
      </c>
      <c r="J240" s="3" t="s">
        <v>53</v>
      </c>
      <c r="K240" s="3" t="s">
        <v>209</v>
      </c>
      <c r="L240" s="3" t="s">
        <v>55</v>
      </c>
      <c r="M240" s="3" t="s">
        <v>113</v>
      </c>
      <c r="N240" s="3" t="s">
        <v>37</v>
      </c>
      <c r="O240" s="3" t="s">
        <v>210</v>
      </c>
      <c r="P240" s="3"/>
      <c r="Q240" s="3"/>
      <c r="R240" s="3" t="s">
        <v>40</v>
      </c>
      <c r="S240" s="3" t="s">
        <v>41</v>
      </c>
      <c r="T240" s="3" t="s">
        <v>42</v>
      </c>
      <c r="U240" s="4" t="s">
        <v>278</v>
      </c>
      <c r="V240" s="6">
        <v>3249587150</v>
      </c>
      <c r="W240" s="6">
        <v>1037185100</v>
      </c>
      <c r="X240" s="6">
        <v>333600450</v>
      </c>
      <c r="Y240" s="6">
        <v>3953171800</v>
      </c>
      <c r="Z240" s="6">
        <v>0</v>
      </c>
      <c r="AA240" s="6">
        <v>3953171800</v>
      </c>
      <c r="AB240" s="6">
        <v>0</v>
      </c>
      <c r="AC240" s="6">
        <v>3953171800</v>
      </c>
      <c r="AD240" s="6">
        <v>3896348995</v>
      </c>
      <c r="AE240" s="6">
        <v>3412692974</v>
      </c>
      <c r="AF240" s="6">
        <v>3412692974</v>
      </c>
    </row>
    <row r="241" spans="1:32" ht="22.5">
      <c r="A241" s="3" t="s">
        <v>373</v>
      </c>
      <c r="B241" s="11" t="s">
        <v>545</v>
      </c>
      <c r="C241" s="11" t="s">
        <v>550</v>
      </c>
      <c r="D241" s="4" t="s">
        <v>374</v>
      </c>
      <c r="E241" s="5" t="s">
        <v>385</v>
      </c>
      <c r="F241" s="5" t="str">
        <f t="shared" si="6"/>
        <v>C-4102-1500-6</v>
      </c>
      <c r="G241" s="13" t="s">
        <v>498</v>
      </c>
      <c r="H241" s="13" t="s">
        <v>499</v>
      </c>
      <c r="I241" s="13" t="s">
        <v>500</v>
      </c>
      <c r="J241" s="3" t="s">
        <v>53</v>
      </c>
      <c r="K241" s="3" t="s">
        <v>209</v>
      </c>
      <c r="L241" s="3" t="s">
        <v>55</v>
      </c>
      <c r="M241" s="3" t="s">
        <v>113</v>
      </c>
      <c r="N241" s="3" t="s">
        <v>37</v>
      </c>
      <c r="O241" s="3" t="s">
        <v>257</v>
      </c>
      <c r="P241" s="3"/>
      <c r="Q241" s="3"/>
      <c r="R241" s="3" t="s">
        <v>40</v>
      </c>
      <c r="S241" s="3" t="s">
        <v>41</v>
      </c>
      <c r="T241" s="3" t="s">
        <v>42</v>
      </c>
      <c r="U241" s="4" t="s">
        <v>386</v>
      </c>
      <c r="V241" s="6">
        <v>1994680850</v>
      </c>
      <c r="W241" s="6">
        <v>57592000</v>
      </c>
      <c r="X241" s="6">
        <v>12711650</v>
      </c>
      <c r="Y241" s="6">
        <v>2039561200</v>
      </c>
      <c r="Z241" s="6">
        <v>0</v>
      </c>
      <c r="AA241" s="6">
        <v>2039334950</v>
      </c>
      <c r="AB241" s="6">
        <v>226250</v>
      </c>
      <c r="AC241" s="6">
        <v>2039334950</v>
      </c>
      <c r="AD241" s="6">
        <v>2021581150</v>
      </c>
      <c r="AE241" s="6">
        <v>1955297310</v>
      </c>
      <c r="AF241" s="6">
        <v>1955297310</v>
      </c>
    </row>
    <row r="242" spans="1:32" ht="22.5">
      <c r="A242" s="3" t="s">
        <v>373</v>
      </c>
      <c r="B242" s="11" t="s">
        <v>545</v>
      </c>
      <c r="C242" s="11" t="s">
        <v>550</v>
      </c>
      <c r="D242" s="4" t="s">
        <v>374</v>
      </c>
      <c r="E242" s="5" t="s">
        <v>281</v>
      </c>
      <c r="F242" s="5" t="str">
        <f t="shared" si="6"/>
        <v>C-4102-1500-6</v>
      </c>
      <c r="G242" s="13" t="s">
        <v>498</v>
      </c>
      <c r="H242" s="13" t="s">
        <v>499</v>
      </c>
      <c r="I242" s="13" t="s">
        <v>500</v>
      </c>
      <c r="J242" s="3" t="s">
        <v>53</v>
      </c>
      <c r="K242" s="3" t="s">
        <v>209</v>
      </c>
      <c r="L242" s="3" t="s">
        <v>55</v>
      </c>
      <c r="M242" s="3" t="s">
        <v>113</v>
      </c>
      <c r="N242" s="3" t="s">
        <v>37</v>
      </c>
      <c r="O242" s="3" t="s">
        <v>56</v>
      </c>
      <c r="P242" s="3"/>
      <c r="Q242" s="3"/>
      <c r="R242" s="3" t="s">
        <v>40</v>
      </c>
      <c r="S242" s="3" t="s">
        <v>41</v>
      </c>
      <c r="T242" s="3" t="s">
        <v>42</v>
      </c>
      <c r="U242" s="4" t="s">
        <v>282</v>
      </c>
      <c r="V242" s="6">
        <v>0</v>
      </c>
      <c r="W242" s="6">
        <v>1264000000</v>
      </c>
      <c r="X242" s="6">
        <v>0</v>
      </c>
      <c r="Y242" s="6">
        <v>1264000000</v>
      </c>
      <c r="Z242" s="6">
        <v>0</v>
      </c>
      <c r="AA242" s="6">
        <v>1264000000</v>
      </c>
      <c r="AB242" s="6">
        <v>0</v>
      </c>
      <c r="AC242" s="6">
        <v>1264000000</v>
      </c>
      <c r="AD242" s="6">
        <v>1264000000</v>
      </c>
      <c r="AE242" s="6">
        <v>442400000</v>
      </c>
      <c r="AF242" s="6">
        <v>442400000</v>
      </c>
    </row>
    <row r="243" spans="1:32" ht="22.5">
      <c r="A243" s="3" t="s">
        <v>373</v>
      </c>
      <c r="B243" s="11" t="s">
        <v>545</v>
      </c>
      <c r="C243" s="11" t="s">
        <v>550</v>
      </c>
      <c r="D243" s="4" t="s">
        <v>374</v>
      </c>
      <c r="E243" s="5" t="s">
        <v>283</v>
      </c>
      <c r="F243" s="5" t="str">
        <f t="shared" si="6"/>
        <v>C-4102-1500-6</v>
      </c>
      <c r="G243" s="13" t="s">
        <v>498</v>
      </c>
      <c r="H243" s="13" t="s">
        <v>499</v>
      </c>
      <c r="I243" s="13" t="s">
        <v>500</v>
      </c>
      <c r="J243" s="3" t="s">
        <v>53</v>
      </c>
      <c r="K243" s="3" t="s">
        <v>209</v>
      </c>
      <c r="L243" s="3" t="s">
        <v>55</v>
      </c>
      <c r="M243" s="3" t="s">
        <v>113</v>
      </c>
      <c r="N243" s="3" t="s">
        <v>37</v>
      </c>
      <c r="O243" s="3" t="s">
        <v>218</v>
      </c>
      <c r="P243" s="3"/>
      <c r="Q243" s="3"/>
      <c r="R243" s="3" t="s">
        <v>40</v>
      </c>
      <c r="S243" s="3" t="s">
        <v>41</v>
      </c>
      <c r="T243" s="3" t="s">
        <v>42</v>
      </c>
      <c r="U243" s="4" t="s">
        <v>284</v>
      </c>
      <c r="V243" s="6">
        <v>0</v>
      </c>
      <c r="W243" s="6">
        <v>1443936947</v>
      </c>
      <c r="X243" s="6">
        <v>0</v>
      </c>
      <c r="Y243" s="6">
        <v>1443936947</v>
      </c>
      <c r="Z243" s="6">
        <v>0</v>
      </c>
      <c r="AA243" s="6">
        <v>1443936947</v>
      </c>
      <c r="AB243" s="6">
        <v>0</v>
      </c>
      <c r="AC243" s="6">
        <v>1443936947</v>
      </c>
      <c r="AD243" s="6">
        <v>1443936947</v>
      </c>
      <c r="AE243" s="6">
        <v>1131256181</v>
      </c>
      <c r="AF243" s="6">
        <v>1131256181</v>
      </c>
    </row>
    <row r="244" spans="1:32" ht="22.5">
      <c r="A244" s="3" t="s">
        <v>373</v>
      </c>
      <c r="B244" s="11" t="s">
        <v>545</v>
      </c>
      <c r="C244" s="11" t="s">
        <v>550</v>
      </c>
      <c r="D244" s="4" t="s">
        <v>374</v>
      </c>
      <c r="E244" s="5" t="s">
        <v>285</v>
      </c>
      <c r="F244" s="5" t="str">
        <f t="shared" si="6"/>
        <v>C-4102-1500-6</v>
      </c>
      <c r="G244" s="13" t="s">
        <v>498</v>
      </c>
      <c r="H244" s="13" t="s">
        <v>493</v>
      </c>
      <c r="I244" s="13" t="s">
        <v>512</v>
      </c>
      <c r="J244" s="3" t="s">
        <v>53</v>
      </c>
      <c r="K244" s="3" t="s">
        <v>209</v>
      </c>
      <c r="L244" s="3" t="s">
        <v>55</v>
      </c>
      <c r="M244" s="3" t="s">
        <v>113</v>
      </c>
      <c r="N244" s="3" t="s">
        <v>37</v>
      </c>
      <c r="O244" s="3" t="s">
        <v>224</v>
      </c>
      <c r="P244" s="3"/>
      <c r="Q244" s="3"/>
      <c r="R244" s="3" t="s">
        <v>40</v>
      </c>
      <c r="S244" s="3" t="s">
        <v>41</v>
      </c>
      <c r="T244" s="3" t="s">
        <v>42</v>
      </c>
      <c r="U244" s="4" t="s">
        <v>222</v>
      </c>
      <c r="V244" s="6">
        <v>0</v>
      </c>
      <c r="W244" s="6">
        <v>68669800</v>
      </c>
      <c r="X244" s="6">
        <v>5846500</v>
      </c>
      <c r="Y244" s="6">
        <v>62823300</v>
      </c>
      <c r="Z244" s="6">
        <v>0</v>
      </c>
      <c r="AA244" s="6">
        <v>62185500</v>
      </c>
      <c r="AB244" s="6">
        <v>637800</v>
      </c>
      <c r="AC244" s="6">
        <v>62185500</v>
      </c>
      <c r="AD244" s="6">
        <v>62185500</v>
      </c>
      <c r="AE244" s="6">
        <v>59846900</v>
      </c>
      <c r="AF244" s="6">
        <v>59846900</v>
      </c>
    </row>
    <row r="245" spans="1:32" ht="22.5">
      <c r="A245" s="3" t="s">
        <v>373</v>
      </c>
      <c r="B245" s="11" t="s">
        <v>545</v>
      </c>
      <c r="C245" s="11" t="s">
        <v>550</v>
      </c>
      <c r="D245" s="4" t="s">
        <v>374</v>
      </c>
      <c r="E245" s="5" t="s">
        <v>286</v>
      </c>
      <c r="F245" s="5" t="str">
        <f t="shared" si="6"/>
        <v>C-4102-1500-6</v>
      </c>
      <c r="G245" s="13" t="s">
        <v>498</v>
      </c>
      <c r="H245" s="13" t="s">
        <v>493</v>
      </c>
      <c r="I245" s="13" t="s">
        <v>506</v>
      </c>
      <c r="J245" s="3" t="s">
        <v>53</v>
      </c>
      <c r="K245" s="3" t="s">
        <v>209</v>
      </c>
      <c r="L245" s="3" t="s">
        <v>55</v>
      </c>
      <c r="M245" s="3" t="s">
        <v>113</v>
      </c>
      <c r="N245" s="3" t="s">
        <v>37</v>
      </c>
      <c r="O245" s="3" t="s">
        <v>235</v>
      </c>
      <c r="P245" s="3"/>
      <c r="Q245" s="3"/>
      <c r="R245" s="3" t="s">
        <v>40</v>
      </c>
      <c r="S245" s="3" t="s">
        <v>41</v>
      </c>
      <c r="T245" s="3" t="s">
        <v>42</v>
      </c>
      <c r="U245" s="4" t="s">
        <v>57</v>
      </c>
      <c r="V245" s="6">
        <v>3000000</v>
      </c>
      <c r="W245" s="6">
        <v>14000000</v>
      </c>
      <c r="X245" s="6">
        <v>0</v>
      </c>
      <c r="Y245" s="6">
        <v>17000000</v>
      </c>
      <c r="Z245" s="6">
        <v>0</v>
      </c>
      <c r="AA245" s="6">
        <v>16361638</v>
      </c>
      <c r="AB245" s="6">
        <v>638362</v>
      </c>
      <c r="AC245" s="6">
        <v>16361638</v>
      </c>
      <c r="AD245" s="6">
        <v>16361638</v>
      </c>
      <c r="AE245" s="6">
        <v>16361638</v>
      </c>
      <c r="AF245" s="6">
        <v>16361638</v>
      </c>
    </row>
    <row r="246" spans="1:32" ht="22.5">
      <c r="A246" s="3" t="s">
        <v>373</v>
      </c>
      <c r="B246" s="11" t="s">
        <v>545</v>
      </c>
      <c r="C246" s="11" t="s">
        <v>550</v>
      </c>
      <c r="D246" s="4" t="s">
        <v>374</v>
      </c>
      <c r="E246" s="5" t="s">
        <v>287</v>
      </c>
      <c r="F246" s="5" t="str">
        <f t="shared" si="6"/>
        <v>C-4102-1500-6</v>
      </c>
      <c r="G246" s="13" t="s">
        <v>498</v>
      </c>
      <c r="H246" s="13" t="s">
        <v>499</v>
      </c>
      <c r="I246" s="13" t="s">
        <v>500</v>
      </c>
      <c r="J246" s="3" t="s">
        <v>53</v>
      </c>
      <c r="K246" s="3" t="s">
        <v>209</v>
      </c>
      <c r="L246" s="3" t="s">
        <v>55</v>
      </c>
      <c r="M246" s="3" t="s">
        <v>113</v>
      </c>
      <c r="N246" s="3" t="s">
        <v>37</v>
      </c>
      <c r="O246" s="3" t="s">
        <v>252</v>
      </c>
      <c r="P246" s="3"/>
      <c r="Q246" s="3"/>
      <c r="R246" s="3" t="s">
        <v>40</v>
      </c>
      <c r="S246" s="3" t="s">
        <v>41</v>
      </c>
      <c r="T246" s="3" t="s">
        <v>42</v>
      </c>
      <c r="U246" s="4" t="s">
        <v>253</v>
      </c>
      <c r="V246" s="6">
        <v>0</v>
      </c>
      <c r="W246" s="6">
        <v>20977072</v>
      </c>
      <c r="X246" s="6">
        <v>20977072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</row>
    <row r="247" spans="1:32" ht="22.5">
      <c r="A247" s="3" t="s">
        <v>373</v>
      </c>
      <c r="B247" s="11" t="s">
        <v>545</v>
      </c>
      <c r="C247" s="11" t="s">
        <v>550</v>
      </c>
      <c r="D247" s="4" t="s">
        <v>374</v>
      </c>
      <c r="E247" s="5" t="s">
        <v>290</v>
      </c>
      <c r="F247" s="5" t="str">
        <f t="shared" si="6"/>
        <v>C-4102-1500-7</v>
      </c>
      <c r="G247" s="13" t="s">
        <v>520</v>
      </c>
      <c r="H247" s="13" t="s">
        <v>493</v>
      </c>
      <c r="I247" s="13" t="s">
        <v>512</v>
      </c>
      <c r="J247" s="3" t="s">
        <v>53</v>
      </c>
      <c r="K247" s="3" t="s">
        <v>209</v>
      </c>
      <c r="L247" s="3" t="s">
        <v>55</v>
      </c>
      <c r="M247" s="3" t="s">
        <v>116</v>
      </c>
      <c r="N247" s="3" t="s">
        <v>37</v>
      </c>
      <c r="O247" s="3" t="s">
        <v>257</v>
      </c>
      <c r="P247" s="3"/>
      <c r="Q247" s="3"/>
      <c r="R247" s="3" t="s">
        <v>40</v>
      </c>
      <c r="S247" s="3" t="s">
        <v>41</v>
      </c>
      <c r="T247" s="3" t="s">
        <v>42</v>
      </c>
      <c r="U247" s="4" t="s">
        <v>222</v>
      </c>
      <c r="V247" s="6">
        <v>308702460</v>
      </c>
      <c r="W247" s="6">
        <v>8943000</v>
      </c>
      <c r="X247" s="6">
        <v>41605960</v>
      </c>
      <c r="Y247" s="6">
        <v>276039500</v>
      </c>
      <c r="Z247" s="6">
        <v>0</v>
      </c>
      <c r="AA247" s="6">
        <v>268332301</v>
      </c>
      <c r="AB247" s="6">
        <v>7707199</v>
      </c>
      <c r="AC247" s="6">
        <v>268332301</v>
      </c>
      <c r="AD247" s="6">
        <v>268332300</v>
      </c>
      <c r="AE247" s="6">
        <v>260550099</v>
      </c>
      <c r="AF247" s="6">
        <v>260550099</v>
      </c>
    </row>
    <row r="248" spans="1:32" ht="22.5">
      <c r="A248" s="3" t="s">
        <v>373</v>
      </c>
      <c r="B248" s="11" t="s">
        <v>545</v>
      </c>
      <c r="C248" s="11" t="s">
        <v>550</v>
      </c>
      <c r="D248" s="4" t="s">
        <v>374</v>
      </c>
      <c r="E248" s="5" t="s">
        <v>291</v>
      </c>
      <c r="F248" s="5" t="str">
        <f t="shared" si="6"/>
        <v>C-4102-1500-7</v>
      </c>
      <c r="G248" s="13" t="s">
        <v>520</v>
      </c>
      <c r="H248" s="13" t="s">
        <v>493</v>
      </c>
      <c r="I248" s="13" t="s">
        <v>506</v>
      </c>
      <c r="J248" s="3" t="s">
        <v>53</v>
      </c>
      <c r="K248" s="3" t="s">
        <v>209</v>
      </c>
      <c r="L248" s="3" t="s">
        <v>55</v>
      </c>
      <c r="M248" s="3" t="s">
        <v>116</v>
      </c>
      <c r="N248" s="3" t="s">
        <v>37</v>
      </c>
      <c r="O248" s="3" t="s">
        <v>213</v>
      </c>
      <c r="P248" s="3"/>
      <c r="Q248" s="3"/>
      <c r="R248" s="3" t="s">
        <v>40</v>
      </c>
      <c r="S248" s="3" t="s">
        <v>41</v>
      </c>
      <c r="T248" s="3" t="s">
        <v>42</v>
      </c>
      <c r="U248" s="4" t="s">
        <v>57</v>
      </c>
      <c r="V248" s="6">
        <v>72223356</v>
      </c>
      <c r="W248" s="6">
        <v>34000000</v>
      </c>
      <c r="X248" s="6">
        <v>0</v>
      </c>
      <c r="Y248" s="6">
        <v>106223356</v>
      </c>
      <c r="Z248" s="6">
        <v>0</v>
      </c>
      <c r="AA248" s="6">
        <v>91268023</v>
      </c>
      <c r="AB248" s="6">
        <v>14955333</v>
      </c>
      <c r="AC248" s="6">
        <v>91268023</v>
      </c>
      <c r="AD248" s="6">
        <v>91268023</v>
      </c>
      <c r="AE248" s="6">
        <v>91111760</v>
      </c>
      <c r="AF248" s="6">
        <v>91111760</v>
      </c>
    </row>
    <row r="249" spans="1:32" ht="22.5">
      <c r="A249" s="3" t="s">
        <v>373</v>
      </c>
      <c r="B249" s="11" t="s">
        <v>545</v>
      </c>
      <c r="C249" s="11" t="s">
        <v>550</v>
      </c>
      <c r="D249" s="4" t="s">
        <v>374</v>
      </c>
      <c r="E249" s="5" t="s">
        <v>295</v>
      </c>
      <c r="F249" s="5" t="str">
        <f t="shared" si="6"/>
        <v>C-4199-1500-1</v>
      </c>
      <c r="G249" s="13" t="s">
        <v>522</v>
      </c>
      <c r="H249" s="13" t="s">
        <v>493</v>
      </c>
      <c r="I249" s="13" t="s">
        <v>512</v>
      </c>
      <c r="J249" s="3" t="s">
        <v>53</v>
      </c>
      <c r="K249" s="3" t="s">
        <v>54</v>
      </c>
      <c r="L249" s="3" t="s">
        <v>55</v>
      </c>
      <c r="M249" s="3" t="s">
        <v>61</v>
      </c>
      <c r="N249" s="3" t="s">
        <v>37</v>
      </c>
      <c r="O249" s="3" t="s">
        <v>257</v>
      </c>
      <c r="P249" s="3"/>
      <c r="Q249" s="3"/>
      <c r="R249" s="3" t="s">
        <v>40</v>
      </c>
      <c r="S249" s="3" t="s">
        <v>41</v>
      </c>
      <c r="T249" s="3" t="s">
        <v>42</v>
      </c>
      <c r="U249" s="4" t="s">
        <v>222</v>
      </c>
      <c r="V249" s="6">
        <v>96951325</v>
      </c>
      <c r="W249" s="6">
        <v>16417200</v>
      </c>
      <c r="X249" s="6">
        <v>2002192</v>
      </c>
      <c r="Y249" s="6">
        <v>111366333</v>
      </c>
      <c r="Z249" s="6">
        <v>0</v>
      </c>
      <c r="AA249" s="6">
        <v>111366333</v>
      </c>
      <c r="AB249" s="6">
        <v>0</v>
      </c>
      <c r="AC249" s="6">
        <v>111366333</v>
      </c>
      <c r="AD249" s="6">
        <v>111366333</v>
      </c>
      <c r="AE249" s="6">
        <v>108527266</v>
      </c>
      <c r="AF249" s="6">
        <v>108527266</v>
      </c>
    </row>
    <row r="250" spans="1:32" ht="22.5">
      <c r="A250" s="3" t="s">
        <v>373</v>
      </c>
      <c r="B250" s="11" t="s">
        <v>545</v>
      </c>
      <c r="C250" s="11" t="s">
        <v>550</v>
      </c>
      <c r="D250" s="4" t="s">
        <v>374</v>
      </c>
      <c r="E250" s="5" t="s">
        <v>296</v>
      </c>
      <c r="F250" s="5" t="str">
        <f t="shared" si="6"/>
        <v>C-4199-1500-1</v>
      </c>
      <c r="G250" s="13" t="s">
        <v>522</v>
      </c>
      <c r="H250" s="13" t="s">
        <v>493</v>
      </c>
      <c r="I250" s="13" t="s">
        <v>506</v>
      </c>
      <c r="J250" s="3" t="s">
        <v>53</v>
      </c>
      <c r="K250" s="3" t="s">
        <v>54</v>
      </c>
      <c r="L250" s="3" t="s">
        <v>55</v>
      </c>
      <c r="M250" s="3" t="s">
        <v>61</v>
      </c>
      <c r="N250" s="3" t="s">
        <v>37</v>
      </c>
      <c r="O250" s="3" t="s">
        <v>213</v>
      </c>
      <c r="P250" s="3"/>
      <c r="Q250" s="3"/>
      <c r="R250" s="3" t="s">
        <v>40</v>
      </c>
      <c r="S250" s="3" t="s">
        <v>41</v>
      </c>
      <c r="T250" s="3" t="s">
        <v>42</v>
      </c>
      <c r="U250" s="4" t="s">
        <v>57</v>
      </c>
      <c r="V250" s="6">
        <v>10026229</v>
      </c>
      <c r="W250" s="6">
        <v>23506373</v>
      </c>
      <c r="X250" s="6">
        <v>20506373</v>
      </c>
      <c r="Y250" s="6">
        <v>13026229</v>
      </c>
      <c r="Z250" s="6">
        <v>0</v>
      </c>
      <c r="AA250" s="6">
        <v>12986433</v>
      </c>
      <c r="AB250" s="6">
        <v>39796</v>
      </c>
      <c r="AC250" s="6">
        <v>12986433</v>
      </c>
      <c r="AD250" s="6">
        <v>12986433</v>
      </c>
      <c r="AE250" s="6">
        <v>12986433</v>
      </c>
      <c r="AF250" s="6">
        <v>12986433</v>
      </c>
    </row>
    <row r="251" spans="1:32" ht="22.5">
      <c r="A251" s="3" t="s">
        <v>373</v>
      </c>
      <c r="B251" s="11" t="s">
        <v>545</v>
      </c>
      <c r="C251" s="11" t="s">
        <v>550</v>
      </c>
      <c r="D251" s="4" t="s">
        <v>374</v>
      </c>
      <c r="E251" s="5" t="s">
        <v>299</v>
      </c>
      <c r="F251" s="5" t="str">
        <f t="shared" si="6"/>
        <v>C-4199-1500-2</v>
      </c>
      <c r="G251" s="13" t="s">
        <v>505</v>
      </c>
      <c r="H251" s="13" t="s">
        <v>493</v>
      </c>
      <c r="I251" s="13" t="s">
        <v>512</v>
      </c>
      <c r="J251" s="3" t="s">
        <v>53</v>
      </c>
      <c r="K251" s="3" t="s">
        <v>54</v>
      </c>
      <c r="L251" s="3" t="s">
        <v>55</v>
      </c>
      <c r="M251" s="3" t="s">
        <v>36</v>
      </c>
      <c r="N251" s="3" t="s">
        <v>37</v>
      </c>
      <c r="O251" s="3" t="s">
        <v>213</v>
      </c>
      <c r="P251" s="3"/>
      <c r="Q251" s="3"/>
      <c r="R251" s="3" t="s">
        <v>40</v>
      </c>
      <c r="S251" s="3" t="s">
        <v>147</v>
      </c>
      <c r="T251" s="3" t="s">
        <v>42</v>
      </c>
      <c r="U251" s="4" t="s">
        <v>222</v>
      </c>
      <c r="V251" s="6">
        <v>0</v>
      </c>
      <c r="W251" s="6">
        <v>260352967</v>
      </c>
      <c r="X251" s="6">
        <v>0</v>
      </c>
      <c r="Y251" s="6">
        <v>260352967</v>
      </c>
      <c r="Z251" s="6">
        <v>0</v>
      </c>
      <c r="AA251" s="6">
        <v>257395030</v>
      </c>
      <c r="AB251" s="6">
        <v>2957937</v>
      </c>
      <c r="AC251" s="6">
        <v>257395030</v>
      </c>
      <c r="AD251" s="6">
        <v>256617329</v>
      </c>
      <c r="AE251" s="6">
        <v>202653834</v>
      </c>
      <c r="AF251" s="6">
        <v>202653834</v>
      </c>
    </row>
    <row r="252" spans="1:32" ht="22.5">
      <c r="A252" s="3" t="s">
        <v>373</v>
      </c>
      <c r="B252" s="11" t="s">
        <v>545</v>
      </c>
      <c r="C252" s="11" t="s">
        <v>550</v>
      </c>
      <c r="D252" s="4" t="s">
        <v>374</v>
      </c>
      <c r="E252" s="5" t="s">
        <v>299</v>
      </c>
      <c r="F252" s="5" t="str">
        <f t="shared" si="6"/>
        <v>C-4199-1500-2</v>
      </c>
      <c r="G252" s="13" t="s">
        <v>505</v>
      </c>
      <c r="H252" s="13" t="s">
        <v>493</v>
      </c>
      <c r="I252" s="13" t="s">
        <v>512</v>
      </c>
      <c r="J252" s="3" t="s">
        <v>53</v>
      </c>
      <c r="K252" s="3" t="s">
        <v>54</v>
      </c>
      <c r="L252" s="3" t="s">
        <v>55</v>
      </c>
      <c r="M252" s="3" t="s">
        <v>36</v>
      </c>
      <c r="N252" s="3" t="s">
        <v>37</v>
      </c>
      <c r="O252" s="3" t="s">
        <v>213</v>
      </c>
      <c r="P252" s="3"/>
      <c r="Q252" s="3"/>
      <c r="R252" s="3" t="s">
        <v>40</v>
      </c>
      <c r="S252" s="3" t="s">
        <v>41</v>
      </c>
      <c r="T252" s="3" t="s">
        <v>42</v>
      </c>
      <c r="U252" s="4" t="s">
        <v>222</v>
      </c>
      <c r="V252" s="6">
        <v>1887246882</v>
      </c>
      <c r="W252" s="6">
        <v>464673331</v>
      </c>
      <c r="X252" s="6">
        <v>295701582</v>
      </c>
      <c r="Y252" s="6">
        <v>2056218631</v>
      </c>
      <c r="Z252" s="6">
        <v>0</v>
      </c>
      <c r="AA252" s="6">
        <v>2046323896</v>
      </c>
      <c r="AB252" s="6">
        <v>9894735</v>
      </c>
      <c r="AC252" s="6">
        <v>2046323896</v>
      </c>
      <c r="AD252" s="6">
        <v>2045537446</v>
      </c>
      <c r="AE252" s="6">
        <v>2018464250</v>
      </c>
      <c r="AF252" s="6">
        <v>2018464250</v>
      </c>
    </row>
    <row r="253" spans="1:32" ht="22.5">
      <c r="A253" s="3" t="s">
        <v>373</v>
      </c>
      <c r="B253" s="11" t="s">
        <v>545</v>
      </c>
      <c r="C253" s="11" t="s">
        <v>550</v>
      </c>
      <c r="D253" s="4" t="s">
        <v>374</v>
      </c>
      <c r="E253" s="5" t="s">
        <v>52</v>
      </c>
      <c r="F253" s="5" t="str">
        <f t="shared" si="6"/>
        <v>C-4199-1500-2</v>
      </c>
      <c r="G253" s="13" t="s">
        <v>505</v>
      </c>
      <c r="H253" s="13" t="s">
        <v>493</v>
      </c>
      <c r="I253" s="13" t="s">
        <v>506</v>
      </c>
      <c r="J253" s="3" t="s">
        <v>53</v>
      </c>
      <c r="K253" s="3" t="s">
        <v>54</v>
      </c>
      <c r="L253" s="3" t="s">
        <v>55</v>
      </c>
      <c r="M253" s="3" t="s">
        <v>36</v>
      </c>
      <c r="N253" s="3" t="s">
        <v>37</v>
      </c>
      <c r="O253" s="3" t="s">
        <v>56</v>
      </c>
      <c r="P253" s="3"/>
      <c r="Q253" s="3"/>
      <c r="R253" s="3" t="s">
        <v>40</v>
      </c>
      <c r="S253" s="3" t="s">
        <v>147</v>
      </c>
      <c r="T253" s="3" t="s">
        <v>42</v>
      </c>
      <c r="U253" s="4" t="s">
        <v>57</v>
      </c>
      <c r="V253" s="6">
        <v>0</v>
      </c>
      <c r="W253" s="6">
        <v>2393688</v>
      </c>
      <c r="X253" s="6">
        <v>0</v>
      </c>
      <c r="Y253" s="6">
        <v>2393688</v>
      </c>
      <c r="Z253" s="6">
        <v>0</v>
      </c>
      <c r="AA253" s="6">
        <v>1487005</v>
      </c>
      <c r="AB253" s="6">
        <v>906683</v>
      </c>
      <c r="AC253" s="6">
        <v>1487005</v>
      </c>
      <c r="AD253" s="6">
        <v>1487005</v>
      </c>
      <c r="AE253" s="6">
        <v>1487005</v>
      </c>
      <c r="AF253" s="6">
        <v>1487005</v>
      </c>
    </row>
    <row r="254" spans="1:32" ht="22.5">
      <c r="A254" s="3" t="s">
        <v>373</v>
      </c>
      <c r="B254" s="11" t="s">
        <v>545</v>
      </c>
      <c r="C254" s="11" t="s">
        <v>550</v>
      </c>
      <c r="D254" s="4" t="s">
        <v>374</v>
      </c>
      <c r="E254" s="5" t="s">
        <v>52</v>
      </c>
      <c r="F254" s="5" t="str">
        <f t="shared" si="6"/>
        <v>C-4199-1500-2</v>
      </c>
      <c r="G254" s="13" t="s">
        <v>505</v>
      </c>
      <c r="H254" s="13" t="s">
        <v>493</v>
      </c>
      <c r="I254" s="13" t="s">
        <v>506</v>
      </c>
      <c r="J254" s="3" t="s">
        <v>53</v>
      </c>
      <c r="K254" s="3" t="s">
        <v>54</v>
      </c>
      <c r="L254" s="3" t="s">
        <v>55</v>
      </c>
      <c r="M254" s="3" t="s">
        <v>36</v>
      </c>
      <c r="N254" s="3" t="s">
        <v>37</v>
      </c>
      <c r="O254" s="3" t="s">
        <v>56</v>
      </c>
      <c r="P254" s="3"/>
      <c r="Q254" s="3"/>
      <c r="R254" s="3" t="s">
        <v>40</v>
      </c>
      <c r="S254" s="3" t="s">
        <v>41</v>
      </c>
      <c r="T254" s="3" t="s">
        <v>42</v>
      </c>
      <c r="U254" s="4" t="s">
        <v>57</v>
      </c>
      <c r="V254" s="6">
        <v>0</v>
      </c>
      <c r="W254" s="6">
        <v>129261400</v>
      </c>
      <c r="X254" s="6">
        <v>0</v>
      </c>
      <c r="Y254" s="6">
        <v>129261400</v>
      </c>
      <c r="Z254" s="6">
        <v>0</v>
      </c>
      <c r="AA254" s="6">
        <v>119967635</v>
      </c>
      <c r="AB254" s="6">
        <v>9293765</v>
      </c>
      <c r="AC254" s="6">
        <v>119967635</v>
      </c>
      <c r="AD254" s="6">
        <v>119894503</v>
      </c>
      <c r="AE254" s="6">
        <v>118766253</v>
      </c>
      <c r="AF254" s="6">
        <v>118766253</v>
      </c>
    </row>
    <row r="255" spans="1:32" ht="22.5">
      <c r="A255" s="3" t="s">
        <v>373</v>
      </c>
      <c r="B255" s="11" t="s">
        <v>545</v>
      </c>
      <c r="C255" s="11" t="s">
        <v>550</v>
      </c>
      <c r="D255" s="4" t="s">
        <v>374</v>
      </c>
      <c r="E255" s="5" t="s">
        <v>387</v>
      </c>
      <c r="F255" s="5" t="str">
        <f t="shared" si="6"/>
        <v>C-4199-1500-2</v>
      </c>
      <c r="G255" s="13" t="s">
        <v>505</v>
      </c>
      <c r="H255" s="13" t="s">
        <v>503</v>
      </c>
      <c r="I255" s="13" t="s">
        <v>504</v>
      </c>
      <c r="J255" s="3" t="s">
        <v>53</v>
      </c>
      <c r="K255" s="3" t="s">
        <v>54</v>
      </c>
      <c r="L255" s="3" t="s">
        <v>55</v>
      </c>
      <c r="M255" s="3" t="s">
        <v>36</v>
      </c>
      <c r="N255" s="3" t="s">
        <v>37</v>
      </c>
      <c r="O255" s="3" t="s">
        <v>238</v>
      </c>
      <c r="P255" s="3"/>
      <c r="Q255" s="3"/>
      <c r="R255" s="3" t="s">
        <v>40</v>
      </c>
      <c r="S255" s="3" t="s">
        <v>41</v>
      </c>
      <c r="T255" s="3" t="s">
        <v>42</v>
      </c>
      <c r="U255" s="4" t="s">
        <v>388</v>
      </c>
      <c r="V255" s="6">
        <v>3055778</v>
      </c>
      <c r="W255" s="6">
        <v>370717</v>
      </c>
      <c r="X255" s="6">
        <v>2571722</v>
      </c>
      <c r="Y255" s="6">
        <v>854773</v>
      </c>
      <c r="Z255" s="6">
        <v>0</v>
      </c>
      <c r="AA255" s="6">
        <v>370717</v>
      </c>
      <c r="AB255" s="6">
        <v>484056</v>
      </c>
      <c r="AC255" s="6">
        <v>370717</v>
      </c>
      <c r="AD255" s="6">
        <v>370717</v>
      </c>
      <c r="AE255" s="6">
        <v>370717</v>
      </c>
      <c r="AF255" s="6">
        <v>370717</v>
      </c>
    </row>
    <row r="256" spans="1:32" ht="22.5">
      <c r="A256" s="3" t="s">
        <v>373</v>
      </c>
      <c r="B256" s="11" t="s">
        <v>545</v>
      </c>
      <c r="C256" s="11" t="s">
        <v>550</v>
      </c>
      <c r="D256" s="4" t="s">
        <v>374</v>
      </c>
      <c r="E256" s="5" t="s">
        <v>310</v>
      </c>
      <c r="F256" s="5" t="str">
        <f t="shared" si="6"/>
        <v>C-4199-1500-2</v>
      </c>
      <c r="G256" s="13" t="s">
        <v>505</v>
      </c>
      <c r="H256" s="13" t="s">
        <v>493</v>
      </c>
      <c r="I256" s="13" t="s">
        <v>512</v>
      </c>
      <c r="J256" s="3" t="s">
        <v>53</v>
      </c>
      <c r="K256" s="3" t="s">
        <v>54</v>
      </c>
      <c r="L256" s="3" t="s">
        <v>55</v>
      </c>
      <c r="M256" s="3" t="s">
        <v>36</v>
      </c>
      <c r="N256" s="3" t="s">
        <v>37</v>
      </c>
      <c r="O256" s="3" t="s">
        <v>240</v>
      </c>
      <c r="P256" s="3"/>
      <c r="Q256" s="3"/>
      <c r="R256" s="3" t="s">
        <v>40</v>
      </c>
      <c r="S256" s="3" t="s">
        <v>147</v>
      </c>
      <c r="T256" s="3" t="s">
        <v>42</v>
      </c>
      <c r="U256" s="4" t="s">
        <v>311</v>
      </c>
      <c r="V256" s="6">
        <v>0</v>
      </c>
      <c r="W256" s="6">
        <v>5564533</v>
      </c>
      <c r="X256" s="6">
        <v>0</v>
      </c>
      <c r="Y256" s="6">
        <v>5564533</v>
      </c>
      <c r="Z256" s="6">
        <v>0</v>
      </c>
      <c r="AA256" s="6">
        <v>5564533</v>
      </c>
      <c r="AB256" s="6">
        <v>0</v>
      </c>
      <c r="AC256" s="6">
        <v>5564533</v>
      </c>
      <c r="AD256" s="6">
        <v>5564533</v>
      </c>
      <c r="AE256" s="6">
        <v>4471500</v>
      </c>
      <c r="AF256" s="6">
        <v>4471500</v>
      </c>
    </row>
    <row r="257" spans="1:32" ht="22.5">
      <c r="A257" s="3" t="s">
        <v>373</v>
      </c>
      <c r="B257" s="11" t="s">
        <v>545</v>
      </c>
      <c r="C257" s="11" t="s">
        <v>550</v>
      </c>
      <c r="D257" s="4" t="s">
        <v>374</v>
      </c>
      <c r="E257" s="5" t="s">
        <v>310</v>
      </c>
      <c r="F257" s="5" t="str">
        <f t="shared" si="6"/>
        <v>C-4199-1500-2</v>
      </c>
      <c r="G257" s="13" t="s">
        <v>505</v>
      </c>
      <c r="H257" s="13" t="s">
        <v>493</v>
      </c>
      <c r="I257" s="13" t="s">
        <v>512</v>
      </c>
      <c r="J257" s="3" t="s">
        <v>53</v>
      </c>
      <c r="K257" s="3" t="s">
        <v>54</v>
      </c>
      <c r="L257" s="3" t="s">
        <v>55</v>
      </c>
      <c r="M257" s="3" t="s">
        <v>36</v>
      </c>
      <c r="N257" s="3" t="s">
        <v>37</v>
      </c>
      <c r="O257" s="3" t="s">
        <v>240</v>
      </c>
      <c r="P257" s="3"/>
      <c r="Q257" s="3"/>
      <c r="R257" s="3" t="s">
        <v>40</v>
      </c>
      <c r="S257" s="3" t="s">
        <v>41</v>
      </c>
      <c r="T257" s="3" t="s">
        <v>42</v>
      </c>
      <c r="U257" s="4" t="s">
        <v>311</v>
      </c>
      <c r="V257" s="6">
        <v>32088236</v>
      </c>
      <c r="W257" s="6">
        <v>0</v>
      </c>
      <c r="X257" s="6">
        <v>2278236</v>
      </c>
      <c r="Y257" s="6">
        <v>29810000</v>
      </c>
      <c r="Z257" s="6">
        <v>0</v>
      </c>
      <c r="AA257" s="6">
        <v>29810000</v>
      </c>
      <c r="AB257" s="6">
        <v>0</v>
      </c>
      <c r="AC257" s="6">
        <v>29810000</v>
      </c>
      <c r="AD257" s="6">
        <v>29810000</v>
      </c>
      <c r="AE257" s="6">
        <v>29810000</v>
      </c>
      <c r="AF257" s="6">
        <v>29810000</v>
      </c>
    </row>
    <row r="258" spans="1:32" ht="22.5">
      <c r="A258" s="3" t="s">
        <v>373</v>
      </c>
      <c r="B258" s="11" t="s">
        <v>545</v>
      </c>
      <c r="C258" s="11" t="s">
        <v>550</v>
      </c>
      <c r="D258" s="4" t="s">
        <v>374</v>
      </c>
      <c r="E258" s="5" t="s">
        <v>312</v>
      </c>
      <c r="F258" s="5" t="str">
        <f t="shared" si="6"/>
        <v>C-4199-1500-2</v>
      </c>
      <c r="G258" s="13" t="s">
        <v>505</v>
      </c>
      <c r="H258" s="13" t="s">
        <v>501</v>
      </c>
      <c r="I258" s="13" t="s">
        <v>525</v>
      </c>
      <c r="J258" s="3" t="s">
        <v>53</v>
      </c>
      <c r="K258" s="3" t="s">
        <v>54</v>
      </c>
      <c r="L258" s="3" t="s">
        <v>55</v>
      </c>
      <c r="M258" s="3" t="s">
        <v>36</v>
      </c>
      <c r="N258" s="3" t="s">
        <v>37</v>
      </c>
      <c r="O258" s="3" t="s">
        <v>313</v>
      </c>
      <c r="P258" s="3"/>
      <c r="Q258" s="3"/>
      <c r="R258" s="3" t="s">
        <v>40</v>
      </c>
      <c r="S258" s="3" t="s">
        <v>41</v>
      </c>
      <c r="T258" s="3" t="s">
        <v>42</v>
      </c>
      <c r="U258" s="4" t="s">
        <v>314</v>
      </c>
      <c r="V258" s="6">
        <v>21882191</v>
      </c>
      <c r="W258" s="6">
        <v>0</v>
      </c>
      <c r="X258" s="6">
        <v>0</v>
      </c>
      <c r="Y258" s="6">
        <v>21882191</v>
      </c>
      <c r="Z258" s="6">
        <v>0</v>
      </c>
      <c r="AA258" s="6">
        <v>21882120</v>
      </c>
      <c r="AB258" s="6">
        <v>71</v>
      </c>
      <c r="AC258" s="6">
        <v>21882120</v>
      </c>
      <c r="AD258" s="6">
        <v>21882120</v>
      </c>
      <c r="AE258" s="6">
        <v>21882120</v>
      </c>
      <c r="AF258" s="6">
        <v>21882120</v>
      </c>
    </row>
    <row r="259" spans="1:32" ht="22.5">
      <c r="A259" s="3" t="s">
        <v>373</v>
      </c>
      <c r="B259" s="11" t="s">
        <v>545</v>
      </c>
      <c r="C259" s="11" t="s">
        <v>550</v>
      </c>
      <c r="D259" s="4" t="s">
        <v>374</v>
      </c>
      <c r="E259" s="5" t="s">
        <v>315</v>
      </c>
      <c r="F259" s="5" t="str">
        <f t="shared" si="6"/>
        <v>C-4199-1500-2</v>
      </c>
      <c r="G259" s="13" t="s">
        <v>505</v>
      </c>
      <c r="H259" s="13" t="s">
        <v>501</v>
      </c>
      <c r="I259" s="13" t="s">
        <v>525</v>
      </c>
      <c r="J259" s="3" t="s">
        <v>53</v>
      </c>
      <c r="K259" s="3" t="s">
        <v>54</v>
      </c>
      <c r="L259" s="3" t="s">
        <v>55</v>
      </c>
      <c r="M259" s="3" t="s">
        <v>36</v>
      </c>
      <c r="N259" s="3" t="s">
        <v>37</v>
      </c>
      <c r="O259" s="3" t="s">
        <v>316</v>
      </c>
      <c r="P259" s="3"/>
      <c r="Q259" s="3"/>
      <c r="R259" s="3" t="s">
        <v>40</v>
      </c>
      <c r="S259" s="3" t="s">
        <v>41</v>
      </c>
      <c r="T259" s="3" t="s">
        <v>42</v>
      </c>
      <c r="U259" s="4" t="s">
        <v>317</v>
      </c>
      <c r="V259" s="6">
        <v>528288475</v>
      </c>
      <c r="W259" s="6">
        <v>358892</v>
      </c>
      <c r="X259" s="6">
        <v>0</v>
      </c>
      <c r="Y259" s="6">
        <v>528647367</v>
      </c>
      <c r="Z259" s="6">
        <v>0</v>
      </c>
      <c r="AA259" s="6">
        <v>528647366</v>
      </c>
      <c r="AB259" s="6">
        <v>1</v>
      </c>
      <c r="AC259" s="6">
        <v>528647366</v>
      </c>
      <c r="AD259" s="6">
        <v>528647366</v>
      </c>
      <c r="AE259" s="6">
        <v>528647366</v>
      </c>
      <c r="AF259" s="6">
        <v>528647366</v>
      </c>
    </row>
    <row r="260" spans="1:32" ht="22.5">
      <c r="A260" s="3" t="s">
        <v>373</v>
      </c>
      <c r="B260" s="11" t="s">
        <v>545</v>
      </c>
      <c r="C260" s="11" t="s">
        <v>550</v>
      </c>
      <c r="D260" s="4" t="s">
        <v>374</v>
      </c>
      <c r="E260" s="5" t="s">
        <v>321</v>
      </c>
      <c r="F260" s="5" t="str">
        <f t="shared" si="6"/>
        <v>C-4199-1500-2</v>
      </c>
      <c r="G260" s="13" t="s">
        <v>505</v>
      </c>
      <c r="H260" s="13" t="s">
        <v>501</v>
      </c>
      <c r="I260" s="13" t="s">
        <v>525</v>
      </c>
      <c r="J260" s="3" t="s">
        <v>53</v>
      </c>
      <c r="K260" s="3" t="s">
        <v>54</v>
      </c>
      <c r="L260" s="3" t="s">
        <v>55</v>
      </c>
      <c r="M260" s="3" t="s">
        <v>36</v>
      </c>
      <c r="N260" s="3" t="s">
        <v>37</v>
      </c>
      <c r="O260" s="3" t="s">
        <v>322</v>
      </c>
      <c r="P260" s="3"/>
      <c r="Q260" s="3"/>
      <c r="R260" s="3" t="s">
        <v>40</v>
      </c>
      <c r="S260" s="3" t="s">
        <v>41</v>
      </c>
      <c r="T260" s="3" t="s">
        <v>42</v>
      </c>
      <c r="U260" s="4" t="s">
        <v>323</v>
      </c>
      <c r="V260" s="6">
        <v>0</v>
      </c>
      <c r="W260" s="6">
        <v>208433000</v>
      </c>
      <c r="X260" s="6">
        <v>6000000</v>
      </c>
      <c r="Y260" s="6">
        <v>202433000</v>
      </c>
      <c r="Z260" s="6">
        <v>0</v>
      </c>
      <c r="AA260" s="6">
        <v>202432825</v>
      </c>
      <c r="AB260" s="6">
        <v>175</v>
      </c>
      <c r="AC260" s="6">
        <v>202432825</v>
      </c>
      <c r="AD260" s="6">
        <v>202432825</v>
      </c>
      <c r="AE260" s="6">
        <v>202432825</v>
      </c>
      <c r="AF260" s="6">
        <v>202432825</v>
      </c>
    </row>
    <row r="261" spans="1:32" ht="22.5">
      <c r="A261" s="3" t="s">
        <v>373</v>
      </c>
      <c r="B261" s="11" t="s">
        <v>545</v>
      </c>
      <c r="C261" s="11" t="s">
        <v>550</v>
      </c>
      <c r="D261" s="4" t="s">
        <v>374</v>
      </c>
      <c r="E261" s="5" t="s">
        <v>347</v>
      </c>
      <c r="F261" s="5" t="str">
        <f t="shared" si="6"/>
        <v>C-4199-1500-2</v>
      </c>
      <c r="G261" s="13" t="s">
        <v>505</v>
      </c>
      <c r="H261" s="13" t="s">
        <v>493</v>
      </c>
      <c r="I261" s="13" t="s">
        <v>535</v>
      </c>
      <c r="J261" s="3" t="s">
        <v>53</v>
      </c>
      <c r="K261" s="3" t="s">
        <v>54</v>
      </c>
      <c r="L261" s="3" t="s">
        <v>55</v>
      </c>
      <c r="M261" s="3" t="s">
        <v>36</v>
      </c>
      <c r="N261" s="3" t="s">
        <v>37</v>
      </c>
      <c r="O261" s="3" t="s">
        <v>348</v>
      </c>
      <c r="P261" s="3"/>
      <c r="Q261" s="3"/>
      <c r="R261" s="3" t="s">
        <v>40</v>
      </c>
      <c r="S261" s="3" t="s">
        <v>41</v>
      </c>
      <c r="T261" s="3" t="s">
        <v>42</v>
      </c>
      <c r="U261" s="4" t="s">
        <v>349</v>
      </c>
      <c r="V261" s="6">
        <v>0</v>
      </c>
      <c r="W261" s="6">
        <v>41000219</v>
      </c>
      <c r="X261" s="6">
        <v>8000000</v>
      </c>
      <c r="Y261" s="6">
        <v>33000219</v>
      </c>
      <c r="Z261" s="6">
        <v>0</v>
      </c>
      <c r="AA261" s="6">
        <v>33000219</v>
      </c>
      <c r="AB261" s="6">
        <v>0</v>
      </c>
      <c r="AC261" s="6">
        <v>33000219</v>
      </c>
      <c r="AD261" s="6">
        <v>33000219</v>
      </c>
      <c r="AE261" s="6">
        <v>14510049</v>
      </c>
      <c r="AF261" s="6">
        <v>14510049</v>
      </c>
    </row>
    <row r="262" spans="1:32" ht="22.5">
      <c r="A262" s="3" t="s">
        <v>373</v>
      </c>
      <c r="B262" s="11" t="s">
        <v>545</v>
      </c>
      <c r="C262" s="11" t="s">
        <v>550</v>
      </c>
      <c r="D262" s="4" t="s">
        <v>374</v>
      </c>
      <c r="E262" s="5" t="s">
        <v>352</v>
      </c>
      <c r="F262" s="5" t="str">
        <f t="shared" si="6"/>
        <v>C-4199-1500-2</v>
      </c>
      <c r="G262" s="13" t="s">
        <v>505</v>
      </c>
      <c r="H262" s="13" t="s">
        <v>493</v>
      </c>
      <c r="I262" s="13" t="s">
        <v>506</v>
      </c>
      <c r="J262" s="3" t="s">
        <v>53</v>
      </c>
      <c r="K262" s="3" t="s">
        <v>54</v>
      </c>
      <c r="L262" s="3" t="s">
        <v>55</v>
      </c>
      <c r="M262" s="3" t="s">
        <v>36</v>
      </c>
      <c r="N262" s="3" t="s">
        <v>37</v>
      </c>
      <c r="O262" s="3" t="s">
        <v>353</v>
      </c>
      <c r="P262" s="3"/>
      <c r="Q262" s="3"/>
      <c r="R262" s="3" t="s">
        <v>40</v>
      </c>
      <c r="S262" s="3" t="s">
        <v>41</v>
      </c>
      <c r="T262" s="3" t="s">
        <v>42</v>
      </c>
      <c r="U262" s="4" t="s">
        <v>354</v>
      </c>
      <c r="V262" s="6">
        <v>5460000</v>
      </c>
      <c r="W262" s="6">
        <v>400000</v>
      </c>
      <c r="X262" s="6">
        <v>0</v>
      </c>
      <c r="Y262" s="6">
        <v>5860000</v>
      </c>
      <c r="Z262" s="6">
        <v>0</v>
      </c>
      <c r="AA262" s="6">
        <v>4874978</v>
      </c>
      <c r="AB262" s="6">
        <v>985022</v>
      </c>
      <c r="AC262" s="6">
        <v>4874978</v>
      </c>
      <c r="AD262" s="6">
        <v>4874978</v>
      </c>
      <c r="AE262" s="6">
        <v>4874978</v>
      </c>
      <c r="AF262" s="6">
        <v>4874978</v>
      </c>
    </row>
    <row r="263" spans="1:32" ht="22.5">
      <c r="A263" s="3" t="s">
        <v>373</v>
      </c>
      <c r="B263" s="11" t="s">
        <v>545</v>
      </c>
      <c r="C263" s="11" t="s">
        <v>550</v>
      </c>
      <c r="D263" s="4" t="s">
        <v>374</v>
      </c>
      <c r="E263" s="5" t="s">
        <v>358</v>
      </c>
      <c r="F263" s="5" t="str">
        <f t="shared" si="6"/>
        <v>C-4199-1500-2</v>
      </c>
      <c r="G263" s="13" t="s">
        <v>505</v>
      </c>
      <c r="H263" s="13" t="s">
        <v>536</v>
      </c>
      <c r="I263" s="13" t="s">
        <v>537</v>
      </c>
      <c r="J263" s="3" t="s">
        <v>53</v>
      </c>
      <c r="K263" s="3" t="s">
        <v>54</v>
      </c>
      <c r="L263" s="3" t="s">
        <v>55</v>
      </c>
      <c r="M263" s="3" t="s">
        <v>36</v>
      </c>
      <c r="N263" s="3" t="s">
        <v>37</v>
      </c>
      <c r="O263" s="3" t="s">
        <v>252</v>
      </c>
      <c r="P263" s="3"/>
      <c r="Q263" s="3"/>
      <c r="R263" s="3" t="s">
        <v>40</v>
      </c>
      <c r="S263" s="3" t="s">
        <v>41</v>
      </c>
      <c r="T263" s="3" t="s">
        <v>42</v>
      </c>
      <c r="U263" s="4" t="s">
        <v>253</v>
      </c>
      <c r="V263" s="6">
        <v>991209</v>
      </c>
      <c r="W263" s="6">
        <v>852732</v>
      </c>
      <c r="X263" s="6">
        <v>917265</v>
      </c>
      <c r="Y263" s="6">
        <v>926676</v>
      </c>
      <c r="Z263" s="6">
        <v>0</v>
      </c>
      <c r="AA263" s="6">
        <v>924455.8</v>
      </c>
      <c r="AB263" s="6">
        <v>2220.1999999999998</v>
      </c>
      <c r="AC263" s="6">
        <v>924455.8</v>
      </c>
      <c r="AD263" s="6">
        <v>924455.8</v>
      </c>
      <c r="AE263" s="6">
        <v>908350.68</v>
      </c>
      <c r="AF263" s="6">
        <v>908350.68</v>
      </c>
    </row>
    <row r="264" spans="1:32" ht="22.5">
      <c r="A264" s="3" t="s">
        <v>373</v>
      </c>
      <c r="B264" s="11" t="s">
        <v>545</v>
      </c>
      <c r="C264" s="11" t="s">
        <v>550</v>
      </c>
      <c r="D264" s="4" t="s">
        <v>374</v>
      </c>
      <c r="E264" s="5" t="s">
        <v>365</v>
      </c>
      <c r="F264" s="5" t="str">
        <f t="shared" si="6"/>
        <v>C-4199-1500-5</v>
      </c>
      <c r="G264" s="13" t="s">
        <v>543</v>
      </c>
      <c r="H264" s="13" t="s">
        <v>501</v>
      </c>
      <c r="I264" s="13" t="s">
        <v>544</v>
      </c>
      <c r="J264" s="3" t="s">
        <v>53</v>
      </c>
      <c r="K264" s="3" t="s">
        <v>54</v>
      </c>
      <c r="L264" s="3" t="s">
        <v>55</v>
      </c>
      <c r="M264" s="3" t="s">
        <v>46</v>
      </c>
      <c r="N264" s="3" t="s">
        <v>37</v>
      </c>
      <c r="O264" s="3" t="s">
        <v>210</v>
      </c>
      <c r="P264" s="3"/>
      <c r="Q264" s="3"/>
      <c r="R264" s="3" t="s">
        <v>230</v>
      </c>
      <c r="S264" s="3" t="s">
        <v>243</v>
      </c>
      <c r="T264" s="3" t="s">
        <v>42</v>
      </c>
      <c r="U264" s="4" t="s">
        <v>366</v>
      </c>
      <c r="V264" s="6">
        <v>0</v>
      </c>
      <c r="W264" s="6">
        <v>416274863</v>
      </c>
      <c r="X264" s="6">
        <v>416274863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</row>
    <row r="265" spans="1:32" ht="22.5">
      <c r="A265" s="3" t="s">
        <v>373</v>
      </c>
      <c r="B265" s="11" t="s">
        <v>545</v>
      </c>
      <c r="C265" s="11" t="s">
        <v>550</v>
      </c>
      <c r="D265" s="4" t="s">
        <v>374</v>
      </c>
      <c r="E265" s="5" t="s">
        <v>365</v>
      </c>
      <c r="F265" s="5" t="str">
        <f t="shared" si="6"/>
        <v>C-4199-1500-5</v>
      </c>
      <c r="G265" s="13" t="s">
        <v>543</v>
      </c>
      <c r="H265" s="13" t="s">
        <v>501</v>
      </c>
      <c r="I265" s="13" t="s">
        <v>544</v>
      </c>
      <c r="J265" s="3" t="s">
        <v>53</v>
      </c>
      <c r="K265" s="3" t="s">
        <v>54</v>
      </c>
      <c r="L265" s="3" t="s">
        <v>55</v>
      </c>
      <c r="M265" s="3" t="s">
        <v>46</v>
      </c>
      <c r="N265" s="3" t="s">
        <v>37</v>
      </c>
      <c r="O265" s="3" t="s">
        <v>210</v>
      </c>
      <c r="P265" s="3"/>
      <c r="Q265" s="3"/>
      <c r="R265" s="3" t="s">
        <v>40</v>
      </c>
      <c r="S265" s="3" t="s">
        <v>150</v>
      </c>
      <c r="T265" s="3" t="s">
        <v>42</v>
      </c>
      <c r="U265" s="4" t="s">
        <v>366</v>
      </c>
      <c r="V265" s="6">
        <v>0</v>
      </c>
      <c r="W265" s="6">
        <v>14011254</v>
      </c>
      <c r="X265" s="6">
        <v>14011254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</row>
    <row r="266" spans="1:32" ht="22.5">
      <c r="A266" s="3" t="s">
        <v>373</v>
      </c>
      <c r="B266" s="11" t="s">
        <v>545</v>
      </c>
      <c r="C266" s="11" t="s">
        <v>550</v>
      </c>
      <c r="D266" s="4" t="s">
        <v>374</v>
      </c>
      <c r="E266" s="5" t="s">
        <v>365</v>
      </c>
      <c r="F266" s="5" t="str">
        <f t="shared" si="6"/>
        <v>C-4199-1500-5</v>
      </c>
      <c r="G266" s="13" t="s">
        <v>543</v>
      </c>
      <c r="H266" s="13" t="s">
        <v>501</v>
      </c>
      <c r="I266" s="13" t="s">
        <v>544</v>
      </c>
      <c r="J266" s="3" t="s">
        <v>53</v>
      </c>
      <c r="K266" s="3" t="s">
        <v>54</v>
      </c>
      <c r="L266" s="3" t="s">
        <v>55</v>
      </c>
      <c r="M266" s="3" t="s">
        <v>46</v>
      </c>
      <c r="N266" s="3" t="s">
        <v>37</v>
      </c>
      <c r="O266" s="3" t="s">
        <v>210</v>
      </c>
      <c r="P266" s="3"/>
      <c r="Q266" s="3"/>
      <c r="R266" s="3" t="s">
        <v>40</v>
      </c>
      <c r="S266" s="3" t="s">
        <v>41</v>
      </c>
      <c r="T266" s="3" t="s">
        <v>42</v>
      </c>
      <c r="U266" s="4" t="s">
        <v>366</v>
      </c>
      <c r="V266" s="6">
        <v>0</v>
      </c>
      <c r="W266" s="6">
        <v>378803621</v>
      </c>
      <c r="X266" s="6">
        <v>184383873</v>
      </c>
      <c r="Y266" s="6">
        <v>194419748</v>
      </c>
      <c r="Z266" s="6">
        <v>0</v>
      </c>
      <c r="AA266" s="6">
        <v>194419748</v>
      </c>
      <c r="AB266" s="6">
        <v>0</v>
      </c>
      <c r="AC266" s="6">
        <v>194419748</v>
      </c>
      <c r="AD266" s="6">
        <v>194419748</v>
      </c>
      <c r="AE266" s="6">
        <v>136093824</v>
      </c>
      <c r="AF266" s="6">
        <v>136093824</v>
      </c>
    </row>
    <row r="267" spans="1:32" ht="22.5">
      <c r="A267" s="3" t="s">
        <v>373</v>
      </c>
      <c r="B267" s="11" t="s">
        <v>545</v>
      </c>
      <c r="C267" s="11" t="s">
        <v>550</v>
      </c>
      <c r="D267" s="4" t="s">
        <v>374</v>
      </c>
      <c r="E267" s="5" t="s">
        <v>367</v>
      </c>
      <c r="F267" s="5" t="str">
        <f t="shared" si="6"/>
        <v>C-4199-1500-5</v>
      </c>
      <c r="G267" s="13" t="s">
        <v>543</v>
      </c>
      <c r="H267" s="13" t="s">
        <v>501</v>
      </c>
      <c r="I267" s="13" t="s">
        <v>544</v>
      </c>
      <c r="J267" s="3" t="s">
        <v>53</v>
      </c>
      <c r="K267" s="3" t="s">
        <v>54</v>
      </c>
      <c r="L267" s="3" t="s">
        <v>55</v>
      </c>
      <c r="M267" s="3" t="s">
        <v>46</v>
      </c>
      <c r="N267" s="3" t="s">
        <v>37</v>
      </c>
      <c r="O267" s="3" t="s">
        <v>257</v>
      </c>
      <c r="P267" s="3"/>
      <c r="Q267" s="3"/>
      <c r="R267" s="3" t="s">
        <v>40</v>
      </c>
      <c r="S267" s="3" t="s">
        <v>150</v>
      </c>
      <c r="T267" s="3" t="s">
        <v>42</v>
      </c>
      <c r="U267" s="4" t="s">
        <v>368</v>
      </c>
      <c r="V267" s="6">
        <v>145000000</v>
      </c>
      <c r="W267" s="6">
        <v>0</v>
      </c>
      <c r="X267" s="6">
        <v>10772403</v>
      </c>
      <c r="Y267" s="6">
        <v>134227597</v>
      </c>
      <c r="Z267" s="6">
        <v>0</v>
      </c>
      <c r="AA267" s="6">
        <v>134227597</v>
      </c>
      <c r="AB267" s="6">
        <v>0</v>
      </c>
      <c r="AC267" s="6">
        <v>134227597</v>
      </c>
      <c r="AD267" s="6">
        <v>134227597</v>
      </c>
      <c r="AE267" s="6">
        <v>134227597</v>
      </c>
      <c r="AF267" s="6">
        <v>134227597</v>
      </c>
    </row>
    <row r="268" spans="1:32" ht="22.5">
      <c r="A268" s="3" t="s">
        <v>373</v>
      </c>
      <c r="B268" s="11" t="s">
        <v>545</v>
      </c>
      <c r="C268" s="11" t="s">
        <v>550</v>
      </c>
      <c r="D268" s="4" t="s">
        <v>374</v>
      </c>
      <c r="E268" s="5" t="s">
        <v>389</v>
      </c>
      <c r="F268" s="5" t="str">
        <f t="shared" si="6"/>
        <v>C-4199-1500-5</v>
      </c>
      <c r="G268" s="13" t="s">
        <v>543</v>
      </c>
      <c r="H268" s="13" t="s">
        <v>501</v>
      </c>
      <c r="I268" s="13" t="s">
        <v>544</v>
      </c>
      <c r="J268" s="3" t="s">
        <v>53</v>
      </c>
      <c r="K268" s="3" t="s">
        <v>54</v>
      </c>
      <c r="L268" s="3" t="s">
        <v>55</v>
      </c>
      <c r="M268" s="3" t="s">
        <v>46</v>
      </c>
      <c r="N268" s="3" t="s">
        <v>37</v>
      </c>
      <c r="O268" s="3" t="s">
        <v>56</v>
      </c>
      <c r="P268" s="3"/>
      <c r="Q268" s="3"/>
      <c r="R268" s="3" t="s">
        <v>40</v>
      </c>
      <c r="S268" s="3" t="s">
        <v>150</v>
      </c>
      <c r="T268" s="3" t="s">
        <v>42</v>
      </c>
      <c r="U268" s="4" t="s">
        <v>390</v>
      </c>
      <c r="V268" s="6">
        <v>30000000</v>
      </c>
      <c r="W268" s="6">
        <v>0</v>
      </c>
      <c r="X268" s="6">
        <v>1703817</v>
      </c>
      <c r="Y268" s="6">
        <v>28296183</v>
      </c>
      <c r="Z268" s="6">
        <v>0</v>
      </c>
      <c r="AA268" s="6">
        <v>28296183</v>
      </c>
      <c r="AB268" s="6">
        <v>0</v>
      </c>
      <c r="AC268" s="6">
        <v>28296183</v>
      </c>
      <c r="AD268" s="6">
        <v>28296183</v>
      </c>
      <c r="AE268" s="6">
        <v>28296183</v>
      </c>
      <c r="AF268" s="6">
        <v>28296183</v>
      </c>
    </row>
    <row r="269" spans="1:32" ht="22.5">
      <c r="A269" s="3" t="s">
        <v>373</v>
      </c>
      <c r="B269" s="11" t="s">
        <v>545</v>
      </c>
      <c r="C269" s="11" t="s">
        <v>550</v>
      </c>
      <c r="D269" s="4" t="s">
        <v>374</v>
      </c>
      <c r="E269" s="5" t="s">
        <v>371</v>
      </c>
      <c r="F269" s="5" t="str">
        <f t="shared" si="6"/>
        <v>C-4199-1500-5</v>
      </c>
      <c r="G269" s="13" t="s">
        <v>543</v>
      </c>
      <c r="H269" s="13" t="s">
        <v>493</v>
      </c>
      <c r="I269" s="13" t="s">
        <v>512</v>
      </c>
      <c r="J269" s="3" t="s">
        <v>53</v>
      </c>
      <c r="K269" s="3" t="s">
        <v>54</v>
      </c>
      <c r="L269" s="3" t="s">
        <v>55</v>
      </c>
      <c r="M269" s="3" t="s">
        <v>46</v>
      </c>
      <c r="N269" s="3" t="s">
        <v>37</v>
      </c>
      <c r="O269" s="3" t="s">
        <v>218</v>
      </c>
      <c r="P269" s="3"/>
      <c r="Q269" s="3"/>
      <c r="R269" s="3" t="s">
        <v>40</v>
      </c>
      <c r="S269" s="3" t="s">
        <v>150</v>
      </c>
      <c r="T269" s="3" t="s">
        <v>42</v>
      </c>
      <c r="U269" s="4" t="s">
        <v>222</v>
      </c>
      <c r="V269" s="6">
        <v>122279500</v>
      </c>
      <c r="W269" s="6">
        <v>52948000</v>
      </c>
      <c r="X269" s="6">
        <v>10647797</v>
      </c>
      <c r="Y269" s="6">
        <v>164579703</v>
      </c>
      <c r="Z269" s="6">
        <v>0</v>
      </c>
      <c r="AA269" s="6">
        <v>164579703</v>
      </c>
      <c r="AB269" s="6">
        <v>0</v>
      </c>
      <c r="AC269" s="6">
        <v>164579703</v>
      </c>
      <c r="AD269" s="6">
        <v>164579703</v>
      </c>
      <c r="AE269" s="6">
        <v>159377135</v>
      </c>
      <c r="AF269" s="6">
        <v>159377135</v>
      </c>
    </row>
    <row r="270" spans="1:32" ht="22.5">
      <c r="A270" s="3" t="s">
        <v>373</v>
      </c>
      <c r="B270" s="11" t="s">
        <v>545</v>
      </c>
      <c r="C270" s="11" t="s">
        <v>550</v>
      </c>
      <c r="D270" s="4" t="s">
        <v>374</v>
      </c>
      <c r="E270" s="5" t="s">
        <v>372</v>
      </c>
      <c r="F270" s="5" t="str">
        <f t="shared" si="6"/>
        <v>C-4199-1500-5</v>
      </c>
      <c r="G270" s="13" t="s">
        <v>543</v>
      </c>
      <c r="H270" s="13" t="s">
        <v>493</v>
      </c>
      <c r="I270" s="13" t="s">
        <v>506</v>
      </c>
      <c r="J270" s="3" t="s">
        <v>53</v>
      </c>
      <c r="K270" s="3" t="s">
        <v>54</v>
      </c>
      <c r="L270" s="3" t="s">
        <v>55</v>
      </c>
      <c r="M270" s="3" t="s">
        <v>46</v>
      </c>
      <c r="N270" s="3" t="s">
        <v>37</v>
      </c>
      <c r="O270" s="3" t="s">
        <v>221</v>
      </c>
      <c r="P270" s="3"/>
      <c r="Q270" s="3"/>
      <c r="R270" s="3" t="s">
        <v>40</v>
      </c>
      <c r="S270" s="3" t="s">
        <v>150</v>
      </c>
      <c r="T270" s="3" t="s">
        <v>42</v>
      </c>
      <c r="U270" s="4" t="s">
        <v>57</v>
      </c>
      <c r="V270" s="6">
        <v>12440000</v>
      </c>
      <c r="W270" s="6">
        <v>10003328</v>
      </c>
      <c r="X270" s="6">
        <v>2640552</v>
      </c>
      <c r="Y270" s="6">
        <v>19802776</v>
      </c>
      <c r="Z270" s="6">
        <v>0</v>
      </c>
      <c r="AA270" s="6">
        <v>18567629</v>
      </c>
      <c r="AB270" s="6">
        <v>1235147</v>
      </c>
      <c r="AC270" s="6">
        <v>18567629</v>
      </c>
      <c r="AD270" s="6">
        <v>18567629</v>
      </c>
      <c r="AE270" s="6">
        <v>18567629</v>
      </c>
      <c r="AF270" s="6">
        <v>18567629</v>
      </c>
    </row>
    <row r="271" spans="1:32" ht="22.5">
      <c r="A271" s="3" t="s">
        <v>373</v>
      </c>
      <c r="B271" s="11" t="s">
        <v>545</v>
      </c>
      <c r="C271" s="11" t="s">
        <v>550</v>
      </c>
      <c r="D271" s="4" t="s">
        <v>374</v>
      </c>
      <c r="E271" s="5" t="s">
        <v>391</v>
      </c>
      <c r="F271" s="5" t="str">
        <f t="shared" si="6"/>
        <v>C-4199-1500-5</v>
      </c>
      <c r="G271" s="13" t="s">
        <v>543</v>
      </c>
      <c r="H271" s="13" t="s">
        <v>501</v>
      </c>
      <c r="I271" s="13" t="s">
        <v>544</v>
      </c>
      <c r="J271" s="3" t="s">
        <v>53</v>
      </c>
      <c r="K271" s="3" t="s">
        <v>54</v>
      </c>
      <c r="L271" s="3" t="s">
        <v>55</v>
      </c>
      <c r="M271" s="3" t="s">
        <v>46</v>
      </c>
      <c r="N271" s="3" t="s">
        <v>37</v>
      </c>
      <c r="O271" s="3" t="s">
        <v>252</v>
      </c>
      <c r="P271" s="3"/>
      <c r="Q271" s="3"/>
      <c r="R271" s="3" t="s">
        <v>40</v>
      </c>
      <c r="S271" s="3" t="s">
        <v>150</v>
      </c>
      <c r="T271" s="3" t="s">
        <v>42</v>
      </c>
      <c r="U271" s="4" t="s">
        <v>253</v>
      </c>
      <c r="V271" s="6">
        <v>0</v>
      </c>
      <c r="W271" s="6">
        <v>38803</v>
      </c>
      <c r="X271" s="6">
        <v>24545</v>
      </c>
      <c r="Y271" s="6">
        <v>14258</v>
      </c>
      <c r="Z271" s="6">
        <v>0</v>
      </c>
      <c r="AA271" s="6">
        <v>14258</v>
      </c>
      <c r="AB271" s="6">
        <v>0</v>
      </c>
      <c r="AC271" s="6">
        <v>14258</v>
      </c>
      <c r="AD271" s="6">
        <v>14258</v>
      </c>
      <c r="AE271" s="6">
        <v>1546.62</v>
      </c>
      <c r="AF271" s="6">
        <v>1546.62</v>
      </c>
    </row>
    <row r="272" spans="1:32" ht="22.5">
      <c r="A272" s="3" t="s">
        <v>392</v>
      </c>
      <c r="B272" s="11" t="s">
        <v>545</v>
      </c>
      <c r="C272" s="11" t="s">
        <v>559</v>
      </c>
      <c r="D272" s="4" t="s">
        <v>393</v>
      </c>
      <c r="E272" s="5" t="s">
        <v>120</v>
      </c>
      <c r="F272" s="5" t="str">
        <f t="shared" si="6"/>
        <v>A-2-0-3</v>
      </c>
      <c r="G272" s="13" t="s">
        <v>492</v>
      </c>
      <c r="H272" s="13" t="s">
        <v>501</v>
      </c>
      <c r="I272" s="13" t="s">
        <v>502</v>
      </c>
      <c r="J272" s="3" t="s">
        <v>35</v>
      </c>
      <c r="K272" s="3" t="s">
        <v>36</v>
      </c>
      <c r="L272" s="3" t="s">
        <v>37</v>
      </c>
      <c r="M272" s="3" t="s">
        <v>38</v>
      </c>
      <c r="N272" s="3" t="s">
        <v>121</v>
      </c>
      <c r="O272" s="3" t="s">
        <v>36</v>
      </c>
      <c r="P272" s="3"/>
      <c r="Q272" s="3"/>
      <c r="R272" s="3" t="s">
        <v>40</v>
      </c>
      <c r="S272" s="3" t="s">
        <v>41</v>
      </c>
      <c r="T272" s="3" t="s">
        <v>42</v>
      </c>
      <c r="U272" s="4" t="s">
        <v>122</v>
      </c>
      <c r="V272" s="6">
        <v>0</v>
      </c>
      <c r="W272" s="6">
        <v>382524</v>
      </c>
      <c r="X272" s="6">
        <v>1524</v>
      </c>
      <c r="Y272" s="6">
        <v>381000</v>
      </c>
      <c r="Z272" s="6">
        <v>0</v>
      </c>
      <c r="AA272" s="6">
        <v>381000</v>
      </c>
      <c r="AB272" s="6">
        <v>0</v>
      </c>
      <c r="AC272" s="6">
        <v>381000</v>
      </c>
      <c r="AD272" s="6">
        <v>381000</v>
      </c>
      <c r="AE272" s="6">
        <v>381000</v>
      </c>
      <c r="AF272" s="6">
        <v>381000</v>
      </c>
    </row>
    <row r="273" spans="1:32" ht="22.5">
      <c r="A273" s="3" t="s">
        <v>392</v>
      </c>
      <c r="B273" s="11" t="s">
        <v>545</v>
      </c>
      <c r="C273" s="11" t="s">
        <v>559</v>
      </c>
      <c r="D273" s="4" t="s">
        <v>393</v>
      </c>
      <c r="E273" s="5" t="s">
        <v>123</v>
      </c>
      <c r="F273" s="5" t="str">
        <f t="shared" si="6"/>
        <v>A-2-0-3</v>
      </c>
      <c r="G273" s="13" t="s">
        <v>492</v>
      </c>
      <c r="H273" s="13" t="s">
        <v>501</v>
      </c>
      <c r="I273" s="13" t="s">
        <v>502</v>
      </c>
      <c r="J273" s="3" t="s">
        <v>35</v>
      </c>
      <c r="K273" s="3" t="s">
        <v>36</v>
      </c>
      <c r="L273" s="3" t="s">
        <v>37</v>
      </c>
      <c r="M273" s="3" t="s">
        <v>38</v>
      </c>
      <c r="N273" s="3" t="s">
        <v>121</v>
      </c>
      <c r="O273" s="3" t="s">
        <v>38</v>
      </c>
      <c r="P273" s="3"/>
      <c r="Q273" s="3"/>
      <c r="R273" s="3" t="s">
        <v>40</v>
      </c>
      <c r="S273" s="3" t="s">
        <v>41</v>
      </c>
      <c r="T273" s="3" t="s">
        <v>42</v>
      </c>
      <c r="U273" s="4" t="s">
        <v>124</v>
      </c>
      <c r="V273" s="6">
        <v>52000000</v>
      </c>
      <c r="W273" s="6">
        <v>23220000</v>
      </c>
      <c r="X273" s="6">
        <v>8732274</v>
      </c>
      <c r="Y273" s="6">
        <v>66487726</v>
      </c>
      <c r="Z273" s="6">
        <v>0</v>
      </c>
      <c r="AA273" s="6">
        <v>66487725.170000002</v>
      </c>
      <c r="AB273" s="6">
        <v>0.83</v>
      </c>
      <c r="AC273" s="6">
        <v>66487725.170000002</v>
      </c>
      <c r="AD273" s="6">
        <v>66487725.170000002</v>
      </c>
      <c r="AE273" s="6">
        <v>66487725.170000002</v>
      </c>
      <c r="AF273" s="6">
        <v>66487725.170000002</v>
      </c>
    </row>
    <row r="274" spans="1:32" ht="22.5">
      <c r="A274" s="3" t="s">
        <v>392</v>
      </c>
      <c r="B274" s="11" t="s">
        <v>545</v>
      </c>
      <c r="C274" s="11" t="s">
        <v>559</v>
      </c>
      <c r="D274" s="4" t="s">
        <v>393</v>
      </c>
      <c r="E274" s="5" t="s">
        <v>127</v>
      </c>
      <c r="F274" s="5" t="str">
        <f t="shared" si="6"/>
        <v>A-2-0-3</v>
      </c>
      <c r="G274" s="13" t="s">
        <v>492</v>
      </c>
      <c r="H274" s="13" t="s">
        <v>501</v>
      </c>
      <c r="I274" s="13" t="s">
        <v>502</v>
      </c>
      <c r="J274" s="3" t="s">
        <v>35</v>
      </c>
      <c r="K274" s="3" t="s">
        <v>36</v>
      </c>
      <c r="L274" s="3" t="s">
        <v>37</v>
      </c>
      <c r="M274" s="3" t="s">
        <v>38</v>
      </c>
      <c r="N274" s="3" t="s">
        <v>121</v>
      </c>
      <c r="O274" s="3" t="s">
        <v>128</v>
      </c>
      <c r="P274" s="3"/>
      <c r="Q274" s="3"/>
      <c r="R274" s="3" t="s">
        <v>40</v>
      </c>
      <c r="S274" s="3" t="s">
        <v>41</v>
      </c>
      <c r="T274" s="3" t="s">
        <v>42</v>
      </c>
      <c r="U274" s="4" t="s">
        <v>129</v>
      </c>
      <c r="V274" s="6">
        <v>171000</v>
      </c>
      <c r="W274" s="6">
        <v>0</v>
      </c>
      <c r="X274" s="6">
        <v>12870</v>
      </c>
      <c r="Y274" s="6">
        <v>158130</v>
      </c>
      <c r="Z274" s="6">
        <v>0</v>
      </c>
      <c r="AA274" s="6">
        <v>158130</v>
      </c>
      <c r="AB274" s="6">
        <v>0</v>
      </c>
      <c r="AC274" s="6">
        <v>158130</v>
      </c>
      <c r="AD274" s="6">
        <v>158130</v>
      </c>
      <c r="AE274" s="6">
        <v>158130</v>
      </c>
      <c r="AF274" s="6">
        <v>158130</v>
      </c>
    </row>
    <row r="275" spans="1:32" ht="22.5">
      <c r="A275" s="3" t="s">
        <v>392</v>
      </c>
      <c r="B275" s="11" t="s">
        <v>545</v>
      </c>
      <c r="C275" s="11" t="s">
        <v>559</v>
      </c>
      <c r="D275" s="4" t="s">
        <v>393</v>
      </c>
      <c r="E275" s="5" t="s">
        <v>133</v>
      </c>
      <c r="F275" s="5" t="str">
        <f t="shared" si="6"/>
        <v>A-2-0-4</v>
      </c>
      <c r="G275" s="13" t="s">
        <v>492</v>
      </c>
      <c r="H275" s="13" t="s">
        <v>501</v>
      </c>
      <c r="I275" s="13" t="s">
        <v>502</v>
      </c>
      <c r="J275" s="3" t="s">
        <v>35</v>
      </c>
      <c r="K275" s="3" t="s">
        <v>36</v>
      </c>
      <c r="L275" s="3" t="s">
        <v>37</v>
      </c>
      <c r="M275" s="3" t="s">
        <v>45</v>
      </c>
      <c r="N275" s="3" t="s">
        <v>45</v>
      </c>
      <c r="O275" s="3" t="s">
        <v>61</v>
      </c>
      <c r="P275" s="3"/>
      <c r="Q275" s="3"/>
      <c r="R275" s="3" t="s">
        <v>40</v>
      </c>
      <c r="S275" s="3" t="s">
        <v>41</v>
      </c>
      <c r="T275" s="3" t="s">
        <v>42</v>
      </c>
      <c r="U275" s="4" t="s">
        <v>134</v>
      </c>
      <c r="V275" s="6">
        <v>4400000</v>
      </c>
      <c r="W275" s="6">
        <v>0</v>
      </c>
      <c r="X275" s="6">
        <v>0</v>
      </c>
      <c r="Y275" s="6">
        <v>4400000</v>
      </c>
      <c r="Z275" s="6">
        <v>0</v>
      </c>
      <c r="AA275" s="6">
        <v>4394709</v>
      </c>
      <c r="AB275" s="6">
        <v>5291</v>
      </c>
      <c r="AC275" s="6">
        <v>4394709</v>
      </c>
      <c r="AD275" s="6">
        <v>4394709</v>
      </c>
      <c r="AE275" s="6">
        <v>4394709</v>
      </c>
      <c r="AF275" s="6">
        <v>4394709</v>
      </c>
    </row>
    <row r="276" spans="1:32" ht="22.5">
      <c r="A276" s="3" t="s">
        <v>392</v>
      </c>
      <c r="B276" s="11" t="s">
        <v>545</v>
      </c>
      <c r="C276" s="11" t="s">
        <v>559</v>
      </c>
      <c r="D276" s="4" t="s">
        <v>393</v>
      </c>
      <c r="E276" s="5" t="s">
        <v>135</v>
      </c>
      <c r="F276" s="5" t="str">
        <f t="shared" si="6"/>
        <v>A-2-0-4</v>
      </c>
      <c r="G276" s="13" t="s">
        <v>492</v>
      </c>
      <c r="H276" s="13" t="s">
        <v>501</v>
      </c>
      <c r="I276" s="13" t="s">
        <v>502</v>
      </c>
      <c r="J276" s="3" t="s">
        <v>35</v>
      </c>
      <c r="K276" s="3" t="s">
        <v>36</v>
      </c>
      <c r="L276" s="3" t="s">
        <v>37</v>
      </c>
      <c r="M276" s="3" t="s">
        <v>45</v>
      </c>
      <c r="N276" s="3" t="s">
        <v>45</v>
      </c>
      <c r="O276" s="3" t="s">
        <v>36</v>
      </c>
      <c r="P276" s="3"/>
      <c r="Q276" s="3"/>
      <c r="R276" s="3" t="s">
        <v>40</v>
      </c>
      <c r="S276" s="3" t="s">
        <v>41</v>
      </c>
      <c r="T276" s="3" t="s">
        <v>42</v>
      </c>
      <c r="U276" s="4" t="s">
        <v>136</v>
      </c>
      <c r="V276" s="6">
        <v>11500000</v>
      </c>
      <c r="W276" s="6">
        <v>600000</v>
      </c>
      <c r="X276" s="6">
        <v>6347269</v>
      </c>
      <c r="Y276" s="6">
        <v>5752731</v>
      </c>
      <c r="Z276" s="6">
        <v>0</v>
      </c>
      <c r="AA276" s="6">
        <v>5752730.0599999996</v>
      </c>
      <c r="AB276" s="6">
        <v>0.94</v>
      </c>
      <c r="AC276" s="6">
        <v>5752730.0599999996</v>
      </c>
      <c r="AD276" s="6">
        <v>3154184.18</v>
      </c>
      <c r="AE276" s="6">
        <v>2838660.44</v>
      </c>
      <c r="AF276" s="6">
        <v>2838660.44</v>
      </c>
    </row>
    <row r="277" spans="1:32" ht="22.5">
      <c r="A277" s="3" t="s">
        <v>392</v>
      </c>
      <c r="B277" s="11" t="s">
        <v>545</v>
      </c>
      <c r="C277" s="11" t="s">
        <v>559</v>
      </c>
      <c r="D277" s="4" t="s">
        <v>393</v>
      </c>
      <c r="E277" s="5" t="s">
        <v>160</v>
      </c>
      <c r="F277" s="5" t="str">
        <f t="shared" si="6"/>
        <v>A-2-0-4</v>
      </c>
      <c r="G277" s="13" t="s">
        <v>492</v>
      </c>
      <c r="H277" s="13" t="s">
        <v>501</v>
      </c>
      <c r="I277" s="13" t="s">
        <v>502</v>
      </c>
      <c r="J277" s="3" t="s">
        <v>35</v>
      </c>
      <c r="K277" s="3" t="s">
        <v>36</v>
      </c>
      <c r="L277" s="3" t="s">
        <v>37</v>
      </c>
      <c r="M277" s="3" t="s">
        <v>45</v>
      </c>
      <c r="N277" s="3" t="s">
        <v>46</v>
      </c>
      <c r="O277" s="3" t="s">
        <v>93</v>
      </c>
      <c r="P277" s="3"/>
      <c r="Q277" s="3"/>
      <c r="R277" s="3" t="s">
        <v>40</v>
      </c>
      <c r="S277" s="3" t="s">
        <v>41</v>
      </c>
      <c r="T277" s="3" t="s">
        <v>42</v>
      </c>
      <c r="U277" s="4" t="s">
        <v>161</v>
      </c>
      <c r="V277" s="6">
        <v>231833000</v>
      </c>
      <c r="W277" s="6">
        <v>0</v>
      </c>
      <c r="X277" s="6">
        <v>16600400</v>
      </c>
      <c r="Y277" s="6">
        <v>215232600</v>
      </c>
      <c r="Z277" s="6">
        <v>0</v>
      </c>
      <c r="AA277" s="6">
        <v>211833036</v>
      </c>
      <c r="AB277" s="6">
        <v>3399564</v>
      </c>
      <c r="AC277" s="6">
        <v>211833036</v>
      </c>
      <c r="AD277" s="6">
        <v>211833036</v>
      </c>
      <c r="AE277" s="6">
        <v>211833036</v>
      </c>
      <c r="AF277" s="6">
        <v>211833036</v>
      </c>
    </row>
    <row r="278" spans="1:32" ht="22.5">
      <c r="A278" s="3" t="s">
        <v>392</v>
      </c>
      <c r="B278" s="11" t="s">
        <v>545</v>
      </c>
      <c r="C278" s="11" t="s">
        <v>559</v>
      </c>
      <c r="D278" s="4" t="s">
        <v>393</v>
      </c>
      <c r="E278" s="5" t="s">
        <v>44</v>
      </c>
      <c r="F278" s="5" t="str">
        <f t="shared" si="6"/>
        <v>A-2-0-4</v>
      </c>
      <c r="G278" s="13" t="s">
        <v>492</v>
      </c>
      <c r="H278" s="13" t="s">
        <v>501</v>
      </c>
      <c r="I278" s="13" t="s">
        <v>502</v>
      </c>
      <c r="J278" s="3" t="s">
        <v>35</v>
      </c>
      <c r="K278" s="3" t="s">
        <v>36</v>
      </c>
      <c r="L278" s="3" t="s">
        <v>37</v>
      </c>
      <c r="M278" s="3" t="s">
        <v>45</v>
      </c>
      <c r="N278" s="3" t="s">
        <v>46</v>
      </c>
      <c r="O278" s="3" t="s">
        <v>47</v>
      </c>
      <c r="P278" s="3"/>
      <c r="Q278" s="3"/>
      <c r="R278" s="3" t="s">
        <v>40</v>
      </c>
      <c r="S278" s="3" t="s">
        <v>41</v>
      </c>
      <c r="T278" s="3" t="s">
        <v>42</v>
      </c>
      <c r="U278" s="4" t="s">
        <v>48</v>
      </c>
      <c r="V278" s="6">
        <v>6000000</v>
      </c>
      <c r="W278" s="6">
        <v>6297897</v>
      </c>
      <c r="X278" s="6">
        <v>2914860</v>
      </c>
      <c r="Y278" s="6">
        <v>9383037</v>
      </c>
      <c r="Z278" s="6">
        <v>0</v>
      </c>
      <c r="AA278" s="6">
        <v>9383037</v>
      </c>
      <c r="AB278" s="6">
        <v>0</v>
      </c>
      <c r="AC278" s="6">
        <v>9383037</v>
      </c>
      <c r="AD278" s="6">
        <v>9383037</v>
      </c>
      <c r="AE278" s="6">
        <v>9383037</v>
      </c>
      <c r="AF278" s="6">
        <v>9383037</v>
      </c>
    </row>
    <row r="279" spans="1:32" ht="22.5">
      <c r="A279" s="3" t="s">
        <v>392</v>
      </c>
      <c r="B279" s="11" t="s">
        <v>545</v>
      </c>
      <c r="C279" s="11" t="s">
        <v>559</v>
      </c>
      <c r="D279" s="4" t="s">
        <v>393</v>
      </c>
      <c r="E279" s="5" t="s">
        <v>179</v>
      </c>
      <c r="F279" s="5" t="str">
        <f t="shared" si="6"/>
        <v>A-2-0-4</v>
      </c>
      <c r="G279" s="13" t="s">
        <v>492</v>
      </c>
      <c r="H279" s="13" t="s">
        <v>501</v>
      </c>
      <c r="I279" s="13" t="s">
        <v>502</v>
      </c>
      <c r="J279" s="3" t="s">
        <v>35</v>
      </c>
      <c r="K279" s="3" t="s">
        <v>36</v>
      </c>
      <c r="L279" s="3" t="s">
        <v>37</v>
      </c>
      <c r="M279" s="3" t="s">
        <v>45</v>
      </c>
      <c r="N279" s="3" t="s">
        <v>158</v>
      </c>
      <c r="O279" s="3" t="s">
        <v>61</v>
      </c>
      <c r="P279" s="3"/>
      <c r="Q279" s="3"/>
      <c r="R279" s="3" t="s">
        <v>40</v>
      </c>
      <c r="S279" s="3" t="s">
        <v>41</v>
      </c>
      <c r="T279" s="3" t="s">
        <v>42</v>
      </c>
      <c r="U279" s="4" t="s">
        <v>180</v>
      </c>
      <c r="V279" s="6">
        <v>20500000</v>
      </c>
      <c r="W279" s="6">
        <v>0</v>
      </c>
      <c r="X279" s="6">
        <v>29992</v>
      </c>
      <c r="Y279" s="6">
        <v>20470008</v>
      </c>
      <c r="Z279" s="6">
        <v>0</v>
      </c>
      <c r="AA279" s="6">
        <v>20469874.350000001</v>
      </c>
      <c r="AB279" s="6">
        <v>133.65</v>
      </c>
      <c r="AC279" s="6">
        <v>20469874.350000001</v>
      </c>
      <c r="AD279" s="6">
        <v>20469874.350000001</v>
      </c>
      <c r="AE279" s="6">
        <v>20469874.350000001</v>
      </c>
      <c r="AF279" s="6">
        <v>20469874.350000001</v>
      </c>
    </row>
    <row r="280" spans="1:32" ht="22.5">
      <c r="A280" s="3" t="s">
        <v>392</v>
      </c>
      <c r="B280" s="11" t="s">
        <v>545</v>
      </c>
      <c r="C280" s="11" t="s">
        <v>559</v>
      </c>
      <c r="D280" s="4" t="s">
        <v>393</v>
      </c>
      <c r="E280" s="5" t="s">
        <v>181</v>
      </c>
      <c r="F280" s="5" t="str">
        <f t="shared" ref="F280:F343" si="7">+J280&amp;"-"&amp;K280&amp;"-"&amp;L280&amp;"-"&amp;M280</f>
        <v>A-2-0-4</v>
      </c>
      <c r="G280" s="13" t="s">
        <v>492</v>
      </c>
      <c r="H280" s="13" t="s">
        <v>501</v>
      </c>
      <c r="I280" s="13" t="s">
        <v>502</v>
      </c>
      <c r="J280" s="3" t="s">
        <v>35</v>
      </c>
      <c r="K280" s="3" t="s">
        <v>36</v>
      </c>
      <c r="L280" s="3" t="s">
        <v>37</v>
      </c>
      <c r="M280" s="3" t="s">
        <v>45</v>
      </c>
      <c r="N280" s="3" t="s">
        <v>158</v>
      </c>
      <c r="O280" s="3" t="s">
        <v>36</v>
      </c>
      <c r="P280" s="3"/>
      <c r="Q280" s="3"/>
      <c r="R280" s="3" t="s">
        <v>40</v>
      </c>
      <c r="S280" s="3" t="s">
        <v>41</v>
      </c>
      <c r="T280" s="3" t="s">
        <v>42</v>
      </c>
      <c r="U280" s="4" t="s">
        <v>182</v>
      </c>
      <c r="V280" s="6">
        <v>295000000</v>
      </c>
      <c r="W280" s="6">
        <v>0</v>
      </c>
      <c r="X280" s="6">
        <v>130554</v>
      </c>
      <c r="Y280" s="6">
        <v>294869446</v>
      </c>
      <c r="Z280" s="6">
        <v>0</v>
      </c>
      <c r="AA280" s="6">
        <v>294869445.14999998</v>
      </c>
      <c r="AB280" s="6">
        <v>0.85</v>
      </c>
      <c r="AC280" s="6">
        <v>294869445.14999998</v>
      </c>
      <c r="AD280" s="6">
        <v>294869445.14999998</v>
      </c>
      <c r="AE280" s="6">
        <v>294869445.14999998</v>
      </c>
      <c r="AF280" s="6">
        <v>294869445.14999998</v>
      </c>
    </row>
    <row r="281" spans="1:32" ht="22.5">
      <c r="A281" s="3" t="s">
        <v>392</v>
      </c>
      <c r="B281" s="11" t="s">
        <v>545</v>
      </c>
      <c r="C281" s="11" t="s">
        <v>559</v>
      </c>
      <c r="D281" s="4" t="s">
        <v>393</v>
      </c>
      <c r="E281" s="5" t="s">
        <v>394</v>
      </c>
      <c r="F281" s="5" t="str">
        <f t="shared" si="7"/>
        <v>A-2-0-4</v>
      </c>
      <c r="G281" s="13" t="s">
        <v>492</v>
      </c>
      <c r="H281" s="13" t="s">
        <v>501</v>
      </c>
      <c r="I281" s="13" t="s">
        <v>502</v>
      </c>
      <c r="J281" s="3" t="s">
        <v>35</v>
      </c>
      <c r="K281" s="3" t="s">
        <v>36</v>
      </c>
      <c r="L281" s="3" t="s">
        <v>37</v>
      </c>
      <c r="M281" s="3" t="s">
        <v>45</v>
      </c>
      <c r="N281" s="3" t="s">
        <v>158</v>
      </c>
      <c r="O281" s="3" t="s">
        <v>38</v>
      </c>
      <c r="P281" s="3"/>
      <c r="Q281" s="3"/>
      <c r="R281" s="3" t="s">
        <v>40</v>
      </c>
      <c r="S281" s="3" t="s">
        <v>41</v>
      </c>
      <c r="T281" s="3" t="s">
        <v>42</v>
      </c>
      <c r="U281" s="4" t="s">
        <v>395</v>
      </c>
      <c r="V281" s="6">
        <v>750000</v>
      </c>
      <c r="W281" s="6">
        <v>0</v>
      </c>
      <c r="X281" s="6">
        <v>4161</v>
      </c>
      <c r="Y281" s="6">
        <v>745839</v>
      </c>
      <c r="Z281" s="6">
        <v>0</v>
      </c>
      <c r="AA281" s="6">
        <v>745741.34</v>
      </c>
      <c r="AB281" s="6">
        <v>97.66</v>
      </c>
      <c r="AC281" s="6">
        <v>745741.34</v>
      </c>
      <c r="AD281" s="6">
        <v>745741.34</v>
      </c>
      <c r="AE281" s="6">
        <v>745741.34</v>
      </c>
      <c r="AF281" s="6">
        <v>745741.34</v>
      </c>
    </row>
    <row r="282" spans="1:32" ht="22.5">
      <c r="A282" s="3" t="s">
        <v>392</v>
      </c>
      <c r="B282" s="11" t="s">
        <v>545</v>
      </c>
      <c r="C282" s="11" t="s">
        <v>559</v>
      </c>
      <c r="D282" s="4" t="s">
        <v>393</v>
      </c>
      <c r="E282" s="5" t="s">
        <v>185</v>
      </c>
      <c r="F282" s="5" t="str">
        <f t="shared" si="7"/>
        <v>A-2-0-4</v>
      </c>
      <c r="G282" s="13" t="s">
        <v>492</v>
      </c>
      <c r="H282" s="13" t="s">
        <v>501</v>
      </c>
      <c r="I282" s="13" t="s">
        <v>502</v>
      </c>
      <c r="J282" s="3" t="s">
        <v>35</v>
      </c>
      <c r="K282" s="3" t="s">
        <v>36</v>
      </c>
      <c r="L282" s="3" t="s">
        <v>37</v>
      </c>
      <c r="M282" s="3" t="s">
        <v>45</v>
      </c>
      <c r="N282" s="3" t="s">
        <v>158</v>
      </c>
      <c r="O282" s="3" t="s">
        <v>116</v>
      </c>
      <c r="P282" s="3"/>
      <c r="Q282" s="3"/>
      <c r="R282" s="3" t="s">
        <v>40</v>
      </c>
      <c r="S282" s="3" t="s">
        <v>41</v>
      </c>
      <c r="T282" s="3" t="s">
        <v>42</v>
      </c>
      <c r="U282" s="4" t="s">
        <v>186</v>
      </c>
      <c r="V282" s="6">
        <v>14500000</v>
      </c>
      <c r="W282" s="6">
        <v>0</v>
      </c>
      <c r="X282" s="6">
        <v>4523</v>
      </c>
      <c r="Y282" s="6">
        <v>14495477</v>
      </c>
      <c r="Z282" s="6">
        <v>0</v>
      </c>
      <c r="AA282" s="6">
        <v>14495476.18</v>
      </c>
      <c r="AB282" s="6">
        <v>0.82</v>
      </c>
      <c r="AC282" s="6">
        <v>14495476.18</v>
      </c>
      <c r="AD282" s="6">
        <v>14495476.18</v>
      </c>
      <c r="AE282" s="6">
        <v>14495476.18</v>
      </c>
      <c r="AF282" s="6">
        <v>14495476.18</v>
      </c>
    </row>
    <row r="283" spans="1:32" ht="22.5">
      <c r="A283" s="3" t="s">
        <v>392</v>
      </c>
      <c r="B283" s="11" t="s">
        <v>545</v>
      </c>
      <c r="C283" s="11" t="s">
        <v>559</v>
      </c>
      <c r="D283" s="4" t="s">
        <v>393</v>
      </c>
      <c r="E283" s="5" t="s">
        <v>49</v>
      </c>
      <c r="F283" s="5" t="str">
        <f t="shared" si="7"/>
        <v>A-2-0-4</v>
      </c>
      <c r="G283" s="13" t="s">
        <v>492</v>
      </c>
      <c r="H283" s="13" t="s">
        <v>493</v>
      </c>
      <c r="I283" s="13" t="s">
        <v>494</v>
      </c>
      <c r="J283" s="3" t="s">
        <v>35</v>
      </c>
      <c r="K283" s="3" t="s">
        <v>36</v>
      </c>
      <c r="L283" s="3" t="s">
        <v>37</v>
      </c>
      <c r="M283" s="3" t="s">
        <v>45</v>
      </c>
      <c r="N283" s="3" t="s">
        <v>50</v>
      </c>
      <c r="O283" s="3" t="s">
        <v>36</v>
      </c>
      <c r="P283" s="3"/>
      <c r="Q283" s="3"/>
      <c r="R283" s="3" t="s">
        <v>40</v>
      </c>
      <c r="S283" s="3" t="s">
        <v>41</v>
      </c>
      <c r="T283" s="3" t="s">
        <v>42</v>
      </c>
      <c r="U283" s="4" t="s">
        <v>51</v>
      </c>
      <c r="V283" s="6">
        <v>18000000</v>
      </c>
      <c r="W283" s="6">
        <v>6000000</v>
      </c>
      <c r="X283" s="6">
        <v>19980</v>
      </c>
      <c r="Y283" s="6">
        <v>23980020</v>
      </c>
      <c r="Z283" s="6">
        <v>0</v>
      </c>
      <c r="AA283" s="6">
        <v>23089569</v>
      </c>
      <c r="AB283" s="6">
        <v>890451</v>
      </c>
      <c r="AC283" s="6">
        <v>23089569</v>
      </c>
      <c r="AD283" s="6">
        <v>23089568</v>
      </c>
      <c r="AE283" s="6">
        <v>21187846</v>
      </c>
      <c r="AF283" s="6">
        <v>21187846</v>
      </c>
    </row>
    <row r="284" spans="1:32" ht="22.5">
      <c r="A284" s="3" t="s">
        <v>392</v>
      </c>
      <c r="B284" s="11" t="s">
        <v>545</v>
      </c>
      <c r="C284" s="11" t="s">
        <v>559</v>
      </c>
      <c r="D284" s="4" t="s">
        <v>393</v>
      </c>
      <c r="E284" s="5" t="s">
        <v>191</v>
      </c>
      <c r="F284" s="5" t="str">
        <f t="shared" si="7"/>
        <v>A-2-0-4</v>
      </c>
      <c r="G284" s="13" t="s">
        <v>492</v>
      </c>
      <c r="H284" s="13" t="s">
        <v>507</v>
      </c>
      <c r="I284" s="13" t="s">
        <v>508</v>
      </c>
      <c r="J284" s="3" t="s">
        <v>35</v>
      </c>
      <c r="K284" s="3" t="s">
        <v>36</v>
      </c>
      <c r="L284" s="3" t="s">
        <v>37</v>
      </c>
      <c r="M284" s="3" t="s">
        <v>45</v>
      </c>
      <c r="N284" s="3" t="s">
        <v>100</v>
      </c>
      <c r="O284" s="3"/>
      <c r="P284" s="3"/>
      <c r="Q284" s="3"/>
      <c r="R284" s="3" t="s">
        <v>40</v>
      </c>
      <c r="S284" s="3" t="s">
        <v>41</v>
      </c>
      <c r="T284" s="3" t="s">
        <v>42</v>
      </c>
      <c r="U284" s="4" t="s">
        <v>192</v>
      </c>
      <c r="V284" s="6">
        <v>0</v>
      </c>
      <c r="W284" s="6">
        <v>8000000</v>
      </c>
      <c r="X284" s="6">
        <v>0</v>
      </c>
      <c r="Y284" s="6">
        <v>8000000</v>
      </c>
      <c r="Z284" s="6">
        <v>0</v>
      </c>
      <c r="AA284" s="6">
        <v>4783687</v>
      </c>
      <c r="AB284" s="6">
        <v>3216313</v>
      </c>
      <c r="AC284" s="6">
        <v>4783687</v>
      </c>
      <c r="AD284" s="6">
        <v>4783687</v>
      </c>
      <c r="AE284" s="6">
        <v>4783687</v>
      </c>
      <c r="AF284" s="6">
        <v>4783687</v>
      </c>
    </row>
    <row r="285" spans="1:32" ht="22.5">
      <c r="A285" s="3" t="s">
        <v>392</v>
      </c>
      <c r="B285" s="11" t="s">
        <v>545</v>
      </c>
      <c r="C285" s="11" t="s">
        <v>559</v>
      </c>
      <c r="D285" s="4" t="s">
        <v>393</v>
      </c>
      <c r="E285" s="5" t="s">
        <v>193</v>
      </c>
      <c r="F285" s="5" t="str">
        <f t="shared" si="7"/>
        <v>A-2-0-4</v>
      </c>
      <c r="G285" s="13" t="s">
        <v>492</v>
      </c>
      <c r="H285" s="13" t="s">
        <v>493</v>
      </c>
      <c r="I285" s="13" t="s">
        <v>494</v>
      </c>
      <c r="J285" s="3" t="s">
        <v>35</v>
      </c>
      <c r="K285" s="3" t="s">
        <v>36</v>
      </c>
      <c r="L285" s="3" t="s">
        <v>37</v>
      </c>
      <c r="M285" s="3" t="s">
        <v>45</v>
      </c>
      <c r="N285" s="3" t="s">
        <v>150</v>
      </c>
      <c r="O285" s="3" t="s">
        <v>45</v>
      </c>
      <c r="P285" s="3"/>
      <c r="Q285" s="3"/>
      <c r="R285" s="3" t="s">
        <v>40</v>
      </c>
      <c r="S285" s="3" t="s">
        <v>41</v>
      </c>
      <c r="T285" s="3" t="s">
        <v>42</v>
      </c>
      <c r="U285" s="4" t="s">
        <v>194</v>
      </c>
      <c r="V285" s="6">
        <v>110960976</v>
      </c>
      <c r="W285" s="6">
        <v>27112108</v>
      </c>
      <c r="X285" s="6">
        <v>0</v>
      </c>
      <c r="Y285" s="6">
        <v>138073084</v>
      </c>
      <c r="Z285" s="6">
        <v>0</v>
      </c>
      <c r="AA285" s="6">
        <v>138073084</v>
      </c>
      <c r="AB285" s="6">
        <v>0</v>
      </c>
      <c r="AC285" s="6">
        <v>138073084</v>
      </c>
      <c r="AD285" s="6">
        <v>138073084</v>
      </c>
      <c r="AE285" s="6">
        <v>138073084</v>
      </c>
      <c r="AF285" s="6">
        <v>138073084</v>
      </c>
    </row>
    <row r="286" spans="1:32" ht="22.5">
      <c r="A286" s="3" t="s">
        <v>392</v>
      </c>
      <c r="B286" s="11" t="s">
        <v>545</v>
      </c>
      <c r="C286" s="11" t="s">
        <v>559</v>
      </c>
      <c r="D286" s="4" t="s">
        <v>393</v>
      </c>
      <c r="E286" s="5" t="s">
        <v>208</v>
      </c>
      <c r="F286" s="5" t="str">
        <f t="shared" si="7"/>
        <v>C-4102-1500-1</v>
      </c>
      <c r="G286" s="13" t="s">
        <v>509</v>
      </c>
      <c r="H286" s="13" t="s">
        <v>510</v>
      </c>
      <c r="I286" s="13" t="s">
        <v>511</v>
      </c>
      <c r="J286" s="3" t="s">
        <v>53</v>
      </c>
      <c r="K286" s="3" t="s">
        <v>209</v>
      </c>
      <c r="L286" s="3" t="s">
        <v>55</v>
      </c>
      <c r="M286" s="3" t="s">
        <v>61</v>
      </c>
      <c r="N286" s="3" t="s">
        <v>37</v>
      </c>
      <c r="O286" s="3" t="s">
        <v>210</v>
      </c>
      <c r="P286" s="3"/>
      <c r="Q286" s="3"/>
      <c r="R286" s="3" t="s">
        <v>40</v>
      </c>
      <c r="S286" s="3" t="s">
        <v>41</v>
      </c>
      <c r="T286" s="3" t="s">
        <v>42</v>
      </c>
      <c r="U286" s="4" t="s">
        <v>211</v>
      </c>
      <c r="V286" s="6">
        <v>841833600</v>
      </c>
      <c r="W286" s="6">
        <v>403309550</v>
      </c>
      <c r="X286" s="6">
        <v>78145458</v>
      </c>
      <c r="Y286" s="6">
        <v>1166997692</v>
      </c>
      <c r="Z286" s="6">
        <v>0</v>
      </c>
      <c r="AA286" s="6">
        <v>1166997692</v>
      </c>
      <c r="AB286" s="6">
        <v>0</v>
      </c>
      <c r="AC286" s="6">
        <v>1166997692</v>
      </c>
      <c r="AD286" s="6">
        <v>1139587797</v>
      </c>
      <c r="AE286" s="6">
        <v>988072680</v>
      </c>
      <c r="AF286" s="6">
        <v>988072680</v>
      </c>
    </row>
    <row r="287" spans="1:32" ht="22.5">
      <c r="A287" s="3" t="s">
        <v>392</v>
      </c>
      <c r="B287" s="11" t="s">
        <v>545</v>
      </c>
      <c r="C287" s="11" t="s">
        <v>559</v>
      </c>
      <c r="D287" s="4" t="s">
        <v>393</v>
      </c>
      <c r="E287" s="5" t="s">
        <v>220</v>
      </c>
      <c r="F287" s="5" t="str">
        <f t="shared" si="7"/>
        <v>C-4102-1500-1</v>
      </c>
      <c r="G287" s="13" t="s">
        <v>509</v>
      </c>
      <c r="H287" s="13" t="s">
        <v>493</v>
      </c>
      <c r="I287" s="13" t="s">
        <v>512</v>
      </c>
      <c r="J287" s="3" t="s">
        <v>53</v>
      </c>
      <c r="K287" s="3" t="s">
        <v>209</v>
      </c>
      <c r="L287" s="3" t="s">
        <v>55</v>
      </c>
      <c r="M287" s="3" t="s">
        <v>61</v>
      </c>
      <c r="N287" s="3" t="s">
        <v>37</v>
      </c>
      <c r="O287" s="3" t="s">
        <v>221</v>
      </c>
      <c r="P287" s="3"/>
      <c r="Q287" s="3"/>
      <c r="R287" s="3" t="s">
        <v>40</v>
      </c>
      <c r="S287" s="3" t="s">
        <v>41</v>
      </c>
      <c r="T287" s="3" t="s">
        <v>42</v>
      </c>
      <c r="U287" s="4" t="s">
        <v>222</v>
      </c>
      <c r="V287" s="6">
        <v>15604294</v>
      </c>
      <c r="W287" s="6">
        <v>1244533</v>
      </c>
      <c r="X287" s="6">
        <v>122299</v>
      </c>
      <c r="Y287" s="6">
        <v>16726528</v>
      </c>
      <c r="Z287" s="6">
        <v>0</v>
      </c>
      <c r="AA287" s="6">
        <v>16726528</v>
      </c>
      <c r="AB287" s="6">
        <v>0</v>
      </c>
      <c r="AC287" s="6">
        <v>16726528</v>
      </c>
      <c r="AD287" s="6">
        <v>16726528</v>
      </c>
      <c r="AE287" s="6">
        <v>16178934</v>
      </c>
      <c r="AF287" s="6">
        <v>16178934</v>
      </c>
    </row>
    <row r="288" spans="1:32" ht="22.5">
      <c r="A288" s="3" t="s">
        <v>392</v>
      </c>
      <c r="B288" s="11" t="s">
        <v>545</v>
      </c>
      <c r="C288" s="11" t="s">
        <v>559</v>
      </c>
      <c r="D288" s="4" t="s">
        <v>393</v>
      </c>
      <c r="E288" s="5" t="s">
        <v>223</v>
      </c>
      <c r="F288" s="5" t="str">
        <f t="shared" si="7"/>
        <v>C-4102-1500-1</v>
      </c>
      <c r="G288" s="13" t="s">
        <v>509</v>
      </c>
      <c r="H288" s="13" t="s">
        <v>493</v>
      </c>
      <c r="I288" s="13" t="s">
        <v>506</v>
      </c>
      <c r="J288" s="3" t="s">
        <v>53</v>
      </c>
      <c r="K288" s="3" t="s">
        <v>209</v>
      </c>
      <c r="L288" s="3" t="s">
        <v>55</v>
      </c>
      <c r="M288" s="3" t="s">
        <v>61</v>
      </c>
      <c r="N288" s="3" t="s">
        <v>37</v>
      </c>
      <c r="O288" s="3" t="s">
        <v>224</v>
      </c>
      <c r="P288" s="3"/>
      <c r="Q288" s="3"/>
      <c r="R288" s="3" t="s">
        <v>40</v>
      </c>
      <c r="S288" s="3" t="s">
        <v>41</v>
      </c>
      <c r="T288" s="3" t="s">
        <v>42</v>
      </c>
      <c r="U288" s="4" t="s">
        <v>57</v>
      </c>
      <c r="V288" s="6">
        <v>5826416</v>
      </c>
      <c r="W288" s="6">
        <v>5777881</v>
      </c>
      <c r="X288" s="6">
        <v>0</v>
      </c>
      <c r="Y288" s="6">
        <v>11604297</v>
      </c>
      <c r="Z288" s="6">
        <v>0</v>
      </c>
      <c r="AA288" s="6">
        <v>7044243</v>
      </c>
      <c r="AB288" s="6">
        <v>4560054</v>
      </c>
      <c r="AC288" s="6">
        <v>7044243</v>
      </c>
      <c r="AD288" s="6">
        <v>7044243</v>
      </c>
      <c r="AE288" s="6">
        <v>6763738</v>
      </c>
      <c r="AF288" s="6">
        <v>6763738</v>
      </c>
    </row>
    <row r="289" spans="1:32" ht="22.5">
      <c r="A289" s="3" t="s">
        <v>392</v>
      </c>
      <c r="B289" s="11" t="s">
        <v>545</v>
      </c>
      <c r="C289" s="11" t="s">
        <v>559</v>
      </c>
      <c r="D289" s="4" t="s">
        <v>393</v>
      </c>
      <c r="E289" s="5" t="s">
        <v>375</v>
      </c>
      <c r="F289" s="5" t="str">
        <f t="shared" si="7"/>
        <v>C-4102-1500-3</v>
      </c>
      <c r="G289" s="13" t="s">
        <v>495</v>
      </c>
      <c r="H289" s="13" t="s">
        <v>496</v>
      </c>
      <c r="I289" s="13" t="s">
        <v>497</v>
      </c>
      <c r="J289" s="3" t="s">
        <v>53</v>
      </c>
      <c r="K289" s="3" t="s">
        <v>209</v>
      </c>
      <c r="L289" s="3" t="s">
        <v>55</v>
      </c>
      <c r="M289" s="3" t="s">
        <v>38</v>
      </c>
      <c r="N289" s="3" t="s">
        <v>37</v>
      </c>
      <c r="O289" s="3" t="s">
        <v>257</v>
      </c>
      <c r="P289" s="3"/>
      <c r="Q289" s="3"/>
      <c r="R289" s="3" t="s">
        <v>40</v>
      </c>
      <c r="S289" s="3" t="s">
        <v>41</v>
      </c>
      <c r="T289" s="3" t="s">
        <v>42</v>
      </c>
      <c r="U289" s="4" t="s">
        <v>376</v>
      </c>
      <c r="V289" s="6">
        <v>2329569330</v>
      </c>
      <c r="W289" s="6">
        <v>227099050</v>
      </c>
      <c r="X289" s="6">
        <v>30545846</v>
      </c>
      <c r="Y289" s="6">
        <v>2526122534</v>
      </c>
      <c r="Z289" s="6">
        <v>0</v>
      </c>
      <c r="AA289" s="6">
        <v>2526122534</v>
      </c>
      <c r="AB289" s="6">
        <v>0</v>
      </c>
      <c r="AC289" s="6">
        <v>2526122534</v>
      </c>
      <c r="AD289" s="6">
        <v>2299023484</v>
      </c>
      <c r="AE289" s="6">
        <v>2286375320</v>
      </c>
      <c r="AF289" s="6">
        <v>2286375320</v>
      </c>
    </row>
    <row r="290" spans="1:32" ht="22.5">
      <c r="A290" s="3" t="s">
        <v>392</v>
      </c>
      <c r="B290" s="11" t="s">
        <v>545</v>
      </c>
      <c r="C290" s="11" t="s">
        <v>559</v>
      </c>
      <c r="D290" s="4" t="s">
        <v>393</v>
      </c>
      <c r="E290" s="5" t="s">
        <v>225</v>
      </c>
      <c r="F290" s="5" t="str">
        <f t="shared" si="7"/>
        <v>C-4102-1500-3</v>
      </c>
      <c r="G290" s="13" t="s">
        <v>495</v>
      </c>
      <c r="H290" s="13" t="s">
        <v>496</v>
      </c>
      <c r="I290" s="13" t="s">
        <v>497</v>
      </c>
      <c r="J290" s="3" t="s">
        <v>53</v>
      </c>
      <c r="K290" s="3" t="s">
        <v>209</v>
      </c>
      <c r="L290" s="3" t="s">
        <v>55</v>
      </c>
      <c r="M290" s="3" t="s">
        <v>38</v>
      </c>
      <c r="N290" s="3" t="s">
        <v>37</v>
      </c>
      <c r="O290" s="3" t="s">
        <v>213</v>
      </c>
      <c r="P290" s="3"/>
      <c r="Q290" s="3"/>
      <c r="R290" s="3" t="s">
        <v>40</v>
      </c>
      <c r="S290" s="3" t="s">
        <v>41</v>
      </c>
      <c r="T290" s="3" t="s">
        <v>42</v>
      </c>
      <c r="U290" s="4" t="s">
        <v>226</v>
      </c>
      <c r="V290" s="6">
        <v>11612882226</v>
      </c>
      <c r="W290" s="6">
        <v>791927943</v>
      </c>
      <c r="X290" s="6">
        <v>248993896</v>
      </c>
      <c r="Y290" s="6">
        <v>12155816273</v>
      </c>
      <c r="Z290" s="6">
        <v>0</v>
      </c>
      <c r="AA290" s="6">
        <v>12134612858.780001</v>
      </c>
      <c r="AB290" s="6">
        <v>21203414.219999999</v>
      </c>
      <c r="AC290" s="6">
        <v>12134612858.780001</v>
      </c>
      <c r="AD290" s="6">
        <v>11454310184.280001</v>
      </c>
      <c r="AE290" s="6">
        <v>11039626188.08</v>
      </c>
      <c r="AF290" s="6">
        <v>11039626188.08</v>
      </c>
    </row>
    <row r="291" spans="1:32" ht="22.5">
      <c r="A291" s="3" t="s">
        <v>392</v>
      </c>
      <c r="B291" s="11" t="s">
        <v>545</v>
      </c>
      <c r="C291" s="11" t="s">
        <v>559</v>
      </c>
      <c r="D291" s="4" t="s">
        <v>393</v>
      </c>
      <c r="E291" s="5" t="s">
        <v>227</v>
      </c>
      <c r="F291" s="5" t="str">
        <f t="shared" si="7"/>
        <v>C-4102-1500-3</v>
      </c>
      <c r="G291" s="13" t="s">
        <v>495</v>
      </c>
      <c r="H291" s="13" t="s">
        <v>496</v>
      </c>
      <c r="I291" s="13" t="s">
        <v>497</v>
      </c>
      <c r="J291" s="3" t="s">
        <v>53</v>
      </c>
      <c r="K291" s="3" t="s">
        <v>209</v>
      </c>
      <c r="L291" s="3" t="s">
        <v>55</v>
      </c>
      <c r="M291" s="3" t="s">
        <v>38</v>
      </c>
      <c r="N291" s="3" t="s">
        <v>37</v>
      </c>
      <c r="O291" s="3" t="s">
        <v>218</v>
      </c>
      <c r="P291" s="3"/>
      <c r="Q291" s="3"/>
      <c r="R291" s="3" t="s">
        <v>230</v>
      </c>
      <c r="S291" s="3" t="s">
        <v>243</v>
      </c>
      <c r="T291" s="3" t="s">
        <v>42</v>
      </c>
      <c r="U291" s="4" t="s">
        <v>228</v>
      </c>
      <c r="V291" s="6">
        <v>0</v>
      </c>
      <c r="W291" s="6">
        <v>347589946</v>
      </c>
      <c r="X291" s="6">
        <v>12761280</v>
      </c>
      <c r="Y291" s="6">
        <v>334828666</v>
      </c>
      <c r="Z291" s="6">
        <v>0</v>
      </c>
      <c r="AA291" s="6">
        <v>334828666</v>
      </c>
      <c r="AB291" s="6">
        <v>0</v>
      </c>
      <c r="AC291" s="6">
        <v>334828666</v>
      </c>
      <c r="AD291" s="6">
        <v>35093520</v>
      </c>
      <c r="AE291" s="6">
        <v>30251904</v>
      </c>
      <c r="AF291" s="6">
        <v>30251904</v>
      </c>
    </row>
    <row r="292" spans="1:32" ht="22.5">
      <c r="A292" s="3" t="s">
        <v>392</v>
      </c>
      <c r="B292" s="11" t="s">
        <v>545</v>
      </c>
      <c r="C292" s="11" t="s">
        <v>559</v>
      </c>
      <c r="D292" s="4" t="s">
        <v>393</v>
      </c>
      <c r="E292" s="5" t="s">
        <v>227</v>
      </c>
      <c r="F292" s="5" t="str">
        <f t="shared" si="7"/>
        <v>C-4102-1500-3</v>
      </c>
      <c r="G292" s="13" t="s">
        <v>495</v>
      </c>
      <c r="H292" s="13" t="s">
        <v>496</v>
      </c>
      <c r="I292" s="13" t="s">
        <v>497</v>
      </c>
      <c r="J292" s="3" t="s">
        <v>53</v>
      </c>
      <c r="K292" s="3" t="s">
        <v>209</v>
      </c>
      <c r="L292" s="3" t="s">
        <v>55</v>
      </c>
      <c r="M292" s="3" t="s">
        <v>38</v>
      </c>
      <c r="N292" s="3" t="s">
        <v>37</v>
      </c>
      <c r="O292" s="3" t="s">
        <v>218</v>
      </c>
      <c r="P292" s="3"/>
      <c r="Q292" s="3"/>
      <c r="R292" s="3" t="s">
        <v>40</v>
      </c>
      <c r="S292" s="3" t="s">
        <v>41</v>
      </c>
      <c r="T292" s="3" t="s">
        <v>42</v>
      </c>
      <c r="U292" s="4" t="s">
        <v>228</v>
      </c>
      <c r="V292" s="6">
        <v>3291188197</v>
      </c>
      <c r="W292" s="6">
        <v>0</v>
      </c>
      <c r="X292" s="6">
        <v>110901720</v>
      </c>
      <c r="Y292" s="6">
        <v>3180286477</v>
      </c>
      <c r="Z292" s="6">
        <v>0</v>
      </c>
      <c r="AA292" s="6">
        <v>3180286477</v>
      </c>
      <c r="AB292" s="6">
        <v>0</v>
      </c>
      <c r="AC292" s="6">
        <v>3180286477</v>
      </c>
      <c r="AD292" s="6">
        <v>3180286477</v>
      </c>
      <c r="AE292" s="6">
        <v>3087031197</v>
      </c>
      <c r="AF292" s="6">
        <v>3087031197</v>
      </c>
    </row>
    <row r="293" spans="1:32" ht="22.5">
      <c r="A293" s="3" t="s">
        <v>392</v>
      </c>
      <c r="B293" s="11" t="s">
        <v>545</v>
      </c>
      <c r="C293" s="11" t="s">
        <v>559</v>
      </c>
      <c r="D293" s="4" t="s">
        <v>393</v>
      </c>
      <c r="E293" s="5" t="s">
        <v>234</v>
      </c>
      <c r="F293" s="5" t="str">
        <f t="shared" si="7"/>
        <v>C-4102-1500-3</v>
      </c>
      <c r="G293" s="13" t="s">
        <v>495</v>
      </c>
      <c r="H293" s="13" t="s">
        <v>496</v>
      </c>
      <c r="I293" s="13" t="s">
        <v>497</v>
      </c>
      <c r="J293" s="3" t="s">
        <v>53</v>
      </c>
      <c r="K293" s="3" t="s">
        <v>209</v>
      </c>
      <c r="L293" s="3" t="s">
        <v>55</v>
      </c>
      <c r="M293" s="3" t="s">
        <v>38</v>
      </c>
      <c r="N293" s="3" t="s">
        <v>37</v>
      </c>
      <c r="O293" s="3" t="s">
        <v>235</v>
      </c>
      <c r="P293" s="3"/>
      <c r="Q293" s="3"/>
      <c r="R293" s="3" t="s">
        <v>230</v>
      </c>
      <c r="S293" s="3" t="s">
        <v>243</v>
      </c>
      <c r="T293" s="3" t="s">
        <v>42</v>
      </c>
      <c r="U293" s="4" t="s">
        <v>236</v>
      </c>
      <c r="V293" s="6">
        <v>0</v>
      </c>
      <c r="W293" s="6">
        <v>5856960</v>
      </c>
      <c r="X293" s="6">
        <v>0</v>
      </c>
      <c r="Y293" s="6">
        <v>5856960</v>
      </c>
      <c r="Z293" s="6">
        <v>0</v>
      </c>
      <c r="AA293" s="6">
        <v>5856960</v>
      </c>
      <c r="AB293" s="6">
        <v>0</v>
      </c>
      <c r="AC293" s="6">
        <v>5856960</v>
      </c>
      <c r="AD293" s="6">
        <v>5856960</v>
      </c>
      <c r="AE293" s="6">
        <v>5856960</v>
      </c>
      <c r="AF293" s="6">
        <v>5856960</v>
      </c>
    </row>
    <row r="294" spans="1:32" ht="22.5">
      <c r="A294" s="3" t="s">
        <v>392</v>
      </c>
      <c r="B294" s="11" t="s">
        <v>545</v>
      </c>
      <c r="C294" s="11" t="s">
        <v>559</v>
      </c>
      <c r="D294" s="4" t="s">
        <v>393</v>
      </c>
      <c r="E294" s="5" t="s">
        <v>234</v>
      </c>
      <c r="F294" s="5" t="str">
        <f t="shared" si="7"/>
        <v>C-4102-1500-3</v>
      </c>
      <c r="G294" s="13" t="s">
        <v>495</v>
      </c>
      <c r="H294" s="13" t="s">
        <v>496</v>
      </c>
      <c r="I294" s="13" t="s">
        <v>497</v>
      </c>
      <c r="J294" s="3" t="s">
        <v>53</v>
      </c>
      <c r="K294" s="3" t="s">
        <v>209</v>
      </c>
      <c r="L294" s="3" t="s">
        <v>55</v>
      </c>
      <c r="M294" s="3" t="s">
        <v>38</v>
      </c>
      <c r="N294" s="3" t="s">
        <v>37</v>
      </c>
      <c r="O294" s="3" t="s">
        <v>235</v>
      </c>
      <c r="P294" s="3"/>
      <c r="Q294" s="3"/>
      <c r="R294" s="3" t="s">
        <v>40</v>
      </c>
      <c r="S294" s="3" t="s">
        <v>41</v>
      </c>
      <c r="T294" s="3" t="s">
        <v>42</v>
      </c>
      <c r="U294" s="4" t="s">
        <v>236</v>
      </c>
      <c r="V294" s="6">
        <v>0</v>
      </c>
      <c r="W294" s="6">
        <v>5704080</v>
      </c>
      <c r="X294" s="6">
        <v>0</v>
      </c>
      <c r="Y294" s="6">
        <v>5704080</v>
      </c>
      <c r="Z294" s="6">
        <v>0</v>
      </c>
      <c r="AA294" s="6">
        <v>1901360</v>
      </c>
      <c r="AB294" s="6">
        <v>3802720</v>
      </c>
      <c r="AC294" s="6">
        <v>1901360</v>
      </c>
      <c r="AD294" s="6">
        <v>1901360</v>
      </c>
      <c r="AE294" s="6">
        <v>0</v>
      </c>
      <c r="AF294" s="6">
        <v>0</v>
      </c>
    </row>
    <row r="295" spans="1:32" ht="22.5">
      <c r="A295" s="3" t="s">
        <v>392</v>
      </c>
      <c r="B295" s="11" t="s">
        <v>545</v>
      </c>
      <c r="C295" s="11" t="s">
        <v>559</v>
      </c>
      <c r="D295" s="4" t="s">
        <v>393</v>
      </c>
      <c r="E295" s="5" t="s">
        <v>237</v>
      </c>
      <c r="F295" s="5" t="str">
        <f t="shared" si="7"/>
        <v>C-4102-1500-3</v>
      </c>
      <c r="G295" s="13" t="s">
        <v>495</v>
      </c>
      <c r="H295" s="13" t="s">
        <v>493</v>
      </c>
      <c r="I295" s="13" t="s">
        <v>512</v>
      </c>
      <c r="J295" s="3" t="s">
        <v>53</v>
      </c>
      <c r="K295" s="3" t="s">
        <v>209</v>
      </c>
      <c r="L295" s="3" t="s">
        <v>55</v>
      </c>
      <c r="M295" s="3" t="s">
        <v>38</v>
      </c>
      <c r="N295" s="3" t="s">
        <v>37</v>
      </c>
      <c r="O295" s="3" t="s">
        <v>238</v>
      </c>
      <c r="P295" s="3"/>
      <c r="Q295" s="3"/>
      <c r="R295" s="3" t="s">
        <v>40</v>
      </c>
      <c r="S295" s="3" t="s">
        <v>41</v>
      </c>
      <c r="T295" s="3" t="s">
        <v>42</v>
      </c>
      <c r="U295" s="4" t="s">
        <v>222</v>
      </c>
      <c r="V295" s="6">
        <v>2378542800</v>
      </c>
      <c r="W295" s="6">
        <v>1310187091</v>
      </c>
      <c r="X295" s="6">
        <v>136858592</v>
      </c>
      <c r="Y295" s="6">
        <v>3551871299</v>
      </c>
      <c r="Z295" s="6">
        <v>0</v>
      </c>
      <c r="AA295" s="6">
        <v>3529805570</v>
      </c>
      <c r="AB295" s="6">
        <v>22065729</v>
      </c>
      <c r="AC295" s="6">
        <v>3529805570</v>
      </c>
      <c r="AD295" s="6">
        <v>3529805570</v>
      </c>
      <c r="AE295" s="6">
        <v>3481215948</v>
      </c>
      <c r="AF295" s="6">
        <v>3481215948</v>
      </c>
    </row>
    <row r="296" spans="1:32" ht="22.5">
      <c r="A296" s="3" t="s">
        <v>392</v>
      </c>
      <c r="B296" s="11" t="s">
        <v>545</v>
      </c>
      <c r="C296" s="11" t="s">
        <v>559</v>
      </c>
      <c r="D296" s="4" t="s">
        <v>393</v>
      </c>
      <c r="E296" s="5" t="s">
        <v>239</v>
      </c>
      <c r="F296" s="5" t="str">
        <f t="shared" si="7"/>
        <v>C-4102-1500-3</v>
      </c>
      <c r="G296" s="13" t="s">
        <v>495</v>
      </c>
      <c r="H296" s="13" t="s">
        <v>493</v>
      </c>
      <c r="I296" s="13" t="s">
        <v>506</v>
      </c>
      <c r="J296" s="3" t="s">
        <v>53</v>
      </c>
      <c r="K296" s="3" t="s">
        <v>209</v>
      </c>
      <c r="L296" s="3" t="s">
        <v>55</v>
      </c>
      <c r="M296" s="3" t="s">
        <v>38</v>
      </c>
      <c r="N296" s="3" t="s">
        <v>37</v>
      </c>
      <c r="O296" s="3" t="s">
        <v>240</v>
      </c>
      <c r="P296" s="3"/>
      <c r="Q296" s="3"/>
      <c r="R296" s="3" t="s">
        <v>40</v>
      </c>
      <c r="S296" s="3" t="s">
        <v>41</v>
      </c>
      <c r="T296" s="3" t="s">
        <v>42</v>
      </c>
      <c r="U296" s="4" t="s">
        <v>57</v>
      </c>
      <c r="V296" s="6">
        <v>154642000</v>
      </c>
      <c r="W296" s="6">
        <v>10000000</v>
      </c>
      <c r="X296" s="6">
        <v>0</v>
      </c>
      <c r="Y296" s="6">
        <v>164642000</v>
      </c>
      <c r="Z296" s="6">
        <v>0</v>
      </c>
      <c r="AA296" s="6">
        <v>159395169</v>
      </c>
      <c r="AB296" s="6">
        <v>5246831</v>
      </c>
      <c r="AC296" s="6">
        <v>159395169</v>
      </c>
      <c r="AD296" s="6">
        <v>159395169</v>
      </c>
      <c r="AE296" s="6">
        <v>157652296</v>
      </c>
      <c r="AF296" s="6">
        <v>157652296</v>
      </c>
    </row>
    <row r="297" spans="1:32" ht="33.75">
      <c r="A297" s="3" t="s">
        <v>392</v>
      </c>
      <c r="B297" s="11" t="s">
        <v>545</v>
      </c>
      <c r="C297" s="11" t="s">
        <v>559</v>
      </c>
      <c r="D297" s="4" t="s">
        <v>393</v>
      </c>
      <c r="E297" s="5" t="s">
        <v>379</v>
      </c>
      <c r="F297" s="5" t="str">
        <f t="shared" si="7"/>
        <v>C-4102-1500-3</v>
      </c>
      <c r="G297" s="13" t="s">
        <v>495</v>
      </c>
      <c r="H297" s="13" t="s">
        <v>496</v>
      </c>
      <c r="I297" s="13" t="s">
        <v>497</v>
      </c>
      <c r="J297" s="3" t="s">
        <v>53</v>
      </c>
      <c r="K297" s="3" t="s">
        <v>209</v>
      </c>
      <c r="L297" s="3" t="s">
        <v>55</v>
      </c>
      <c r="M297" s="3" t="s">
        <v>38</v>
      </c>
      <c r="N297" s="3" t="s">
        <v>37</v>
      </c>
      <c r="O297" s="3" t="s">
        <v>380</v>
      </c>
      <c r="P297" s="3"/>
      <c r="Q297" s="3"/>
      <c r="R297" s="3" t="s">
        <v>40</v>
      </c>
      <c r="S297" s="3" t="s">
        <v>41</v>
      </c>
      <c r="T297" s="3" t="s">
        <v>42</v>
      </c>
      <c r="U297" s="4" t="s">
        <v>381</v>
      </c>
      <c r="V297" s="6">
        <v>24721000</v>
      </c>
      <c r="W297" s="6">
        <v>6000000</v>
      </c>
      <c r="X297" s="6">
        <v>0</v>
      </c>
      <c r="Y297" s="6">
        <v>30721000</v>
      </c>
      <c r="Z297" s="6">
        <v>0</v>
      </c>
      <c r="AA297" s="6">
        <v>30721000</v>
      </c>
      <c r="AB297" s="6">
        <v>0</v>
      </c>
      <c r="AC297" s="6">
        <v>30721000</v>
      </c>
      <c r="AD297" s="6">
        <v>24721000</v>
      </c>
      <c r="AE297" s="6">
        <v>24398255</v>
      </c>
      <c r="AF297" s="6">
        <v>24398255</v>
      </c>
    </row>
    <row r="298" spans="1:32" ht="22.5">
      <c r="A298" s="3" t="s">
        <v>392</v>
      </c>
      <c r="B298" s="11" t="s">
        <v>545</v>
      </c>
      <c r="C298" s="11" t="s">
        <v>559</v>
      </c>
      <c r="D298" s="4" t="s">
        <v>393</v>
      </c>
      <c r="E298" s="5" t="s">
        <v>254</v>
      </c>
      <c r="F298" s="5" t="str">
        <f t="shared" si="7"/>
        <v>C-4102-1500-4</v>
      </c>
      <c r="G298" s="13" t="s">
        <v>514</v>
      </c>
      <c r="H298" s="13" t="s">
        <v>515</v>
      </c>
      <c r="I298" s="13" t="s">
        <v>516</v>
      </c>
      <c r="J298" s="3" t="s">
        <v>53</v>
      </c>
      <c r="K298" s="3" t="s">
        <v>209</v>
      </c>
      <c r="L298" s="3" t="s">
        <v>55</v>
      </c>
      <c r="M298" s="3" t="s">
        <v>45</v>
      </c>
      <c r="N298" s="3" t="s">
        <v>37</v>
      </c>
      <c r="O298" s="3" t="s">
        <v>210</v>
      </c>
      <c r="P298" s="3"/>
      <c r="Q298" s="3"/>
      <c r="R298" s="3" t="s">
        <v>230</v>
      </c>
      <c r="S298" s="3" t="s">
        <v>50</v>
      </c>
      <c r="T298" s="3" t="s">
        <v>42</v>
      </c>
      <c r="U298" s="4" t="s">
        <v>255</v>
      </c>
      <c r="V298" s="6">
        <v>62596814381</v>
      </c>
      <c r="W298" s="6">
        <v>5471676246</v>
      </c>
      <c r="X298" s="6">
        <v>1826579352</v>
      </c>
      <c r="Y298" s="6">
        <v>66241911275</v>
      </c>
      <c r="Z298" s="6">
        <v>0</v>
      </c>
      <c r="AA298" s="6">
        <v>66241911275</v>
      </c>
      <c r="AB298" s="6">
        <v>0</v>
      </c>
      <c r="AC298" s="6">
        <v>66241911275</v>
      </c>
      <c r="AD298" s="6">
        <v>66241911275</v>
      </c>
      <c r="AE298" s="6">
        <v>65829018268</v>
      </c>
      <c r="AF298" s="6">
        <v>65829018268</v>
      </c>
    </row>
    <row r="299" spans="1:32" ht="22.5">
      <c r="A299" s="3" t="s">
        <v>392</v>
      </c>
      <c r="B299" s="11" t="s">
        <v>545</v>
      </c>
      <c r="C299" s="11" t="s">
        <v>559</v>
      </c>
      <c r="D299" s="4" t="s">
        <v>393</v>
      </c>
      <c r="E299" s="5" t="s">
        <v>254</v>
      </c>
      <c r="F299" s="5" t="str">
        <f t="shared" si="7"/>
        <v>C-4102-1500-4</v>
      </c>
      <c r="G299" s="13" t="s">
        <v>514</v>
      </c>
      <c r="H299" s="13" t="s">
        <v>515</v>
      </c>
      <c r="I299" s="13" t="s">
        <v>516</v>
      </c>
      <c r="J299" s="3" t="s">
        <v>53</v>
      </c>
      <c r="K299" s="3" t="s">
        <v>209</v>
      </c>
      <c r="L299" s="3" t="s">
        <v>55</v>
      </c>
      <c r="M299" s="3" t="s">
        <v>45</v>
      </c>
      <c r="N299" s="3" t="s">
        <v>37</v>
      </c>
      <c r="O299" s="3" t="s">
        <v>210</v>
      </c>
      <c r="P299" s="3"/>
      <c r="Q299" s="3"/>
      <c r="R299" s="3" t="s">
        <v>230</v>
      </c>
      <c r="S299" s="3" t="s">
        <v>243</v>
      </c>
      <c r="T299" s="3" t="s">
        <v>42</v>
      </c>
      <c r="U299" s="4" t="s">
        <v>255</v>
      </c>
      <c r="V299" s="6">
        <v>0</v>
      </c>
      <c r="W299" s="6">
        <v>11959350009</v>
      </c>
      <c r="X299" s="6">
        <v>3782163125</v>
      </c>
      <c r="Y299" s="6">
        <v>8177186884</v>
      </c>
      <c r="Z299" s="6">
        <v>0</v>
      </c>
      <c r="AA299" s="6">
        <v>8177186884</v>
      </c>
      <c r="AB299" s="6">
        <v>0</v>
      </c>
      <c r="AC299" s="6">
        <v>8177186884</v>
      </c>
      <c r="AD299" s="6">
        <v>8177186884</v>
      </c>
      <c r="AE299" s="6">
        <v>7304649103</v>
      </c>
      <c r="AF299" s="6">
        <v>7304649103</v>
      </c>
    </row>
    <row r="300" spans="1:32" ht="22.5">
      <c r="A300" s="3" t="s">
        <v>392</v>
      </c>
      <c r="B300" s="11" t="s">
        <v>545</v>
      </c>
      <c r="C300" s="11" t="s">
        <v>559</v>
      </c>
      <c r="D300" s="4" t="s">
        <v>393</v>
      </c>
      <c r="E300" s="5" t="s">
        <v>254</v>
      </c>
      <c r="F300" s="5" t="str">
        <f t="shared" si="7"/>
        <v>C-4102-1500-4</v>
      </c>
      <c r="G300" s="13" t="s">
        <v>514</v>
      </c>
      <c r="H300" s="13" t="s">
        <v>515</v>
      </c>
      <c r="I300" s="13" t="s">
        <v>516</v>
      </c>
      <c r="J300" s="3" t="s">
        <v>53</v>
      </c>
      <c r="K300" s="3" t="s">
        <v>209</v>
      </c>
      <c r="L300" s="3" t="s">
        <v>55</v>
      </c>
      <c r="M300" s="3" t="s">
        <v>45</v>
      </c>
      <c r="N300" s="3" t="s">
        <v>37</v>
      </c>
      <c r="O300" s="3" t="s">
        <v>210</v>
      </c>
      <c r="P300" s="3"/>
      <c r="Q300" s="3"/>
      <c r="R300" s="3" t="s">
        <v>40</v>
      </c>
      <c r="S300" s="3" t="s">
        <v>150</v>
      </c>
      <c r="T300" s="3" t="s">
        <v>42</v>
      </c>
      <c r="U300" s="4" t="s">
        <v>255</v>
      </c>
      <c r="V300" s="6">
        <v>0</v>
      </c>
      <c r="W300" s="6">
        <v>874211122</v>
      </c>
      <c r="X300" s="6">
        <v>0</v>
      </c>
      <c r="Y300" s="6">
        <v>874211122</v>
      </c>
      <c r="Z300" s="6">
        <v>0</v>
      </c>
      <c r="AA300" s="6">
        <v>874211122</v>
      </c>
      <c r="AB300" s="6">
        <v>0</v>
      </c>
      <c r="AC300" s="6">
        <v>874211122</v>
      </c>
      <c r="AD300" s="6">
        <v>874211122</v>
      </c>
      <c r="AE300" s="6">
        <v>870038677</v>
      </c>
      <c r="AF300" s="6">
        <v>870038677</v>
      </c>
    </row>
    <row r="301" spans="1:32" ht="22.5">
      <c r="A301" s="3" t="s">
        <v>392</v>
      </c>
      <c r="B301" s="11" t="s">
        <v>545</v>
      </c>
      <c r="C301" s="11" t="s">
        <v>559</v>
      </c>
      <c r="D301" s="4" t="s">
        <v>393</v>
      </c>
      <c r="E301" s="5" t="s">
        <v>254</v>
      </c>
      <c r="F301" s="5" t="str">
        <f t="shared" si="7"/>
        <v>C-4102-1500-4</v>
      </c>
      <c r="G301" s="13" t="s">
        <v>514</v>
      </c>
      <c r="H301" s="13" t="s">
        <v>515</v>
      </c>
      <c r="I301" s="13" t="s">
        <v>516</v>
      </c>
      <c r="J301" s="3" t="s">
        <v>53</v>
      </c>
      <c r="K301" s="3" t="s">
        <v>209</v>
      </c>
      <c r="L301" s="3" t="s">
        <v>55</v>
      </c>
      <c r="M301" s="3" t="s">
        <v>45</v>
      </c>
      <c r="N301" s="3" t="s">
        <v>37</v>
      </c>
      <c r="O301" s="3" t="s">
        <v>210</v>
      </c>
      <c r="P301" s="3"/>
      <c r="Q301" s="3"/>
      <c r="R301" s="3" t="s">
        <v>40</v>
      </c>
      <c r="S301" s="3" t="s">
        <v>41</v>
      </c>
      <c r="T301" s="3" t="s">
        <v>42</v>
      </c>
      <c r="U301" s="4" t="s">
        <v>255</v>
      </c>
      <c r="V301" s="6">
        <v>0</v>
      </c>
      <c r="W301" s="6">
        <v>1580083635</v>
      </c>
      <c r="X301" s="6">
        <v>85639384</v>
      </c>
      <c r="Y301" s="6">
        <v>1494444251</v>
      </c>
      <c r="Z301" s="6">
        <v>0</v>
      </c>
      <c r="AA301" s="6">
        <v>1494444251</v>
      </c>
      <c r="AB301" s="6">
        <v>0</v>
      </c>
      <c r="AC301" s="6">
        <v>1494444251</v>
      </c>
      <c r="AD301" s="6">
        <v>1494444251</v>
      </c>
      <c r="AE301" s="6">
        <v>1193566161</v>
      </c>
      <c r="AF301" s="6">
        <v>1193566161</v>
      </c>
    </row>
    <row r="302" spans="1:32" ht="22.5">
      <c r="A302" s="3" t="s">
        <v>392</v>
      </c>
      <c r="B302" s="11" t="s">
        <v>545</v>
      </c>
      <c r="C302" s="11" t="s">
        <v>559</v>
      </c>
      <c r="D302" s="4" t="s">
        <v>393</v>
      </c>
      <c r="E302" s="5" t="s">
        <v>256</v>
      </c>
      <c r="F302" s="5" t="str">
        <f t="shared" si="7"/>
        <v>C-4102-1500-4</v>
      </c>
      <c r="G302" s="13" t="s">
        <v>514</v>
      </c>
      <c r="H302" s="13" t="s">
        <v>515</v>
      </c>
      <c r="I302" s="13" t="s">
        <v>516</v>
      </c>
      <c r="J302" s="3" t="s">
        <v>53</v>
      </c>
      <c r="K302" s="3" t="s">
        <v>209</v>
      </c>
      <c r="L302" s="3" t="s">
        <v>55</v>
      </c>
      <c r="M302" s="3" t="s">
        <v>45</v>
      </c>
      <c r="N302" s="3" t="s">
        <v>37</v>
      </c>
      <c r="O302" s="3" t="s">
        <v>257</v>
      </c>
      <c r="P302" s="3"/>
      <c r="Q302" s="3"/>
      <c r="R302" s="3" t="s">
        <v>230</v>
      </c>
      <c r="S302" s="3" t="s">
        <v>50</v>
      </c>
      <c r="T302" s="3" t="s">
        <v>42</v>
      </c>
      <c r="U302" s="4" t="s">
        <v>258</v>
      </c>
      <c r="V302" s="6">
        <v>84253472788</v>
      </c>
      <c r="W302" s="6">
        <v>232690156</v>
      </c>
      <c r="X302" s="6">
        <v>883357133</v>
      </c>
      <c r="Y302" s="6">
        <v>83602805811</v>
      </c>
      <c r="Z302" s="6">
        <v>0</v>
      </c>
      <c r="AA302" s="6">
        <v>83301635130</v>
      </c>
      <c r="AB302" s="6">
        <v>301170681</v>
      </c>
      <c r="AC302" s="6">
        <v>83301635130</v>
      </c>
      <c r="AD302" s="6">
        <v>83268599954</v>
      </c>
      <c r="AE302" s="6">
        <v>83245812268</v>
      </c>
      <c r="AF302" s="6">
        <v>83245812268</v>
      </c>
    </row>
    <row r="303" spans="1:32" ht="22.5">
      <c r="A303" s="3" t="s">
        <v>392</v>
      </c>
      <c r="B303" s="11" t="s">
        <v>545</v>
      </c>
      <c r="C303" s="11" t="s">
        <v>559</v>
      </c>
      <c r="D303" s="4" t="s">
        <v>393</v>
      </c>
      <c r="E303" s="5" t="s">
        <v>256</v>
      </c>
      <c r="F303" s="5" t="str">
        <f t="shared" si="7"/>
        <v>C-4102-1500-4</v>
      </c>
      <c r="G303" s="13" t="s">
        <v>514</v>
      </c>
      <c r="H303" s="13" t="s">
        <v>515</v>
      </c>
      <c r="I303" s="13" t="s">
        <v>516</v>
      </c>
      <c r="J303" s="3" t="s">
        <v>53</v>
      </c>
      <c r="K303" s="3" t="s">
        <v>209</v>
      </c>
      <c r="L303" s="3" t="s">
        <v>55</v>
      </c>
      <c r="M303" s="3" t="s">
        <v>45</v>
      </c>
      <c r="N303" s="3" t="s">
        <v>37</v>
      </c>
      <c r="O303" s="3" t="s">
        <v>257</v>
      </c>
      <c r="P303" s="3"/>
      <c r="Q303" s="3"/>
      <c r="R303" s="3" t="s">
        <v>40</v>
      </c>
      <c r="S303" s="3" t="s">
        <v>150</v>
      </c>
      <c r="T303" s="3" t="s">
        <v>42</v>
      </c>
      <c r="U303" s="4" t="s">
        <v>258</v>
      </c>
      <c r="V303" s="6">
        <v>0</v>
      </c>
      <c r="W303" s="6">
        <v>4779922836</v>
      </c>
      <c r="X303" s="6">
        <v>9174516</v>
      </c>
      <c r="Y303" s="6">
        <v>4770748320</v>
      </c>
      <c r="Z303" s="6">
        <v>0</v>
      </c>
      <c r="AA303" s="6">
        <v>4770748320</v>
      </c>
      <c r="AB303" s="6">
        <v>0</v>
      </c>
      <c r="AC303" s="6">
        <v>4770748320</v>
      </c>
      <c r="AD303" s="6">
        <v>4770748320</v>
      </c>
      <c r="AE303" s="6">
        <v>4759255384</v>
      </c>
      <c r="AF303" s="6">
        <v>4759255384</v>
      </c>
    </row>
    <row r="304" spans="1:32" ht="22.5">
      <c r="A304" s="3" t="s">
        <v>392</v>
      </c>
      <c r="B304" s="11" t="s">
        <v>545</v>
      </c>
      <c r="C304" s="11" t="s">
        <v>559</v>
      </c>
      <c r="D304" s="4" t="s">
        <v>393</v>
      </c>
      <c r="E304" s="5" t="s">
        <v>259</v>
      </c>
      <c r="F304" s="5" t="str">
        <f t="shared" si="7"/>
        <v>C-4102-1500-4</v>
      </c>
      <c r="G304" s="13" t="s">
        <v>514</v>
      </c>
      <c r="H304" s="13" t="s">
        <v>515</v>
      </c>
      <c r="I304" s="13" t="s">
        <v>516</v>
      </c>
      <c r="J304" s="3" t="s">
        <v>53</v>
      </c>
      <c r="K304" s="3" t="s">
        <v>209</v>
      </c>
      <c r="L304" s="3" t="s">
        <v>55</v>
      </c>
      <c r="M304" s="3" t="s">
        <v>45</v>
      </c>
      <c r="N304" s="3" t="s">
        <v>37</v>
      </c>
      <c r="O304" s="3" t="s">
        <v>213</v>
      </c>
      <c r="P304" s="3"/>
      <c r="Q304" s="3"/>
      <c r="R304" s="3" t="s">
        <v>230</v>
      </c>
      <c r="S304" s="3" t="s">
        <v>243</v>
      </c>
      <c r="T304" s="3" t="s">
        <v>42</v>
      </c>
      <c r="U304" s="4" t="s">
        <v>260</v>
      </c>
      <c r="V304" s="6">
        <v>0</v>
      </c>
      <c r="W304" s="6">
        <v>8769507351</v>
      </c>
      <c r="X304" s="6">
        <v>0</v>
      </c>
      <c r="Y304" s="6">
        <v>8769507351</v>
      </c>
      <c r="Z304" s="6">
        <v>0</v>
      </c>
      <c r="AA304" s="6">
        <v>8769507351</v>
      </c>
      <c r="AB304" s="6">
        <v>0</v>
      </c>
      <c r="AC304" s="6">
        <v>8769507351</v>
      </c>
      <c r="AD304" s="6">
        <v>8769507351</v>
      </c>
      <c r="AE304" s="6">
        <v>8769507351</v>
      </c>
      <c r="AF304" s="6">
        <v>8769507351</v>
      </c>
    </row>
    <row r="305" spans="1:32" ht="22.5">
      <c r="A305" s="3" t="s">
        <v>392</v>
      </c>
      <c r="B305" s="11" t="s">
        <v>545</v>
      </c>
      <c r="C305" s="11" t="s">
        <v>559</v>
      </c>
      <c r="D305" s="4" t="s">
        <v>393</v>
      </c>
      <c r="E305" s="5" t="s">
        <v>261</v>
      </c>
      <c r="F305" s="5" t="str">
        <f t="shared" si="7"/>
        <v>C-4102-1500-4</v>
      </c>
      <c r="G305" s="13" t="s">
        <v>514</v>
      </c>
      <c r="H305" s="13" t="s">
        <v>515</v>
      </c>
      <c r="I305" s="13" t="s">
        <v>516</v>
      </c>
      <c r="J305" s="3" t="s">
        <v>53</v>
      </c>
      <c r="K305" s="3" t="s">
        <v>209</v>
      </c>
      <c r="L305" s="3" t="s">
        <v>55</v>
      </c>
      <c r="M305" s="3" t="s">
        <v>45</v>
      </c>
      <c r="N305" s="3" t="s">
        <v>37</v>
      </c>
      <c r="O305" s="3" t="s">
        <v>218</v>
      </c>
      <c r="P305" s="3"/>
      <c r="Q305" s="3"/>
      <c r="R305" s="3" t="s">
        <v>230</v>
      </c>
      <c r="S305" s="3" t="s">
        <v>243</v>
      </c>
      <c r="T305" s="3" t="s">
        <v>42</v>
      </c>
      <c r="U305" s="4" t="s">
        <v>262</v>
      </c>
      <c r="V305" s="6">
        <v>0</v>
      </c>
      <c r="W305" s="6">
        <v>9036313131</v>
      </c>
      <c r="X305" s="6">
        <v>990150977</v>
      </c>
      <c r="Y305" s="6">
        <v>8046162154</v>
      </c>
      <c r="Z305" s="6">
        <v>0</v>
      </c>
      <c r="AA305" s="6">
        <v>8046162154</v>
      </c>
      <c r="AB305" s="6">
        <v>0</v>
      </c>
      <c r="AC305" s="6">
        <v>8046162154</v>
      </c>
      <c r="AD305" s="6">
        <v>8046162154</v>
      </c>
      <c r="AE305" s="6">
        <v>8046162154</v>
      </c>
      <c r="AF305" s="6">
        <v>8046162154</v>
      </c>
    </row>
    <row r="306" spans="1:32" ht="22.5">
      <c r="A306" s="3" t="s">
        <v>392</v>
      </c>
      <c r="B306" s="11" t="s">
        <v>545</v>
      </c>
      <c r="C306" s="11" t="s">
        <v>559</v>
      </c>
      <c r="D306" s="4" t="s">
        <v>393</v>
      </c>
      <c r="E306" s="5" t="s">
        <v>261</v>
      </c>
      <c r="F306" s="5" t="str">
        <f t="shared" si="7"/>
        <v>C-4102-1500-4</v>
      </c>
      <c r="G306" s="13" t="s">
        <v>514</v>
      </c>
      <c r="H306" s="13" t="s">
        <v>515</v>
      </c>
      <c r="I306" s="13" t="s">
        <v>516</v>
      </c>
      <c r="J306" s="3" t="s">
        <v>53</v>
      </c>
      <c r="K306" s="3" t="s">
        <v>209</v>
      </c>
      <c r="L306" s="3" t="s">
        <v>55</v>
      </c>
      <c r="M306" s="3" t="s">
        <v>45</v>
      </c>
      <c r="N306" s="3" t="s">
        <v>37</v>
      </c>
      <c r="O306" s="3" t="s">
        <v>218</v>
      </c>
      <c r="P306" s="3"/>
      <c r="Q306" s="3"/>
      <c r="R306" s="3" t="s">
        <v>40</v>
      </c>
      <c r="S306" s="3" t="s">
        <v>150</v>
      </c>
      <c r="T306" s="3" t="s">
        <v>42</v>
      </c>
      <c r="U306" s="4" t="s">
        <v>262</v>
      </c>
      <c r="V306" s="6">
        <v>0</v>
      </c>
      <c r="W306" s="6">
        <v>5198022982</v>
      </c>
      <c r="X306" s="6">
        <v>27</v>
      </c>
      <c r="Y306" s="6">
        <v>5198022955</v>
      </c>
      <c r="Z306" s="6">
        <v>0</v>
      </c>
      <c r="AA306" s="6">
        <v>5192454462</v>
      </c>
      <c r="AB306" s="6">
        <v>5568493</v>
      </c>
      <c r="AC306" s="6">
        <v>5192454462</v>
      </c>
      <c r="AD306" s="6">
        <v>5192454462</v>
      </c>
      <c r="AE306" s="6">
        <v>5192454462</v>
      </c>
      <c r="AF306" s="6">
        <v>5192454462</v>
      </c>
    </row>
    <row r="307" spans="1:32" ht="22.5">
      <c r="A307" s="3" t="s">
        <v>392</v>
      </c>
      <c r="B307" s="11" t="s">
        <v>545</v>
      </c>
      <c r="C307" s="11" t="s">
        <v>559</v>
      </c>
      <c r="D307" s="4" t="s">
        <v>393</v>
      </c>
      <c r="E307" s="5" t="s">
        <v>382</v>
      </c>
      <c r="F307" s="5" t="str">
        <f t="shared" si="7"/>
        <v>C-4102-1500-4</v>
      </c>
      <c r="G307" s="13" t="s">
        <v>514</v>
      </c>
      <c r="H307" s="13" t="s">
        <v>515</v>
      </c>
      <c r="I307" s="13" t="s">
        <v>516</v>
      </c>
      <c r="J307" s="3" t="s">
        <v>53</v>
      </c>
      <c r="K307" s="3" t="s">
        <v>209</v>
      </c>
      <c r="L307" s="3" t="s">
        <v>55</v>
      </c>
      <c r="M307" s="3" t="s">
        <v>45</v>
      </c>
      <c r="N307" s="3" t="s">
        <v>37</v>
      </c>
      <c r="O307" s="3" t="s">
        <v>221</v>
      </c>
      <c r="P307" s="3"/>
      <c r="Q307" s="3"/>
      <c r="R307" s="3" t="s">
        <v>230</v>
      </c>
      <c r="S307" s="3" t="s">
        <v>243</v>
      </c>
      <c r="T307" s="3" t="s">
        <v>42</v>
      </c>
      <c r="U307" s="4" t="s">
        <v>383</v>
      </c>
      <c r="V307" s="6">
        <v>0</v>
      </c>
      <c r="W307" s="6">
        <v>2500000</v>
      </c>
      <c r="X307" s="6">
        <v>103000</v>
      </c>
      <c r="Y307" s="6">
        <v>2397000</v>
      </c>
      <c r="Z307" s="6">
        <v>0</v>
      </c>
      <c r="AA307" s="6">
        <v>2397000</v>
      </c>
      <c r="AB307" s="6">
        <v>0</v>
      </c>
      <c r="AC307" s="6">
        <v>2397000</v>
      </c>
      <c r="AD307" s="6">
        <v>2397000</v>
      </c>
      <c r="AE307" s="6">
        <v>2397000</v>
      </c>
      <c r="AF307" s="6">
        <v>2397000</v>
      </c>
    </row>
    <row r="308" spans="1:32" ht="22.5">
      <c r="A308" s="3" t="s">
        <v>392</v>
      </c>
      <c r="B308" s="11" t="s">
        <v>545</v>
      </c>
      <c r="C308" s="11" t="s">
        <v>559</v>
      </c>
      <c r="D308" s="4" t="s">
        <v>393</v>
      </c>
      <c r="E308" s="5" t="s">
        <v>265</v>
      </c>
      <c r="F308" s="5" t="str">
        <f t="shared" si="7"/>
        <v>C-4102-1500-4</v>
      </c>
      <c r="G308" s="13" t="s">
        <v>514</v>
      </c>
      <c r="H308" s="13" t="s">
        <v>493</v>
      </c>
      <c r="I308" s="13" t="s">
        <v>512</v>
      </c>
      <c r="J308" s="3" t="s">
        <v>53</v>
      </c>
      <c r="K308" s="3" t="s">
        <v>209</v>
      </c>
      <c r="L308" s="3" t="s">
        <v>55</v>
      </c>
      <c r="M308" s="3" t="s">
        <v>45</v>
      </c>
      <c r="N308" s="3" t="s">
        <v>37</v>
      </c>
      <c r="O308" s="3" t="s">
        <v>235</v>
      </c>
      <c r="P308" s="3"/>
      <c r="Q308" s="3"/>
      <c r="R308" s="3" t="s">
        <v>40</v>
      </c>
      <c r="S308" s="3" t="s">
        <v>41</v>
      </c>
      <c r="T308" s="3" t="s">
        <v>42</v>
      </c>
      <c r="U308" s="4" t="s">
        <v>222</v>
      </c>
      <c r="V308" s="6">
        <v>0</v>
      </c>
      <c r="W308" s="6">
        <v>1194823312</v>
      </c>
      <c r="X308" s="6">
        <v>92377614</v>
      </c>
      <c r="Y308" s="6">
        <v>1102445698</v>
      </c>
      <c r="Z308" s="6">
        <v>0</v>
      </c>
      <c r="AA308" s="6">
        <v>1082215697</v>
      </c>
      <c r="AB308" s="6">
        <v>20230001</v>
      </c>
      <c r="AC308" s="6">
        <v>1082215697</v>
      </c>
      <c r="AD308" s="6">
        <v>1082215697</v>
      </c>
      <c r="AE308" s="6">
        <v>1020107817</v>
      </c>
      <c r="AF308" s="6">
        <v>1020107817</v>
      </c>
    </row>
    <row r="309" spans="1:32" ht="22.5">
      <c r="A309" s="3" t="s">
        <v>392</v>
      </c>
      <c r="B309" s="11" t="s">
        <v>545</v>
      </c>
      <c r="C309" s="11" t="s">
        <v>559</v>
      </c>
      <c r="D309" s="4" t="s">
        <v>393</v>
      </c>
      <c r="E309" s="5" t="s">
        <v>266</v>
      </c>
      <c r="F309" s="5" t="str">
        <f t="shared" si="7"/>
        <v>C-4102-1500-4</v>
      </c>
      <c r="G309" s="13" t="s">
        <v>514</v>
      </c>
      <c r="H309" s="13" t="s">
        <v>493</v>
      </c>
      <c r="I309" s="13" t="s">
        <v>506</v>
      </c>
      <c r="J309" s="3" t="s">
        <v>53</v>
      </c>
      <c r="K309" s="3" t="s">
        <v>209</v>
      </c>
      <c r="L309" s="3" t="s">
        <v>55</v>
      </c>
      <c r="M309" s="3" t="s">
        <v>45</v>
      </c>
      <c r="N309" s="3" t="s">
        <v>37</v>
      </c>
      <c r="O309" s="3" t="s">
        <v>267</v>
      </c>
      <c r="P309" s="3"/>
      <c r="Q309" s="3"/>
      <c r="R309" s="3" t="s">
        <v>40</v>
      </c>
      <c r="S309" s="3" t="s">
        <v>41</v>
      </c>
      <c r="T309" s="3" t="s">
        <v>42</v>
      </c>
      <c r="U309" s="4" t="s">
        <v>57</v>
      </c>
      <c r="V309" s="6">
        <v>13000000</v>
      </c>
      <c r="W309" s="6">
        <v>170482345</v>
      </c>
      <c r="X309" s="6">
        <v>155520</v>
      </c>
      <c r="Y309" s="6">
        <v>183326825</v>
      </c>
      <c r="Z309" s="6">
        <v>0</v>
      </c>
      <c r="AA309" s="6">
        <v>178830026</v>
      </c>
      <c r="AB309" s="6">
        <v>4496799</v>
      </c>
      <c r="AC309" s="6">
        <v>178830026</v>
      </c>
      <c r="AD309" s="6">
        <v>178830026</v>
      </c>
      <c r="AE309" s="6">
        <v>178102882</v>
      </c>
      <c r="AF309" s="6">
        <v>178102882</v>
      </c>
    </row>
    <row r="310" spans="1:32" ht="22.5">
      <c r="A310" s="3" t="s">
        <v>392</v>
      </c>
      <c r="B310" s="11" t="s">
        <v>545</v>
      </c>
      <c r="C310" s="11" t="s">
        <v>559</v>
      </c>
      <c r="D310" s="4" t="s">
        <v>393</v>
      </c>
      <c r="E310" s="5" t="s">
        <v>269</v>
      </c>
      <c r="F310" s="5" t="str">
        <f t="shared" si="7"/>
        <v>C-4102-1500-5</v>
      </c>
      <c r="G310" s="13" t="s">
        <v>517</v>
      </c>
      <c r="H310" s="13" t="s">
        <v>518</v>
      </c>
      <c r="I310" s="13" t="s">
        <v>519</v>
      </c>
      <c r="J310" s="3" t="s">
        <v>53</v>
      </c>
      <c r="K310" s="3" t="s">
        <v>209</v>
      </c>
      <c r="L310" s="3" t="s">
        <v>55</v>
      </c>
      <c r="M310" s="3" t="s">
        <v>46</v>
      </c>
      <c r="N310" s="3" t="s">
        <v>37</v>
      </c>
      <c r="O310" s="3" t="s">
        <v>210</v>
      </c>
      <c r="P310" s="3"/>
      <c r="Q310" s="3"/>
      <c r="R310" s="3" t="s">
        <v>40</v>
      </c>
      <c r="S310" s="3" t="s">
        <v>41</v>
      </c>
      <c r="T310" s="3" t="s">
        <v>42</v>
      </c>
      <c r="U310" s="4" t="s">
        <v>270</v>
      </c>
      <c r="V310" s="6">
        <v>2230398720</v>
      </c>
      <c r="W310" s="6">
        <v>788902421</v>
      </c>
      <c r="X310" s="6">
        <v>157763151</v>
      </c>
      <c r="Y310" s="6">
        <v>2861537990</v>
      </c>
      <c r="Z310" s="6">
        <v>0</v>
      </c>
      <c r="AA310" s="6">
        <v>2861537990</v>
      </c>
      <c r="AB310" s="6">
        <v>0</v>
      </c>
      <c r="AC310" s="6">
        <v>2861537990</v>
      </c>
      <c r="AD310" s="6">
        <v>2861537990</v>
      </c>
      <c r="AE310" s="6">
        <v>2822132940</v>
      </c>
      <c r="AF310" s="6">
        <v>2822132940</v>
      </c>
    </row>
    <row r="311" spans="1:32" ht="22.5">
      <c r="A311" s="3" t="s">
        <v>392</v>
      </c>
      <c r="B311" s="11" t="s">
        <v>545</v>
      </c>
      <c r="C311" s="11" t="s">
        <v>559</v>
      </c>
      <c r="D311" s="4" t="s">
        <v>393</v>
      </c>
      <c r="E311" s="5" t="s">
        <v>271</v>
      </c>
      <c r="F311" s="5" t="str">
        <f t="shared" si="7"/>
        <v>C-4102-1500-5</v>
      </c>
      <c r="G311" s="13" t="s">
        <v>517</v>
      </c>
      <c r="H311" s="13" t="s">
        <v>518</v>
      </c>
      <c r="I311" s="13" t="s">
        <v>519</v>
      </c>
      <c r="J311" s="3" t="s">
        <v>53</v>
      </c>
      <c r="K311" s="3" t="s">
        <v>209</v>
      </c>
      <c r="L311" s="3" t="s">
        <v>55</v>
      </c>
      <c r="M311" s="3" t="s">
        <v>46</v>
      </c>
      <c r="N311" s="3" t="s">
        <v>37</v>
      </c>
      <c r="O311" s="3" t="s">
        <v>257</v>
      </c>
      <c r="P311" s="3"/>
      <c r="Q311" s="3"/>
      <c r="R311" s="3" t="s">
        <v>40</v>
      </c>
      <c r="S311" s="3" t="s">
        <v>41</v>
      </c>
      <c r="T311" s="3" t="s">
        <v>42</v>
      </c>
      <c r="U311" s="4" t="s">
        <v>272</v>
      </c>
      <c r="V311" s="6">
        <v>183928809</v>
      </c>
      <c r="W311" s="6">
        <v>17094493</v>
      </c>
      <c r="X311" s="6">
        <v>0</v>
      </c>
      <c r="Y311" s="6">
        <v>201023302</v>
      </c>
      <c r="Z311" s="6">
        <v>0</v>
      </c>
      <c r="AA311" s="6">
        <v>201023302</v>
      </c>
      <c r="AB311" s="6">
        <v>0</v>
      </c>
      <c r="AC311" s="6">
        <v>201023302</v>
      </c>
      <c r="AD311" s="6">
        <v>201023302</v>
      </c>
      <c r="AE311" s="6">
        <v>201023302</v>
      </c>
      <c r="AF311" s="6">
        <v>201023302</v>
      </c>
    </row>
    <row r="312" spans="1:32" ht="22.5">
      <c r="A312" s="3" t="s">
        <v>392</v>
      </c>
      <c r="B312" s="11" t="s">
        <v>545</v>
      </c>
      <c r="C312" s="11" t="s">
        <v>559</v>
      </c>
      <c r="D312" s="4" t="s">
        <v>393</v>
      </c>
      <c r="E312" s="5" t="s">
        <v>275</v>
      </c>
      <c r="F312" s="5" t="str">
        <f t="shared" si="7"/>
        <v>C-4102-1500-5</v>
      </c>
      <c r="G312" s="13" t="s">
        <v>517</v>
      </c>
      <c r="H312" s="13" t="s">
        <v>493</v>
      </c>
      <c r="I312" s="13" t="s">
        <v>512</v>
      </c>
      <c r="J312" s="3" t="s">
        <v>53</v>
      </c>
      <c r="K312" s="3" t="s">
        <v>209</v>
      </c>
      <c r="L312" s="3" t="s">
        <v>55</v>
      </c>
      <c r="M312" s="3" t="s">
        <v>46</v>
      </c>
      <c r="N312" s="3" t="s">
        <v>37</v>
      </c>
      <c r="O312" s="3" t="s">
        <v>218</v>
      </c>
      <c r="P312" s="3"/>
      <c r="Q312" s="3"/>
      <c r="R312" s="3" t="s">
        <v>40</v>
      </c>
      <c r="S312" s="3" t="s">
        <v>41</v>
      </c>
      <c r="T312" s="3" t="s">
        <v>42</v>
      </c>
      <c r="U312" s="4" t="s">
        <v>222</v>
      </c>
      <c r="V312" s="6">
        <v>32791000</v>
      </c>
      <c r="W312" s="6">
        <v>2086700</v>
      </c>
      <c r="X312" s="6">
        <v>0</v>
      </c>
      <c r="Y312" s="6">
        <v>34877700</v>
      </c>
      <c r="Z312" s="6">
        <v>0</v>
      </c>
      <c r="AA312" s="6">
        <v>34877700</v>
      </c>
      <c r="AB312" s="6">
        <v>0</v>
      </c>
      <c r="AC312" s="6">
        <v>34877700</v>
      </c>
      <c r="AD312" s="6">
        <v>34877700</v>
      </c>
      <c r="AE312" s="6">
        <v>33784666</v>
      </c>
      <c r="AF312" s="6">
        <v>33784666</v>
      </c>
    </row>
    <row r="313" spans="1:32" ht="22.5">
      <c r="A313" s="3" t="s">
        <v>392</v>
      </c>
      <c r="B313" s="11" t="s">
        <v>545</v>
      </c>
      <c r="C313" s="11" t="s">
        <v>559</v>
      </c>
      <c r="D313" s="4" t="s">
        <v>393</v>
      </c>
      <c r="E313" s="5" t="s">
        <v>276</v>
      </c>
      <c r="F313" s="5" t="str">
        <f t="shared" si="7"/>
        <v>C-4102-1500-5</v>
      </c>
      <c r="G313" s="13" t="s">
        <v>517</v>
      </c>
      <c r="H313" s="13" t="s">
        <v>493</v>
      </c>
      <c r="I313" s="13" t="s">
        <v>506</v>
      </c>
      <c r="J313" s="3" t="s">
        <v>53</v>
      </c>
      <c r="K313" s="3" t="s">
        <v>209</v>
      </c>
      <c r="L313" s="3" t="s">
        <v>55</v>
      </c>
      <c r="M313" s="3" t="s">
        <v>46</v>
      </c>
      <c r="N313" s="3" t="s">
        <v>37</v>
      </c>
      <c r="O313" s="3" t="s">
        <v>221</v>
      </c>
      <c r="P313" s="3"/>
      <c r="Q313" s="3"/>
      <c r="R313" s="3" t="s">
        <v>40</v>
      </c>
      <c r="S313" s="3" t="s">
        <v>41</v>
      </c>
      <c r="T313" s="3" t="s">
        <v>42</v>
      </c>
      <c r="U313" s="4" t="s">
        <v>57</v>
      </c>
      <c r="V313" s="6">
        <v>10563907</v>
      </c>
      <c r="W313" s="6">
        <v>8000000</v>
      </c>
      <c r="X313" s="6">
        <v>9702572</v>
      </c>
      <c r="Y313" s="6">
        <v>8861335</v>
      </c>
      <c r="Z313" s="6">
        <v>0</v>
      </c>
      <c r="AA313" s="6">
        <v>8861335</v>
      </c>
      <c r="AB313" s="6">
        <v>0</v>
      </c>
      <c r="AC313" s="6">
        <v>8861335</v>
      </c>
      <c r="AD313" s="6">
        <v>8861335</v>
      </c>
      <c r="AE313" s="6">
        <v>7920439</v>
      </c>
      <c r="AF313" s="6">
        <v>7920439</v>
      </c>
    </row>
    <row r="314" spans="1:32" ht="22.5">
      <c r="A314" s="3" t="s">
        <v>392</v>
      </c>
      <c r="B314" s="11" t="s">
        <v>545</v>
      </c>
      <c r="C314" s="11" t="s">
        <v>559</v>
      </c>
      <c r="D314" s="4" t="s">
        <v>393</v>
      </c>
      <c r="E314" s="5" t="s">
        <v>384</v>
      </c>
      <c r="F314" s="5" t="str">
        <f t="shared" si="7"/>
        <v>C-4102-1500-5</v>
      </c>
      <c r="G314" s="13" t="s">
        <v>517</v>
      </c>
      <c r="H314" s="13" t="s">
        <v>518</v>
      </c>
      <c r="I314" s="13" t="s">
        <v>519</v>
      </c>
      <c r="J314" s="3" t="s">
        <v>53</v>
      </c>
      <c r="K314" s="3" t="s">
        <v>209</v>
      </c>
      <c r="L314" s="3" t="s">
        <v>55</v>
      </c>
      <c r="M314" s="3" t="s">
        <v>46</v>
      </c>
      <c r="N314" s="3" t="s">
        <v>37</v>
      </c>
      <c r="O314" s="3" t="s">
        <v>252</v>
      </c>
      <c r="P314" s="3"/>
      <c r="Q314" s="3"/>
      <c r="R314" s="3" t="s">
        <v>40</v>
      </c>
      <c r="S314" s="3" t="s">
        <v>41</v>
      </c>
      <c r="T314" s="3" t="s">
        <v>42</v>
      </c>
      <c r="U314" s="4" t="s">
        <v>253</v>
      </c>
      <c r="V314" s="6">
        <v>4984</v>
      </c>
      <c r="W314" s="6">
        <v>0</v>
      </c>
      <c r="X314" s="6">
        <v>4984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</row>
    <row r="315" spans="1:32" ht="22.5">
      <c r="A315" s="3" t="s">
        <v>392</v>
      </c>
      <c r="B315" s="11" t="s">
        <v>545</v>
      </c>
      <c r="C315" s="11" t="s">
        <v>559</v>
      </c>
      <c r="D315" s="4" t="s">
        <v>393</v>
      </c>
      <c r="E315" s="5" t="s">
        <v>277</v>
      </c>
      <c r="F315" s="5" t="str">
        <f t="shared" si="7"/>
        <v>C-4102-1500-6</v>
      </c>
      <c r="G315" s="13" t="s">
        <v>498</v>
      </c>
      <c r="H315" s="13" t="s">
        <v>499</v>
      </c>
      <c r="I315" s="13" t="s">
        <v>500</v>
      </c>
      <c r="J315" s="3" t="s">
        <v>53</v>
      </c>
      <c r="K315" s="3" t="s">
        <v>209</v>
      </c>
      <c r="L315" s="3" t="s">
        <v>55</v>
      </c>
      <c r="M315" s="3" t="s">
        <v>113</v>
      </c>
      <c r="N315" s="3" t="s">
        <v>37</v>
      </c>
      <c r="O315" s="3" t="s">
        <v>210</v>
      </c>
      <c r="P315" s="3"/>
      <c r="Q315" s="3"/>
      <c r="R315" s="3" t="s">
        <v>40</v>
      </c>
      <c r="S315" s="3" t="s">
        <v>41</v>
      </c>
      <c r="T315" s="3" t="s">
        <v>42</v>
      </c>
      <c r="U315" s="4" t="s">
        <v>278</v>
      </c>
      <c r="V315" s="6">
        <v>1227613200</v>
      </c>
      <c r="W315" s="6">
        <v>395403060</v>
      </c>
      <c r="X315" s="6">
        <v>111445890</v>
      </c>
      <c r="Y315" s="6">
        <v>1511570370</v>
      </c>
      <c r="Z315" s="6">
        <v>0</v>
      </c>
      <c r="AA315" s="6">
        <v>1511570370</v>
      </c>
      <c r="AB315" s="6">
        <v>0</v>
      </c>
      <c r="AC315" s="6">
        <v>1511570370</v>
      </c>
      <c r="AD315" s="6">
        <v>1511570370</v>
      </c>
      <c r="AE315" s="6">
        <v>1476086523</v>
      </c>
      <c r="AF315" s="6">
        <v>1476086523</v>
      </c>
    </row>
    <row r="316" spans="1:32" ht="22.5">
      <c r="A316" s="3" t="s">
        <v>392</v>
      </c>
      <c r="B316" s="11" t="s">
        <v>545</v>
      </c>
      <c r="C316" s="11" t="s">
        <v>559</v>
      </c>
      <c r="D316" s="4" t="s">
        <v>393</v>
      </c>
      <c r="E316" s="5" t="s">
        <v>385</v>
      </c>
      <c r="F316" s="5" t="str">
        <f t="shared" si="7"/>
        <v>C-4102-1500-6</v>
      </c>
      <c r="G316" s="13" t="s">
        <v>498</v>
      </c>
      <c r="H316" s="13" t="s">
        <v>499</v>
      </c>
      <c r="I316" s="13" t="s">
        <v>500</v>
      </c>
      <c r="J316" s="3" t="s">
        <v>53</v>
      </c>
      <c r="K316" s="3" t="s">
        <v>209</v>
      </c>
      <c r="L316" s="3" t="s">
        <v>55</v>
      </c>
      <c r="M316" s="3" t="s">
        <v>113</v>
      </c>
      <c r="N316" s="3" t="s">
        <v>37</v>
      </c>
      <c r="O316" s="3" t="s">
        <v>257</v>
      </c>
      <c r="P316" s="3"/>
      <c r="Q316" s="3"/>
      <c r="R316" s="3" t="s">
        <v>40</v>
      </c>
      <c r="S316" s="3" t="s">
        <v>41</v>
      </c>
      <c r="T316" s="3" t="s">
        <v>42</v>
      </c>
      <c r="U316" s="4" t="s">
        <v>386</v>
      </c>
      <c r="V316" s="6">
        <v>78082400</v>
      </c>
      <c r="W316" s="6">
        <v>2171240</v>
      </c>
      <c r="X316" s="6">
        <v>6982310</v>
      </c>
      <c r="Y316" s="6">
        <v>73271330</v>
      </c>
      <c r="Z316" s="6">
        <v>0</v>
      </c>
      <c r="AA316" s="6">
        <v>73271330</v>
      </c>
      <c r="AB316" s="6">
        <v>0</v>
      </c>
      <c r="AC316" s="6">
        <v>73271330</v>
      </c>
      <c r="AD316" s="6">
        <v>73271330</v>
      </c>
      <c r="AE316" s="6">
        <v>71100090</v>
      </c>
      <c r="AF316" s="6">
        <v>71100090</v>
      </c>
    </row>
    <row r="317" spans="1:32" ht="22.5">
      <c r="A317" s="3" t="s">
        <v>392</v>
      </c>
      <c r="B317" s="11" t="s">
        <v>545</v>
      </c>
      <c r="C317" s="11" t="s">
        <v>559</v>
      </c>
      <c r="D317" s="4" t="s">
        <v>393</v>
      </c>
      <c r="E317" s="5" t="s">
        <v>283</v>
      </c>
      <c r="F317" s="5" t="str">
        <f t="shared" si="7"/>
        <v>C-4102-1500-6</v>
      </c>
      <c r="G317" s="13" t="s">
        <v>498</v>
      </c>
      <c r="H317" s="13" t="s">
        <v>499</v>
      </c>
      <c r="I317" s="13" t="s">
        <v>500</v>
      </c>
      <c r="J317" s="3" t="s">
        <v>53</v>
      </c>
      <c r="K317" s="3" t="s">
        <v>209</v>
      </c>
      <c r="L317" s="3" t="s">
        <v>55</v>
      </c>
      <c r="M317" s="3" t="s">
        <v>113</v>
      </c>
      <c r="N317" s="3" t="s">
        <v>37</v>
      </c>
      <c r="O317" s="3" t="s">
        <v>218</v>
      </c>
      <c r="P317" s="3"/>
      <c r="Q317" s="3"/>
      <c r="R317" s="3" t="s">
        <v>40</v>
      </c>
      <c r="S317" s="3" t="s">
        <v>41</v>
      </c>
      <c r="T317" s="3" t="s">
        <v>42</v>
      </c>
      <c r="U317" s="4" t="s">
        <v>284</v>
      </c>
      <c r="V317" s="6">
        <v>0</v>
      </c>
      <c r="W317" s="6">
        <v>974198313</v>
      </c>
      <c r="X317" s="6">
        <v>0</v>
      </c>
      <c r="Y317" s="6">
        <v>974198313</v>
      </c>
      <c r="Z317" s="6">
        <v>0</v>
      </c>
      <c r="AA317" s="6">
        <v>974198313</v>
      </c>
      <c r="AB317" s="6">
        <v>0</v>
      </c>
      <c r="AC317" s="6">
        <v>974198313</v>
      </c>
      <c r="AD317" s="6">
        <v>974198313</v>
      </c>
      <c r="AE317" s="6">
        <v>855431880</v>
      </c>
      <c r="AF317" s="6">
        <v>855431880</v>
      </c>
    </row>
    <row r="318" spans="1:32" ht="22.5">
      <c r="A318" s="3" t="s">
        <v>392</v>
      </c>
      <c r="B318" s="11" t="s">
        <v>545</v>
      </c>
      <c r="C318" s="11" t="s">
        <v>559</v>
      </c>
      <c r="D318" s="4" t="s">
        <v>393</v>
      </c>
      <c r="E318" s="5" t="s">
        <v>285</v>
      </c>
      <c r="F318" s="5" t="str">
        <f t="shared" si="7"/>
        <v>C-4102-1500-6</v>
      </c>
      <c r="G318" s="13" t="s">
        <v>498</v>
      </c>
      <c r="H318" s="13" t="s">
        <v>493</v>
      </c>
      <c r="I318" s="13" t="s">
        <v>512</v>
      </c>
      <c r="J318" s="3" t="s">
        <v>53</v>
      </c>
      <c r="K318" s="3" t="s">
        <v>209</v>
      </c>
      <c r="L318" s="3" t="s">
        <v>55</v>
      </c>
      <c r="M318" s="3" t="s">
        <v>113</v>
      </c>
      <c r="N318" s="3" t="s">
        <v>37</v>
      </c>
      <c r="O318" s="3" t="s">
        <v>224</v>
      </c>
      <c r="P318" s="3"/>
      <c r="Q318" s="3"/>
      <c r="R318" s="3" t="s">
        <v>40</v>
      </c>
      <c r="S318" s="3" t="s">
        <v>41</v>
      </c>
      <c r="T318" s="3" t="s">
        <v>42</v>
      </c>
      <c r="U318" s="4" t="s">
        <v>222</v>
      </c>
      <c r="V318" s="6">
        <v>0</v>
      </c>
      <c r="W318" s="6">
        <v>76536000</v>
      </c>
      <c r="X318" s="6">
        <v>21472600</v>
      </c>
      <c r="Y318" s="6">
        <v>55063400</v>
      </c>
      <c r="Z318" s="6">
        <v>0</v>
      </c>
      <c r="AA318" s="6">
        <v>50279900</v>
      </c>
      <c r="AB318" s="6">
        <v>4783500</v>
      </c>
      <c r="AC318" s="6">
        <v>50279900</v>
      </c>
      <c r="AD318" s="6">
        <v>50279900</v>
      </c>
      <c r="AE318" s="6">
        <v>49052600</v>
      </c>
      <c r="AF318" s="6">
        <v>49052600</v>
      </c>
    </row>
    <row r="319" spans="1:32" ht="22.5">
      <c r="A319" s="3" t="s">
        <v>392</v>
      </c>
      <c r="B319" s="11" t="s">
        <v>545</v>
      </c>
      <c r="C319" s="11" t="s">
        <v>559</v>
      </c>
      <c r="D319" s="4" t="s">
        <v>393</v>
      </c>
      <c r="E319" s="5" t="s">
        <v>286</v>
      </c>
      <c r="F319" s="5" t="str">
        <f t="shared" si="7"/>
        <v>C-4102-1500-6</v>
      </c>
      <c r="G319" s="13" t="s">
        <v>498</v>
      </c>
      <c r="H319" s="13" t="s">
        <v>493</v>
      </c>
      <c r="I319" s="13" t="s">
        <v>506</v>
      </c>
      <c r="J319" s="3" t="s">
        <v>53</v>
      </c>
      <c r="K319" s="3" t="s">
        <v>209</v>
      </c>
      <c r="L319" s="3" t="s">
        <v>55</v>
      </c>
      <c r="M319" s="3" t="s">
        <v>113</v>
      </c>
      <c r="N319" s="3" t="s">
        <v>37</v>
      </c>
      <c r="O319" s="3" t="s">
        <v>235</v>
      </c>
      <c r="P319" s="3"/>
      <c r="Q319" s="3"/>
      <c r="R319" s="3" t="s">
        <v>40</v>
      </c>
      <c r="S319" s="3" t="s">
        <v>41</v>
      </c>
      <c r="T319" s="3" t="s">
        <v>42</v>
      </c>
      <c r="U319" s="4" t="s">
        <v>57</v>
      </c>
      <c r="V319" s="6">
        <v>3000000</v>
      </c>
      <c r="W319" s="6">
        <v>7000000</v>
      </c>
      <c r="X319" s="6">
        <v>0</v>
      </c>
      <c r="Y319" s="6">
        <v>10000000</v>
      </c>
      <c r="Z319" s="6">
        <v>0</v>
      </c>
      <c r="AA319" s="6">
        <v>6843558</v>
      </c>
      <c r="AB319" s="6">
        <v>3156442</v>
      </c>
      <c r="AC319" s="6">
        <v>6843558</v>
      </c>
      <c r="AD319" s="6">
        <v>6843558</v>
      </c>
      <c r="AE319" s="6">
        <v>6843558</v>
      </c>
      <c r="AF319" s="6">
        <v>6843558</v>
      </c>
    </row>
    <row r="320" spans="1:32" ht="22.5">
      <c r="A320" s="3" t="s">
        <v>392</v>
      </c>
      <c r="B320" s="11" t="s">
        <v>545</v>
      </c>
      <c r="C320" s="11" t="s">
        <v>559</v>
      </c>
      <c r="D320" s="4" t="s">
        <v>393</v>
      </c>
      <c r="E320" s="5" t="s">
        <v>287</v>
      </c>
      <c r="F320" s="5" t="str">
        <f t="shared" si="7"/>
        <v>C-4102-1500-6</v>
      </c>
      <c r="G320" s="13" t="s">
        <v>498</v>
      </c>
      <c r="H320" s="13" t="s">
        <v>499</v>
      </c>
      <c r="I320" s="13" t="s">
        <v>500</v>
      </c>
      <c r="J320" s="3" t="s">
        <v>53</v>
      </c>
      <c r="K320" s="3" t="s">
        <v>209</v>
      </c>
      <c r="L320" s="3" t="s">
        <v>55</v>
      </c>
      <c r="M320" s="3" t="s">
        <v>113</v>
      </c>
      <c r="N320" s="3" t="s">
        <v>37</v>
      </c>
      <c r="O320" s="3" t="s">
        <v>252</v>
      </c>
      <c r="P320" s="3"/>
      <c r="Q320" s="3"/>
      <c r="R320" s="3" t="s">
        <v>40</v>
      </c>
      <c r="S320" s="3" t="s">
        <v>41</v>
      </c>
      <c r="T320" s="3" t="s">
        <v>42</v>
      </c>
      <c r="U320" s="4" t="s">
        <v>253</v>
      </c>
      <c r="V320" s="6">
        <v>0</v>
      </c>
      <c r="W320" s="6">
        <v>5222782</v>
      </c>
      <c r="X320" s="6">
        <v>5222782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</row>
    <row r="321" spans="1:32" ht="22.5">
      <c r="A321" s="3" t="s">
        <v>392</v>
      </c>
      <c r="B321" s="11" t="s">
        <v>545</v>
      </c>
      <c r="C321" s="11" t="s">
        <v>559</v>
      </c>
      <c r="D321" s="4" t="s">
        <v>393</v>
      </c>
      <c r="E321" s="5" t="s">
        <v>290</v>
      </c>
      <c r="F321" s="5" t="str">
        <f t="shared" si="7"/>
        <v>C-4102-1500-7</v>
      </c>
      <c r="G321" s="13" t="s">
        <v>520</v>
      </c>
      <c r="H321" s="13" t="s">
        <v>493</v>
      </c>
      <c r="I321" s="13" t="s">
        <v>512</v>
      </c>
      <c r="J321" s="3" t="s">
        <v>53</v>
      </c>
      <c r="K321" s="3" t="s">
        <v>209</v>
      </c>
      <c r="L321" s="3" t="s">
        <v>55</v>
      </c>
      <c r="M321" s="3" t="s">
        <v>116</v>
      </c>
      <c r="N321" s="3" t="s">
        <v>37</v>
      </c>
      <c r="O321" s="3" t="s">
        <v>257</v>
      </c>
      <c r="P321" s="3"/>
      <c r="Q321" s="3"/>
      <c r="R321" s="3" t="s">
        <v>40</v>
      </c>
      <c r="S321" s="3" t="s">
        <v>41</v>
      </c>
      <c r="T321" s="3" t="s">
        <v>42</v>
      </c>
      <c r="U321" s="4" t="s">
        <v>222</v>
      </c>
      <c r="V321" s="6">
        <v>144426513</v>
      </c>
      <c r="W321" s="6">
        <v>2981000</v>
      </c>
      <c r="X321" s="6">
        <v>39363513</v>
      </c>
      <c r="Y321" s="6">
        <v>108044000</v>
      </c>
      <c r="Z321" s="6">
        <v>0</v>
      </c>
      <c r="AA321" s="6">
        <v>108044000</v>
      </c>
      <c r="AB321" s="6">
        <v>0</v>
      </c>
      <c r="AC321" s="6">
        <v>108044000</v>
      </c>
      <c r="AD321" s="6">
        <v>108044000</v>
      </c>
      <c r="AE321" s="6">
        <v>104471934</v>
      </c>
      <c r="AF321" s="6">
        <v>104471934</v>
      </c>
    </row>
    <row r="322" spans="1:32" ht="22.5">
      <c r="A322" s="3" t="s">
        <v>392</v>
      </c>
      <c r="B322" s="11" t="s">
        <v>545</v>
      </c>
      <c r="C322" s="11" t="s">
        <v>559</v>
      </c>
      <c r="D322" s="4" t="s">
        <v>393</v>
      </c>
      <c r="E322" s="5" t="s">
        <v>291</v>
      </c>
      <c r="F322" s="5" t="str">
        <f t="shared" si="7"/>
        <v>C-4102-1500-7</v>
      </c>
      <c r="G322" s="13" t="s">
        <v>520</v>
      </c>
      <c r="H322" s="13" t="s">
        <v>493</v>
      </c>
      <c r="I322" s="13" t="s">
        <v>506</v>
      </c>
      <c r="J322" s="3" t="s">
        <v>53</v>
      </c>
      <c r="K322" s="3" t="s">
        <v>209</v>
      </c>
      <c r="L322" s="3" t="s">
        <v>55</v>
      </c>
      <c r="M322" s="3" t="s">
        <v>116</v>
      </c>
      <c r="N322" s="3" t="s">
        <v>37</v>
      </c>
      <c r="O322" s="3" t="s">
        <v>213</v>
      </c>
      <c r="P322" s="3"/>
      <c r="Q322" s="3"/>
      <c r="R322" s="3" t="s">
        <v>40</v>
      </c>
      <c r="S322" s="3" t="s">
        <v>41</v>
      </c>
      <c r="T322" s="3" t="s">
        <v>42</v>
      </c>
      <c r="U322" s="4" t="s">
        <v>57</v>
      </c>
      <c r="V322" s="6">
        <v>28196480</v>
      </c>
      <c r="W322" s="6">
        <v>11553820</v>
      </c>
      <c r="X322" s="6">
        <v>0</v>
      </c>
      <c r="Y322" s="6">
        <v>39750300</v>
      </c>
      <c r="Z322" s="6">
        <v>0</v>
      </c>
      <c r="AA322" s="6">
        <v>36487699</v>
      </c>
      <c r="AB322" s="6">
        <v>3262601</v>
      </c>
      <c r="AC322" s="6">
        <v>36487699</v>
      </c>
      <c r="AD322" s="6">
        <v>36487699</v>
      </c>
      <c r="AE322" s="6">
        <v>36487699</v>
      </c>
      <c r="AF322" s="6">
        <v>36487699</v>
      </c>
    </row>
    <row r="323" spans="1:32" ht="22.5">
      <c r="A323" s="3" t="s">
        <v>392</v>
      </c>
      <c r="B323" s="11" t="s">
        <v>545</v>
      </c>
      <c r="C323" s="11" t="s">
        <v>559</v>
      </c>
      <c r="D323" s="4" t="s">
        <v>393</v>
      </c>
      <c r="E323" s="5" t="s">
        <v>295</v>
      </c>
      <c r="F323" s="5" t="str">
        <f t="shared" si="7"/>
        <v>C-4199-1500-1</v>
      </c>
      <c r="G323" s="13" t="s">
        <v>522</v>
      </c>
      <c r="H323" s="13" t="s">
        <v>493</v>
      </c>
      <c r="I323" s="13" t="s">
        <v>512</v>
      </c>
      <c r="J323" s="3" t="s">
        <v>53</v>
      </c>
      <c r="K323" s="3" t="s">
        <v>54</v>
      </c>
      <c r="L323" s="3" t="s">
        <v>55</v>
      </c>
      <c r="M323" s="3" t="s">
        <v>61</v>
      </c>
      <c r="N323" s="3" t="s">
        <v>37</v>
      </c>
      <c r="O323" s="3" t="s">
        <v>257</v>
      </c>
      <c r="P323" s="3"/>
      <c r="Q323" s="3"/>
      <c r="R323" s="3" t="s">
        <v>40</v>
      </c>
      <c r="S323" s="3" t="s">
        <v>41</v>
      </c>
      <c r="T323" s="3" t="s">
        <v>42</v>
      </c>
      <c r="U323" s="4" t="s">
        <v>222</v>
      </c>
      <c r="V323" s="6">
        <v>118686900</v>
      </c>
      <c r="W323" s="6">
        <v>1182267</v>
      </c>
      <c r="X323" s="6">
        <v>39167</v>
      </c>
      <c r="Y323" s="6">
        <v>119830000</v>
      </c>
      <c r="Z323" s="6">
        <v>0</v>
      </c>
      <c r="AA323" s="6">
        <v>119830000</v>
      </c>
      <c r="AB323" s="6">
        <v>0</v>
      </c>
      <c r="AC323" s="6">
        <v>119830000</v>
      </c>
      <c r="AD323" s="6">
        <v>119830000</v>
      </c>
      <c r="AE323" s="6">
        <v>119830000</v>
      </c>
      <c r="AF323" s="6">
        <v>119830000</v>
      </c>
    </row>
    <row r="324" spans="1:32" ht="22.5">
      <c r="A324" s="3" t="s">
        <v>392</v>
      </c>
      <c r="B324" s="11" t="s">
        <v>545</v>
      </c>
      <c r="C324" s="11" t="s">
        <v>559</v>
      </c>
      <c r="D324" s="4" t="s">
        <v>393</v>
      </c>
      <c r="E324" s="5" t="s">
        <v>296</v>
      </c>
      <c r="F324" s="5" t="str">
        <f t="shared" si="7"/>
        <v>C-4199-1500-1</v>
      </c>
      <c r="G324" s="13" t="s">
        <v>522</v>
      </c>
      <c r="H324" s="13" t="s">
        <v>493</v>
      </c>
      <c r="I324" s="13" t="s">
        <v>506</v>
      </c>
      <c r="J324" s="3" t="s">
        <v>53</v>
      </c>
      <c r="K324" s="3" t="s">
        <v>54</v>
      </c>
      <c r="L324" s="3" t="s">
        <v>55</v>
      </c>
      <c r="M324" s="3" t="s">
        <v>61</v>
      </c>
      <c r="N324" s="3" t="s">
        <v>37</v>
      </c>
      <c r="O324" s="3" t="s">
        <v>213</v>
      </c>
      <c r="P324" s="3"/>
      <c r="Q324" s="3"/>
      <c r="R324" s="3" t="s">
        <v>40</v>
      </c>
      <c r="S324" s="3" t="s">
        <v>41</v>
      </c>
      <c r="T324" s="3" t="s">
        <v>42</v>
      </c>
      <c r="U324" s="4" t="s">
        <v>57</v>
      </c>
      <c r="V324" s="6">
        <v>7979594</v>
      </c>
      <c r="W324" s="6">
        <v>1800000</v>
      </c>
      <c r="X324" s="6">
        <v>0</v>
      </c>
      <c r="Y324" s="6">
        <v>9779594</v>
      </c>
      <c r="Z324" s="6">
        <v>0</v>
      </c>
      <c r="AA324" s="6">
        <v>9249761</v>
      </c>
      <c r="AB324" s="6">
        <v>529833</v>
      </c>
      <c r="AC324" s="6">
        <v>9249761</v>
      </c>
      <c r="AD324" s="6">
        <v>9249761</v>
      </c>
      <c r="AE324" s="6">
        <v>9249761</v>
      </c>
      <c r="AF324" s="6">
        <v>9249761</v>
      </c>
    </row>
    <row r="325" spans="1:32" ht="22.5">
      <c r="A325" s="3" t="s">
        <v>392</v>
      </c>
      <c r="B325" s="11" t="s">
        <v>545</v>
      </c>
      <c r="C325" s="11" t="s">
        <v>559</v>
      </c>
      <c r="D325" s="4" t="s">
        <v>393</v>
      </c>
      <c r="E325" s="5" t="s">
        <v>299</v>
      </c>
      <c r="F325" s="5" t="str">
        <f t="shared" si="7"/>
        <v>C-4199-1500-2</v>
      </c>
      <c r="G325" s="13" t="s">
        <v>505</v>
      </c>
      <c r="H325" s="13" t="s">
        <v>493</v>
      </c>
      <c r="I325" s="13" t="s">
        <v>512</v>
      </c>
      <c r="J325" s="3" t="s">
        <v>53</v>
      </c>
      <c r="K325" s="3" t="s">
        <v>54</v>
      </c>
      <c r="L325" s="3" t="s">
        <v>55</v>
      </c>
      <c r="M325" s="3" t="s">
        <v>36</v>
      </c>
      <c r="N325" s="3" t="s">
        <v>37</v>
      </c>
      <c r="O325" s="3" t="s">
        <v>213</v>
      </c>
      <c r="P325" s="3"/>
      <c r="Q325" s="3"/>
      <c r="R325" s="3" t="s">
        <v>40</v>
      </c>
      <c r="S325" s="3" t="s">
        <v>147</v>
      </c>
      <c r="T325" s="3" t="s">
        <v>42</v>
      </c>
      <c r="U325" s="4" t="s">
        <v>222</v>
      </c>
      <c r="V325" s="6">
        <v>0</v>
      </c>
      <c r="W325" s="6">
        <v>56259701</v>
      </c>
      <c r="X325" s="6">
        <v>1274203</v>
      </c>
      <c r="Y325" s="6">
        <v>54985498</v>
      </c>
      <c r="Z325" s="6">
        <v>0</v>
      </c>
      <c r="AA325" s="6">
        <v>54205864</v>
      </c>
      <c r="AB325" s="6">
        <v>779634</v>
      </c>
      <c r="AC325" s="6">
        <v>54205864</v>
      </c>
      <c r="AD325" s="6">
        <v>54205864</v>
      </c>
      <c r="AE325" s="6">
        <v>44186952</v>
      </c>
      <c r="AF325" s="6">
        <v>44186952</v>
      </c>
    </row>
    <row r="326" spans="1:32" ht="22.5">
      <c r="A326" s="3" t="s">
        <v>392</v>
      </c>
      <c r="B326" s="11" t="s">
        <v>545</v>
      </c>
      <c r="C326" s="11" t="s">
        <v>559</v>
      </c>
      <c r="D326" s="4" t="s">
        <v>393</v>
      </c>
      <c r="E326" s="5" t="s">
        <v>299</v>
      </c>
      <c r="F326" s="5" t="str">
        <f t="shared" si="7"/>
        <v>C-4199-1500-2</v>
      </c>
      <c r="G326" s="13" t="s">
        <v>505</v>
      </c>
      <c r="H326" s="13" t="s">
        <v>493</v>
      </c>
      <c r="I326" s="13" t="s">
        <v>512</v>
      </c>
      <c r="J326" s="3" t="s">
        <v>53</v>
      </c>
      <c r="K326" s="3" t="s">
        <v>54</v>
      </c>
      <c r="L326" s="3" t="s">
        <v>55</v>
      </c>
      <c r="M326" s="3" t="s">
        <v>36</v>
      </c>
      <c r="N326" s="3" t="s">
        <v>37</v>
      </c>
      <c r="O326" s="3" t="s">
        <v>213</v>
      </c>
      <c r="P326" s="3"/>
      <c r="Q326" s="3"/>
      <c r="R326" s="3" t="s">
        <v>40</v>
      </c>
      <c r="S326" s="3" t="s">
        <v>150</v>
      </c>
      <c r="T326" s="3" t="s">
        <v>42</v>
      </c>
      <c r="U326" s="4" t="s">
        <v>222</v>
      </c>
      <c r="V326" s="6">
        <v>0</v>
      </c>
      <c r="W326" s="6">
        <v>15095399</v>
      </c>
      <c r="X326" s="6">
        <v>0</v>
      </c>
      <c r="Y326" s="6">
        <v>15095399</v>
      </c>
      <c r="Z326" s="6">
        <v>0</v>
      </c>
      <c r="AA326" s="6">
        <v>15095399</v>
      </c>
      <c r="AB326" s="6">
        <v>0</v>
      </c>
      <c r="AC326" s="6">
        <v>15095399</v>
      </c>
      <c r="AD326" s="6">
        <v>15095399</v>
      </c>
      <c r="AE326" s="6">
        <v>13293599</v>
      </c>
      <c r="AF326" s="6">
        <v>13293599</v>
      </c>
    </row>
    <row r="327" spans="1:32" ht="22.5">
      <c r="A327" s="3" t="s">
        <v>392</v>
      </c>
      <c r="B327" s="11" t="s">
        <v>545</v>
      </c>
      <c r="C327" s="11" t="s">
        <v>559</v>
      </c>
      <c r="D327" s="4" t="s">
        <v>393</v>
      </c>
      <c r="E327" s="5" t="s">
        <v>299</v>
      </c>
      <c r="F327" s="5" t="str">
        <f t="shared" si="7"/>
        <v>C-4199-1500-2</v>
      </c>
      <c r="G327" s="13" t="s">
        <v>505</v>
      </c>
      <c r="H327" s="13" t="s">
        <v>493</v>
      </c>
      <c r="I327" s="13" t="s">
        <v>512</v>
      </c>
      <c r="J327" s="3" t="s">
        <v>53</v>
      </c>
      <c r="K327" s="3" t="s">
        <v>54</v>
      </c>
      <c r="L327" s="3" t="s">
        <v>55</v>
      </c>
      <c r="M327" s="3" t="s">
        <v>36</v>
      </c>
      <c r="N327" s="3" t="s">
        <v>37</v>
      </c>
      <c r="O327" s="3" t="s">
        <v>213</v>
      </c>
      <c r="P327" s="3"/>
      <c r="Q327" s="3"/>
      <c r="R327" s="3" t="s">
        <v>40</v>
      </c>
      <c r="S327" s="3" t="s">
        <v>41</v>
      </c>
      <c r="T327" s="3" t="s">
        <v>42</v>
      </c>
      <c r="U327" s="4" t="s">
        <v>222</v>
      </c>
      <c r="V327" s="6">
        <v>383197978</v>
      </c>
      <c r="W327" s="6">
        <v>224903255</v>
      </c>
      <c r="X327" s="6">
        <v>10530300</v>
      </c>
      <c r="Y327" s="6">
        <v>597570933</v>
      </c>
      <c r="Z327" s="6">
        <v>0</v>
      </c>
      <c r="AA327" s="6">
        <v>587230068</v>
      </c>
      <c r="AB327" s="6">
        <v>10340865</v>
      </c>
      <c r="AC327" s="6">
        <v>587230068</v>
      </c>
      <c r="AD327" s="6">
        <v>587230068</v>
      </c>
      <c r="AE327" s="6">
        <v>573854203</v>
      </c>
      <c r="AF327" s="6">
        <v>573854203</v>
      </c>
    </row>
    <row r="328" spans="1:32" ht="22.5">
      <c r="A328" s="3" t="s">
        <v>392</v>
      </c>
      <c r="B328" s="11" t="s">
        <v>545</v>
      </c>
      <c r="C328" s="11" t="s">
        <v>559</v>
      </c>
      <c r="D328" s="4" t="s">
        <v>393</v>
      </c>
      <c r="E328" s="5" t="s">
        <v>52</v>
      </c>
      <c r="F328" s="5" t="str">
        <f t="shared" si="7"/>
        <v>C-4199-1500-2</v>
      </c>
      <c r="G328" s="13" t="s">
        <v>505</v>
      </c>
      <c r="H328" s="13" t="s">
        <v>493</v>
      </c>
      <c r="I328" s="13" t="s">
        <v>506</v>
      </c>
      <c r="J328" s="3" t="s">
        <v>53</v>
      </c>
      <c r="K328" s="3" t="s">
        <v>54</v>
      </c>
      <c r="L328" s="3" t="s">
        <v>55</v>
      </c>
      <c r="M328" s="3" t="s">
        <v>36</v>
      </c>
      <c r="N328" s="3" t="s">
        <v>37</v>
      </c>
      <c r="O328" s="3" t="s">
        <v>56</v>
      </c>
      <c r="P328" s="3"/>
      <c r="Q328" s="3"/>
      <c r="R328" s="3" t="s">
        <v>40</v>
      </c>
      <c r="S328" s="3" t="s">
        <v>147</v>
      </c>
      <c r="T328" s="3" t="s">
        <v>42</v>
      </c>
      <c r="U328" s="4" t="s">
        <v>57</v>
      </c>
      <c r="V328" s="6">
        <v>0</v>
      </c>
      <c r="W328" s="6">
        <v>2546491</v>
      </c>
      <c r="X328" s="6">
        <v>0</v>
      </c>
      <c r="Y328" s="6">
        <v>2546491</v>
      </c>
      <c r="Z328" s="6">
        <v>0</v>
      </c>
      <c r="AA328" s="6">
        <v>1585740</v>
      </c>
      <c r="AB328" s="6">
        <v>960751</v>
      </c>
      <c r="AC328" s="6">
        <v>1585740</v>
      </c>
      <c r="AD328" s="6">
        <v>1585740</v>
      </c>
      <c r="AE328" s="6">
        <v>1585740</v>
      </c>
      <c r="AF328" s="6">
        <v>1585740</v>
      </c>
    </row>
    <row r="329" spans="1:32" ht="22.5">
      <c r="A329" s="3" t="s">
        <v>392</v>
      </c>
      <c r="B329" s="11" t="s">
        <v>545</v>
      </c>
      <c r="C329" s="11" t="s">
        <v>559</v>
      </c>
      <c r="D329" s="4" t="s">
        <v>393</v>
      </c>
      <c r="E329" s="5" t="s">
        <v>52</v>
      </c>
      <c r="F329" s="5" t="str">
        <f t="shared" si="7"/>
        <v>C-4199-1500-2</v>
      </c>
      <c r="G329" s="13" t="s">
        <v>505</v>
      </c>
      <c r="H329" s="13" t="s">
        <v>493</v>
      </c>
      <c r="I329" s="13" t="s">
        <v>506</v>
      </c>
      <c r="J329" s="3" t="s">
        <v>53</v>
      </c>
      <c r="K329" s="3" t="s">
        <v>54</v>
      </c>
      <c r="L329" s="3" t="s">
        <v>55</v>
      </c>
      <c r="M329" s="3" t="s">
        <v>36</v>
      </c>
      <c r="N329" s="3" t="s">
        <v>37</v>
      </c>
      <c r="O329" s="3" t="s">
        <v>56</v>
      </c>
      <c r="P329" s="3"/>
      <c r="Q329" s="3"/>
      <c r="R329" s="3" t="s">
        <v>40</v>
      </c>
      <c r="S329" s="3" t="s">
        <v>41</v>
      </c>
      <c r="T329" s="3" t="s">
        <v>42</v>
      </c>
      <c r="U329" s="4" t="s">
        <v>57</v>
      </c>
      <c r="V329" s="6">
        <v>0</v>
      </c>
      <c r="W329" s="6">
        <v>50322000</v>
      </c>
      <c r="X329" s="6">
        <v>0</v>
      </c>
      <c r="Y329" s="6">
        <v>50322000</v>
      </c>
      <c r="Z329" s="6">
        <v>0</v>
      </c>
      <c r="AA329" s="6">
        <v>41008638</v>
      </c>
      <c r="AB329" s="6">
        <v>9313362</v>
      </c>
      <c r="AC329" s="6">
        <v>41008638</v>
      </c>
      <c r="AD329" s="6">
        <v>41008638</v>
      </c>
      <c r="AE329" s="6">
        <v>39930514</v>
      </c>
      <c r="AF329" s="6">
        <v>39930514</v>
      </c>
    </row>
    <row r="330" spans="1:32" ht="22.5">
      <c r="A330" s="3" t="s">
        <v>392</v>
      </c>
      <c r="B330" s="11" t="s">
        <v>545</v>
      </c>
      <c r="C330" s="11" t="s">
        <v>559</v>
      </c>
      <c r="D330" s="4" t="s">
        <v>393</v>
      </c>
      <c r="E330" s="5" t="s">
        <v>387</v>
      </c>
      <c r="F330" s="5" t="str">
        <f t="shared" si="7"/>
        <v>C-4199-1500-2</v>
      </c>
      <c r="G330" s="13" t="s">
        <v>505</v>
      </c>
      <c r="H330" s="13" t="s">
        <v>503</v>
      </c>
      <c r="I330" s="13" t="s">
        <v>504</v>
      </c>
      <c r="J330" s="3" t="s">
        <v>53</v>
      </c>
      <c r="K330" s="3" t="s">
        <v>54</v>
      </c>
      <c r="L330" s="3" t="s">
        <v>55</v>
      </c>
      <c r="M330" s="3" t="s">
        <v>36</v>
      </c>
      <c r="N330" s="3" t="s">
        <v>37</v>
      </c>
      <c r="O330" s="3" t="s">
        <v>238</v>
      </c>
      <c r="P330" s="3"/>
      <c r="Q330" s="3"/>
      <c r="R330" s="3" t="s">
        <v>40</v>
      </c>
      <c r="S330" s="3" t="s">
        <v>41</v>
      </c>
      <c r="T330" s="3" t="s">
        <v>42</v>
      </c>
      <c r="U330" s="4" t="s">
        <v>388</v>
      </c>
      <c r="V330" s="6">
        <v>4100000</v>
      </c>
      <c r="W330" s="6">
        <v>0</v>
      </c>
      <c r="X330" s="6">
        <v>4100000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</row>
    <row r="331" spans="1:32" ht="22.5">
      <c r="A331" s="3" t="s">
        <v>392</v>
      </c>
      <c r="B331" s="11" t="s">
        <v>545</v>
      </c>
      <c r="C331" s="11" t="s">
        <v>559</v>
      </c>
      <c r="D331" s="4" t="s">
        <v>393</v>
      </c>
      <c r="E331" s="5" t="s">
        <v>310</v>
      </c>
      <c r="F331" s="5" t="str">
        <f t="shared" si="7"/>
        <v>C-4199-1500-2</v>
      </c>
      <c r="G331" s="13" t="s">
        <v>505</v>
      </c>
      <c r="H331" s="13" t="s">
        <v>493</v>
      </c>
      <c r="I331" s="13" t="s">
        <v>512</v>
      </c>
      <c r="J331" s="3" t="s">
        <v>53</v>
      </c>
      <c r="K331" s="3" t="s">
        <v>54</v>
      </c>
      <c r="L331" s="3" t="s">
        <v>55</v>
      </c>
      <c r="M331" s="3" t="s">
        <v>36</v>
      </c>
      <c r="N331" s="3" t="s">
        <v>37</v>
      </c>
      <c r="O331" s="3" t="s">
        <v>240</v>
      </c>
      <c r="P331" s="3"/>
      <c r="Q331" s="3"/>
      <c r="R331" s="3" t="s">
        <v>40</v>
      </c>
      <c r="S331" s="3" t="s">
        <v>147</v>
      </c>
      <c r="T331" s="3" t="s">
        <v>42</v>
      </c>
      <c r="U331" s="4" t="s">
        <v>311</v>
      </c>
      <c r="V331" s="6">
        <v>0</v>
      </c>
      <c r="W331" s="6">
        <v>4471500</v>
      </c>
      <c r="X331" s="6">
        <v>0</v>
      </c>
      <c r="Y331" s="6">
        <v>4471500</v>
      </c>
      <c r="Z331" s="6">
        <v>0</v>
      </c>
      <c r="AA331" s="6">
        <v>4471500</v>
      </c>
      <c r="AB331" s="6">
        <v>0</v>
      </c>
      <c r="AC331" s="6">
        <v>4471500</v>
      </c>
      <c r="AD331" s="6">
        <v>4471500</v>
      </c>
      <c r="AE331" s="6">
        <v>3378467</v>
      </c>
      <c r="AF331" s="6">
        <v>3378467</v>
      </c>
    </row>
    <row r="332" spans="1:32" ht="22.5">
      <c r="A332" s="3" t="s">
        <v>392</v>
      </c>
      <c r="B332" s="11" t="s">
        <v>545</v>
      </c>
      <c r="C332" s="11" t="s">
        <v>559</v>
      </c>
      <c r="D332" s="4" t="s">
        <v>393</v>
      </c>
      <c r="E332" s="5" t="s">
        <v>310</v>
      </c>
      <c r="F332" s="5" t="str">
        <f t="shared" si="7"/>
        <v>C-4199-1500-2</v>
      </c>
      <c r="G332" s="13" t="s">
        <v>505</v>
      </c>
      <c r="H332" s="13" t="s">
        <v>493</v>
      </c>
      <c r="I332" s="13" t="s">
        <v>512</v>
      </c>
      <c r="J332" s="3" t="s">
        <v>53</v>
      </c>
      <c r="K332" s="3" t="s">
        <v>54</v>
      </c>
      <c r="L332" s="3" t="s">
        <v>55</v>
      </c>
      <c r="M332" s="3" t="s">
        <v>36</v>
      </c>
      <c r="N332" s="3" t="s">
        <v>37</v>
      </c>
      <c r="O332" s="3" t="s">
        <v>240</v>
      </c>
      <c r="P332" s="3"/>
      <c r="Q332" s="3"/>
      <c r="R332" s="3" t="s">
        <v>40</v>
      </c>
      <c r="S332" s="3" t="s">
        <v>41</v>
      </c>
      <c r="T332" s="3" t="s">
        <v>42</v>
      </c>
      <c r="U332" s="4" t="s">
        <v>311</v>
      </c>
      <c r="V332" s="6">
        <v>32088235</v>
      </c>
      <c r="W332" s="6">
        <v>0</v>
      </c>
      <c r="X332" s="6">
        <v>2278235</v>
      </c>
      <c r="Y332" s="6">
        <v>29810000</v>
      </c>
      <c r="Z332" s="6">
        <v>0</v>
      </c>
      <c r="AA332" s="6">
        <v>29810000</v>
      </c>
      <c r="AB332" s="6">
        <v>0</v>
      </c>
      <c r="AC332" s="6">
        <v>29810000</v>
      </c>
      <c r="AD332" s="6">
        <v>29810000</v>
      </c>
      <c r="AE332" s="6">
        <v>29810000</v>
      </c>
      <c r="AF332" s="6">
        <v>29810000</v>
      </c>
    </row>
    <row r="333" spans="1:32" ht="22.5">
      <c r="A333" s="3" t="s">
        <v>392</v>
      </c>
      <c r="B333" s="11" t="s">
        <v>545</v>
      </c>
      <c r="C333" s="11" t="s">
        <v>559</v>
      </c>
      <c r="D333" s="4" t="s">
        <v>393</v>
      </c>
      <c r="E333" s="5" t="s">
        <v>312</v>
      </c>
      <c r="F333" s="5" t="str">
        <f t="shared" si="7"/>
        <v>C-4199-1500-2</v>
      </c>
      <c r="G333" s="13" t="s">
        <v>505</v>
      </c>
      <c r="H333" s="13" t="s">
        <v>501</v>
      </c>
      <c r="I333" s="13" t="s">
        <v>525</v>
      </c>
      <c r="J333" s="3" t="s">
        <v>53</v>
      </c>
      <c r="K333" s="3" t="s">
        <v>54</v>
      </c>
      <c r="L333" s="3" t="s">
        <v>55</v>
      </c>
      <c r="M333" s="3" t="s">
        <v>36</v>
      </c>
      <c r="N333" s="3" t="s">
        <v>37</v>
      </c>
      <c r="O333" s="3" t="s">
        <v>313</v>
      </c>
      <c r="P333" s="3"/>
      <c r="Q333" s="3"/>
      <c r="R333" s="3" t="s">
        <v>40</v>
      </c>
      <c r="S333" s="3" t="s">
        <v>41</v>
      </c>
      <c r="T333" s="3" t="s">
        <v>42</v>
      </c>
      <c r="U333" s="4" t="s">
        <v>314</v>
      </c>
      <c r="V333" s="6">
        <v>75816796</v>
      </c>
      <c r="W333" s="6">
        <v>38250000</v>
      </c>
      <c r="X333" s="6">
        <v>34078734</v>
      </c>
      <c r="Y333" s="6">
        <v>79988062</v>
      </c>
      <c r="Z333" s="6">
        <v>0</v>
      </c>
      <c r="AA333" s="6">
        <v>79298190</v>
      </c>
      <c r="AB333" s="6">
        <v>689872</v>
      </c>
      <c r="AC333" s="6">
        <v>79298190</v>
      </c>
      <c r="AD333" s="6">
        <v>79298190</v>
      </c>
      <c r="AE333" s="6">
        <v>71591274</v>
      </c>
      <c r="AF333" s="6">
        <v>71591274</v>
      </c>
    </row>
    <row r="334" spans="1:32" ht="22.5">
      <c r="A334" s="3" t="s">
        <v>392</v>
      </c>
      <c r="B334" s="11" t="s">
        <v>545</v>
      </c>
      <c r="C334" s="11" t="s">
        <v>559</v>
      </c>
      <c r="D334" s="4" t="s">
        <v>393</v>
      </c>
      <c r="E334" s="5" t="s">
        <v>315</v>
      </c>
      <c r="F334" s="5" t="str">
        <f t="shared" si="7"/>
        <v>C-4199-1500-2</v>
      </c>
      <c r="G334" s="13" t="s">
        <v>505</v>
      </c>
      <c r="H334" s="13" t="s">
        <v>501</v>
      </c>
      <c r="I334" s="13" t="s">
        <v>525</v>
      </c>
      <c r="J334" s="3" t="s">
        <v>53</v>
      </c>
      <c r="K334" s="3" t="s">
        <v>54</v>
      </c>
      <c r="L334" s="3" t="s">
        <v>55</v>
      </c>
      <c r="M334" s="3" t="s">
        <v>36</v>
      </c>
      <c r="N334" s="3" t="s">
        <v>37</v>
      </c>
      <c r="O334" s="3" t="s">
        <v>316</v>
      </c>
      <c r="P334" s="3"/>
      <c r="Q334" s="3"/>
      <c r="R334" s="3" t="s">
        <v>40</v>
      </c>
      <c r="S334" s="3" t="s">
        <v>41</v>
      </c>
      <c r="T334" s="3" t="s">
        <v>42</v>
      </c>
      <c r="U334" s="4" t="s">
        <v>317</v>
      </c>
      <c r="V334" s="6">
        <v>257098432</v>
      </c>
      <c r="W334" s="6">
        <v>0</v>
      </c>
      <c r="X334" s="6">
        <v>4</v>
      </c>
      <c r="Y334" s="6">
        <v>257098428</v>
      </c>
      <c r="Z334" s="6">
        <v>0</v>
      </c>
      <c r="AA334" s="6">
        <v>257098428</v>
      </c>
      <c r="AB334" s="6">
        <v>0</v>
      </c>
      <c r="AC334" s="6">
        <v>257098428</v>
      </c>
      <c r="AD334" s="6">
        <v>257098428</v>
      </c>
      <c r="AE334" s="6">
        <v>257098428</v>
      </c>
      <c r="AF334" s="6">
        <v>257098428</v>
      </c>
    </row>
    <row r="335" spans="1:32" ht="22.5">
      <c r="A335" s="3" t="s">
        <v>392</v>
      </c>
      <c r="B335" s="11" t="s">
        <v>545</v>
      </c>
      <c r="C335" s="11" t="s">
        <v>559</v>
      </c>
      <c r="D335" s="4" t="s">
        <v>393</v>
      </c>
      <c r="E335" s="5" t="s">
        <v>321</v>
      </c>
      <c r="F335" s="5" t="str">
        <f t="shared" si="7"/>
        <v>C-4199-1500-2</v>
      </c>
      <c r="G335" s="13" t="s">
        <v>505</v>
      </c>
      <c r="H335" s="13" t="s">
        <v>501</v>
      </c>
      <c r="I335" s="13" t="s">
        <v>525</v>
      </c>
      <c r="J335" s="3" t="s">
        <v>53</v>
      </c>
      <c r="K335" s="3" t="s">
        <v>54</v>
      </c>
      <c r="L335" s="3" t="s">
        <v>55</v>
      </c>
      <c r="M335" s="3" t="s">
        <v>36</v>
      </c>
      <c r="N335" s="3" t="s">
        <v>37</v>
      </c>
      <c r="O335" s="3" t="s">
        <v>322</v>
      </c>
      <c r="P335" s="3"/>
      <c r="Q335" s="3"/>
      <c r="R335" s="3" t="s">
        <v>40</v>
      </c>
      <c r="S335" s="3" t="s">
        <v>41</v>
      </c>
      <c r="T335" s="3" t="s">
        <v>42</v>
      </c>
      <c r="U335" s="4" t="s">
        <v>323</v>
      </c>
      <c r="V335" s="6">
        <v>0</v>
      </c>
      <c r="W335" s="6">
        <v>212065000</v>
      </c>
      <c r="X335" s="6">
        <v>23000000</v>
      </c>
      <c r="Y335" s="6">
        <v>189065000</v>
      </c>
      <c r="Z335" s="6">
        <v>0</v>
      </c>
      <c r="AA335" s="6">
        <v>188300653.65000001</v>
      </c>
      <c r="AB335" s="6">
        <v>764346.35</v>
      </c>
      <c r="AC335" s="6">
        <v>188300653.65000001</v>
      </c>
      <c r="AD335" s="6">
        <v>188300653.65000001</v>
      </c>
      <c r="AE335" s="6">
        <v>188270205.19999999</v>
      </c>
      <c r="AF335" s="6">
        <v>188270205.19999999</v>
      </c>
    </row>
    <row r="336" spans="1:32" ht="22.5">
      <c r="A336" s="3" t="s">
        <v>392</v>
      </c>
      <c r="B336" s="11" t="s">
        <v>545</v>
      </c>
      <c r="C336" s="11" t="s">
        <v>559</v>
      </c>
      <c r="D336" s="4" t="s">
        <v>393</v>
      </c>
      <c r="E336" s="5" t="s">
        <v>347</v>
      </c>
      <c r="F336" s="5" t="str">
        <f t="shared" si="7"/>
        <v>C-4199-1500-2</v>
      </c>
      <c r="G336" s="13" t="s">
        <v>505</v>
      </c>
      <c r="H336" s="13" t="s">
        <v>493</v>
      </c>
      <c r="I336" s="13" t="s">
        <v>535</v>
      </c>
      <c r="J336" s="3" t="s">
        <v>53</v>
      </c>
      <c r="K336" s="3" t="s">
        <v>54</v>
      </c>
      <c r="L336" s="3" t="s">
        <v>55</v>
      </c>
      <c r="M336" s="3" t="s">
        <v>36</v>
      </c>
      <c r="N336" s="3" t="s">
        <v>37</v>
      </c>
      <c r="O336" s="3" t="s">
        <v>348</v>
      </c>
      <c r="P336" s="3"/>
      <c r="Q336" s="3"/>
      <c r="R336" s="3" t="s">
        <v>40</v>
      </c>
      <c r="S336" s="3" t="s">
        <v>41</v>
      </c>
      <c r="T336" s="3" t="s">
        <v>42</v>
      </c>
      <c r="U336" s="4" t="s">
        <v>349</v>
      </c>
      <c r="V336" s="6">
        <v>0</v>
      </c>
      <c r="W336" s="6">
        <v>17207000</v>
      </c>
      <c r="X336" s="6">
        <v>7723600</v>
      </c>
      <c r="Y336" s="6">
        <v>9483400</v>
      </c>
      <c r="Z336" s="6">
        <v>0</v>
      </c>
      <c r="AA336" s="6">
        <v>9483400</v>
      </c>
      <c r="AB336" s="6">
        <v>0</v>
      </c>
      <c r="AC336" s="6">
        <v>9483400</v>
      </c>
      <c r="AD336" s="6">
        <v>9483400</v>
      </c>
      <c r="AE336" s="6">
        <v>9483400</v>
      </c>
      <c r="AF336" s="6">
        <v>9483400</v>
      </c>
    </row>
    <row r="337" spans="1:32" ht="22.5">
      <c r="A337" s="3" t="s">
        <v>392</v>
      </c>
      <c r="B337" s="11" t="s">
        <v>545</v>
      </c>
      <c r="C337" s="11" t="s">
        <v>559</v>
      </c>
      <c r="D337" s="4" t="s">
        <v>393</v>
      </c>
      <c r="E337" s="5" t="s">
        <v>352</v>
      </c>
      <c r="F337" s="5" t="str">
        <f t="shared" si="7"/>
        <v>C-4199-1500-2</v>
      </c>
      <c r="G337" s="13" t="s">
        <v>505</v>
      </c>
      <c r="H337" s="13" t="s">
        <v>493</v>
      </c>
      <c r="I337" s="13" t="s">
        <v>506</v>
      </c>
      <c r="J337" s="3" t="s">
        <v>53</v>
      </c>
      <c r="K337" s="3" t="s">
        <v>54</v>
      </c>
      <c r="L337" s="3" t="s">
        <v>55</v>
      </c>
      <c r="M337" s="3" t="s">
        <v>36</v>
      </c>
      <c r="N337" s="3" t="s">
        <v>37</v>
      </c>
      <c r="O337" s="3" t="s">
        <v>353</v>
      </c>
      <c r="P337" s="3"/>
      <c r="Q337" s="3"/>
      <c r="R337" s="3" t="s">
        <v>40</v>
      </c>
      <c r="S337" s="3" t="s">
        <v>41</v>
      </c>
      <c r="T337" s="3" t="s">
        <v>42</v>
      </c>
      <c r="U337" s="4" t="s">
        <v>354</v>
      </c>
      <c r="V337" s="6">
        <v>4080000</v>
      </c>
      <c r="W337" s="6">
        <v>2559000</v>
      </c>
      <c r="X337" s="6">
        <v>1500000</v>
      </c>
      <c r="Y337" s="6">
        <v>5139000</v>
      </c>
      <c r="Z337" s="6">
        <v>0</v>
      </c>
      <c r="AA337" s="6">
        <v>3965824</v>
      </c>
      <c r="AB337" s="6">
        <v>1173176</v>
      </c>
      <c r="AC337" s="6">
        <v>3965824</v>
      </c>
      <c r="AD337" s="6">
        <v>3965824</v>
      </c>
      <c r="AE337" s="6">
        <v>3965824</v>
      </c>
      <c r="AF337" s="6">
        <v>3965824</v>
      </c>
    </row>
    <row r="338" spans="1:32" ht="22.5">
      <c r="A338" s="3" t="s">
        <v>392</v>
      </c>
      <c r="B338" s="11" t="s">
        <v>545</v>
      </c>
      <c r="C338" s="11" t="s">
        <v>559</v>
      </c>
      <c r="D338" s="4" t="s">
        <v>393</v>
      </c>
      <c r="E338" s="5" t="s">
        <v>358</v>
      </c>
      <c r="F338" s="5" t="str">
        <f t="shared" si="7"/>
        <v>C-4199-1500-2</v>
      </c>
      <c r="G338" s="13" t="s">
        <v>505</v>
      </c>
      <c r="H338" s="13" t="s">
        <v>536</v>
      </c>
      <c r="I338" s="13" t="s">
        <v>537</v>
      </c>
      <c r="J338" s="3" t="s">
        <v>53</v>
      </c>
      <c r="K338" s="3" t="s">
        <v>54</v>
      </c>
      <c r="L338" s="3" t="s">
        <v>55</v>
      </c>
      <c r="M338" s="3" t="s">
        <v>36</v>
      </c>
      <c r="N338" s="3" t="s">
        <v>37</v>
      </c>
      <c r="O338" s="3" t="s">
        <v>252</v>
      </c>
      <c r="P338" s="3"/>
      <c r="Q338" s="3"/>
      <c r="R338" s="3" t="s">
        <v>40</v>
      </c>
      <c r="S338" s="3" t="s">
        <v>41</v>
      </c>
      <c r="T338" s="3" t="s">
        <v>42</v>
      </c>
      <c r="U338" s="4" t="s">
        <v>253</v>
      </c>
      <c r="V338" s="6">
        <v>302553</v>
      </c>
      <c r="W338" s="6">
        <v>848260</v>
      </c>
      <c r="X338" s="6">
        <v>0</v>
      </c>
      <c r="Y338" s="6">
        <v>1150813</v>
      </c>
      <c r="Z338" s="6">
        <v>0</v>
      </c>
      <c r="AA338" s="6">
        <v>1145610.1399999999</v>
      </c>
      <c r="AB338" s="6">
        <v>5202.8599999999997</v>
      </c>
      <c r="AC338" s="6">
        <v>1145610.1399999999</v>
      </c>
      <c r="AD338" s="6">
        <v>1145610.1399999999</v>
      </c>
      <c r="AE338" s="6">
        <v>1145493.8400000001</v>
      </c>
      <c r="AF338" s="6">
        <v>1145493.8400000001</v>
      </c>
    </row>
    <row r="339" spans="1:32" ht="22.5">
      <c r="A339" s="3" t="s">
        <v>392</v>
      </c>
      <c r="B339" s="11" t="s">
        <v>545</v>
      </c>
      <c r="C339" s="11" t="s">
        <v>559</v>
      </c>
      <c r="D339" s="4" t="s">
        <v>393</v>
      </c>
      <c r="E339" s="5" t="s">
        <v>365</v>
      </c>
      <c r="F339" s="5" t="str">
        <f t="shared" si="7"/>
        <v>C-4199-1500-5</v>
      </c>
      <c r="G339" s="13" t="s">
        <v>543</v>
      </c>
      <c r="H339" s="13" t="s">
        <v>501</v>
      </c>
      <c r="I339" s="13" t="s">
        <v>544</v>
      </c>
      <c r="J339" s="3" t="s">
        <v>53</v>
      </c>
      <c r="K339" s="3" t="s">
        <v>54</v>
      </c>
      <c r="L339" s="3" t="s">
        <v>55</v>
      </c>
      <c r="M339" s="3" t="s">
        <v>46</v>
      </c>
      <c r="N339" s="3" t="s">
        <v>37</v>
      </c>
      <c r="O339" s="3" t="s">
        <v>210</v>
      </c>
      <c r="P339" s="3"/>
      <c r="Q339" s="3"/>
      <c r="R339" s="3" t="s">
        <v>40</v>
      </c>
      <c r="S339" s="3" t="s">
        <v>150</v>
      </c>
      <c r="T339" s="3" t="s">
        <v>42</v>
      </c>
      <c r="U339" s="4" t="s">
        <v>366</v>
      </c>
      <c r="V339" s="6">
        <v>0</v>
      </c>
      <c r="W339" s="6">
        <v>16000000</v>
      </c>
      <c r="X339" s="6">
        <v>0</v>
      </c>
      <c r="Y339" s="6">
        <v>16000000</v>
      </c>
      <c r="Z339" s="6">
        <v>0</v>
      </c>
      <c r="AA339" s="6">
        <v>16000000</v>
      </c>
      <c r="AB339" s="6">
        <v>0</v>
      </c>
      <c r="AC339" s="6">
        <v>16000000</v>
      </c>
      <c r="AD339" s="6">
        <v>16000000</v>
      </c>
      <c r="AE339" s="6">
        <v>16000000</v>
      </c>
      <c r="AF339" s="6">
        <v>16000000</v>
      </c>
    </row>
    <row r="340" spans="1:32" ht="22.5">
      <c r="A340" s="3" t="s">
        <v>392</v>
      </c>
      <c r="B340" s="11" t="s">
        <v>545</v>
      </c>
      <c r="C340" s="11" t="s">
        <v>559</v>
      </c>
      <c r="D340" s="4" t="s">
        <v>393</v>
      </c>
      <c r="E340" s="5" t="s">
        <v>365</v>
      </c>
      <c r="F340" s="5" t="str">
        <f t="shared" si="7"/>
        <v>C-4199-1500-5</v>
      </c>
      <c r="G340" s="13" t="s">
        <v>543</v>
      </c>
      <c r="H340" s="13" t="s">
        <v>501</v>
      </c>
      <c r="I340" s="13" t="s">
        <v>544</v>
      </c>
      <c r="J340" s="3" t="s">
        <v>53</v>
      </c>
      <c r="K340" s="3" t="s">
        <v>54</v>
      </c>
      <c r="L340" s="3" t="s">
        <v>55</v>
      </c>
      <c r="M340" s="3" t="s">
        <v>46</v>
      </c>
      <c r="N340" s="3" t="s">
        <v>37</v>
      </c>
      <c r="O340" s="3" t="s">
        <v>210</v>
      </c>
      <c r="P340" s="3"/>
      <c r="Q340" s="3"/>
      <c r="R340" s="3" t="s">
        <v>40</v>
      </c>
      <c r="S340" s="3" t="s">
        <v>41</v>
      </c>
      <c r="T340" s="3" t="s">
        <v>42</v>
      </c>
      <c r="U340" s="4" t="s">
        <v>366</v>
      </c>
      <c r="V340" s="6">
        <v>0</v>
      </c>
      <c r="W340" s="6">
        <v>287763151</v>
      </c>
      <c r="X340" s="6">
        <v>0</v>
      </c>
      <c r="Y340" s="6">
        <v>287763151</v>
      </c>
      <c r="Z340" s="6">
        <v>0</v>
      </c>
      <c r="AA340" s="6">
        <v>287763075</v>
      </c>
      <c r="AB340" s="6">
        <v>76</v>
      </c>
      <c r="AC340" s="6">
        <v>287763075</v>
      </c>
      <c r="AD340" s="6">
        <v>287763075</v>
      </c>
      <c r="AE340" s="6">
        <v>287763075</v>
      </c>
      <c r="AF340" s="6">
        <v>287763075</v>
      </c>
    </row>
    <row r="341" spans="1:32" ht="22.5">
      <c r="A341" s="3" t="s">
        <v>392</v>
      </c>
      <c r="B341" s="11" t="s">
        <v>545</v>
      </c>
      <c r="C341" s="11" t="s">
        <v>559</v>
      </c>
      <c r="D341" s="4" t="s">
        <v>393</v>
      </c>
      <c r="E341" s="5" t="s">
        <v>367</v>
      </c>
      <c r="F341" s="5" t="str">
        <f t="shared" si="7"/>
        <v>C-4199-1500-5</v>
      </c>
      <c r="G341" s="13" t="s">
        <v>543</v>
      </c>
      <c r="H341" s="13" t="s">
        <v>501</v>
      </c>
      <c r="I341" s="13" t="s">
        <v>544</v>
      </c>
      <c r="J341" s="3" t="s">
        <v>53</v>
      </c>
      <c r="K341" s="3" t="s">
        <v>54</v>
      </c>
      <c r="L341" s="3" t="s">
        <v>55</v>
      </c>
      <c r="M341" s="3" t="s">
        <v>46</v>
      </c>
      <c r="N341" s="3" t="s">
        <v>37</v>
      </c>
      <c r="O341" s="3" t="s">
        <v>257</v>
      </c>
      <c r="P341" s="3"/>
      <c r="Q341" s="3"/>
      <c r="R341" s="3" t="s">
        <v>40</v>
      </c>
      <c r="S341" s="3" t="s">
        <v>150</v>
      </c>
      <c r="T341" s="3" t="s">
        <v>42</v>
      </c>
      <c r="U341" s="4" t="s">
        <v>368</v>
      </c>
      <c r="V341" s="6">
        <v>207000000</v>
      </c>
      <c r="W341" s="6">
        <v>0</v>
      </c>
      <c r="X341" s="6">
        <v>0</v>
      </c>
      <c r="Y341" s="6">
        <v>207000000</v>
      </c>
      <c r="Z341" s="6">
        <v>0</v>
      </c>
      <c r="AA341" s="6">
        <v>206999976</v>
      </c>
      <c r="AB341" s="6">
        <v>24</v>
      </c>
      <c r="AC341" s="6">
        <v>206999976</v>
      </c>
      <c r="AD341" s="6">
        <v>206999976</v>
      </c>
      <c r="AE341" s="6">
        <v>206999976</v>
      </c>
      <c r="AF341" s="6">
        <v>206999976</v>
      </c>
    </row>
    <row r="342" spans="1:32" ht="22.5">
      <c r="A342" s="3" t="s">
        <v>392</v>
      </c>
      <c r="B342" s="11" t="s">
        <v>545</v>
      </c>
      <c r="C342" s="11" t="s">
        <v>559</v>
      </c>
      <c r="D342" s="4" t="s">
        <v>393</v>
      </c>
      <c r="E342" s="5" t="s">
        <v>389</v>
      </c>
      <c r="F342" s="5" t="str">
        <f t="shared" si="7"/>
        <v>C-4199-1500-5</v>
      </c>
      <c r="G342" s="13" t="s">
        <v>543</v>
      </c>
      <c r="H342" s="13" t="s">
        <v>501</v>
      </c>
      <c r="I342" s="13" t="s">
        <v>544</v>
      </c>
      <c r="J342" s="3" t="s">
        <v>53</v>
      </c>
      <c r="K342" s="3" t="s">
        <v>54</v>
      </c>
      <c r="L342" s="3" t="s">
        <v>55</v>
      </c>
      <c r="M342" s="3" t="s">
        <v>46</v>
      </c>
      <c r="N342" s="3" t="s">
        <v>37</v>
      </c>
      <c r="O342" s="3" t="s">
        <v>56</v>
      </c>
      <c r="P342" s="3"/>
      <c r="Q342" s="3"/>
      <c r="R342" s="3" t="s">
        <v>40</v>
      </c>
      <c r="S342" s="3" t="s">
        <v>150</v>
      </c>
      <c r="T342" s="3" t="s">
        <v>42</v>
      </c>
      <c r="U342" s="4" t="s">
        <v>390</v>
      </c>
      <c r="V342" s="6">
        <v>20000000</v>
      </c>
      <c r="W342" s="6">
        <v>0</v>
      </c>
      <c r="X342" s="6">
        <v>1353198</v>
      </c>
      <c r="Y342" s="6">
        <v>18646802</v>
      </c>
      <c r="Z342" s="6">
        <v>0</v>
      </c>
      <c r="AA342" s="6">
        <v>18646802</v>
      </c>
      <c r="AB342" s="6">
        <v>0</v>
      </c>
      <c r="AC342" s="6">
        <v>18646802</v>
      </c>
      <c r="AD342" s="6">
        <v>18646802</v>
      </c>
      <c r="AE342" s="6">
        <v>18646802</v>
      </c>
      <c r="AF342" s="6">
        <v>18646802</v>
      </c>
    </row>
    <row r="343" spans="1:32" ht="22.5">
      <c r="A343" s="3" t="s">
        <v>392</v>
      </c>
      <c r="B343" s="11" t="s">
        <v>545</v>
      </c>
      <c r="C343" s="11" t="s">
        <v>559</v>
      </c>
      <c r="D343" s="4" t="s">
        <v>393</v>
      </c>
      <c r="E343" s="5" t="s">
        <v>371</v>
      </c>
      <c r="F343" s="5" t="str">
        <f t="shared" si="7"/>
        <v>C-4199-1500-5</v>
      </c>
      <c r="G343" s="13" t="s">
        <v>543</v>
      </c>
      <c r="H343" s="13" t="s">
        <v>493</v>
      </c>
      <c r="I343" s="13" t="s">
        <v>512</v>
      </c>
      <c r="J343" s="3" t="s">
        <v>53</v>
      </c>
      <c r="K343" s="3" t="s">
        <v>54</v>
      </c>
      <c r="L343" s="3" t="s">
        <v>55</v>
      </c>
      <c r="M343" s="3" t="s">
        <v>46</v>
      </c>
      <c r="N343" s="3" t="s">
        <v>37</v>
      </c>
      <c r="O343" s="3" t="s">
        <v>218</v>
      </c>
      <c r="P343" s="3"/>
      <c r="Q343" s="3"/>
      <c r="R343" s="3" t="s">
        <v>40</v>
      </c>
      <c r="S343" s="3" t="s">
        <v>150</v>
      </c>
      <c r="T343" s="3" t="s">
        <v>42</v>
      </c>
      <c r="U343" s="4" t="s">
        <v>222</v>
      </c>
      <c r="V343" s="6">
        <v>78280500</v>
      </c>
      <c r="W343" s="6">
        <v>36875833</v>
      </c>
      <c r="X343" s="6">
        <v>3272699</v>
      </c>
      <c r="Y343" s="6">
        <v>111883634</v>
      </c>
      <c r="Z343" s="6">
        <v>0</v>
      </c>
      <c r="AA343" s="6">
        <v>111883634</v>
      </c>
      <c r="AB343" s="6">
        <v>0</v>
      </c>
      <c r="AC343" s="6">
        <v>111883634</v>
      </c>
      <c r="AD343" s="6">
        <v>111883634</v>
      </c>
      <c r="AE343" s="6">
        <v>109045233</v>
      </c>
      <c r="AF343" s="6">
        <v>109045233</v>
      </c>
    </row>
    <row r="344" spans="1:32" ht="22.5">
      <c r="A344" s="3" t="s">
        <v>392</v>
      </c>
      <c r="B344" s="11" t="s">
        <v>545</v>
      </c>
      <c r="C344" s="11" t="s">
        <v>559</v>
      </c>
      <c r="D344" s="4" t="s">
        <v>393</v>
      </c>
      <c r="E344" s="5" t="s">
        <v>372</v>
      </c>
      <c r="F344" s="5" t="str">
        <f t="shared" ref="F344:F407" si="8">+J344&amp;"-"&amp;K344&amp;"-"&amp;L344&amp;"-"&amp;M344</f>
        <v>C-4199-1500-5</v>
      </c>
      <c r="G344" s="13" t="s">
        <v>543</v>
      </c>
      <c r="H344" s="13" t="s">
        <v>493</v>
      </c>
      <c r="I344" s="13" t="s">
        <v>506</v>
      </c>
      <c r="J344" s="3" t="s">
        <v>53</v>
      </c>
      <c r="K344" s="3" t="s">
        <v>54</v>
      </c>
      <c r="L344" s="3" t="s">
        <v>55</v>
      </c>
      <c r="M344" s="3" t="s">
        <v>46</v>
      </c>
      <c r="N344" s="3" t="s">
        <v>37</v>
      </c>
      <c r="O344" s="3" t="s">
        <v>221</v>
      </c>
      <c r="P344" s="3"/>
      <c r="Q344" s="3"/>
      <c r="R344" s="3" t="s">
        <v>40</v>
      </c>
      <c r="S344" s="3" t="s">
        <v>150</v>
      </c>
      <c r="T344" s="3" t="s">
        <v>42</v>
      </c>
      <c r="U344" s="4" t="s">
        <v>57</v>
      </c>
      <c r="V344" s="6">
        <v>6330000</v>
      </c>
      <c r="W344" s="6">
        <v>14609848</v>
      </c>
      <c r="X344" s="6">
        <v>5541632</v>
      </c>
      <c r="Y344" s="6">
        <v>15398216</v>
      </c>
      <c r="Z344" s="6">
        <v>0</v>
      </c>
      <c r="AA344" s="6">
        <v>15320232</v>
      </c>
      <c r="AB344" s="6">
        <v>77984</v>
      </c>
      <c r="AC344" s="6">
        <v>15320232</v>
      </c>
      <c r="AD344" s="6">
        <v>15320232</v>
      </c>
      <c r="AE344" s="6">
        <v>15320232</v>
      </c>
      <c r="AF344" s="6">
        <v>15320232</v>
      </c>
    </row>
    <row r="345" spans="1:32" ht="22.5">
      <c r="A345" s="3" t="s">
        <v>396</v>
      </c>
      <c r="B345" s="11" t="s">
        <v>545</v>
      </c>
      <c r="C345" s="11" t="s">
        <v>551</v>
      </c>
      <c r="D345" s="4" t="s">
        <v>397</v>
      </c>
      <c r="E345" s="5" t="s">
        <v>120</v>
      </c>
      <c r="F345" s="5" t="str">
        <f t="shared" si="8"/>
        <v>A-2-0-3</v>
      </c>
      <c r="G345" s="13" t="s">
        <v>492</v>
      </c>
      <c r="H345" s="13" t="s">
        <v>501</v>
      </c>
      <c r="I345" s="13" t="s">
        <v>502</v>
      </c>
      <c r="J345" s="3" t="s">
        <v>35</v>
      </c>
      <c r="K345" s="3" t="s">
        <v>36</v>
      </c>
      <c r="L345" s="3" t="s">
        <v>37</v>
      </c>
      <c r="M345" s="3" t="s">
        <v>38</v>
      </c>
      <c r="N345" s="3" t="s">
        <v>121</v>
      </c>
      <c r="O345" s="3" t="s">
        <v>36</v>
      </c>
      <c r="P345" s="3"/>
      <c r="Q345" s="3"/>
      <c r="R345" s="3" t="s">
        <v>40</v>
      </c>
      <c r="S345" s="3" t="s">
        <v>41</v>
      </c>
      <c r="T345" s="3" t="s">
        <v>42</v>
      </c>
      <c r="U345" s="4" t="s">
        <v>122</v>
      </c>
      <c r="V345" s="6">
        <v>107000</v>
      </c>
      <c r="W345" s="6">
        <v>219201</v>
      </c>
      <c r="X345" s="6">
        <v>2</v>
      </c>
      <c r="Y345" s="6">
        <v>326199</v>
      </c>
      <c r="Z345" s="6">
        <v>0</v>
      </c>
      <c r="AA345" s="6">
        <v>326199</v>
      </c>
      <c r="AB345" s="6">
        <v>0</v>
      </c>
      <c r="AC345" s="6">
        <v>326199</v>
      </c>
      <c r="AD345" s="6">
        <v>326199</v>
      </c>
      <c r="AE345" s="6">
        <v>326199</v>
      </c>
      <c r="AF345" s="6">
        <v>326199</v>
      </c>
    </row>
    <row r="346" spans="1:32" ht="22.5">
      <c r="A346" s="3" t="s">
        <v>396</v>
      </c>
      <c r="B346" s="11" t="s">
        <v>545</v>
      </c>
      <c r="C346" s="11" t="s">
        <v>551</v>
      </c>
      <c r="D346" s="4" t="s">
        <v>397</v>
      </c>
      <c r="E346" s="5" t="s">
        <v>123</v>
      </c>
      <c r="F346" s="5" t="str">
        <f t="shared" si="8"/>
        <v>A-2-0-3</v>
      </c>
      <c r="G346" s="13" t="s">
        <v>492</v>
      </c>
      <c r="H346" s="13" t="s">
        <v>501</v>
      </c>
      <c r="I346" s="13" t="s">
        <v>502</v>
      </c>
      <c r="J346" s="3" t="s">
        <v>35</v>
      </c>
      <c r="K346" s="3" t="s">
        <v>36</v>
      </c>
      <c r="L346" s="3" t="s">
        <v>37</v>
      </c>
      <c r="M346" s="3" t="s">
        <v>38</v>
      </c>
      <c r="N346" s="3" t="s">
        <v>121</v>
      </c>
      <c r="O346" s="3" t="s">
        <v>38</v>
      </c>
      <c r="P346" s="3"/>
      <c r="Q346" s="3"/>
      <c r="R346" s="3" t="s">
        <v>40</v>
      </c>
      <c r="S346" s="3" t="s">
        <v>41</v>
      </c>
      <c r="T346" s="3" t="s">
        <v>42</v>
      </c>
      <c r="U346" s="4" t="s">
        <v>124</v>
      </c>
      <c r="V346" s="6">
        <v>421000000</v>
      </c>
      <c r="W346" s="6">
        <v>66197024</v>
      </c>
      <c r="X346" s="6">
        <v>9032988</v>
      </c>
      <c r="Y346" s="6">
        <v>478164036</v>
      </c>
      <c r="Z346" s="6">
        <v>0</v>
      </c>
      <c r="AA346" s="6">
        <v>478164036</v>
      </c>
      <c r="AB346" s="6">
        <v>0</v>
      </c>
      <c r="AC346" s="6">
        <v>478164036</v>
      </c>
      <c r="AD346" s="6">
        <v>478164036</v>
      </c>
      <c r="AE346" s="6">
        <v>478164036</v>
      </c>
      <c r="AF346" s="6">
        <v>478164036</v>
      </c>
    </row>
    <row r="347" spans="1:32" ht="22.5">
      <c r="A347" s="3" t="s">
        <v>396</v>
      </c>
      <c r="B347" s="11" t="s">
        <v>545</v>
      </c>
      <c r="C347" s="11" t="s">
        <v>551</v>
      </c>
      <c r="D347" s="4" t="s">
        <v>397</v>
      </c>
      <c r="E347" s="5" t="s">
        <v>127</v>
      </c>
      <c r="F347" s="5" t="str">
        <f t="shared" si="8"/>
        <v>A-2-0-3</v>
      </c>
      <c r="G347" s="13" t="s">
        <v>492</v>
      </c>
      <c r="H347" s="13" t="s">
        <v>501</v>
      </c>
      <c r="I347" s="13" t="s">
        <v>502</v>
      </c>
      <c r="J347" s="3" t="s">
        <v>35</v>
      </c>
      <c r="K347" s="3" t="s">
        <v>36</v>
      </c>
      <c r="L347" s="3" t="s">
        <v>37</v>
      </c>
      <c r="M347" s="3" t="s">
        <v>38</v>
      </c>
      <c r="N347" s="3" t="s">
        <v>121</v>
      </c>
      <c r="O347" s="3" t="s">
        <v>128</v>
      </c>
      <c r="P347" s="3"/>
      <c r="Q347" s="3"/>
      <c r="R347" s="3" t="s">
        <v>40</v>
      </c>
      <c r="S347" s="3" t="s">
        <v>41</v>
      </c>
      <c r="T347" s="3" t="s">
        <v>42</v>
      </c>
      <c r="U347" s="4" t="s">
        <v>129</v>
      </c>
      <c r="V347" s="6">
        <v>683000</v>
      </c>
      <c r="W347" s="6">
        <v>0</v>
      </c>
      <c r="X347" s="6">
        <v>92648</v>
      </c>
      <c r="Y347" s="6">
        <v>590352</v>
      </c>
      <c r="Z347" s="6">
        <v>0</v>
      </c>
      <c r="AA347" s="6">
        <v>590352</v>
      </c>
      <c r="AB347" s="6">
        <v>0</v>
      </c>
      <c r="AC347" s="6">
        <v>590352</v>
      </c>
      <c r="AD347" s="6">
        <v>590352</v>
      </c>
      <c r="AE347" s="6">
        <v>590352</v>
      </c>
      <c r="AF347" s="6">
        <v>590352</v>
      </c>
    </row>
    <row r="348" spans="1:32" ht="22.5">
      <c r="A348" s="3" t="s">
        <v>396</v>
      </c>
      <c r="B348" s="11" t="s">
        <v>545</v>
      </c>
      <c r="C348" s="11" t="s">
        <v>551</v>
      </c>
      <c r="D348" s="4" t="s">
        <v>397</v>
      </c>
      <c r="E348" s="5" t="s">
        <v>34</v>
      </c>
      <c r="F348" s="5" t="str">
        <f t="shared" si="8"/>
        <v>A-2-0-3</v>
      </c>
      <c r="G348" s="13" t="s">
        <v>492</v>
      </c>
      <c r="H348" s="13" t="s">
        <v>501</v>
      </c>
      <c r="I348" s="13" t="s">
        <v>502</v>
      </c>
      <c r="J348" s="3" t="s">
        <v>35</v>
      </c>
      <c r="K348" s="3" t="s">
        <v>36</v>
      </c>
      <c r="L348" s="3" t="s">
        <v>37</v>
      </c>
      <c r="M348" s="3" t="s">
        <v>38</v>
      </c>
      <c r="N348" s="3" t="s">
        <v>39</v>
      </c>
      <c r="O348" s="3" t="s">
        <v>36</v>
      </c>
      <c r="P348" s="3"/>
      <c r="Q348" s="3"/>
      <c r="R348" s="3" t="s">
        <v>40</v>
      </c>
      <c r="S348" s="3" t="s">
        <v>41</v>
      </c>
      <c r="T348" s="3" t="s">
        <v>42</v>
      </c>
      <c r="U348" s="4" t="s">
        <v>43</v>
      </c>
      <c r="V348" s="6">
        <v>0</v>
      </c>
      <c r="W348" s="6">
        <v>346106</v>
      </c>
      <c r="X348" s="6">
        <v>0</v>
      </c>
      <c r="Y348" s="6">
        <v>346106</v>
      </c>
      <c r="Z348" s="6">
        <v>0</v>
      </c>
      <c r="AA348" s="6">
        <v>346106</v>
      </c>
      <c r="AB348" s="6">
        <v>0</v>
      </c>
      <c r="AC348" s="6">
        <v>346106</v>
      </c>
      <c r="AD348" s="6">
        <v>346106</v>
      </c>
      <c r="AE348" s="6">
        <v>346106</v>
      </c>
      <c r="AF348" s="6">
        <v>346106</v>
      </c>
    </row>
    <row r="349" spans="1:32" ht="22.5">
      <c r="A349" s="3" t="s">
        <v>396</v>
      </c>
      <c r="B349" s="11" t="s">
        <v>545</v>
      </c>
      <c r="C349" s="11" t="s">
        <v>551</v>
      </c>
      <c r="D349" s="4" t="s">
        <v>397</v>
      </c>
      <c r="E349" s="5" t="s">
        <v>398</v>
      </c>
      <c r="F349" s="5" t="str">
        <f t="shared" si="8"/>
        <v>A-2-0-4</v>
      </c>
      <c r="G349" s="13" t="s">
        <v>492</v>
      </c>
      <c r="H349" s="13" t="s">
        <v>501</v>
      </c>
      <c r="I349" s="13" t="s">
        <v>502</v>
      </c>
      <c r="J349" s="3" t="s">
        <v>35</v>
      </c>
      <c r="K349" s="3" t="s">
        <v>36</v>
      </c>
      <c r="L349" s="3" t="s">
        <v>37</v>
      </c>
      <c r="M349" s="3" t="s">
        <v>45</v>
      </c>
      <c r="N349" s="3" t="s">
        <v>61</v>
      </c>
      <c r="O349" s="3" t="s">
        <v>45</v>
      </c>
      <c r="P349" s="3"/>
      <c r="Q349" s="3"/>
      <c r="R349" s="3" t="s">
        <v>40</v>
      </c>
      <c r="S349" s="3" t="s">
        <v>41</v>
      </c>
      <c r="T349" s="3" t="s">
        <v>42</v>
      </c>
      <c r="U349" s="4" t="s">
        <v>399</v>
      </c>
      <c r="V349" s="6">
        <v>0</v>
      </c>
      <c r="W349" s="6">
        <v>5421600</v>
      </c>
      <c r="X349" s="6">
        <v>0</v>
      </c>
      <c r="Y349" s="6">
        <v>5421600</v>
      </c>
      <c r="Z349" s="6">
        <v>0</v>
      </c>
      <c r="AA349" s="6">
        <v>0</v>
      </c>
      <c r="AB349" s="6">
        <v>5421600</v>
      </c>
      <c r="AC349" s="6">
        <v>0</v>
      </c>
      <c r="AD349" s="6">
        <v>0</v>
      </c>
      <c r="AE349" s="6">
        <v>0</v>
      </c>
      <c r="AF349" s="6">
        <v>0</v>
      </c>
    </row>
    <row r="350" spans="1:32" ht="22.5">
      <c r="A350" s="3" t="s">
        <v>396</v>
      </c>
      <c r="B350" s="11" t="s">
        <v>545</v>
      </c>
      <c r="C350" s="11" t="s">
        <v>551</v>
      </c>
      <c r="D350" s="4" t="s">
        <v>397</v>
      </c>
      <c r="E350" s="5" t="s">
        <v>135</v>
      </c>
      <c r="F350" s="5" t="str">
        <f t="shared" si="8"/>
        <v>A-2-0-4</v>
      </c>
      <c r="G350" s="13" t="s">
        <v>492</v>
      </c>
      <c r="H350" s="13" t="s">
        <v>501</v>
      </c>
      <c r="I350" s="13" t="s">
        <v>502</v>
      </c>
      <c r="J350" s="3" t="s">
        <v>35</v>
      </c>
      <c r="K350" s="3" t="s">
        <v>36</v>
      </c>
      <c r="L350" s="3" t="s">
        <v>37</v>
      </c>
      <c r="M350" s="3" t="s">
        <v>45</v>
      </c>
      <c r="N350" s="3" t="s">
        <v>45</v>
      </c>
      <c r="O350" s="3" t="s">
        <v>36</v>
      </c>
      <c r="P350" s="3"/>
      <c r="Q350" s="3"/>
      <c r="R350" s="3" t="s">
        <v>40</v>
      </c>
      <c r="S350" s="3" t="s">
        <v>41</v>
      </c>
      <c r="T350" s="3" t="s">
        <v>42</v>
      </c>
      <c r="U350" s="4" t="s">
        <v>136</v>
      </c>
      <c r="V350" s="6">
        <v>64000000</v>
      </c>
      <c r="W350" s="6">
        <v>12280015</v>
      </c>
      <c r="X350" s="6">
        <v>1017992</v>
      </c>
      <c r="Y350" s="6">
        <v>75262023</v>
      </c>
      <c r="Z350" s="6">
        <v>0</v>
      </c>
      <c r="AA350" s="6">
        <v>70558482</v>
      </c>
      <c r="AB350" s="6">
        <v>4703541</v>
      </c>
      <c r="AC350" s="6">
        <v>70558482</v>
      </c>
      <c r="AD350" s="6">
        <v>70558482</v>
      </c>
      <c r="AE350" s="6">
        <v>66302808</v>
      </c>
      <c r="AF350" s="6">
        <v>66302808</v>
      </c>
    </row>
    <row r="351" spans="1:32" ht="22.5">
      <c r="A351" s="3" t="s">
        <v>396</v>
      </c>
      <c r="B351" s="11" t="s">
        <v>545</v>
      </c>
      <c r="C351" s="11" t="s">
        <v>551</v>
      </c>
      <c r="D351" s="4" t="s">
        <v>397</v>
      </c>
      <c r="E351" s="5" t="s">
        <v>155</v>
      </c>
      <c r="F351" s="5" t="str">
        <f t="shared" si="8"/>
        <v>A-2-0-4</v>
      </c>
      <c r="G351" s="13" t="s">
        <v>492</v>
      </c>
      <c r="H351" s="13" t="s">
        <v>501</v>
      </c>
      <c r="I351" s="13" t="s">
        <v>502</v>
      </c>
      <c r="J351" s="3" t="s">
        <v>35</v>
      </c>
      <c r="K351" s="3" t="s">
        <v>36</v>
      </c>
      <c r="L351" s="3" t="s">
        <v>37</v>
      </c>
      <c r="M351" s="3" t="s">
        <v>45</v>
      </c>
      <c r="N351" s="3" t="s">
        <v>46</v>
      </c>
      <c r="O351" s="3" t="s">
        <v>36</v>
      </c>
      <c r="P351" s="3"/>
      <c r="Q351" s="3"/>
      <c r="R351" s="3" t="s">
        <v>40</v>
      </c>
      <c r="S351" s="3" t="s">
        <v>41</v>
      </c>
      <c r="T351" s="3" t="s">
        <v>42</v>
      </c>
      <c r="U351" s="4" t="s">
        <v>156</v>
      </c>
      <c r="V351" s="6">
        <v>2000000</v>
      </c>
      <c r="W351" s="6">
        <v>0</v>
      </c>
      <c r="X351" s="6">
        <v>170706</v>
      </c>
      <c r="Y351" s="6">
        <v>1829294</v>
      </c>
      <c r="Z351" s="6">
        <v>0</v>
      </c>
      <c r="AA351" s="6">
        <v>1829294</v>
      </c>
      <c r="AB351" s="6">
        <v>0</v>
      </c>
      <c r="AC351" s="6">
        <v>1829294</v>
      </c>
      <c r="AD351" s="6">
        <v>1829294</v>
      </c>
      <c r="AE351" s="6">
        <v>1829294</v>
      </c>
      <c r="AF351" s="6">
        <v>1829294</v>
      </c>
    </row>
    <row r="352" spans="1:32" ht="22.5">
      <c r="A352" s="3" t="s">
        <v>396</v>
      </c>
      <c r="B352" s="11" t="s">
        <v>545</v>
      </c>
      <c r="C352" s="11" t="s">
        <v>551</v>
      </c>
      <c r="D352" s="4" t="s">
        <v>397</v>
      </c>
      <c r="E352" s="5" t="s">
        <v>160</v>
      </c>
      <c r="F352" s="5" t="str">
        <f t="shared" si="8"/>
        <v>A-2-0-4</v>
      </c>
      <c r="G352" s="13" t="s">
        <v>492</v>
      </c>
      <c r="H352" s="13" t="s">
        <v>501</v>
      </c>
      <c r="I352" s="13" t="s">
        <v>502</v>
      </c>
      <c r="J352" s="3" t="s">
        <v>35</v>
      </c>
      <c r="K352" s="3" t="s">
        <v>36</v>
      </c>
      <c r="L352" s="3" t="s">
        <v>37</v>
      </c>
      <c r="M352" s="3" t="s">
        <v>45</v>
      </c>
      <c r="N352" s="3" t="s">
        <v>46</v>
      </c>
      <c r="O352" s="3" t="s">
        <v>93</v>
      </c>
      <c r="P352" s="3"/>
      <c r="Q352" s="3"/>
      <c r="R352" s="3" t="s">
        <v>40</v>
      </c>
      <c r="S352" s="3" t="s">
        <v>41</v>
      </c>
      <c r="T352" s="3" t="s">
        <v>42</v>
      </c>
      <c r="U352" s="4" t="s">
        <v>161</v>
      </c>
      <c r="V352" s="6">
        <v>440000000</v>
      </c>
      <c r="W352" s="6">
        <v>69193870</v>
      </c>
      <c r="X352" s="6">
        <v>0</v>
      </c>
      <c r="Y352" s="6">
        <v>509193870</v>
      </c>
      <c r="Z352" s="6">
        <v>0</v>
      </c>
      <c r="AA352" s="6">
        <v>509193870</v>
      </c>
      <c r="AB352" s="6">
        <v>0</v>
      </c>
      <c r="AC352" s="6">
        <v>509193870</v>
      </c>
      <c r="AD352" s="6">
        <v>489564946</v>
      </c>
      <c r="AE352" s="6">
        <v>476058989</v>
      </c>
      <c r="AF352" s="6">
        <v>476058989</v>
      </c>
    </row>
    <row r="353" spans="1:32" ht="22.5">
      <c r="A353" s="3" t="s">
        <v>396</v>
      </c>
      <c r="B353" s="11" t="s">
        <v>545</v>
      </c>
      <c r="C353" s="11" t="s">
        <v>551</v>
      </c>
      <c r="D353" s="4" t="s">
        <v>397</v>
      </c>
      <c r="E353" s="5" t="s">
        <v>44</v>
      </c>
      <c r="F353" s="5" t="str">
        <f t="shared" si="8"/>
        <v>A-2-0-4</v>
      </c>
      <c r="G353" s="13" t="s">
        <v>492</v>
      </c>
      <c r="H353" s="13" t="s">
        <v>501</v>
      </c>
      <c r="I353" s="13" t="s">
        <v>502</v>
      </c>
      <c r="J353" s="3" t="s">
        <v>35</v>
      </c>
      <c r="K353" s="3" t="s">
        <v>36</v>
      </c>
      <c r="L353" s="3" t="s">
        <v>37</v>
      </c>
      <c r="M353" s="3" t="s">
        <v>45</v>
      </c>
      <c r="N353" s="3" t="s">
        <v>46</v>
      </c>
      <c r="O353" s="3" t="s">
        <v>47</v>
      </c>
      <c r="P353" s="3"/>
      <c r="Q353" s="3"/>
      <c r="R353" s="3" t="s">
        <v>40</v>
      </c>
      <c r="S353" s="3" t="s">
        <v>41</v>
      </c>
      <c r="T353" s="3" t="s">
        <v>42</v>
      </c>
      <c r="U353" s="4" t="s">
        <v>48</v>
      </c>
      <c r="V353" s="6">
        <v>17000000</v>
      </c>
      <c r="W353" s="6">
        <v>44842633</v>
      </c>
      <c r="X353" s="6">
        <v>31499145</v>
      </c>
      <c r="Y353" s="6">
        <v>30343488</v>
      </c>
      <c r="Z353" s="6">
        <v>0</v>
      </c>
      <c r="AA353" s="6">
        <v>29771463</v>
      </c>
      <c r="AB353" s="6">
        <v>572025</v>
      </c>
      <c r="AC353" s="6">
        <v>29771463</v>
      </c>
      <c r="AD353" s="6">
        <v>29771463</v>
      </c>
      <c r="AE353" s="6">
        <v>29771463</v>
      </c>
      <c r="AF353" s="6">
        <v>29771463</v>
      </c>
    </row>
    <row r="354" spans="1:32" ht="22.5">
      <c r="A354" s="3" t="s">
        <v>396</v>
      </c>
      <c r="B354" s="11" t="s">
        <v>545</v>
      </c>
      <c r="C354" s="11" t="s">
        <v>551</v>
      </c>
      <c r="D354" s="4" t="s">
        <v>397</v>
      </c>
      <c r="E354" s="5" t="s">
        <v>179</v>
      </c>
      <c r="F354" s="5" t="str">
        <f t="shared" si="8"/>
        <v>A-2-0-4</v>
      </c>
      <c r="G354" s="13" t="s">
        <v>492</v>
      </c>
      <c r="H354" s="13" t="s">
        <v>501</v>
      </c>
      <c r="I354" s="13" t="s">
        <v>502</v>
      </c>
      <c r="J354" s="3" t="s">
        <v>35</v>
      </c>
      <c r="K354" s="3" t="s">
        <v>36</v>
      </c>
      <c r="L354" s="3" t="s">
        <v>37</v>
      </c>
      <c r="M354" s="3" t="s">
        <v>45</v>
      </c>
      <c r="N354" s="3" t="s">
        <v>158</v>
      </c>
      <c r="O354" s="3" t="s">
        <v>61</v>
      </c>
      <c r="P354" s="3"/>
      <c r="Q354" s="3"/>
      <c r="R354" s="3" t="s">
        <v>40</v>
      </c>
      <c r="S354" s="3" t="s">
        <v>41</v>
      </c>
      <c r="T354" s="3" t="s">
        <v>42</v>
      </c>
      <c r="U354" s="4" t="s">
        <v>180</v>
      </c>
      <c r="V354" s="6">
        <v>147500000</v>
      </c>
      <c r="W354" s="6">
        <v>49823521</v>
      </c>
      <c r="X354" s="6">
        <v>0</v>
      </c>
      <c r="Y354" s="6">
        <v>197323521</v>
      </c>
      <c r="Z354" s="6">
        <v>0</v>
      </c>
      <c r="AA354" s="6">
        <v>180686195</v>
      </c>
      <c r="AB354" s="6">
        <v>16637326</v>
      </c>
      <c r="AC354" s="6">
        <v>180686195</v>
      </c>
      <c r="AD354" s="6">
        <v>180686195</v>
      </c>
      <c r="AE354" s="6">
        <v>180686195</v>
      </c>
      <c r="AF354" s="6">
        <v>180686195</v>
      </c>
    </row>
    <row r="355" spans="1:32" ht="22.5">
      <c r="A355" s="3" t="s">
        <v>396</v>
      </c>
      <c r="B355" s="11" t="s">
        <v>545</v>
      </c>
      <c r="C355" s="11" t="s">
        <v>551</v>
      </c>
      <c r="D355" s="4" t="s">
        <v>397</v>
      </c>
      <c r="E355" s="5" t="s">
        <v>181</v>
      </c>
      <c r="F355" s="5" t="str">
        <f t="shared" si="8"/>
        <v>A-2-0-4</v>
      </c>
      <c r="G355" s="13" t="s">
        <v>492</v>
      </c>
      <c r="H355" s="13" t="s">
        <v>501</v>
      </c>
      <c r="I355" s="13" t="s">
        <v>502</v>
      </c>
      <c r="J355" s="3" t="s">
        <v>35</v>
      </c>
      <c r="K355" s="3" t="s">
        <v>36</v>
      </c>
      <c r="L355" s="3" t="s">
        <v>37</v>
      </c>
      <c r="M355" s="3" t="s">
        <v>45</v>
      </c>
      <c r="N355" s="3" t="s">
        <v>158</v>
      </c>
      <c r="O355" s="3" t="s">
        <v>36</v>
      </c>
      <c r="P355" s="3"/>
      <c r="Q355" s="3"/>
      <c r="R355" s="3" t="s">
        <v>40</v>
      </c>
      <c r="S355" s="3" t="s">
        <v>41</v>
      </c>
      <c r="T355" s="3" t="s">
        <v>42</v>
      </c>
      <c r="U355" s="4" t="s">
        <v>182</v>
      </c>
      <c r="V355" s="6">
        <v>250500000</v>
      </c>
      <c r="W355" s="6">
        <v>39000000</v>
      </c>
      <c r="X355" s="6">
        <v>0</v>
      </c>
      <c r="Y355" s="6">
        <v>289500000</v>
      </c>
      <c r="Z355" s="6">
        <v>0</v>
      </c>
      <c r="AA355" s="6">
        <v>289142038</v>
      </c>
      <c r="AB355" s="6">
        <v>357962</v>
      </c>
      <c r="AC355" s="6">
        <v>289142038</v>
      </c>
      <c r="AD355" s="6">
        <v>289142038</v>
      </c>
      <c r="AE355" s="6">
        <v>289142038</v>
      </c>
      <c r="AF355" s="6">
        <v>289142038</v>
      </c>
    </row>
    <row r="356" spans="1:32" ht="22.5">
      <c r="A356" s="3" t="s">
        <v>396</v>
      </c>
      <c r="B356" s="11" t="s">
        <v>545</v>
      </c>
      <c r="C356" s="11" t="s">
        <v>551</v>
      </c>
      <c r="D356" s="4" t="s">
        <v>397</v>
      </c>
      <c r="E356" s="5" t="s">
        <v>394</v>
      </c>
      <c r="F356" s="5" t="str">
        <f t="shared" si="8"/>
        <v>A-2-0-4</v>
      </c>
      <c r="G356" s="13" t="s">
        <v>492</v>
      </c>
      <c r="H356" s="13" t="s">
        <v>501</v>
      </c>
      <c r="I356" s="13" t="s">
        <v>502</v>
      </c>
      <c r="J356" s="3" t="s">
        <v>35</v>
      </c>
      <c r="K356" s="3" t="s">
        <v>36</v>
      </c>
      <c r="L356" s="3" t="s">
        <v>37</v>
      </c>
      <c r="M356" s="3" t="s">
        <v>45</v>
      </c>
      <c r="N356" s="3" t="s">
        <v>158</v>
      </c>
      <c r="O356" s="3" t="s">
        <v>38</v>
      </c>
      <c r="P356" s="3"/>
      <c r="Q356" s="3"/>
      <c r="R356" s="3" t="s">
        <v>40</v>
      </c>
      <c r="S356" s="3" t="s">
        <v>41</v>
      </c>
      <c r="T356" s="3" t="s">
        <v>42</v>
      </c>
      <c r="U356" s="4" t="s">
        <v>395</v>
      </c>
      <c r="V356" s="6">
        <v>650000</v>
      </c>
      <c r="W356" s="6">
        <v>3000000</v>
      </c>
      <c r="X356" s="6">
        <v>2823521</v>
      </c>
      <c r="Y356" s="6">
        <v>826479</v>
      </c>
      <c r="Z356" s="6">
        <v>0</v>
      </c>
      <c r="AA356" s="6">
        <v>684379</v>
      </c>
      <c r="AB356" s="6">
        <v>142100</v>
      </c>
      <c r="AC356" s="6">
        <v>684379</v>
      </c>
      <c r="AD356" s="6">
        <v>684379</v>
      </c>
      <c r="AE356" s="6">
        <v>684379</v>
      </c>
      <c r="AF356" s="6">
        <v>684379</v>
      </c>
    </row>
    <row r="357" spans="1:32" ht="22.5">
      <c r="A357" s="3" t="s">
        <v>396</v>
      </c>
      <c r="B357" s="11" t="s">
        <v>545</v>
      </c>
      <c r="C357" s="11" t="s">
        <v>551</v>
      </c>
      <c r="D357" s="4" t="s">
        <v>397</v>
      </c>
      <c r="E357" s="5" t="s">
        <v>185</v>
      </c>
      <c r="F357" s="5" t="str">
        <f t="shared" si="8"/>
        <v>A-2-0-4</v>
      </c>
      <c r="G357" s="13" t="s">
        <v>492</v>
      </c>
      <c r="H357" s="13" t="s">
        <v>501</v>
      </c>
      <c r="I357" s="13" t="s">
        <v>502</v>
      </c>
      <c r="J357" s="3" t="s">
        <v>35</v>
      </c>
      <c r="K357" s="3" t="s">
        <v>36</v>
      </c>
      <c r="L357" s="3" t="s">
        <v>37</v>
      </c>
      <c r="M357" s="3" t="s">
        <v>45</v>
      </c>
      <c r="N357" s="3" t="s">
        <v>158</v>
      </c>
      <c r="O357" s="3" t="s">
        <v>116</v>
      </c>
      <c r="P357" s="3"/>
      <c r="Q357" s="3"/>
      <c r="R357" s="3" t="s">
        <v>40</v>
      </c>
      <c r="S357" s="3" t="s">
        <v>41</v>
      </c>
      <c r="T357" s="3" t="s">
        <v>42</v>
      </c>
      <c r="U357" s="4" t="s">
        <v>186</v>
      </c>
      <c r="V357" s="6">
        <v>75000000</v>
      </c>
      <c r="W357" s="6">
        <v>18000000</v>
      </c>
      <c r="X357" s="6">
        <v>9000000</v>
      </c>
      <c r="Y357" s="6">
        <v>84000000</v>
      </c>
      <c r="Z357" s="6">
        <v>0</v>
      </c>
      <c r="AA357" s="6">
        <v>83990352</v>
      </c>
      <c r="AB357" s="6">
        <v>9648</v>
      </c>
      <c r="AC357" s="6">
        <v>83990352</v>
      </c>
      <c r="AD357" s="6">
        <v>83990352</v>
      </c>
      <c r="AE357" s="6">
        <v>83990352</v>
      </c>
      <c r="AF357" s="6">
        <v>83990352</v>
      </c>
    </row>
    <row r="358" spans="1:32" ht="22.5">
      <c r="A358" s="3" t="s">
        <v>396</v>
      </c>
      <c r="B358" s="11" t="s">
        <v>545</v>
      </c>
      <c r="C358" s="11" t="s">
        <v>551</v>
      </c>
      <c r="D358" s="4" t="s">
        <v>397</v>
      </c>
      <c r="E358" s="5" t="s">
        <v>187</v>
      </c>
      <c r="F358" s="5" t="str">
        <f t="shared" si="8"/>
        <v>A-2-0-4</v>
      </c>
      <c r="G358" s="13" t="s">
        <v>492</v>
      </c>
      <c r="H358" s="13" t="s">
        <v>501</v>
      </c>
      <c r="I358" s="13" t="s">
        <v>502</v>
      </c>
      <c r="J358" s="3" t="s">
        <v>35</v>
      </c>
      <c r="K358" s="3" t="s">
        <v>36</v>
      </c>
      <c r="L358" s="3" t="s">
        <v>37</v>
      </c>
      <c r="M358" s="3" t="s">
        <v>45</v>
      </c>
      <c r="N358" s="3" t="s">
        <v>93</v>
      </c>
      <c r="O358" s="3" t="s">
        <v>78</v>
      </c>
      <c r="P358" s="3"/>
      <c r="Q358" s="3"/>
      <c r="R358" s="3" t="s">
        <v>40</v>
      </c>
      <c r="S358" s="3" t="s">
        <v>41</v>
      </c>
      <c r="T358" s="3" t="s">
        <v>42</v>
      </c>
      <c r="U358" s="4" t="s">
        <v>188</v>
      </c>
      <c r="V358" s="6">
        <v>0</v>
      </c>
      <c r="W358" s="6">
        <v>400000</v>
      </c>
      <c r="X358" s="6">
        <v>400000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</row>
    <row r="359" spans="1:32" ht="22.5">
      <c r="A359" s="3" t="s">
        <v>396</v>
      </c>
      <c r="B359" s="11" t="s">
        <v>545</v>
      </c>
      <c r="C359" s="11" t="s">
        <v>551</v>
      </c>
      <c r="D359" s="4" t="s">
        <v>397</v>
      </c>
      <c r="E359" s="5" t="s">
        <v>400</v>
      </c>
      <c r="F359" s="5" t="str">
        <f t="shared" si="8"/>
        <v>A-2-0-4</v>
      </c>
      <c r="G359" s="13" t="s">
        <v>492</v>
      </c>
      <c r="H359" s="13" t="s">
        <v>501</v>
      </c>
      <c r="I359" s="13" t="s">
        <v>502</v>
      </c>
      <c r="J359" s="3" t="s">
        <v>35</v>
      </c>
      <c r="K359" s="3" t="s">
        <v>36</v>
      </c>
      <c r="L359" s="3" t="s">
        <v>37</v>
      </c>
      <c r="M359" s="3" t="s">
        <v>45</v>
      </c>
      <c r="N359" s="3" t="s">
        <v>163</v>
      </c>
      <c r="O359" s="3" t="s">
        <v>36</v>
      </c>
      <c r="P359" s="3"/>
      <c r="Q359" s="3"/>
      <c r="R359" s="3" t="s">
        <v>40</v>
      </c>
      <c r="S359" s="3" t="s">
        <v>41</v>
      </c>
      <c r="T359" s="3" t="s">
        <v>42</v>
      </c>
      <c r="U359" s="4" t="s">
        <v>401</v>
      </c>
      <c r="V359" s="6">
        <v>14279000</v>
      </c>
      <c r="W359" s="6">
        <v>0</v>
      </c>
      <c r="X359" s="6">
        <v>14279000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</row>
    <row r="360" spans="1:32" ht="22.5">
      <c r="A360" s="3" t="s">
        <v>396</v>
      </c>
      <c r="B360" s="11" t="s">
        <v>545</v>
      </c>
      <c r="C360" s="11" t="s">
        <v>551</v>
      </c>
      <c r="D360" s="4" t="s">
        <v>397</v>
      </c>
      <c r="E360" s="5" t="s">
        <v>49</v>
      </c>
      <c r="F360" s="5" t="str">
        <f t="shared" si="8"/>
        <v>A-2-0-4</v>
      </c>
      <c r="G360" s="13" t="s">
        <v>492</v>
      </c>
      <c r="H360" s="13" t="s">
        <v>493</v>
      </c>
      <c r="I360" s="13" t="s">
        <v>494</v>
      </c>
      <c r="J360" s="3" t="s">
        <v>35</v>
      </c>
      <c r="K360" s="3" t="s">
        <v>36</v>
      </c>
      <c r="L360" s="3" t="s">
        <v>37</v>
      </c>
      <c r="M360" s="3" t="s">
        <v>45</v>
      </c>
      <c r="N360" s="3" t="s">
        <v>50</v>
      </c>
      <c r="O360" s="3" t="s">
        <v>36</v>
      </c>
      <c r="P360" s="3"/>
      <c r="Q360" s="3"/>
      <c r="R360" s="3" t="s">
        <v>40</v>
      </c>
      <c r="S360" s="3" t="s">
        <v>41</v>
      </c>
      <c r="T360" s="3" t="s">
        <v>42</v>
      </c>
      <c r="U360" s="4" t="s">
        <v>51</v>
      </c>
      <c r="V360" s="6">
        <v>1000000</v>
      </c>
      <c r="W360" s="6">
        <v>1340000</v>
      </c>
      <c r="X360" s="6">
        <v>1316153</v>
      </c>
      <c r="Y360" s="6">
        <v>1023847</v>
      </c>
      <c r="Z360" s="6">
        <v>0</v>
      </c>
      <c r="AA360" s="6">
        <v>1023847</v>
      </c>
      <c r="AB360" s="6">
        <v>0</v>
      </c>
      <c r="AC360" s="6">
        <v>1023847</v>
      </c>
      <c r="AD360" s="6">
        <v>1023847</v>
      </c>
      <c r="AE360" s="6">
        <v>1023847</v>
      </c>
      <c r="AF360" s="6">
        <v>1023847</v>
      </c>
    </row>
    <row r="361" spans="1:32" ht="22.5">
      <c r="A361" s="3" t="s">
        <v>396</v>
      </c>
      <c r="B361" s="11" t="s">
        <v>545</v>
      </c>
      <c r="C361" s="11" t="s">
        <v>551</v>
      </c>
      <c r="D361" s="4" t="s">
        <v>397</v>
      </c>
      <c r="E361" s="5" t="s">
        <v>191</v>
      </c>
      <c r="F361" s="5" t="str">
        <f t="shared" si="8"/>
        <v>A-2-0-4</v>
      </c>
      <c r="G361" s="13" t="s">
        <v>492</v>
      </c>
      <c r="H361" s="13" t="s">
        <v>507</v>
      </c>
      <c r="I361" s="13" t="s">
        <v>508</v>
      </c>
      <c r="J361" s="3" t="s">
        <v>35</v>
      </c>
      <c r="K361" s="3" t="s">
        <v>36</v>
      </c>
      <c r="L361" s="3" t="s">
        <v>37</v>
      </c>
      <c r="M361" s="3" t="s">
        <v>45</v>
      </c>
      <c r="N361" s="3" t="s">
        <v>100</v>
      </c>
      <c r="O361" s="3"/>
      <c r="P361" s="3"/>
      <c r="Q361" s="3"/>
      <c r="R361" s="3" t="s">
        <v>40</v>
      </c>
      <c r="S361" s="3" t="s">
        <v>41</v>
      </c>
      <c r="T361" s="3" t="s">
        <v>42</v>
      </c>
      <c r="U361" s="4" t="s">
        <v>192</v>
      </c>
      <c r="V361" s="6">
        <v>0</v>
      </c>
      <c r="W361" s="6">
        <v>25000000</v>
      </c>
      <c r="X361" s="6">
        <v>8000000</v>
      </c>
      <c r="Y361" s="6">
        <v>17000000</v>
      </c>
      <c r="Z361" s="6">
        <v>0</v>
      </c>
      <c r="AA361" s="6">
        <v>14367642</v>
      </c>
      <c r="AB361" s="6">
        <v>2632358</v>
      </c>
      <c r="AC361" s="6">
        <v>14367642</v>
      </c>
      <c r="AD361" s="6">
        <v>14367642</v>
      </c>
      <c r="AE361" s="6">
        <v>14367642</v>
      </c>
      <c r="AF361" s="6">
        <v>14367642</v>
      </c>
    </row>
    <row r="362" spans="1:32" ht="22.5">
      <c r="A362" s="3" t="s">
        <v>396</v>
      </c>
      <c r="B362" s="11" t="s">
        <v>545</v>
      </c>
      <c r="C362" s="11" t="s">
        <v>551</v>
      </c>
      <c r="D362" s="4" t="s">
        <v>397</v>
      </c>
      <c r="E362" s="5" t="s">
        <v>193</v>
      </c>
      <c r="F362" s="5" t="str">
        <f t="shared" si="8"/>
        <v>A-2-0-4</v>
      </c>
      <c r="G362" s="13" t="s">
        <v>492</v>
      </c>
      <c r="H362" s="13" t="s">
        <v>493</v>
      </c>
      <c r="I362" s="13" t="s">
        <v>494</v>
      </c>
      <c r="J362" s="3" t="s">
        <v>35</v>
      </c>
      <c r="K362" s="3" t="s">
        <v>36</v>
      </c>
      <c r="L362" s="3" t="s">
        <v>37</v>
      </c>
      <c r="M362" s="3" t="s">
        <v>45</v>
      </c>
      <c r="N362" s="3" t="s">
        <v>150</v>
      </c>
      <c r="O362" s="3" t="s">
        <v>45</v>
      </c>
      <c r="P362" s="3"/>
      <c r="Q362" s="3"/>
      <c r="R362" s="3" t="s">
        <v>40</v>
      </c>
      <c r="S362" s="3" t="s">
        <v>41</v>
      </c>
      <c r="T362" s="3" t="s">
        <v>42</v>
      </c>
      <c r="U362" s="4" t="s">
        <v>194</v>
      </c>
      <c r="V362" s="6">
        <v>415898178</v>
      </c>
      <c r="W362" s="6">
        <v>0</v>
      </c>
      <c r="X362" s="6">
        <v>0</v>
      </c>
      <c r="Y362" s="6">
        <v>415898178</v>
      </c>
      <c r="Z362" s="6">
        <v>0</v>
      </c>
      <c r="AA362" s="6">
        <v>401521319</v>
      </c>
      <c r="AB362" s="6">
        <v>14376859</v>
      </c>
      <c r="AC362" s="6">
        <v>401521319</v>
      </c>
      <c r="AD362" s="6">
        <v>401521319</v>
      </c>
      <c r="AE362" s="6">
        <v>210600000</v>
      </c>
      <c r="AF362" s="6">
        <v>210600000</v>
      </c>
    </row>
    <row r="363" spans="1:32" ht="22.5">
      <c r="A363" s="3" t="s">
        <v>396</v>
      </c>
      <c r="B363" s="11" t="s">
        <v>545</v>
      </c>
      <c r="C363" s="11" t="s">
        <v>551</v>
      </c>
      <c r="D363" s="4" t="s">
        <v>397</v>
      </c>
      <c r="E363" s="5" t="s">
        <v>220</v>
      </c>
      <c r="F363" s="5" t="str">
        <f t="shared" si="8"/>
        <v>C-4102-1500-1</v>
      </c>
      <c r="G363" s="13" t="s">
        <v>509</v>
      </c>
      <c r="H363" s="13" t="s">
        <v>493</v>
      </c>
      <c r="I363" s="13" t="s">
        <v>512</v>
      </c>
      <c r="J363" s="3" t="s">
        <v>53</v>
      </c>
      <c r="K363" s="3" t="s">
        <v>209</v>
      </c>
      <c r="L363" s="3" t="s">
        <v>55</v>
      </c>
      <c r="M363" s="3" t="s">
        <v>61</v>
      </c>
      <c r="N363" s="3" t="s">
        <v>37</v>
      </c>
      <c r="O363" s="3" t="s">
        <v>221</v>
      </c>
      <c r="P363" s="3"/>
      <c r="Q363" s="3"/>
      <c r="R363" s="3" t="s">
        <v>40</v>
      </c>
      <c r="S363" s="3" t="s">
        <v>41</v>
      </c>
      <c r="T363" s="3" t="s">
        <v>42</v>
      </c>
      <c r="U363" s="4" t="s">
        <v>222</v>
      </c>
      <c r="V363" s="6">
        <v>29910427</v>
      </c>
      <c r="W363" s="6">
        <v>0</v>
      </c>
      <c r="X363" s="6">
        <v>29910427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</row>
    <row r="364" spans="1:32" ht="22.5">
      <c r="A364" s="3" t="s">
        <v>396</v>
      </c>
      <c r="B364" s="11" t="s">
        <v>545</v>
      </c>
      <c r="C364" s="11" t="s">
        <v>551</v>
      </c>
      <c r="D364" s="4" t="s">
        <v>397</v>
      </c>
      <c r="E364" s="5" t="s">
        <v>402</v>
      </c>
      <c r="F364" s="5" t="str">
        <f t="shared" si="8"/>
        <v>C-4102-1500-3</v>
      </c>
      <c r="G364" s="13" t="s">
        <v>495</v>
      </c>
      <c r="H364" s="13" t="s">
        <v>496</v>
      </c>
      <c r="I364" s="13" t="s">
        <v>497</v>
      </c>
      <c r="J364" s="3" t="s">
        <v>53</v>
      </c>
      <c r="K364" s="3" t="s">
        <v>209</v>
      </c>
      <c r="L364" s="3" t="s">
        <v>55</v>
      </c>
      <c r="M364" s="3" t="s">
        <v>38</v>
      </c>
      <c r="N364" s="3" t="s">
        <v>37</v>
      </c>
      <c r="O364" s="3" t="s">
        <v>210</v>
      </c>
      <c r="P364" s="3"/>
      <c r="Q364" s="3"/>
      <c r="R364" s="3" t="s">
        <v>40</v>
      </c>
      <c r="S364" s="3" t="s">
        <v>41</v>
      </c>
      <c r="T364" s="3" t="s">
        <v>42</v>
      </c>
      <c r="U364" s="4" t="s">
        <v>403</v>
      </c>
      <c r="V364" s="6">
        <v>9069960790</v>
      </c>
      <c r="W364" s="6">
        <v>629403001</v>
      </c>
      <c r="X364" s="6">
        <v>405571083</v>
      </c>
      <c r="Y364" s="6">
        <v>9293792708</v>
      </c>
      <c r="Z364" s="6">
        <v>0</v>
      </c>
      <c r="AA364" s="6">
        <v>9222065348</v>
      </c>
      <c r="AB364" s="6">
        <v>71727360</v>
      </c>
      <c r="AC364" s="6">
        <v>9222065348</v>
      </c>
      <c r="AD364" s="6">
        <v>8397523458</v>
      </c>
      <c r="AE364" s="6">
        <v>8397523458</v>
      </c>
      <c r="AF364" s="6">
        <v>8397523458</v>
      </c>
    </row>
    <row r="365" spans="1:32" ht="22.5">
      <c r="A365" s="3" t="s">
        <v>396</v>
      </c>
      <c r="B365" s="11" t="s">
        <v>545</v>
      </c>
      <c r="C365" s="11" t="s">
        <v>551</v>
      </c>
      <c r="D365" s="4" t="s">
        <v>397</v>
      </c>
      <c r="E365" s="5" t="s">
        <v>375</v>
      </c>
      <c r="F365" s="5" t="str">
        <f t="shared" si="8"/>
        <v>C-4102-1500-3</v>
      </c>
      <c r="G365" s="13" t="s">
        <v>495</v>
      </c>
      <c r="H365" s="13" t="s">
        <v>496</v>
      </c>
      <c r="I365" s="13" t="s">
        <v>497</v>
      </c>
      <c r="J365" s="3" t="s">
        <v>53</v>
      </c>
      <c r="K365" s="3" t="s">
        <v>209</v>
      </c>
      <c r="L365" s="3" t="s">
        <v>55</v>
      </c>
      <c r="M365" s="3" t="s">
        <v>38</v>
      </c>
      <c r="N365" s="3" t="s">
        <v>37</v>
      </c>
      <c r="O365" s="3" t="s">
        <v>257</v>
      </c>
      <c r="P365" s="3"/>
      <c r="Q365" s="3"/>
      <c r="R365" s="3" t="s">
        <v>230</v>
      </c>
      <c r="S365" s="3" t="s">
        <v>243</v>
      </c>
      <c r="T365" s="3" t="s">
        <v>42</v>
      </c>
      <c r="U365" s="4" t="s">
        <v>376</v>
      </c>
      <c r="V365" s="6">
        <v>0</v>
      </c>
      <c r="W365" s="6">
        <v>103967584</v>
      </c>
      <c r="X365" s="6">
        <v>1392423</v>
      </c>
      <c r="Y365" s="6">
        <v>102575161</v>
      </c>
      <c r="Z365" s="6">
        <v>0</v>
      </c>
      <c r="AA365" s="6">
        <v>100901552</v>
      </c>
      <c r="AB365" s="6">
        <v>1673609</v>
      </c>
      <c r="AC365" s="6">
        <v>100901552</v>
      </c>
      <c r="AD365" s="6">
        <v>100901552</v>
      </c>
      <c r="AE365" s="6">
        <v>100901552</v>
      </c>
      <c r="AF365" s="6">
        <v>100901552</v>
      </c>
    </row>
    <row r="366" spans="1:32" ht="22.5">
      <c r="A366" s="3" t="s">
        <v>396</v>
      </c>
      <c r="B366" s="11" t="s">
        <v>545</v>
      </c>
      <c r="C366" s="11" t="s">
        <v>551</v>
      </c>
      <c r="D366" s="4" t="s">
        <v>397</v>
      </c>
      <c r="E366" s="5" t="s">
        <v>375</v>
      </c>
      <c r="F366" s="5" t="str">
        <f t="shared" si="8"/>
        <v>C-4102-1500-3</v>
      </c>
      <c r="G366" s="13" t="s">
        <v>495</v>
      </c>
      <c r="H366" s="13" t="s">
        <v>496</v>
      </c>
      <c r="I366" s="13" t="s">
        <v>497</v>
      </c>
      <c r="J366" s="3" t="s">
        <v>53</v>
      </c>
      <c r="K366" s="3" t="s">
        <v>209</v>
      </c>
      <c r="L366" s="3" t="s">
        <v>55</v>
      </c>
      <c r="M366" s="3" t="s">
        <v>38</v>
      </c>
      <c r="N366" s="3" t="s">
        <v>37</v>
      </c>
      <c r="O366" s="3" t="s">
        <v>257</v>
      </c>
      <c r="P366" s="3"/>
      <c r="Q366" s="3"/>
      <c r="R366" s="3" t="s">
        <v>40</v>
      </c>
      <c r="S366" s="3" t="s">
        <v>41</v>
      </c>
      <c r="T366" s="3" t="s">
        <v>42</v>
      </c>
      <c r="U366" s="4" t="s">
        <v>376</v>
      </c>
      <c r="V366" s="6">
        <v>21674648204</v>
      </c>
      <c r="W366" s="6">
        <v>1427733947</v>
      </c>
      <c r="X366" s="6">
        <v>2062190447</v>
      </c>
      <c r="Y366" s="6">
        <v>21040191704</v>
      </c>
      <c r="Z366" s="6">
        <v>0</v>
      </c>
      <c r="AA366" s="6">
        <v>20290358829</v>
      </c>
      <c r="AB366" s="6">
        <v>749832875</v>
      </c>
      <c r="AC366" s="6">
        <v>20290358829</v>
      </c>
      <c r="AD366" s="6">
        <v>18407901173</v>
      </c>
      <c r="AE366" s="6">
        <v>18407901173</v>
      </c>
      <c r="AF366" s="6">
        <v>18407901173</v>
      </c>
    </row>
    <row r="367" spans="1:32" ht="22.5">
      <c r="A367" s="3" t="s">
        <v>396</v>
      </c>
      <c r="B367" s="11" t="s">
        <v>545</v>
      </c>
      <c r="C367" s="11" t="s">
        <v>551</v>
      </c>
      <c r="D367" s="4" t="s">
        <v>397</v>
      </c>
      <c r="E367" s="5" t="s">
        <v>225</v>
      </c>
      <c r="F367" s="5" t="str">
        <f t="shared" si="8"/>
        <v>C-4102-1500-3</v>
      </c>
      <c r="G367" s="13" t="s">
        <v>495</v>
      </c>
      <c r="H367" s="13" t="s">
        <v>496</v>
      </c>
      <c r="I367" s="13" t="s">
        <v>497</v>
      </c>
      <c r="J367" s="3" t="s">
        <v>53</v>
      </c>
      <c r="K367" s="3" t="s">
        <v>209</v>
      </c>
      <c r="L367" s="3" t="s">
        <v>55</v>
      </c>
      <c r="M367" s="3" t="s">
        <v>38</v>
      </c>
      <c r="N367" s="3" t="s">
        <v>37</v>
      </c>
      <c r="O367" s="3" t="s">
        <v>213</v>
      </c>
      <c r="P367" s="3"/>
      <c r="Q367" s="3"/>
      <c r="R367" s="3" t="s">
        <v>40</v>
      </c>
      <c r="S367" s="3" t="s">
        <v>41</v>
      </c>
      <c r="T367" s="3" t="s">
        <v>42</v>
      </c>
      <c r="U367" s="4" t="s">
        <v>226</v>
      </c>
      <c r="V367" s="6">
        <v>79765408239</v>
      </c>
      <c r="W367" s="6">
        <v>6743150226</v>
      </c>
      <c r="X367" s="6">
        <v>2627884084</v>
      </c>
      <c r="Y367" s="6">
        <v>83880674381</v>
      </c>
      <c r="Z367" s="6">
        <v>0</v>
      </c>
      <c r="AA367" s="6">
        <v>83339533628</v>
      </c>
      <c r="AB367" s="6">
        <v>541140753</v>
      </c>
      <c r="AC367" s="6">
        <v>83339533628</v>
      </c>
      <c r="AD367" s="6">
        <v>76665760507</v>
      </c>
      <c r="AE367" s="6">
        <v>76575928488</v>
      </c>
      <c r="AF367" s="6">
        <v>76575928488</v>
      </c>
    </row>
    <row r="368" spans="1:32" ht="22.5">
      <c r="A368" s="3" t="s">
        <v>396</v>
      </c>
      <c r="B368" s="11" t="s">
        <v>545</v>
      </c>
      <c r="C368" s="11" t="s">
        <v>551</v>
      </c>
      <c r="D368" s="4" t="s">
        <v>397</v>
      </c>
      <c r="E368" s="5" t="s">
        <v>377</v>
      </c>
      <c r="F368" s="5" t="str">
        <f t="shared" si="8"/>
        <v>C-4102-1500-3</v>
      </c>
      <c r="G368" s="13" t="s">
        <v>495</v>
      </c>
      <c r="H368" s="13" t="s">
        <v>496</v>
      </c>
      <c r="I368" s="13" t="s">
        <v>497</v>
      </c>
      <c r="J368" s="3" t="s">
        <v>53</v>
      </c>
      <c r="K368" s="3" t="s">
        <v>209</v>
      </c>
      <c r="L368" s="3" t="s">
        <v>55</v>
      </c>
      <c r="M368" s="3" t="s">
        <v>38</v>
      </c>
      <c r="N368" s="3" t="s">
        <v>37</v>
      </c>
      <c r="O368" s="3" t="s">
        <v>56</v>
      </c>
      <c r="P368" s="3"/>
      <c r="Q368" s="3"/>
      <c r="R368" s="3" t="s">
        <v>40</v>
      </c>
      <c r="S368" s="3" t="s">
        <v>41</v>
      </c>
      <c r="T368" s="3" t="s">
        <v>42</v>
      </c>
      <c r="U368" s="4" t="s">
        <v>378</v>
      </c>
      <c r="V368" s="6">
        <v>1451296693</v>
      </c>
      <c r="W368" s="6">
        <v>94684794</v>
      </c>
      <c r="X368" s="6">
        <v>315269877</v>
      </c>
      <c r="Y368" s="6">
        <v>1230711610</v>
      </c>
      <c r="Z368" s="6">
        <v>0</v>
      </c>
      <c r="AA368" s="6">
        <v>1171529897</v>
      </c>
      <c r="AB368" s="6">
        <v>59181713</v>
      </c>
      <c r="AC368" s="6">
        <v>1171529897</v>
      </c>
      <c r="AD368" s="6">
        <v>1129654025</v>
      </c>
      <c r="AE368" s="6">
        <v>1112514496</v>
      </c>
      <c r="AF368" s="6">
        <v>1112514496</v>
      </c>
    </row>
    <row r="369" spans="1:32" ht="22.5">
      <c r="A369" s="3" t="s">
        <v>396</v>
      </c>
      <c r="B369" s="11" t="s">
        <v>545</v>
      </c>
      <c r="C369" s="11" t="s">
        <v>551</v>
      </c>
      <c r="D369" s="4" t="s">
        <v>397</v>
      </c>
      <c r="E369" s="5" t="s">
        <v>227</v>
      </c>
      <c r="F369" s="5" t="str">
        <f t="shared" si="8"/>
        <v>C-4102-1500-3</v>
      </c>
      <c r="G369" s="13" t="s">
        <v>495</v>
      </c>
      <c r="H369" s="13" t="s">
        <v>496</v>
      </c>
      <c r="I369" s="13" t="s">
        <v>497</v>
      </c>
      <c r="J369" s="3" t="s">
        <v>53</v>
      </c>
      <c r="K369" s="3" t="s">
        <v>209</v>
      </c>
      <c r="L369" s="3" t="s">
        <v>55</v>
      </c>
      <c r="M369" s="3" t="s">
        <v>38</v>
      </c>
      <c r="N369" s="3" t="s">
        <v>37</v>
      </c>
      <c r="O369" s="3" t="s">
        <v>218</v>
      </c>
      <c r="P369" s="3"/>
      <c r="Q369" s="3"/>
      <c r="R369" s="3" t="s">
        <v>230</v>
      </c>
      <c r="S369" s="3" t="s">
        <v>243</v>
      </c>
      <c r="T369" s="3" t="s">
        <v>42</v>
      </c>
      <c r="U369" s="4" t="s">
        <v>228</v>
      </c>
      <c r="V369" s="6">
        <v>0</v>
      </c>
      <c r="W369" s="6">
        <v>7981959553</v>
      </c>
      <c r="X369" s="6">
        <v>479500175</v>
      </c>
      <c r="Y369" s="6">
        <v>7502459378</v>
      </c>
      <c r="Z369" s="6">
        <v>0</v>
      </c>
      <c r="AA369" s="6">
        <v>7073636275</v>
      </c>
      <c r="AB369" s="6">
        <v>428823103</v>
      </c>
      <c r="AC369" s="6">
        <v>7073636275</v>
      </c>
      <c r="AD369" s="6">
        <v>5184116612</v>
      </c>
      <c r="AE369" s="6">
        <v>5184116612</v>
      </c>
      <c r="AF369" s="6">
        <v>5184116612</v>
      </c>
    </row>
    <row r="370" spans="1:32" ht="22.5">
      <c r="A370" s="3" t="s">
        <v>396</v>
      </c>
      <c r="B370" s="11" t="s">
        <v>545</v>
      </c>
      <c r="C370" s="11" t="s">
        <v>551</v>
      </c>
      <c r="D370" s="4" t="s">
        <v>397</v>
      </c>
      <c r="E370" s="5" t="s">
        <v>227</v>
      </c>
      <c r="F370" s="5" t="str">
        <f t="shared" si="8"/>
        <v>C-4102-1500-3</v>
      </c>
      <c r="G370" s="13" t="s">
        <v>495</v>
      </c>
      <c r="H370" s="13" t="s">
        <v>496</v>
      </c>
      <c r="I370" s="13" t="s">
        <v>497</v>
      </c>
      <c r="J370" s="3" t="s">
        <v>53</v>
      </c>
      <c r="K370" s="3" t="s">
        <v>209</v>
      </c>
      <c r="L370" s="3" t="s">
        <v>55</v>
      </c>
      <c r="M370" s="3" t="s">
        <v>38</v>
      </c>
      <c r="N370" s="3" t="s">
        <v>37</v>
      </c>
      <c r="O370" s="3" t="s">
        <v>218</v>
      </c>
      <c r="P370" s="3"/>
      <c r="Q370" s="3"/>
      <c r="R370" s="3" t="s">
        <v>40</v>
      </c>
      <c r="S370" s="3" t="s">
        <v>41</v>
      </c>
      <c r="T370" s="3" t="s">
        <v>42</v>
      </c>
      <c r="U370" s="4" t="s">
        <v>228</v>
      </c>
      <c r="V370" s="6">
        <v>22486514017</v>
      </c>
      <c r="W370" s="6">
        <v>0</v>
      </c>
      <c r="X370" s="6">
        <v>8169906723</v>
      </c>
      <c r="Y370" s="6">
        <v>14316607294</v>
      </c>
      <c r="Z370" s="6">
        <v>0</v>
      </c>
      <c r="AA370" s="6">
        <v>14290728926</v>
      </c>
      <c r="AB370" s="6">
        <v>25878368</v>
      </c>
      <c r="AC370" s="6">
        <v>14290728926</v>
      </c>
      <c r="AD370" s="6">
        <v>14287048026</v>
      </c>
      <c r="AE370" s="6">
        <v>14287048026</v>
      </c>
      <c r="AF370" s="6">
        <v>14287048026</v>
      </c>
    </row>
    <row r="371" spans="1:32" ht="22.5">
      <c r="A371" s="3" t="s">
        <v>396</v>
      </c>
      <c r="B371" s="11" t="s">
        <v>545</v>
      </c>
      <c r="C371" s="11" t="s">
        <v>551</v>
      </c>
      <c r="D371" s="4" t="s">
        <v>397</v>
      </c>
      <c r="E371" s="5" t="s">
        <v>234</v>
      </c>
      <c r="F371" s="5" t="str">
        <f t="shared" si="8"/>
        <v>C-4102-1500-3</v>
      </c>
      <c r="G371" s="13" t="s">
        <v>495</v>
      </c>
      <c r="H371" s="13" t="s">
        <v>496</v>
      </c>
      <c r="I371" s="13" t="s">
        <v>497</v>
      </c>
      <c r="J371" s="3" t="s">
        <v>53</v>
      </c>
      <c r="K371" s="3" t="s">
        <v>209</v>
      </c>
      <c r="L371" s="3" t="s">
        <v>55</v>
      </c>
      <c r="M371" s="3" t="s">
        <v>38</v>
      </c>
      <c r="N371" s="3" t="s">
        <v>37</v>
      </c>
      <c r="O371" s="3" t="s">
        <v>235</v>
      </c>
      <c r="P371" s="3"/>
      <c r="Q371" s="3"/>
      <c r="R371" s="3" t="s">
        <v>40</v>
      </c>
      <c r="S371" s="3" t="s">
        <v>41</v>
      </c>
      <c r="T371" s="3" t="s">
        <v>42</v>
      </c>
      <c r="U371" s="4" t="s">
        <v>236</v>
      </c>
      <c r="V371" s="6">
        <v>0</v>
      </c>
      <c r="W371" s="6">
        <v>275776170</v>
      </c>
      <c r="X371" s="6">
        <v>23692510</v>
      </c>
      <c r="Y371" s="6">
        <v>252083660</v>
      </c>
      <c r="Z371" s="6">
        <v>0</v>
      </c>
      <c r="AA371" s="6">
        <v>209105019</v>
      </c>
      <c r="AB371" s="6">
        <v>42978641</v>
      </c>
      <c r="AC371" s="6">
        <v>209105019</v>
      </c>
      <c r="AD371" s="6">
        <v>204985019</v>
      </c>
      <c r="AE371" s="6">
        <v>28341419</v>
      </c>
      <c r="AF371" s="6">
        <v>28341419</v>
      </c>
    </row>
    <row r="372" spans="1:32" ht="22.5">
      <c r="A372" s="3" t="s">
        <v>396</v>
      </c>
      <c r="B372" s="11" t="s">
        <v>545</v>
      </c>
      <c r="C372" s="11" t="s">
        <v>551</v>
      </c>
      <c r="D372" s="4" t="s">
        <v>397</v>
      </c>
      <c r="E372" s="5" t="s">
        <v>237</v>
      </c>
      <c r="F372" s="5" t="str">
        <f t="shared" si="8"/>
        <v>C-4102-1500-3</v>
      </c>
      <c r="G372" s="13" t="s">
        <v>495</v>
      </c>
      <c r="H372" s="13" t="s">
        <v>493</v>
      </c>
      <c r="I372" s="13" t="s">
        <v>512</v>
      </c>
      <c r="J372" s="3" t="s">
        <v>53</v>
      </c>
      <c r="K372" s="3" t="s">
        <v>209</v>
      </c>
      <c r="L372" s="3" t="s">
        <v>55</v>
      </c>
      <c r="M372" s="3" t="s">
        <v>38</v>
      </c>
      <c r="N372" s="3" t="s">
        <v>37</v>
      </c>
      <c r="O372" s="3" t="s">
        <v>238</v>
      </c>
      <c r="P372" s="3"/>
      <c r="Q372" s="3"/>
      <c r="R372" s="3" t="s">
        <v>40</v>
      </c>
      <c r="S372" s="3" t="s">
        <v>41</v>
      </c>
      <c r="T372" s="3" t="s">
        <v>42</v>
      </c>
      <c r="U372" s="4" t="s">
        <v>222</v>
      </c>
      <c r="V372" s="6">
        <v>22486281285</v>
      </c>
      <c r="W372" s="6">
        <v>6190361056</v>
      </c>
      <c r="X372" s="6">
        <v>13804118032</v>
      </c>
      <c r="Y372" s="6">
        <v>14872524309</v>
      </c>
      <c r="Z372" s="6">
        <v>0</v>
      </c>
      <c r="AA372" s="6">
        <v>14781346398</v>
      </c>
      <c r="AB372" s="6">
        <v>91177911</v>
      </c>
      <c r="AC372" s="6">
        <v>14781346398</v>
      </c>
      <c r="AD372" s="6">
        <v>14778365398</v>
      </c>
      <c r="AE372" s="6">
        <v>14527993232</v>
      </c>
      <c r="AF372" s="6">
        <v>14527993232</v>
      </c>
    </row>
    <row r="373" spans="1:32" ht="22.5">
      <c r="A373" s="3" t="s">
        <v>396</v>
      </c>
      <c r="B373" s="11" t="s">
        <v>545</v>
      </c>
      <c r="C373" s="11" t="s">
        <v>551</v>
      </c>
      <c r="D373" s="4" t="s">
        <v>397</v>
      </c>
      <c r="E373" s="5" t="s">
        <v>239</v>
      </c>
      <c r="F373" s="5" t="str">
        <f t="shared" si="8"/>
        <v>C-4102-1500-3</v>
      </c>
      <c r="G373" s="13" t="s">
        <v>495</v>
      </c>
      <c r="H373" s="13" t="s">
        <v>493</v>
      </c>
      <c r="I373" s="13" t="s">
        <v>506</v>
      </c>
      <c r="J373" s="3" t="s">
        <v>53</v>
      </c>
      <c r="K373" s="3" t="s">
        <v>209</v>
      </c>
      <c r="L373" s="3" t="s">
        <v>55</v>
      </c>
      <c r="M373" s="3" t="s">
        <v>38</v>
      </c>
      <c r="N373" s="3" t="s">
        <v>37</v>
      </c>
      <c r="O373" s="3" t="s">
        <v>240</v>
      </c>
      <c r="P373" s="3"/>
      <c r="Q373" s="3"/>
      <c r="R373" s="3" t="s">
        <v>40</v>
      </c>
      <c r="S373" s="3" t="s">
        <v>41</v>
      </c>
      <c r="T373" s="3" t="s">
        <v>42</v>
      </c>
      <c r="U373" s="4" t="s">
        <v>57</v>
      </c>
      <c r="V373" s="6">
        <v>117292000</v>
      </c>
      <c r="W373" s="6">
        <v>61206211</v>
      </c>
      <c r="X373" s="6">
        <v>0</v>
      </c>
      <c r="Y373" s="6">
        <v>178498211</v>
      </c>
      <c r="Z373" s="6">
        <v>0</v>
      </c>
      <c r="AA373" s="6">
        <v>165596500.46000001</v>
      </c>
      <c r="AB373" s="6">
        <v>12901710.539999999</v>
      </c>
      <c r="AC373" s="6">
        <v>165596500.46000001</v>
      </c>
      <c r="AD373" s="6">
        <v>165596500.46000001</v>
      </c>
      <c r="AE373" s="6">
        <v>164623579.46000001</v>
      </c>
      <c r="AF373" s="6">
        <v>164623579.46000001</v>
      </c>
    </row>
    <row r="374" spans="1:32" ht="33.75">
      <c r="A374" s="3" t="s">
        <v>396</v>
      </c>
      <c r="B374" s="11" t="s">
        <v>545</v>
      </c>
      <c r="C374" s="11" t="s">
        <v>551</v>
      </c>
      <c r="D374" s="4" t="s">
        <v>397</v>
      </c>
      <c r="E374" s="5" t="s">
        <v>379</v>
      </c>
      <c r="F374" s="5" t="str">
        <f t="shared" si="8"/>
        <v>C-4102-1500-3</v>
      </c>
      <c r="G374" s="13" t="s">
        <v>495</v>
      </c>
      <c r="H374" s="13" t="s">
        <v>496</v>
      </c>
      <c r="I374" s="13" t="s">
        <v>497</v>
      </c>
      <c r="J374" s="3" t="s">
        <v>53</v>
      </c>
      <c r="K374" s="3" t="s">
        <v>209</v>
      </c>
      <c r="L374" s="3" t="s">
        <v>55</v>
      </c>
      <c r="M374" s="3" t="s">
        <v>38</v>
      </c>
      <c r="N374" s="3" t="s">
        <v>37</v>
      </c>
      <c r="O374" s="3" t="s">
        <v>380</v>
      </c>
      <c r="P374" s="3"/>
      <c r="Q374" s="3"/>
      <c r="R374" s="3" t="s">
        <v>40</v>
      </c>
      <c r="S374" s="3" t="s">
        <v>41</v>
      </c>
      <c r="T374" s="3" t="s">
        <v>42</v>
      </c>
      <c r="U374" s="4" t="s">
        <v>381</v>
      </c>
      <c r="V374" s="6">
        <v>949309000</v>
      </c>
      <c r="W374" s="6">
        <v>366717000</v>
      </c>
      <c r="X374" s="6">
        <v>0</v>
      </c>
      <c r="Y374" s="6">
        <v>1316026000</v>
      </c>
      <c r="Z374" s="6">
        <v>0</v>
      </c>
      <c r="AA374" s="6">
        <v>1153381595</v>
      </c>
      <c r="AB374" s="6">
        <v>162644405</v>
      </c>
      <c r="AC374" s="6">
        <v>1153381595</v>
      </c>
      <c r="AD374" s="6">
        <v>1010587895</v>
      </c>
      <c r="AE374" s="6">
        <v>1006605880</v>
      </c>
      <c r="AF374" s="6">
        <v>1006605880</v>
      </c>
    </row>
    <row r="375" spans="1:32" ht="22.5">
      <c r="A375" s="3" t="s">
        <v>396</v>
      </c>
      <c r="B375" s="11" t="s">
        <v>545</v>
      </c>
      <c r="C375" s="11" t="s">
        <v>551</v>
      </c>
      <c r="D375" s="4" t="s">
        <v>397</v>
      </c>
      <c r="E375" s="5" t="s">
        <v>251</v>
      </c>
      <c r="F375" s="5" t="str">
        <f t="shared" si="8"/>
        <v>C-4102-1500-3</v>
      </c>
      <c r="G375" s="13" t="s">
        <v>495</v>
      </c>
      <c r="H375" s="13" t="s">
        <v>496</v>
      </c>
      <c r="I375" s="13" t="s">
        <v>497</v>
      </c>
      <c r="J375" s="3" t="s">
        <v>53</v>
      </c>
      <c r="K375" s="3" t="s">
        <v>209</v>
      </c>
      <c r="L375" s="3" t="s">
        <v>55</v>
      </c>
      <c r="M375" s="3" t="s">
        <v>38</v>
      </c>
      <c r="N375" s="3" t="s">
        <v>37</v>
      </c>
      <c r="O375" s="3" t="s">
        <v>252</v>
      </c>
      <c r="P375" s="3"/>
      <c r="Q375" s="3"/>
      <c r="R375" s="3" t="s">
        <v>40</v>
      </c>
      <c r="S375" s="3" t="s">
        <v>41</v>
      </c>
      <c r="T375" s="3" t="s">
        <v>42</v>
      </c>
      <c r="U375" s="4" t="s">
        <v>253</v>
      </c>
      <c r="V375" s="6">
        <v>0</v>
      </c>
      <c r="W375" s="6">
        <v>273023</v>
      </c>
      <c r="X375" s="6">
        <v>0</v>
      </c>
      <c r="Y375" s="6">
        <v>273023</v>
      </c>
      <c r="Z375" s="6">
        <v>0</v>
      </c>
      <c r="AA375" s="6">
        <v>191838</v>
      </c>
      <c r="AB375" s="6">
        <v>81185</v>
      </c>
      <c r="AC375" s="6">
        <v>191838</v>
      </c>
      <c r="AD375" s="6">
        <v>191838</v>
      </c>
      <c r="AE375" s="6">
        <v>191838</v>
      </c>
      <c r="AF375" s="6">
        <v>191838</v>
      </c>
    </row>
    <row r="376" spans="1:32" ht="22.5">
      <c r="A376" s="3" t="s">
        <v>396</v>
      </c>
      <c r="B376" s="11" t="s">
        <v>545</v>
      </c>
      <c r="C376" s="11" t="s">
        <v>551</v>
      </c>
      <c r="D376" s="4" t="s">
        <v>397</v>
      </c>
      <c r="E376" s="5" t="s">
        <v>254</v>
      </c>
      <c r="F376" s="5" t="str">
        <f t="shared" si="8"/>
        <v>C-4102-1500-4</v>
      </c>
      <c r="G376" s="13" t="s">
        <v>514</v>
      </c>
      <c r="H376" s="13" t="s">
        <v>515</v>
      </c>
      <c r="I376" s="13" t="s">
        <v>516</v>
      </c>
      <c r="J376" s="3" t="s">
        <v>53</v>
      </c>
      <c r="K376" s="3" t="s">
        <v>209</v>
      </c>
      <c r="L376" s="3" t="s">
        <v>55</v>
      </c>
      <c r="M376" s="3" t="s">
        <v>45</v>
      </c>
      <c r="N376" s="3" t="s">
        <v>37</v>
      </c>
      <c r="O376" s="3" t="s">
        <v>210</v>
      </c>
      <c r="P376" s="3"/>
      <c r="Q376" s="3"/>
      <c r="R376" s="3" t="s">
        <v>230</v>
      </c>
      <c r="S376" s="3" t="s">
        <v>50</v>
      </c>
      <c r="T376" s="3" t="s">
        <v>42</v>
      </c>
      <c r="U376" s="4" t="s">
        <v>255</v>
      </c>
      <c r="V376" s="6">
        <v>132734742388</v>
      </c>
      <c r="W376" s="6">
        <v>1992379709</v>
      </c>
      <c r="X376" s="6">
        <v>35239282456</v>
      </c>
      <c r="Y376" s="6">
        <v>99487839641</v>
      </c>
      <c r="Z376" s="6">
        <v>0</v>
      </c>
      <c r="AA376" s="6">
        <v>99458639504</v>
      </c>
      <c r="AB376" s="6">
        <v>29200137</v>
      </c>
      <c r="AC376" s="6">
        <v>99458639504</v>
      </c>
      <c r="AD376" s="6">
        <v>99451831698</v>
      </c>
      <c r="AE376" s="6">
        <v>99331863917</v>
      </c>
      <c r="AF376" s="6">
        <v>99331863917</v>
      </c>
    </row>
    <row r="377" spans="1:32" ht="22.5">
      <c r="A377" s="3" t="s">
        <v>396</v>
      </c>
      <c r="B377" s="11" t="s">
        <v>545</v>
      </c>
      <c r="C377" s="11" t="s">
        <v>551</v>
      </c>
      <c r="D377" s="4" t="s">
        <v>397</v>
      </c>
      <c r="E377" s="5" t="s">
        <v>254</v>
      </c>
      <c r="F377" s="5" t="str">
        <f t="shared" si="8"/>
        <v>C-4102-1500-4</v>
      </c>
      <c r="G377" s="13" t="s">
        <v>514</v>
      </c>
      <c r="H377" s="13" t="s">
        <v>515</v>
      </c>
      <c r="I377" s="13" t="s">
        <v>516</v>
      </c>
      <c r="J377" s="3" t="s">
        <v>53</v>
      </c>
      <c r="K377" s="3" t="s">
        <v>209</v>
      </c>
      <c r="L377" s="3" t="s">
        <v>55</v>
      </c>
      <c r="M377" s="3" t="s">
        <v>45</v>
      </c>
      <c r="N377" s="3" t="s">
        <v>37</v>
      </c>
      <c r="O377" s="3" t="s">
        <v>210</v>
      </c>
      <c r="P377" s="3"/>
      <c r="Q377" s="3"/>
      <c r="R377" s="3" t="s">
        <v>230</v>
      </c>
      <c r="S377" s="3" t="s">
        <v>243</v>
      </c>
      <c r="T377" s="3" t="s">
        <v>42</v>
      </c>
      <c r="U377" s="4" t="s">
        <v>255</v>
      </c>
      <c r="V377" s="6">
        <v>0</v>
      </c>
      <c r="W377" s="6">
        <v>12279133434</v>
      </c>
      <c r="X377" s="6">
        <v>1245482806</v>
      </c>
      <c r="Y377" s="6">
        <v>11033650628</v>
      </c>
      <c r="Z377" s="6">
        <v>0</v>
      </c>
      <c r="AA377" s="6">
        <v>11033650628</v>
      </c>
      <c r="AB377" s="6">
        <v>0</v>
      </c>
      <c r="AC377" s="6">
        <v>11033650628</v>
      </c>
      <c r="AD377" s="6">
        <v>10837211189</v>
      </c>
      <c r="AE377" s="6">
        <v>10675200982</v>
      </c>
      <c r="AF377" s="6">
        <v>10675200982</v>
      </c>
    </row>
    <row r="378" spans="1:32" ht="22.5">
      <c r="A378" s="3" t="s">
        <v>396</v>
      </c>
      <c r="B378" s="11" t="s">
        <v>545</v>
      </c>
      <c r="C378" s="11" t="s">
        <v>551</v>
      </c>
      <c r="D378" s="4" t="s">
        <v>397</v>
      </c>
      <c r="E378" s="5" t="s">
        <v>254</v>
      </c>
      <c r="F378" s="5" t="str">
        <f t="shared" si="8"/>
        <v>C-4102-1500-4</v>
      </c>
      <c r="G378" s="13" t="s">
        <v>514</v>
      </c>
      <c r="H378" s="13" t="s">
        <v>515</v>
      </c>
      <c r="I378" s="13" t="s">
        <v>516</v>
      </c>
      <c r="J378" s="3" t="s">
        <v>53</v>
      </c>
      <c r="K378" s="3" t="s">
        <v>209</v>
      </c>
      <c r="L378" s="3" t="s">
        <v>55</v>
      </c>
      <c r="M378" s="3" t="s">
        <v>45</v>
      </c>
      <c r="N378" s="3" t="s">
        <v>37</v>
      </c>
      <c r="O378" s="3" t="s">
        <v>210</v>
      </c>
      <c r="P378" s="3"/>
      <c r="Q378" s="3"/>
      <c r="R378" s="3" t="s">
        <v>40</v>
      </c>
      <c r="S378" s="3" t="s">
        <v>150</v>
      </c>
      <c r="T378" s="3" t="s">
        <v>42</v>
      </c>
      <c r="U378" s="4" t="s">
        <v>255</v>
      </c>
      <c r="V378" s="6">
        <v>0</v>
      </c>
      <c r="W378" s="6">
        <v>35954300648</v>
      </c>
      <c r="X378" s="6">
        <v>650359578</v>
      </c>
      <c r="Y378" s="6">
        <v>35303941070</v>
      </c>
      <c r="Z378" s="6">
        <v>0</v>
      </c>
      <c r="AA378" s="6">
        <v>34875254613</v>
      </c>
      <c r="AB378" s="6">
        <v>428686457</v>
      </c>
      <c r="AC378" s="6">
        <v>34875254613</v>
      </c>
      <c r="AD378" s="6">
        <v>34875254613</v>
      </c>
      <c r="AE378" s="6">
        <v>34828111934</v>
      </c>
      <c r="AF378" s="6">
        <v>34828111934</v>
      </c>
    </row>
    <row r="379" spans="1:32" ht="22.5">
      <c r="A379" s="3" t="s">
        <v>396</v>
      </c>
      <c r="B379" s="11" t="s">
        <v>545</v>
      </c>
      <c r="C379" s="11" t="s">
        <v>551</v>
      </c>
      <c r="D379" s="4" t="s">
        <v>397</v>
      </c>
      <c r="E379" s="5" t="s">
        <v>254</v>
      </c>
      <c r="F379" s="5" t="str">
        <f t="shared" si="8"/>
        <v>C-4102-1500-4</v>
      </c>
      <c r="G379" s="13" t="s">
        <v>514</v>
      </c>
      <c r="H379" s="13" t="s">
        <v>515</v>
      </c>
      <c r="I379" s="13" t="s">
        <v>516</v>
      </c>
      <c r="J379" s="3" t="s">
        <v>53</v>
      </c>
      <c r="K379" s="3" t="s">
        <v>209</v>
      </c>
      <c r="L379" s="3" t="s">
        <v>55</v>
      </c>
      <c r="M379" s="3" t="s">
        <v>45</v>
      </c>
      <c r="N379" s="3" t="s">
        <v>37</v>
      </c>
      <c r="O379" s="3" t="s">
        <v>210</v>
      </c>
      <c r="P379" s="3"/>
      <c r="Q379" s="3"/>
      <c r="R379" s="3" t="s">
        <v>40</v>
      </c>
      <c r="S379" s="3" t="s">
        <v>41</v>
      </c>
      <c r="T379" s="3" t="s">
        <v>42</v>
      </c>
      <c r="U379" s="4" t="s">
        <v>255</v>
      </c>
      <c r="V379" s="6">
        <v>0</v>
      </c>
      <c r="W379" s="6">
        <v>10640991150</v>
      </c>
      <c r="X379" s="6">
        <v>683457371</v>
      </c>
      <c r="Y379" s="6">
        <v>9957533779</v>
      </c>
      <c r="Z379" s="6">
        <v>0</v>
      </c>
      <c r="AA379" s="6">
        <v>9951468790</v>
      </c>
      <c r="AB379" s="6">
        <v>6064989</v>
      </c>
      <c r="AC379" s="6">
        <v>9951468790</v>
      </c>
      <c r="AD379" s="6">
        <v>9951468790</v>
      </c>
      <c r="AE379" s="6">
        <v>9940401650</v>
      </c>
      <c r="AF379" s="6">
        <v>9940401650</v>
      </c>
    </row>
    <row r="380" spans="1:32" ht="22.5">
      <c r="A380" s="3" t="s">
        <v>396</v>
      </c>
      <c r="B380" s="11" t="s">
        <v>545</v>
      </c>
      <c r="C380" s="11" t="s">
        <v>551</v>
      </c>
      <c r="D380" s="4" t="s">
        <v>397</v>
      </c>
      <c r="E380" s="5" t="s">
        <v>256</v>
      </c>
      <c r="F380" s="5" t="str">
        <f t="shared" si="8"/>
        <v>C-4102-1500-4</v>
      </c>
      <c r="G380" s="13" t="s">
        <v>514</v>
      </c>
      <c r="H380" s="13" t="s">
        <v>515</v>
      </c>
      <c r="I380" s="13" t="s">
        <v>516</v>
      </c>
      <c r="J380" s="3" t="s">
        <v>53</v>
      </c>
      <c r="K380" s="3" t="s">
        <v>209</v>
      </c>
      <c r="L380" s="3" t="s">
        <v>55</v>
      </c>
      <c r="M380" s="3" t="s">
        <v>45</v>
      </c>
      <c r="N380" s="3" t="s">
        <v>37</v>
      </c>
      <c r="O380" s="3" t="s">
        <v>257</v>
      </c>
      <c r="P380" s="3"/>
      <c r="Q380" s="3"/>
      <c r="R380" s="3" t="s">
        <v>230</v>
      </c>
      <c r="S380" s="3" t="s">
        <v>50</v>
      </c>
      <c r="T380" s="3" t="s">
        <v>42</v>
      </c>
      <c r="U380" s="4" t="s">
        <v>258</v>
      </c>
      <c r="V380" s="6">
        <v>129166606032</v>
      </c>
      <c r="W380" s="6">
        <v>0</v>
      </c>
      <c r="X380" s="6">
        <v>4024533859</v>
      </c>
      <c r="Y380" s="6">
        <v>125142072173</v>
      </c>
      <c r="Z380" s="6">
        <v>0</v>
      </c>
      <c r="AA380" s="6">
        <v>124880052865.62</v>
      </c>
      <c r="AB380" s="6">
        <v>262019307.38</v>
      </c>
      <c r="AC380" s="6">
        <v>124880052865.62</v>
      </c>
      <c r="AD380" s="6">
        <v>124486560715.62</v>
      </c>
      <c r="AE380" s="6">
        <v>124357322822.62</v>
      </c>
      <c r="AF380" s="6">
        <v>124357322822.62</v>
      </c>
    </row>
    <row r="381" spans="1:32" ht="22.5">
      <c r="A381" s="3" t="s">
        <v>396</v>
      </c>
      <c r="B381" s="11" t="s">
        <v>545</v>
      </c>
      <c r="C381" s="11" t="s">
        <v>551</v>
      </c>
      <c r="D381" s="4" t="s">
        <v>397</v>
      </c>
      <c r="E381" s="5" t="s">
        <v>256</v>
      </c>
      <c r="F381" s="5" t="str">
        <f t="shared" si="8"/>
        <v>C-4102-1500-4</v>
      </c>
      <c r="G381" s="13" t="s">
        <v>514</v>
      </c>
      <c r="H381" s="13" t="s">
        <v>515</v>
      </c>
      <c r="I381" s="13" t="s">
        <v>516</v>
      </c>
      <c r="J381" s="3" t="s">
        <v>53</v>
      </c>
      <c r="K381" s="3" t="s">
        <v>209</v>
      </c>
      <c r="L381" s="3" t="s">
        <v>55</v>
      </c>
      <c r="M381" s="3" t="s">
        <v>45</v>
      </c>
      <c r="N381" s="3" t="s">
        <v>37</v>
      </c>
      <c r="O381" s="3" t="s">
        <v>257</v>
      </c>
      <c r="P381" s="3"/>
      <c r="Q381" s="3"/>
      <c r="R381" s="3" t="s">
        <v>40</v>
      </c>
      <c r="S381" s="3" t="s">
        <v>150</v>
      </c>
      <c r="T381" s="3" t="s">
        <v>42</v>
      </c>
      <c r="U381" s="4" t="s">
        <v>258</v>
      </c>
      <c r="V381" s="6">
        <v>0</v>
      </c>
      <c r="W381" s="6">
        <v>155966772</v>
      </c>
      <c r="X381" s="6">
        <v>4587258</v>
      </c>
      <c r="Y381" s="6">
        <v>151379514</v>
      </c>
      <c r="Z381" s="6">
        <v>0</v>
      </c>
      <c r="AA381" s="6">
        <v>146792256</v>
      </c>
      <c r="AB381" s="6">
        <v>4587258</v>
      </c>
      <c r="AC381" s="6">
        <v>146792256</v>
      </c>
      <c r="AD381" s="6">
        <v>142204998</v>
      </c>
      <c r="AE381" s="6">
        <v>142204998</v>
      </c>
      <c r="AF381" s="6">
        <v>142204998</v>
      </c>
    </row>
    <row r="382" spans="1:32" ht="22.5">
      <c r="A382" s="3" t="s">
        <v>396</v>
      </c>
      <c r="B382" s="11" t="s">
        <v>545</v>
      </c>
      <c r="C382" s="11" t="s">
        <v>551</v>
      </c>
      <c r="D382" s="4" t="s">
        <v>397</v>
      </c>
      <c r="E382" s="5" t="s">
        <v>259</v>
      </c>
      <c r="F382" s="5" t="str">
        <f t="shared" si="8"/>
        <v>C-4102-1500-4</v>
      </c>
      <c r="G382" s="13" t="s">
        <v>514</v>
      </c>
      <c r="H382" s="13" t="s">
        <v>515</v>
      </c>
      <c r="I382" s="13" t="s">
        <v>516</v>
      </c>
      <c r="J382" s="3" t="s">
        <v>53</v>
      </c>
      <c r="K382" s="3" t="s">
        <v>209</v>
      </c>
      <c r="L382" s="3" t="s">
        <v>55</v>
      </c>
      <c r="M382" s="3" t="s">
        <v>45</v>
      </c>
      <c r="N382" s="3" t="s">
        <v>37</v>
      </c>
      <c r="O382" s="3" t="s">
        <v>213</v>
      </c>
      <c r="P382" s="3"/>
      <c r="Q382" s="3"/>
      <c r="R382" s="3" t="s">
        <v>230</v>
      </c>
      <c r="S382" s="3" t="s">
        <v>243</v>
      </c>
      <c r="T382" s="3" t="s">
        <v>42</v>
      </c>
      <c r="U382" s="4" t="s">
        <v>260</v>
      </c>
      <c r="V382" s="6">
        <v>0</v>
      </c>
      <c r="W382" s="6">
        <v>7500000000</v>
      </c>
      <c r="X382" s="6">
        <v>115839375</v>
      </c>
      <c r="Y382" s="6">
        <v>7384160625</v>
      </c>
      <c r="Z382" s="6">
        <v>0</v>
      </c>
      <c r="AA382" s="6">
        <v>7384160625</v>
      </c>
      <c r="AB382" s="6">
        <v>0</v>
      </c>
      <c r="AC382" s="6">
        <v>7384160625</v>
      </c>
      <c r="AD382" s="6">
        <v>7384160625</v>
      </c>
      <c r="AE382" s="6">
        <v>7384160625</v>
      </c>
      <c r="AF382" s="6">
        <v>7384160625</v>
      </c>
    </row>
    <row r="383" spans="1:32" ht="22.5">
      <c r="A383" s="3" t="s">
        <v>396</v>
      </c>
      <c r="B383" s="11" t="s">
        <v>545</v>
      </c>
      <c r="C383" s="11" t="s">
        <v>551</v>
      </c>
      <c r="D383" s="4" t="s">
        <v>397</v>
      </c>
      <c r="E383" s="5" t="s">
        <v>261</v>
      </c>
      <c r="F383" s="5" t="str">
        <f t="shared" si="8"/>
        <v>C-4102-1500-4</v>
      </c>
      <c r="G383" s="13" t="s">
        <v>514</v>
      </c>
      <c r="H383" s="13" t="s">
        <v>515</v>
      </c>
      <c r="I383" s="13" t="s">
        <v>516</v>
      </c>
      <c r="J383" s="3" t="s">
        <v>53</v>
      </c>
      <c r="K383" s="3" t="s">
        <v>209</v>
      </c>
      <c r="L383" s="3" t="s">
        <v>55</v>
      </c>
      <c r="M383" s="3" t="s">
        <v>45</v>
      </c>
      <c r="N383" s="3" t="s">
        <v>37</v>
      </c>
      <c r="O383" s="3" t="s">
        <v>218</v>
      </c>
      <c r="P383" s="3"/>
      <c r="Q383" s="3"/>
      <c r="R383" s="3" t="s">
        <v>230</v>
      </c>
      <c r="S383" s="3" t="s">
        <v>243</v>
      </c>
      <c r="T383" s="3" t="s">
        <v>42</v>
      </c>
      <c r="U383" s="4" t="s">
        <v>262</v>
      </c>
      <c r="V383" s="6">
        <v>0</v>
      </c>
      <c r="W383" s="6">
        <v>6176156212</v>
      </c>
      <c r="X383" s="6">
        <v>38333400</v>
      </c>
      <c r="Y383" s="6">
        <v>6137822812</v>
      </c>
      <c r="Z383" s="6">
        <v>0</v>
      </c>
      <c r="AA383" s="6">
        <v>6137822812</v>
      </c>
      <c r="AB383" s="6">
        <v>0</v>
      </c>
      <c r="AC383" s="6">
        <v>6137822812</v>
      </c>
      <c r="AD383" s="6">
        <v>6137822812</v>
      </c>
      <c r="AE383" s="6">
        <v>6137822812</v>
      </c>
      <c r="AF383" s="6">
        <v>6137822812</v>
      </c>
    </row>
    <row r="384" spans="1:32" ht="22.5">
      <c r="A384" s="3" t="s">
        <v>396</v>
      </c>
      <c r="B384" s="11" t="s">
        <v>545</v>
      </c>
      <c r="C384" s="11" t="s">
        <v>551</v>
      </c>
      <c r="D384" s="4" t="s">
        <v>397</v>
      </c>
      <c r="E384" s="5" t="s">
        <v>261</v>
      </c>
      <c r="F384" s="5" t="str">
        <f t="shared" si="8"/>
        <v>C-4102-1500-4</v>
      </c>
      <c r="G384" s="13" t="s">
        <v>514</v>
      </c>
      <c r="H384" s="13" t="s">
        <v>515</v>
      </c>
      <c r="I384" s="13" t="s">
        <v>516</v>
      </c>
      <c r="J384" s="3" t="s">
        <v>53</v>
      </c>
      <c r="K384" s="3" t="s">
        <v>209</v>
      </c>
      <c r="L384" s="3" t="s">
        <v>55</v>
      </c>
      <c r="M384" s="3" t="s">
        <v>45</v>
      </c>
      <c r="N384" s="3" t="s">
        <v>37</v>
      </c>
      <c r="O384" s="3" t="s">
        <v>218</v>
      </c>
      <c r="P384" s="3"/>
      <c r="Q384" s="3"/>
      <c r="R384" s="3" t="s">
        <v>40</v>
      </c>
      <c r="S384" s="3" t="s">
        <v>150</v>
      </c>
      <c r="T384" s="3" t="s">
        <v>42</v>
      </c>
      <c r="U384" s="4" t="s">
        <v>262</v>
      </c>
      <c r="V384" s="6">
        <v>0</v>
      </c>
      <c r="W384" s="6">
        <v>7748141313</v>
      </c>
      <c r="X384" s="6">
        <v>154898832</v>
      </c>
      <c r="Y384" s="6">
        <v>7593242481</v>
      </c>
      <c r="Z384" s="6">
        <v>0</v>
      </c>
      <c r="AA384" s="6">
        <v>7560184342</v>
      </c>
      <c r="AB384" s="6">
        <v>33058139</v>
      </c>
      <c r="AC384" s="6">
        <v>7560184342</v>
      </c>
      <c r="AD384" s="6">
        <v>7532704795</v>
      </c>
      <c r="AE384" s="6">
        <v>7442052661</v>
      </c>
      <c r="AF384" s="6">
        <v>7442052661</v>
      </c>
    </row>
    <row r="385" spans="1:32" ht="22.5">
      <c r="A385" s="3" t="s">
        <v>396</v>
      </c>
      <c r="B385" s="11" t="s">
        <v>545</v>
      </c>
      <c r="C385" s="11" t="s">
        <v>551</v>
      </c>
      <c r="D385" s="4" t="s">
        <v>397</v>
      </c>
      <c r="E385" s="5" t="s">
        <v>382</v>
      </c>
      <c r="F385" s="5" t="str">
        <f t="shared" si="8"/>
        <v>C-4102-1500-4</v>
      </c>
      <c r="G385" s="13" t="s">
        <v>514</v>
      </c>
      <c r="H385" s="13" t="s">
        <v>515</v>
      </c>
      <c r="I385" s="13" t="s">
        <v>516</v>
      </c>
      <c r="J385" s="3" t="s">
        <v>53</v>
      </c>
      <c r="K385" s="3" t="s">
        <v>209</v>
      </c>
      <c r="L385" s="3" t="s">
        <v>55</v>
      </c>
      <c r="M385" s="3" t="s">
        <v>45</v>
      </c>
      <c r="N385" s="3" t="s">
        <v>37</v>
      </c>
      <c r="O385" s="3" t="s">
        <v>221</v>
      </c>
      <c r="P385" s="3"/>
      <c r="Q385" s="3"/>
      <c r="R385" s="3" t="s">
        <v>230</v>
      </c>
      <c r="S385" s="3" t="s">
        <v>243</v>
      </c>
      <c r="T385" s="3" t="s">
        <v>42</v>
      </c>
      <c r="U385" s="4" t="s">
        <v>383</v>
      </c>
      <c r="V385" s="6">
        <v>0</v>
      </c>
      <c r="W385" s="6">
        <v>13500000</v>
      </c>
      <c r="X385" s="6">
        <v>137000</v>
      </c>
      <c r="Y385" s="6">
        <v>13363000</v>
      </c>
      <c r="Z385" s="6">
        <v>0</v>
      </c>
      <c r="AA385" s="6">
        <v>13317000</v>
      </c>
      <c r="AB385" s="6">
        <v>46000</v>
      </c>
      <c r="AC385" s="6">
        <v>13317000</v>
      </c>
      <c r="AD385" s="6">
        <v>13301000</v>
      </c>
      <c r="AE385" s="6">
        <v>13277000</v>
      </c>
      <c r="AF385" s="6">
        <v>13277000</v>
      </c>
    </row>
    <row r="386" spans="1:32" ht="22.5">
      <c r="A386" s="3" t="s">
        <v>396</v>
      </c>
      <c r="B386" s="11" t="s">
        <v>545</v>
      </c>
      <c r="C386" s="11" t="s">
        <v>551</v>
      </c>
      <c r="D386" s="4" t="s">
        <v>397</v>
      </c>
      <c r="E386" s="5" t="s">
        <v>265</v>
      </c>
      <c r="F386" s="5" t="str">
        <f t="shared" si="8"/>
        <v>C-4102-1500-4</v>
      </c>
      <c r="G386" s="13" t="s">
        <v>514</v>
      </c>
      <c r="H386" s="13" t="s">
        <v>493</v>
      </c>
      <c r="I386" s="13" t="s">
        <v>512</v>
      </c>
      <c r="J386" s="3" t="s">
        <v>53</v>
      </c>
      <c r="K386" s="3" t="s">
        <v>209</v>
      </c>
      <c r="L386" s="3" t="s">
        <v>55</v>
      </c>
      <c r="M386" s="3" t="s">
        <v>45</v>
      </c>
      <c r="N386" s="3" t="s">
        <v>37</v>
      </c>
      <c r="O386" s="3" t="s">
        <v>235</v>
      </c>
      <c r="P386" s="3"/>
      <c r="Q386" s="3"/>
      <c r="R386" s="3" t="s">
        <v>40</v>
      </c>
      <c r="S386" s="3" t="s">
        <v>41</v>
      </c>
      <c r="T386" s="3" t="s">
        <v>42</v>
      </c>
      <c r="U386" s="4" t="s">
        <v>222</v>
      </c>
      <c r="V386" s="6">
        <v>0</v>
      </c>
      <c r="W386" s="6">
        <v>1904333325</v>
      </c>
      <c r="X386" s="6">
        <v>62114173</v>
      </c>
      <c r="Y386" s="6">
        <v>1842219152</v>
      </c>
      <c r="Z386" s="6">
        <v>0</v>
      </c>
      <c r="AA386" s="6">
        <v>1809896488</v>
      </c>
      <c r="AB386" s="6">
        <v>32322664</v>
      </c>
      <c r="AC386" s="6">
        <v>1809896488</v>
      </c>
      <c r="AD386" s="6">
        <v>1809896488</v>
      </c>
      <c r="AE386" s="6">
        <v>1713003506</v>
      </c>
      <c r="AF386" s="6">
        <v>1713003506</v>
      </c>
    </row>
    <row r="387" spans="1:32" ht="22.5">
      <c r="A387" s="3" t="s">
        <v>396</v>
      </c>
      <c r="B387" s="11" t="s">
        <v>545</v>
      </c>
      <c r="C387" s="11" t="s">
        <v>551</v>
      </c>
      <c r="D387" s="4" t="s">
        <v>397</v>
      </c>
      <c r="E387" s="5" t="s">
        <v>266</v>
      </c>
      <c r="F387" s="5" t="str">
        <f t="shared" si="8"/>
        <v>C-4102-1500-4</v>
      </c>
      <c r="G387" s="13" t="s">
        <v>514</v>
      </c>
      <c r="H387" s="13" t="s">
        <v>493</v>
      </c>
      <c r="I387" s="13" t="s">
        <v>506</v>
      </c>
      <c r="J387" s="3" t="s">
        <v>53</v>
      </c>
      <c r="K387" s="3" t="s">
        <v>209</v>
      </c>
      <c r="L387" s="3" t="s">
        <v>55</v>
      </c>
      <c r="M387" s="3" t="s">
        <v>45</v>
      </c>
      <c r="N387" s="3" t="s">
        <v>37</v>
      </c>
      <c r="O387" s="3" t="s">
        <v>267</v>
      </c>
      <c r="P387" s="3"/>
      <c r="Q387" s="3"/>
      <c r="R387" s="3" t="s">
        <v>40</v>
      </c>
      <c r="S387" s="3" t="s">
        <v>41</v>
      </c>
      <c r="T387" s="3" t="s">
        <v>42</v>
      </c>
      <c r="U387" s="4" t="s">
        <v>57</v>
      </c>
      <c r="V387" s="6">
        <v>0</v>
      </c>
      <c r="W387" s="6">
        <v>6000000</v>
      </c>
      <c r="X387" s="6">
        <v>6000000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</row>
    <row r="388" spans="1:32" ht="22.5">
      <c r="A388" s="3" t="s">
        <v>396</v>
      </c>
      <c r="B388" s="11" t="s">
        <v>545</v>
      </c>
      <c r="C388" s="11" t="s">
        <v>551</v>
      </c>
      <c r="D388" s="4" t="s">
        <v>397</v>
      </c>
      <c r="E388" s="5" t="s">
        <v>269</v>
      </c>
      <c r="F388" s="5" t="str">
        <f t="shared" si="8"/>
        <v>C-4102-1500-5</v>
      </c>
      <c r="G388" s="13" t="s">
        <v>517</v>
      </c>
      <c r="H388" s="13" t="s">
        <v>518</v>
      </c>
      <c r="I388" s="13" t="s">
        <v>519</v>
      </c>
      <c r="J388" s="3" t="s">
        <v>53</v>
      </c>
      <c r="K388" s="3" t="s">
        <v>209</v>
      </c>
      <c r="L388" s="3" t="s">
        <v>55</v>
      </c>
      <c r="M388" s="3" t="s">
        <v>46</v>
      </c>
      <c r="N388" s="3" t="s">
        <v>37</v>
      </c>
      <c r="O388" s="3" t="s">
        <v>210</v>
      </c>
      <c r="P388" s="3"/>
      <c r="Q388" s="3"/>
      <c r="R388" s="3" t="s">
        <v>40</v>
      </c>
      <c r="S388" s="3" t="s">
        <v>41</v>
      </c>
      <c r="T388" s="3" t="s">
        <v>42</v>
      </c>
      <c r="U388" s="4" t="s">
        <v>270</v>
      </c>
      <c r="V388" s="6">
        <v>2534544000</v>
      </c>
      <c r="W388" s="6">
        <v>741951748</v>
      </c>
      <c r="X388" s="6">
        <v>0</v>
      </c>
      <c r="Y388" s="6">
        <v>3276495748</v>
      </c>
      <c r="Z388" s="6">
        <v>0</v>
      </c>
      <c r="AA388" s="6">
        <v>3276495748</v>
      </c>
      <c r="AB388" s="6">
        <v>0</v>
      </c>
      <c r="AC388" s="6">
        <v>3276495748</v>
      </c>
      <c r="AD388" s="6">
        <v>3276495748</v>
      </c>
      <c r="AE388" s="6">
        <v>3249697560</v>
      </c>
      <c r="AF388" s="6">
        <v>3249697560</v>
      </c>
    </row>
    <row r="389" spans="1:32" ht="22.5">
      <c r="A389" s="3" t="s">
        <v>396</v>
      </c>
      <c r="B389" s="11" t="s">
        <v>545</v>
      </c>
      <c r="C389" s="11" t="s">
        <v>551</v>
      </c>
      <c r="D389" s="4" t="s">
        <v>397</v>
      </c>
      <c r="E389" s="5" t="s">
        <v>271</v>
      </c>
      <c r="F389" s="5" t="str">
        <f t="shared" si="8"/>
        <v>C-4102-1500-5</v>
      </c>
      <c r="G389" s="13" t="s">
        <v>517</v>
      </c>
      <c r="H389" s="13" t="s">
        <v>518</v>
      </c>
      <c r="I389" s="13" t="s">
        <v>519</v>
      </c>
      <c r="J389" s="3" t="s">
        <v>53</v>
      </c>
      <c r="K389" s="3" t="s">
        <v>209</v>
      </c>
      <c r="L389" s="3" t="s">
        <v>55</v>
      </c>
      <c r="M389" s="3" t="s">
        <v>46</v>
      </c>
      <c r="N389" s="3" t="s">
        <v>37</v>
      </c>
      <c r="O389" s="3" t="s">
        <v>257</v>
      </c>
      <c r="P389" s="3"/>
      <c r="Q389" s="3"/>
      <c r="R389" s="3" t="s">
        <v>40</v>
      </c>
      <c r="S389" s="3" t="s">
        <v>41</v>
      </c>
      <c r="T389" s="3" t="s">
        <v>42</v>
      </c>
      <c r="U389" s="4" t="s">
        <v>272</v>
      </c>
      <c r="V389" s="6">
        <v>312959955</v>
      </c>
      <c r="W389" s="6">
        <v>3000000</v>
      </c>
      <c r="X389" s="6">
        <v>106461855</v>
      </c>
      <c r="Y389" s="6">
        <v>209498100</v>
      </c>
      <c r="Z389" s="6">
        <v>0</v>
      </c>
      <c r="AA389" s="6">
        <v>209498100</v>
      </c>
      <c r="AB389" s="6">
        <v>0</v>
      </c>
      <c r="AC389" s="6">
        <v>209498100</v>
      </c>
      <c r="AD389" s="6">
        <v>209498100</v>
      </c>
      <c r="AE389" s="6">
        <v>209498100</v>
      </c>
      <c r="AF389" s="6">
        <v>209498100</v>
      </c>
    </row>
    <row r="390" spans="1:32" ht="22.5">
      <c r="A390" s="3" t="s">
        <v>396</v>
      </c>
      <c r="B390" s="11" t="s">
        <v>545</v>
      </c>
      <c r="C390" s="11" t="s">
        <v>551</v>
      </c>
      <c r="D390" s="4" t="s">
        <v>397</v>
      </c>
      <c r="E390" s="5" t="s">
        <v>275</v>
      </c>
      <c r="F390" s="5" t="str">
        <f t="shared" si="8"/>
        <v>C-4102-1500-5</v>
      </c>
      <c r="G390" s="13" t="s">
        <v>517</v>
      </c>
      <c r="H390" s="13" t="s">
        <v>493</v>
      </c>
      <c r="I390" s="13" t="s">
        <v>512</v>
      </c>
      <c r="J390" s="3" t="s">
        <v>53</v>
      </c>
      <c r="K390" s="3" t="s">
        <v>209</v>
      </c>
      <c r="L390" s="3" t="s">
        <v>55</v>
      </c>
      <c r="M390" s="3" t="s">
        <v>46</v>
      </c>
      <c r="N390" s="3" t="s">
        <v>37</v>
      </c>
      <c r="O390" s="3" t="s">
        <v>218</v>
      </c>
      <c r="P390" s="3"/>
      <c r="Q390" s="3"/>
      <c r="R390" s="3" t="s">
        <v>40</v>
      </c>
      <c r="S390" s="3" t="s">
        <v>41</v>
      </c>
      <c r="T390" s="3" t="s">
        <v>42</v>
      </c>
      <c r="U390" s="4" t="s">
        <v>222</v>
      </c>
      <c r="V390" s="6">
        <v>32791000</v>
      </c>
      <c r="W390" s="6">
        <v>1490500</v>
      </c>
      <c r="X390" s="6">
        <v>0</v>
      </c>
      <c r="Y390" s="6">
        <v>34281500</v>
      </c>
      <c r="Z390" s="6">
        <v>0</v>
      </c>
      <c r="AA390" s="6">
        <v>34281500</v>
      </c>
      <c r="AB390" s="6">
        <v>0</v>
      </c>
      <c r="AC390" s="6">
        <v>34281500</v>
      </c>
      <c r="AD390" s="6">
        <v>34281500</v>
      </c>
      <c r="AE390" s="6">
        <v>33188467</v>
      </c>
      <c r="AF390" s="6">
        <v>33188467</v>
      </c>
    </row>
    <row r="391" spans="1:32" ht="22.5">
      <c r="A391" s="3" t="s">
        <v>396</v>
      </c>
      <c r="B391" s="11" t="s">
        <v>545</v>
      </c>
      <c r="C391" s="11" t="s">
        <v>551</v>
      </c>
      <c r="D391" s="4" t="s">
        <v>397</v>
      </c>
      <c r="E391" s="5" t="s">
        <v>276</v>
      </c>
      <c r="F391" s="5" t="str">
        <f t="shared" si="8"/>
        <v>C-4102-1500-5</v>
      </c>
      <c r="G391" s="13" t="s">
        <v>517</v>
      </c>
      <c r="H391" s="13" t="s">
        <v>493</v>
      </c>
      <c r="I391" s="13" t="s">
        <v>506</v>
      </c>
      <c r="J391" s="3" t="s">
        <v>53</v>
      </c>
      <c r="K391" s="3" t="s">
        <v>209</v>
      </c>
      <c r="L391" s="3" t="s">
        <v>55</v>
      </c>
      <c r="M391" s="3" t="s">
        <v>46</v>
      </c>
      <c r="N391" s="3" t="s">
        <v>37</v>
      </c>
      <c r="O391" s="3" t="s">
        <v>221</v>
      </c>
      <c r="P391" s="3"/>
      <c r="Q391" s="3"/>
      <c r="R391" s="3" t="s">
        <v>40</v>
      </c>
      <c r="S391" s="3" t="s">
        <v>41</v>
      </c>
      <c r="T391" s="3" t="s">
        <v>42</v>
      </c>
      <c r="U391" s="4" t="s">
        <v>57</v>
      </c>
      <c r="V391" s="6">
        <v>0</v>
      </c>
      <c r="W391" s="6">
        <v>609406</v>
      </c>
      <c r="X391" s="6">
        <v>135469</v>
      </c>
      <c r="Y391" s="6">
        <v>473937</v>
      </c>
      <c r="Z391" s="6">
        <v>0</v>
      </c>
      <c r="AA391" s="6">
        <v>473937</v>
      </c>
      <c r="AB391" s="6">
        <v>0</v>
      </c>
      <c r="AC391" s="6">
        <v>473937</v>
      </c>
      <c r="AD391" s="6">
        <v>473937</v>
      </c>
      <c r="AE391" s="6">
        <v>473937</v>
      </c>
      <c r="AF391" s="6">
        <v>473937</v>
      </c>
    </row>
    <row r="392" spans="1:32" ht="22.5">
      <c r="A392" s="3" t="s">
        <v>396</v>
      </c>
      <c r="B392" s="11" t="s">
        <v>545</v>
      </c>
      <c r="C392" s="11" t="s">
        <v>551</v>
      </c>
      <c r="D392" s="4" t="s">
        <v>397</v>
      </c>
      <c r="E392" s="5" t="s">
        <v>384</v>
      </c>
      <c r="F392" s="5" t="str">
        <f t="shared" si="8"/>
        <v>C-4102-1500-5</v>
      </c>
      <c r="G392" s="13" t="s">
        <v>517</v>
      </c>
      <c r="H392" s="13" t="s">
        <v>518</v>
      </c>
      <c r="I392" s="13" t="s">
        <v>519</v>
      </c>
      <c r="J392" s="3" t="s">
        <v>53</v>
      </c>
      <c r="K392" s="3" t="s">
        <v>209</v>
      </c>
      <c r="L392" s="3" t="s">
        <v>55</v>
      </c>
      <c r="M392" s="3" t="s">
        <v>46</v>
      </c>
      <c r="N392" s="3" t="s">
        <v>37</v>
      </c>
      <c r="O392" s="3" t="s">
        <v>252</v>
      </c>
      <c r="P392" s="3"/>
      <c r="Q392" s="3"/>
      <c r="R392" s="3" t="s">
        <v>40</v>
      </c>
      <c r="S392" s="3" t="s">
        <v>41</v>
      </c>
      <c r="T392" s="3" t="s">
        <v>42</v>
      </c>
      <c r="U392" s="4" t="s">
        <v>253</v>
      </c>
      <c r="V392" s="6">
        <v>4984</v>
      </c>
      <c r="W392" s="6">
        <v>0</v>
      </c>
      <c r="X392" s="6">
        <v>4984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</row>
    <row r="393" spans="1:32" ht="22.5">
      <c r="A393" s="3" t="s">
        <v>396</v>
      </c>
      <c r="B393" s="11" t="s">
        <v>545</v>
      </c>
      <c r="C393" s="11" t="s">
        <v>551</v>
      </c>
      <c r="D393" s="4" t="s">
        <v>397</v>
      </c>
      <c r="E393" s="5" t="s">
        <v>277</v>
      </c>
      <c r="F393" s="5" t="str">
        <f t="shared" si="8"/>
        <v>C-4102-1500-6</v>
      </c>
      <c r="G393" s="13" t="s">
        <v>498</v>
      </c>
      <c r="H393" s="13" t="s">
        <v>499</v>
      </c>
      <c r="I393" s="13" t="s">
        <v>500</v>
      </c>
      <c r="J393" s="3" t="s">
        <v>53</v>
      </c>
      <c r="K393" s="3" t="s">
        <v>209</v>
      </c>
      <c r="L393" s="3" t="s">
        <v>55</v>
      </c>
      <c r="M393" s="3" t="s">
        <v>113</v>
      </c>
      <c r="N393" s="3" t="s">
        <v>37</v>
      </c>
      <c r="O393" s="3" t="s">
        <v>210</v>
      </c>
      <c r="P393" s="3"/>
      <c r="Q393" s="3"/>
      <c r="R393" s="3" t="s">
        <v>40</v>
      </c>
      <c r="S393" s="3" t="s">
        <v>41</v>
      </c>
      <c r="T393" s="3" t="s">
        <v>42</v>
      </c>
      <c r="U393" s="4" t="s">
        <v>278</v>
      </c>
      <c r="V393" s="6">
        <v>1380777000</v>
      </c>
      <c r="W393" s="6">
        <v>253404000</v>
      </c>
      <c r="X393" s="6">
        <v>144900600</v>
      </c>
      <c r="Y393" s="6">
        <v>1489280400</v>
      </c>
      <c r="Z393" s="6">
        <v>0</v>
      </c>
      <c r="AA393" s="6">
        <v>1489280400</v>
      </c>
      <c r="AB393" s="6">
        <v>0</v>
      </c>
      <c r="AC393" s="6">
        <v>1489280400</v>
      </c>
      <c r="AD393" s="6">
        <v>1489280400</v>
      </c>
      <c r="AE393" s="6">
        <v>1448571400</v>
      </c>
      <c r="AF393" s="6">
        <v>1448571400</v>
      </c>
    </row>
    <row r="394" spans="1:32" ht="22.5">
      <c r="A394" s="3" t="s">
        <v>396</v>
      </c>
      <c r="B394" s="11" t="s">
        <v>545</v>
      </c>
      <c r="C394" s="11" t="s">
        <v>551</v>
      </c>
      <c r="D394" s="4" t="s">
        <v>397</v>
      </c>
      <c r="E394" s="5" t="s">
        <v>281</v>
      </c>
      <c r="F394" s="5" t="str">
        <f t="shared" si="8"/>
        <v>C-4102-1500-6</v>
      </c>
      <c r="G394" s="13" t="s">
        <v>498</v>
      </c>
      <c r="H394" s="13" t="s">
        <v>499</v>
      </c>
      <c r="I394" s="13" t="s">
        <v>500</v>
      </c>
      <c r="J394" s="3" t="s">
        <v>53</v>
      </c>
      <c r="K394" s="3" t="s">
        <v>209</v>
      </c>
      <c r="L394" s="3" t="s">
        <v>55</v>
      </c>
      <c r="M394" s="3" t="s">
        <v>113</v>
      </c>
      <c r="N394" s="3" t="s">
        <v>37</v>
      </c>
      <c r="O394" s="3" t="s">
        <v>56</v>
      </c>
      <c r="P394" s="3"/>
      <c r="Q394" s="3"/>
      <c r="R394" s="3" t="s">
        <v>40</v>
      </c>
      <c r="S394" s="3" t="s">
        <v>41</v>
      </c>
      <c r="T394" s="3" t="s">
        <v>42</v>
      </c>
      <c r="U394" s="4" t="s">
        <v>282</v>
      </c>
      <c r="V394" s="6">
        <v>0</v>
      </c>
      <c r="W394" s="6">
        <v>1015000000</v>
      </c>
      <c r="X394" s="6">
        <v>0</v>
      </c>
      <c r="Y394" s="6">
        <v>1015000000</v>
      </c>
      <c r="Z394" s="6">
        <v>0</v>
      </c>
      <c r="AA394" s="6">
        <v>1014959800</v>
      </c>
      <c r="AB394" s="6">
        <v>40200</v>
      </c>
      <c r="AC394" s="6">
        <v>1014959800</v>
      </c>
      <c r="AD394" s="6">
        <v>1014959800</v>
      </c>
      <c r="AE394" s="6">
        <v>1014959800</v>
      </c>
      <c r="AF394" s="6">
        <v>1014959800</v>
      </c>
    </row>
    <row r="395" spans="1:32" ht="22.5">
      <c r="A395" s="3" t="s">
        <v>396</v>
      </c>
      <c r="B395" s="11" t="s">
        <v>545</v>
      </c>
      <c r="C395" s="11" t="s">
        <v>551</v>
      </c>
      <c r="D395" s="4" t="s">
        <v>397</v>
      </c>
      <c r="E395" s="5" t="s">
        <v>283</v>
      </c>
      <c r="F395" s="5" t="str">
        <f t="shared" si="8"/>
        <v>C-4102-1500-6</v>
      </c>
      <c r="G395" s="13" t="s">
        <v>498</v>
      </c>
      <c r="H395" s="13" t="s">
        <v>499</v>
      </c>
      <c r="I395" s="13" t="s">
        <v>500</v>
      </c>
      <c r="J395" s="3" t="s">
        <v>53</v>
      </c>
      <c r="K395" s="3" t="s">
        <v>209</v>
      </c>
      <c r="L395" s="3" t="s">
        <v>55</v>
      </c>
      <c r="M395" s="3" t="s">
        <v>113</v>
      </c>
      <c r="N395" s="3" t="s">
        <v>37</v>
      </c>
      <c r="O395" s="3" t="s">
        <v>218</v>
      </c>
      <c r="P395" s="3"/>
      <c r="Q395" s="3"/>
      <c r="R395" s="3" t="s">
        <v>40</v>
      </c>
      <c r="S395" s="3" t="s">
        <v>41</v>
      </c>
      <c r="T395" s="3" t="s">
        <v>42</v>
      </c>
      <c r="U395" s="4" t="s">
        <v>284</v>
      </c>
      <c r="V395" s="6">
        <v>0</v>
      </c>
      <c r="W395" s="6">
        <v>1184406578</v>
      </c>
      <c r="X395" s="6">
        <v>0</v>
      </c>
      <c r="Y395" s="6">
        <v>1184406578</v>
      </c>
      <c r="Z395" s="6">
        <v>0</v>
      </c>
      <c r="AA395" s="6">
        <v>1184406578</v>
      </c>
      <c r="AB395" s="6">
        <v>0</v>
      </c>
      <c r="AC395" s="6">
        <v>1184406578</v>
      </c>
      <c r="AD395" s="6">
        <v>1184406578</v>
      </c>
      <c r="AE395" s="6">
        <v>1046995770</v>
      </c>
      <c r="AF395" s="6">
        <v>1046995770</v>
      </c>
    </row>
    <row r="396" spans="1:32" ht="22.5">
      <c r="A396" s="3" t="s">
        <v>396</v>
      </c>
      <c r="B396" s="11" t="s">
        <v>545</v>
      </c>
      <c r="C396" s="11" t="s">
        <v>551</v>
      </c>
      <c r="D396" s="4" t="s">
        <v>397</v>
      </c>
      <c r="E396" s="5" t="s">
        <v>285</v>
      </c>
      <c r="F396" s="5" t="str">
        <f t="shared" si="8"/>
        <v>C-4102-1500-6</v>
      </c>
      <c r="G396" s="13" t="s">
        <v>498</v>
      </c>
      <c r="H396" s="13" t="s">
        <v>493</v>
      </c>
      <c r="I396" s="13" t="s">
        <v>512</v>
      </c>
      <c r="J396" s="3" t="s">
        <v>53</v>
      </c>
      <c r="K396" s="3" t="s">
        <v>209</v>
      </c>
      <c r="L396" s="3" t="s">
        <v>55</v>
      </c>
      <c r="M396" s="3" t="s">
        <v>113</v>
      </c>
      <c r="N396" s="3" t="s">
        <v>37</v>
      </c>
      <c r="O396" s="3" t="s">
        <v>224</v>
      </c>
      <c r="P396" s="3"/>
      <c r="Q396" s="3"/>
      <c r="R396" s="3" t="s">
        <v>40</v>
      </c>
      <c r="S396" s="3" t="s">
        <v>41</v>
      </c>
      <c r="T396" s="3" t="s">
        <v>42</v>
      </c>
      <c r="U396" s="4" t="s">
        <v>222</v>
      </c>
      <c r="V396" s="6">
        <v>0</v>
      </c>
      <c r="W396" s="6">
        <v>69520800</v>
      </c>
      <c r="X396" s="6">
        <v>1488200</v>
      </c>
      <c r="Y396" s="6">
        <v>68032600</v>
      </c>
      <c r="Z396" s="6">
        <v>0</v>
      </c>
      <c r="AA396" s="6">
        <v>67925700</v>
      </c>
      <c r="AB396" s="6">
        <v>106900</v>
      </c>
      <c r="AC396" s="6">
        <v>67925700</v>
      </c>
      <c r="AD396" s="6">
        <v>67925700</v>
      </c>
      <c r="AE396" s="6">
        <v>65587100</v>
      </c>
      <c r="AF396" s="6">
        <v>65587100</v>
      </c>
    </row>
    <row r="397" spans="1:32" ht="22.5">
      <c r="A397" s="3" t="s">
        <v>396</v>
      </c>
      <c r="B397" s="11" t="s">
        <v>545</v>
      </c>
      <c r="C397" s="11" t="s">
        <v>551</v>
      </c>
      <c r="D397" s="4" t="s">
        <v>397</v>
      </c>
      <c r="E397" s="5" t="s">
        <v>287</v>
      </c>
      <c r="F397" s="5" t="str">
        <f t="shared" si="8"/>
        <v>C-4102-1500-6</v>
      </c>
      <c r="G397" s="13" t="s">
        <v>498</v>
      </c>
      <c r="H397" s="13" t="s">
        <v>499</v>
      </c>
      <c r="I397" s="13" t="s">
        <v>500</v>
      </c>
      <c r="J397" s="3" t="s">
        <v>53</v>
      </c>
      <c r="K397" s="3" t="s">
        <v>209</v>
      </c>
      <c r="L397" s="3" t="s">
        <v>55</v>
      </c>
      <c r="M397" s="3" t="s">
        <v>113</v>
      </c>
      <c r="N397" s="3" t="s">
        <v>37</v>
      </c>
      <c r="O397" s="3" t="s">
        <v>252</v>
      </c>
      <c r="P397" s="3"/>
      <c r="Q397" s="3"/>
      <c r="R397" s="3" t="s">
        <v>40</v>
      </c>
      <c r="S397" s="3" t="s">
        <v>41</v>
      </c>
      <c r="T397" s="3" t="s">
        <v>42</v>
      </c>
      <c r="U397" s="4" t="s">
        <v>253</v>
      </c>
      <c r="V397" s="6">
        <v>0</v>
      </c>
      <c r="W397" s="6">
        <v>5523108</v>
      </c>
      <c r="X397" s="6">
        <v>5508108</v>
      </c>
      <c r="Y397" s="6">
        <v>15000</v>
      </c>
      <c r="Z397" s="6">
        <v>0</v>
      </c>
      <c r="AA397" s="6">
        <v>0</v>
      </c>
      <c r="AB397" s="6">
        <v>15000</v>
      </c>
      <c r="AC397" s="6">
        <v>0</v>
      </c>
      <c r="AD397" s="6">
        <v>0</v>
      </c>
      <c r="AE397" s="6">
        <v>0</v>
      </c>
      <c r="AF397" s="6">
        <v>0</v>
      </c>
    </row>
    <row r="398" spans="1:32" ht="22.5">
      <c r="A398" s="3" t="s">
        <v>396</v>
      </c>
      <c r="B398" s="11" t="s">
        <v>545</v>
      </c>
      <c r="C398" s="11" t="s">
        <v>551</v>
      </c>
      <c r="D398" s="4" t="s">
        <v>397</v>
      </c>
      <c r="E398" s="5" t="s">
        <v>290</v>
      </c>
      <c r="F398" s="5" t="str">
        <f t="shared" si="8"/>
        <v>C-4102-1500-7</v>
      </c>
      <c r="G398" s="13" t="s">
        <v>520</v>
      </c>
      <c r="H398" s="13" t="s">
        <v>493</v>
      </c>
      <c r="I398" s="13" t="s">
        <v>512</v>
      </c>
      <c r="J398" s="3" t="s">
        <v>53</v>
      </c>
      <c r="K398" s="3" t="s">
        <v>209</v>
      </c>
      <c r="L398" s="3" t="s">
        <v>55</v>
      </c>
      <c r="M398" s="3" t="s">
        <v>116</v>
      </c>
      <c r="N398" s="3" t="s">
        <v>37</v>
      </c>
      <c r="O398" s="3" t="s">
        <v>257</v>
      </c>
      <c r="P398" s="3"/>
      <c r="Q398" s="3"/>
      <c r="R398" s="3" t="s">
        <v>40</v>
      </c>
      <c r="S398" s="3" t="s">
        <v>41</v>
      </c>
      <c r="T398" s="3" t="s">
        <v>42</v>
      </c>
      <c r="U398" s="4" t="s">
        <v>222</v>
      </c>
      <c r="V398" s="6">
        <v>64943560</v>
      </c>
      <c r="W398" s="6">
        <v>28683506</v>
      </c>
      <c r="X398" s="6">
        <v>3014800</v>
      </c>
      <c r="Y398" s="6">
        <v>90612266</v>
      </c>
      <c r="Z398" s="6">
        <v>0</v>
      </c>
      <c r="AA398" s="6">
        <v>90612266</v>
      </c>
      <c r="AB398" s="6">
        <v>0</v>
      </c>
      <c r="AC398" s="6">
        <v>90612266</v>
      </c>
      <c r="AD398" s="6">
        <v>90612266</v>
      </c>
      <c r="AE398" s="6">
        <v>87333534</v>
      </c>
      <c r="AF398" s="6">
        <v>87333534</v>
      </c>
    </row>
    <row r="399" spans="1:32" ht="22.5">
      <c r="A399" s="3" t="s">
        <v>396</v>
      </c>
      <c r="B399" s="11" t="s">
        <v>545</v>
      </c>
      <c r="C399" s="11" t="s">
        <v>551</v>
      </c>
      <c r="D399" s="4" t="s">
        <v>397</v>
      </c>
      <c r="E399" s="5" t="s">
        <v>291</v>
      </c>
      <c r="F399" s="5" t="str">
        <f t="shared" si="8"/>
        <v>C-4102-1500-7</v>
      </c>
      <c r="G399" s="13" t="s">
        <v>520</v>
      </c>
      <c r="H399" s="13" t="s">
        <v>493</v>
      </c>
      <c r="I399" s="13" t="s">
        <v>506</v>
      </c>
      <c r="J399" s="3" t="s">
        <v>53</v>
      </c>
      <c r="K399" s="3" t="s">
        <v>209</v>
      </c>
      <c r="L399" s="3" t="s">
        <v>55</v>
      </c>
      <c r="M399" s="3" t="s">
        <v>116</v>
      </c>
      <c r="N399" s="3" t="s">
        <v>37</v>
      </c>
      <c r="O399" s="3" t="s">
        <v>213</v>
      </c>
      <c r="P399" s="3"/>
      <c r="Q399" s="3"/>
      <c r="R399" s="3" t="s">
        <v>40</v>
      </c>
      <c r="S399" s="3" t="s">
        <v>41</v>
      </c>
      <c r="T399" s="3" t="s">
        <v>42</v>
      </c>
      <c r="U399" s="4" t="s">
        <v>57</v>
      </c>
      <c r="V399" s="6">
        <v>10216912</v>
      </c>
      <c r="W399" s="6">
        <v>0</v>
      </c>
      <c r="X399" s="6">
        <v>0</v>
      </c>
      <c r="Y399" s="6">
        <v>10216912</v>
      </c>
      <c r="Z399" s="6">
        <v>0</v>
      </c>
      <c r="AA399" s="6">
        <v>4348412</v>
      </c>
      <c r="AB399" s="6">
        <v>5868500</v>
      </c>
      <c r="AC399" s="6">
        <v>4348412</v>
      </c>
      <c r="AD399" s="6">
        <v>4348412</v>
      </c>
      <c r="AE399" s="6">
        <v>4348412</v>
      </c>
      <c r="AF399" s="6">
        <v>4348412</v>
      </c>
    </row>
    <row r="400" spans="1:32" ht="22.5">
      <c r="A400" s="3" t="s">
        <v>396</v>
      </c>
      <c r="B400" s="11" t="s">
        <v>545</v>
      </c>
      <c r="C400" s="11" t="s">
        <v>551</v>
      </c>
      <c r="D400" s="4" t="s">
        <v>397</v>
      </c>
      <c r="E400" s="5" t="s">
        <v>295</v>
      </c>
      <c r="F400" s="5" t="str">
        <f t="shared" si="8"/>
        <v>C-4199-1500-1</v>
      </c>
      <c r="G400" s="13" t="s">
        <v>522</v>
      </c>
      <c r="H400" s="13" t="s">
        <v>493</v>
      </c>
      <c r="I400" s="13" t="s">
        <v>512</v>
      </c>
      <c r="J400" s="3" t="s">
        <v>53</v>
      </c>
      <c r="K400" s="3" t="s">
        <v>54</v>
      </c>
      <c r="L400" s="3" t="s">
        <v>55</v>
      </c>
      <c r="M400" s="3" t="s">
        <v>61</v>
      </c>
      <c r="N400" s="3" t="s">
        <v>37</v>
      </c>
      <c r="O400" s="3" t="s">
        <v>257</v>
      </c>
      <c r="P400" s="3"/>
      <c r="Q400" s="3"/>
      <c r="R400" s="3" t="s">
        <v>40</v>
      </c>
      <c r="S400" s="3" t="s">
        <v>41</v>
      </c>
      <c r="T400" s="3" t="s">
        <v>42</v>
      </c>
      <c r="U400" s="4" t="s">
        <v>222</v>
      </c>
      <c r="V400" s="6">
        <v>174417625</v>
      </c>
      <c r="W400" s="6">
        <v>34144033</v>
      </c>
      <c r="X400" s="6">
        <v>348525</v>
      </c>
      <c r="Y400" s="6">
        <v>208213133</v>
      </c>
      <c r="Z400" s="6">
        <v>0</v>
      </c>
      <c r="AA400" s="6">
        <v>207542233</v>
      </c>
      <c r="AB400" s="6">
        <v>670900</v>
      </c>
      <c r="AC400" s="6">
        <v>207542233</v>
      </c>
      <c r="AD400" s="6">
        <v>207542233</v>
      </c>
      <c r="AE400" s="6">
        <v>201218367</v>
      </c>
      <c r="AF400" s="6">
        <v>201218367</v>
      </c>
    </row>
    <row r="401" spans="1:32" ht="22.5">
      <c r="A401" s="3" t="s">
        <v>396</v>
      </c>
      <c r="B401" s="11" t="s">
        <v>545</v>
      </c>
      <c r="C401" s="11" t="s">
        <v>551</v>
      </c>
      <c r="D401" s="4" t="s">
        <v>397</v>
      </c>
      <c r="E401" s="5" t="s">
        <v>299</v>
      </c>
      <c r="F401" s="5" t="str">
        <f t="shared" si="8"/>
        <v>C-4199-1500-2</v>
      </c>
      <c r="G401" s="13" t="s">
        <v>505</v>
      </c>
      <c r="H401" s="13" t="s">
        <v>493</v>
      </c>
      <c r="I401" s="13" t="s">
        <v>512</v>
      </c>
      <c r="J401" s="3" t="s">
        <v>53</v>
      </c>
      <c r="K401" s="3" t="s">
        <v>54</v>
      </c>
      <c r="L401" s="3" t="s">
        <v>55</v>
      </c>
      <c r="M401" s="3" t="s">
        <v>36</v>
      </c>
      <c r="N401" s="3" t="s">
        <v>37</v>
      </c>
      <c r="O401" s="3" t="s">
        <v>213</v>
      </c>
      <c r="P401" s="3"/>
      <c r="Q401" s="3"/>
      <c r="R401" s="3" t="s">
        <v>40</v>
      </c>
      <c r="S401" s="3" t="s">
        <v>150</v>
      </c>
      <c r="T401" s="3" t="s">
        <v>42</v>
      </c>
      <c r="U401" s="4" t="s">
        <v>222</v>
      </c>
      <c r="V401" s="6">
        <v>0</v>
      </c>
      <c r="W401" s="6">
        <v>7296159</v>
      </c>
      <c r="X401" s="6">
        <v>2213530</v>
      </c>
      <c r="Y401" s="6">
        <v>5082629</v>
      </c>
      <c r="Z401" s="6">
        <v>0</v>
      </c>
      <c r="AA401" s="6">
        <v>5082629</v>
      </c>
      <c r="AB401" s="6">
        <v>0</v>
      </c>
      <c r="AC401" s="6">
        <v>5082629</v>
      </c>
      <c r="AD401" s="6">
        <v>5082629</v>
      </c>
      <c r="AE401" s="6">
        <v>3989596</v>
      </c>
      <c r="AF401" s="6">
        <v>3989596</v>
      </c>
    </row>
    <row r="402" spans="1:32" ht="22.5">
      <c r="A402" s="3" t="s">
        <v>396</v>
      </c>
      <c r="B402" s="11" t="s">
        <v>545</v>
      </c>
      <c r="C402" s="11" t="s">
        <v>551</v>
      </c>
      <c r="D402" s="4" t="s">
        <v>397</v>
      </c>
      <c r="E402" s="5" t="s">
        <v>299</v>
      </c>
      <c r="F402" s="5" t="str">
        <f t="shared" si="8"/>
        <v>C-4199-1500-2</v>
      </c>
      <c r="G402" s="13" t="s">
        <v>505</v>
      </c>
      <c r="H402" s="13" t="s">
        <v>493</v>
      </c>
      <c r="I402" s="13" t="s">
        <v>512</v>
      </c>
      <c r="J402" s="3" t="s">
        <v>53</v>
      </c>
      <c r="K402" s="3" t="s">
        <v>54</v>
      </c>
      <c r="L402" s="3" t="s">
        <v>55</v>
      </c>
      <c r="M402" s="3" t="s">
        <v>36</v>
      </c>
      <c r="N402" s="3" t="s">
        <v>37</v>
      </c>
      <c r="O402" s="3" t="s">
        <v>213</v>
      </c>
      <c r="P402" s="3"/>
      <c r="Q402" s="3"/>
      <c r="R402" s="3" t="s">
        <v>40</v>
      </c>
      <c r="S402" s="3" t="s">
        <v>41</v>
      </c>
      <c r="T402" s="3" t="s">
        <v>42</v>
      </c>
      <c r="U402" s="4" t="s">
        <v>222</v>
      </c>
      <c r="V402" s="6">
        <v>2542180247</v>
      </c>
      <c r="W402" s="6">
        <v>1552122115</v>
      </c>
      <c r="X402" s="6">
        <v>574526625</v>
      </c>
      <c r="Y402" s="6">
        <v>3519775737</v>
      </c>
      <c r="Z402" s="6">
        <v>0</v>
      </c>
      <c r="AA402" s="6">
        <v>3488922332</v>
      </c>
      <c r="AB402" s="6">
        <v>30853405</v>
      </c>
      <c r="AC402" s="6">
        <v>3488922332</v>
      </c>
      <c r="AD402" s="6">
        <v>3488922332</v>
      </c>
      <c r="AE402" s="6">
        <v>3313612391</v>
      </c>
      <c r="AF402" s="6">
        <v>3313612391</v>
      </c>
    </row>
    <row r="403" spans="1:32" ht="22.5">
      <c r="A403" s="3" t="s">
        <v>396</v>
      </c>
      <c r="B403" s="11" t="s">
        <v>545</v>
      </c>
      <c r="C403" s="11" t="s">
        <v>551</v>
      </c>
      <c r="D403" s="4" t="s">
        <v>397</v>
      </c>
      <c r="E403" s="5" t="s">
        <v>52</v>
      </c>
      <c r="F403" s="5" t="str">
        <f t="shared" si="8"/>
        <v>C-4199-1500-2</v>
      </c>
      <c r="G403" s="13" t="s">
        <v>505</v>
      </c>
      <c r="H403" s="13" t="s">
        <v>493</v>
      </c>
      <c r="I403" s="13" t="s">
        <v>506</v>
      </c>
      <c r="J403" s="3" t="s">
        <v>53</v>
      </c>
      <c r="K403" s="3" t="s">
        <v>54</v>
      </c>
      <c r="L403" s="3" t="s">
        <v>55</v>
      </c>
      <c r="M403" s="3" t="s">
        <v>36</v>
      </c>
      <c r="N403" s="3" t="s">
        <v>37</v>
      </c>
      <c r="O403" s="3" t="s">
        <v>56</v>
      </c>
      <c r="P403" s="3"/>
      <c r="Q403" s="3"/>
      <c r="R403" s="3" t="s">
        <v>40</v>
      </c>
      <c r="S403" s="3" t="s">
        <v>147</v>
      </c>
      <c r="T403" s="3" t="s">
        <v>42</v>
      </c>
      <c r="U403" s="4" t="s">
        <v>57</v>
      </c>
      <c r="V403" s="6">
        <v>0</v>
      </c>
      <c r="W403" s="6">
        <v>10503067</v>
      </c>
      <c r="X403" s="6">
        <v>0</v>
      </c>
      <c r="Y403" s="6">
        <v>10503067</v>
      </c>
      <c r="Z403" s="6">
        <v>0</v>
      </c>
      <c r="AA403" s="6">
        <v>1390711</v>
      </c>
      <c r="AB403" s="6">
        <v>9112356</v>
      </c>
      <c r="AC403" s="6">
        <v>1390711</v>
      </c>
      <c r="AD403" s="6">
        <v>1390711</v>
      </c>
      <c r="AE403" s="6">
        <v>1390711</v>
      </c>
      <c r="AF403" s="6">
        <v>1390711</v>
      </c>
    </row>
    <row r="404" spans="1:32" ht="22.5">
      <c r="A404" s="3" t="s">
        <v>396</v>
      </c>
      <c r="B404" s="11" t="s">
        <v>545</v>
      </c>
      <c r="C404" s="11" t="s">
        <v>551</v>
      </c>
      <c r="D404" s="4" t="s">
        <v>397</v>
      </c>
      <c r="E404" s="5" t="s">
        <v>52</v>
      </c>
      <c r="F404" s="5" t="str">
        <f t="shared" si="8"/>
        <v>C-4199-1500-2</v>
      </c>
      <c r="G404" s="13" t="s">
        <v>505</v>
      </c>
      <c r="H404" s="13" t="s">
        <v>493</v>
      </c>
      <c r="I404" s="13" t="s">
        <v>506</v>
      </c>
      <c r="J404" s="3" t="s">
        <v>53</v>
      </c>
      <c r="K404" s="3" t="s">
        <v>54</v>
      </c>
      <c r="L404" s="3" t="s">
        <v>55</v>
      </c>
      <c r="M404" s="3" t="s">
        <v>36</v>
      </c>
      <c r="N404" s="3" t="s">
        <v>37</v>
      </c>
      <c r="O404" s="3" t="s">
        <v>56</v>
      </c>
      <c r="P404" s="3"/>
      <c r="Q404" s="3"/>
      <c r="R404" s="3" t="s">
        <v>40</v>
      </c>
      <c r="S404" s="3" t="s">
        <v>41</v>
      </c>
      <c r="T404" s="3" t="s">
        <v>42</v>
      </c>
      <c r="U404" s="4" t="s">
        <v>57</v>
      </c>
      <c r="V404" s="6">
        <v>0</v>
      </c>
      <c r="W404" s="6">
        <v>3000000</v>
      </c>
      <c r="X404" s="6">
        <v>0</v>
      </c>
      <c r="Y404" s="6">
        <v>3000000</v>
      </c>
      <c r="Z404" s="6">
        <v>0</v>
      </c>
      <c r="AA404" s="6">
        <v>2072459</v>
      </c>
      <c r="AB404" s="6">
        <v>927541</v>
      </c>
      <c r="AC404" s="6">
        <v>2072459</v>
      </c>
      <c r="AD404" s="6">
        <v>2072459</v>
      </c>
      <c r="AE404" s="6">
        <v>2072459</v>
      </c>
      <c r="AF404" s="6">
        <v>2072459</v>
      </c>
    </row>
    <row r="405" spans="1:32" ht="22.5">
      <c r="A405" s="3" t="s">
        <v>396</v>
      </c>
      <c r="B405" s="11" t="s">
        <v>545</v>
      </c>
      <c r="C405" s="11" t="s">
        <v>551</v>
      </c>
      <c r="D405" s="4" t="s">
        <v>397</v>
      </c>
      <c r="E405" s="5" t="s">
        <v>306</v>
      </c>
      <c r="F405" s="5" t="str">
        <f t="shared" si="8"/>
        <v>C-4199-1500-2</v>
      </c>
      <c r="G405" s="13" t="s">
        <v>505</v>
      </c>
      <c r="H405" s="13" t="s">
        <v>503</v>
      </c>
      <c r="I405" s="13" t="s">
        <v>504</v>
      </c>
      <c r="J405" s="3" t="s">
        <v>53</v>
      </c>
      <c r="K405" s="3" t="s">
        <v>54</v>
      </c>
      <c r="L405" s="3" t="s">
        <v>55</v>
      </c>
      <c r="M405" s="3" t="s">
        <v>36</v>
      </c>
      <c r="N405" s="3" t="s">
        <v>37</v>
      </c>
      <c r="O405" s="3" t="s">
        <v>235</v>
      </c>
      <c r="P405" s="3"/>
      <c r="Q405" s="3"/>
      <c r="R405" s="3" t="s">
        <v>40</v>
      </c>
      <c r="S405" s="3" t="s">
        <v>41</v>
      </c>
      <c r="T405" s="3" t="s">
        <v>42</v>
      </c>
      <c r="U405" s="4" t="s">
        <v>307</v>
      </c>
      <c r="V405" s="6">
        <v>0</v>
      </c>
      <c r="W405" s="6">
        <v>30000000</v>
      </c>
      <c r="X405" s="6">
        <v>0</v>
      </c>
      <c r="Y405" s="6">
        <v>30000000</v>
      </c>
      <c r="Z405" s="6">
        <v>0</v>
      </c>
      <c r="AA405" s="6">
        <v>30000000</v>
      </c>
      <c r="AB405" s="6">
        <v>0</v>
      </c>
      <c r="AC405" s="6">
        <v>30000000</v>
      </c>
      <c r="AD405" s="6">
        <v>30000000</v>
      </c>
      <c r="AE405" s="6">
        <v>30000000</v>
      </c>
      <c r="AF405" s="6">
        <v>30000000</v>
      </c>
    </row>
    <row r="406" spans="1:32" ht="22.5">
      <c r="A406" s="3" t="s">
        <v>396</v>
      </c>
      <c r="B406" s="11" t="s">
        <v>545</v>
      </c>
      <c r="C406" s="11" t="s">
        <v>551</v>
      </c>
      <c r="D406" s="4" t="s">
        <v>397</v>
      </c>
      <c r="E406" s="5" t="s">
        <v>387</v>
      </c>
      <c r="F406" s="5" t="str">
        <f t="shared" si="8"/>
        <v>C-4199-1500-2</v>
      </c>
      <c r="G406" s="13" t="s">
        <v>505</v>
      </c>
      <c r="H406" s="13" t="s">
        <v>503</v>
      </c>
      <c r="I406" s="13" t="s">
        <v>504</v>
      </c>
      <c r="J406" s="3" t="s">
        <v>53</v>
      </c>
      <c r="K406" s="3" t="s">
        <v>54</v>
      </c>
      <c r="L406" s="3" t="s">
        <v>55</v>
      </c>
      <c r="M406" s="3" t="s">
        <v>36</v>
      </c>
      <c r="N406" s="3" t="s">
        <v>37</v>
      </c>
      <c r="O406" s="3" t="s">
        <v>238</v>
      </c>
      <c r="P406" s="3"/>
      <c r="Q406" s="3"/>
      <c r="R406" s="3" t="s">
        <v>40</v>
      </c>
      <c r="S406" s="3" t="s">
        <v>41</v>
      </c>
      <c r="T406" s="3" t="s">
        <v>42</v>
      </c>
      <c r="U406" s="4" t="s">
        <v>388</v>
      </c>
      <c r="V406" s="6">
        <v>20000000</v>
      </c>
      <c r="W406" s="6">
        <v>0</v>
      </c>
      <c r="X406" s="6">
        <v>4500000</v>
      </c>
      <c r="Y406" s="6">
        <v>15500000</v>
      </c>
      <c r="Z406" s="6">
        <v>0</v>
      </c>
      <c r="AA406" s="6">
        <v>13813970</v>
      </c>
      <c r="AB406" s="6">
        <v>1686030</v>
      </c>
      <c r="AC406" s="6">
        <v>13813970</v>
      </c>
      <c r="AD406" s="6">
        <v>13813970</v>
      </c>
      <c r="AE406" s="6">
        <v>13813970</v>
      </c>
      <c r="AF406" s="6">
        <v>13813970</v>
      </c>
    </row>
    <row r="407" spans="1:32" ht="22.5">
      <c r="A407" s="3" t="s">
        <v>396</v>
      </c>
      <c r="B407" s="11" t="s">
        <v>545</v>
      </c>
      <c r="C407" s="11" t="s">
        <v>551</v>
      </c>
      <c r="D407" s="4" t="s">
        <v>397</v>
      </c>
      <c r="E407" s="5" t="s">
        <v>310</v>
      </c>
      <c r="F407" s="5" t="str">
        <f t="shared" si="8"/>
        <v>C-4199-1500-2</v>
      </c>
      <c r="G407" s="13" t="s">
        <v>505</v>
      </c>
      <c r="H407" s="13" t="s">
        <v>493</v>
      </c>
      <c r="I407" s="13" t="s">
        <v>512</v>
      </c>
      <c r="J407" s="3" t="s">
        <v>53</v>
      </c>
      <c r="K407" s="3" t="s">
        <v>54</v>
      </c>
      <c r="L407" s="3" t="s">
        <v>55</v>
      </c>
      <c r="M407" s="3" t="s">
        <v>36</v>
      </c>
      <c r="N407" s="3" t="s">
        <v>37</v>
      </c>
      <c r="O407" s="3" t="s">
        <v>240</v>
      </c>
      <c r="P407" s="3"/>
      <c r="Q407" s="3"/>
      <c r="R407" s="3" t="s">
        <v>40</v>
      </c>
      <c r="S407" s="3" t="s">
        <v>41</v>
      </c>
      <c r="T407" s="3" t="s">
        <v>42</v>
      </c>
      <c r="U407" s="4" t="s">
        <v>311</v>
      </c>
      <c r="V407" s="6">
        <v>64176471</v>
      </c>
      <c r="W407" s="6">
        <v>8943000</v>
      </c>
      <c r="X407" s="6">
        <v>4556471</v>
      </c>
      <c r="Y407" s="6">
        <v>68563000</v>
      </c>
      <c r="Z407" s="6">
        <v>0</v>
      </c>
      <c r="AA407" s="6">
        <v>68563000</v>
      </c>
      <c r="AB407" s="6">
        <v>0</v>
      </c>
      <c r="AC407" s="6">
        <v>68563000</v>
      </c>
      <c r="AD407" s="6">
        <v>68563000</v>
      </c>
      <c r="AE407" s="6">
        <v>66376934</v>
      </c>
      <c r="AF407" s="6">
        <v>66376934</v>
      </c>
    </row>
    <row r="408" spans="1:32" ht="22.5">
      <c r="A408" s="3" t="s">
        <v>396</v>
      </c>
      <c r="B408" s="11" t="s">
        <v>545</v>
      </c>
      <c r="C408" s="11" t="s">
        <v>551</v>
      </c>
      <c r="D408" s="4" t="s">
        <v>397</v>
      </c>
      <c r="E408" s="5" t="s">
        <v>315</v>
      </c>
      <c r="F408" s="5" t="str">
        <f t="shared" ref="F408:F471" si="9">+J408&amp;"-"&amp;K408&amp;"-"&amp;L408&amp;"-"&amp;M408</f>
        <v>C-4199-1500-2</v>
      </c>
      <c r="G408" s="13" t="s">
        <v>505</v>
      </c>
      <c r="H408" s="13" t="s">
        <v>501</v>
      </c>
      <c r="I408" s="13" t="s">
        <v>525</v>
      </c>
      <c r="J408" s="3" t="s">
        <v>53</v>
      </c>
      <c r="K408" s="3" t="s">
        <v>54</v>
      </c>
      <c r="L408" s="3" t="s">
        <v>55</v>
      </c>
      <c r="M408" s="3" t="s">
        <v>36</v>
      </c>
      <c r="N408" s="3" t="s">
        <v>37</v>
      </c>
      <c r="O408" s="3" t="s">
        <v>316</v>
      </c>
      <c r="P408" s="3"/>
      <c r="Q408" s="3"/>
      <c r="R408" s="3" t="s">
        <v>40</v>
      </c>
      <c r="S408" s="3" t="s">
        <v>41</v>
      </c>
      <c r="T408" s="3" t="s">
        <v>42</v>
      </c>
      <c r="U408" s="4" t="s">
        <v>317</v>
      </c>
      <c r="V408" s="6">
        <v>1292254944</v>
      </c>
      <c r="W408" s="6">
        <v>0</v>
      </c>
      <c r="X408" s="6">
        <v>0</v>
      </c>
      <c r="Y408" s="6">
        <v>1292254944</v>
      </c>
      <c r="Z408" s="6">
        <v>0</v>
      </c>
      <c r="AA408" s="6">
        <v>1292254932</v>
      </c>
      <c r="AB408" s="6">
        <v>12</v>
      </c>
      <c r="AC408" s="6">
        <v>1292254932</v>
      </c>
      <c r="AD408" s="6">
        <v>1292254932</v>
      </c>
      <c r="AE408" s="6">
        <v>1292254932</v>
      </c>
      <c r="AF408" s="6">
        <v>1292254932</v>
      </c>
    </row>
    <row r="409" spans="1:32" ht="22.5">
      <c r="A409" s="3" t="s">
        <v>396</v>
      </c>
      <c r="B409" s="11" t="s">
        <v>545</v>
      </c>
      <c r="C409" s="11" t="s">
        <v>551</v>
      </c>
      <c r="D409" s="4" t="s">
        <v>397</v>
      </c>
      <c r="E409" s="5" t="s">
        <v>321</v>
      </c>
      <c r="F409" s="5" t="str">
        <f t="shared" si="9"/>
        <v>C-4199-1500-2</v>
      </c>
      <c r="G409" s="13" t="s">
        <v>505</v>
      </c>
      <c r="H409" s="13" t="s">
        <v>501</v>
      </c>
      <c r="I409" s="13" t="s">
        <v>525</v>
      </c>
      <c r="J409" s="3" t="s">
        <v>53</v>
      </c>
      <c r="K409" s="3" t="s">
        <v>54</v>
      </c>
      <c r="L409" s="3" t="s">
        <v>55</v>
      </c>
      <c r="M409" s="3" t="s">
        <v>36</v>
      </c>
      <c r="N409" s="3" t="s">
        <v>37</v>
      </c>
      <c r="O409" s="3" t="s">
        <v>322</v>
      </c>
      <c r="P409" s="3"/>
      <c r="Q409" s="3"/>
      <c r="R409" s="3" t="s">
        <v>40</v>
      </c>
      <c r="S409" s="3" t="s">
        <v>41</v>
      </c>
      <c r="T409" s="3" t="s">
        <v>42</v>
      </c>
      <c r="U409" s="4" t="s">
        <v>323</v>
      </c>
      <c r="V409" s="6">
        <v>0</v>
      </c>
      <c r="W409" s="6">
        <v>230524000</v>
      </c>
      <c r="X409" s="6">
        <v>0</v>
      </c>
      <c r="Y409" s="6">
        <v>230524000</v>
      </c>
      <c r="Z409" s="6">
        <v>0</v>
      </c>
      <c r="AA409" s="6">
        <v>205328811</v>
      </c>
      <c r="AB409" s="6">
        <v>25195189</v>
      </c>
      <c r="AC409" s="6">
        <v>205328811</v>
      </c>
      <c r="AD409" s="6">
        <v>205328811</v>
      </c>
      <c r="AE409" s="6">
        <v>205328811</v>
      </c>
      <c r="AF409" s="6">
        <v>205328811</v>
      </c>
    </row>
    <row r="410" spans="1:32" ht="22.5">
      <c r="A410" s="3" t="s">
        <v>396</v>
      </c>
      <c r="B410" s="11" t="s">
        <v>545</v>
      </c>
      <c r="C410" s="11" t="s">
        <v>551</v>
      </c>
      <c r="D410" s="4" t="s">
        <v>397</v>
      </c>
      <c r="E410" s="5" t="s">
        <v>347</v>
      </c>
      <c r="F410" s="5" t="str">
        <f t="shared" si="9"/>
        <v>C-4199-1500-2</v>
      </c>
      <c r="G410" s="13" t="s">
        <v>505</v>
      </c>
      <c r="H410" s="13" t="s">
        <v>493</v>
      </c>
      <c r="I410" s="13" t="s">
        <v>535</v>
      </c>
      <c r="J410" s="3" t="s">
        <v>53</v>
      </c>
      <c r="K410" s="3" t="s">
        <v>54</v>
      </c>
      <c r="L410" s="3" t="s">
        <v>55</v>
      </c>
      <c r="M410" s="3" t="s">
        <v>36</v>
      </c>
      <c r="N410" s="3" t="s">
        <v>37</v>
      </c>
      <c r="O410" s="3" t="s">
        <v>348</v>
      </c>
      <c r="P410" s="3"/>
      <c r="Q410" s="3"/>
      <c r="R410" s="3" t="s">
        <v>40</v>
      </c>
      <c r="S410" s="3" t="s">
        <v>41</v>
      </c>
      <c r="T410" s="3" t="s">
        <v>42</v>
      </c>
      <c r="U410" s="4" t="s">
        <v>349</v>
      </c>
      <c r="V410" s="6">
        <v>0</v>
      </c>
      <c r="W410" s="6">
        <v>53724000</v>
      </c>
      <c r="X410" s="6">
        <v>26546000</v>
      </c>
      <c r="Y410" s="6">
        <v>27178000</v>
      </c>
      <c r="Z410" s="6">
        <v>0</v>
      </c>
      <c r="AA410" s="6">
        <v>27178000</v>
      </c>
      <c r="AB410" s="6">
        <v>0</v>
      </c>
      <c r="AC410" s="6">
        <v>27178000</v>
      </c>
      <c r="AD410" s="6">
        <v>27178000</v>
      </c>
      <c r="AE410" s="6">
        <v>18980000</v>
      </c>
      <c r="AF410" s="6">
        <v>18980000</v>
      </c>
    </row>
    <row r="411" spans="1:32" ht="22.5">
      <c r="A411" s="3" t="s">
        <v>396</v>
      </c>
      <c r="B411" s="11" t="s">
        <v>545</v>
      </c>
      <c r="C411" s="11" t="s">
        <v>551</v>
      </c>
      <c r="D411" s="4" t="s">
        <v>397</v>
      </c>
      <c r="E411" s="5" t="s">
        <v>358</v>
      </c>
      <c r="F411" s="5" t="str">
        <f t="shared" si="9"/>
        <v>C-4199-1500-2</v>
      </c>
      <c r="G411" s="13" t="s">
        <v>505</v>
      </c>
      <c r="H411" s="13" t="s">
        <v>536</v>
      </c>
      <c r="I411" s="13" t="s">
        <v>537</v>
      </c>
      <c r="J411" s="3" t="s">
        <v>53</v>
      </c>
      <c r="K411" s="3" t="s">
        <v>54</v>
      </c>
      <c r="L411" s="3" t="s">
        <v>55</v>
      </c>
      <c r="M411" s="3" t="s">
        <v>36</v>
      </c>
      <c r="N411" s="3" t="s">
        <v>37</v>
      </c>
      <c r="O411" s="3" t="s">
        <v>252</v>
      </c>
      <c r="P411" s="3"/>
      <c r="Q411" s="3"/>
      <c r="R411" s="3" t="s">
        <v>40</v>
      </c>
      <c r="S411" s="3" t="s">
        <v>41</v>
      </c>
      <c r="T411" s="3" t="s">
        <v>42</v>
      </c>
      <c r="U411" s="4" t="s">
        <v>253</v>
      </c>
      <c r="V411" s="6">
        <v>1567445</v>
      </c>
      <c r="W411" s="6">
        <v>846096</v>
      </c>
      <c r="X411" s="6">
        <v>2373218</v>
      </c>
      <c r="Y411" s="6">
        <v>40323</v>
      </c>
      <c r="Z411" s="6">
        <v>0</v>
      </c>
      <c r="AA411" s="6">
        <v>31800</v>
      </c>
      <c r="AB411" s="6">
        <v>8523</v>
      </c>
      <c r="AC411" s="6">
        <v>31800</v>
      </c>
      <c r="AD411" s="6">
        <v>31800</v>
      </c>
      <c r="AE411" s="6">
        <v>30926</v>
      </c>
      <c r="AF411" s="6">
        <v>30926</v>
      </c>
    </row>
    <row r="412" spans="1:32" ht="22.5">
      <c r="A412" s="3" t="s">
        <v>396</v>
      </c>
      <c r="B412" s="11" t="s">
        <v>545</v>
      </c>
      <c r="C412" s="11" t="s">
        <v>551</v>
      </c>
      <c r="D412" s="4" t="s">
        <v>397</v>
      </c>
      <c r="E412" s="5" t="s">
        <v>365</v>
      </c>
      <c r="F412" s="5" t="str">
        <f t="shared" si="9"/>
        <v>C-4199-1500-5</v>
      </c>
      <c r="G412" s="13" t="s">
        <v>543</v>
      </c>
      <c r="H412" s="13" t="s">
        <v>501</v>
      </c>
      <c r="I412" s="13" t="s">
        <v>544</v>
      </c>
      <c r="J412" s="3" t="s">
        <v>53</v>
      </c>
      <c r="K412" s="3" t="s">
        <v>54</v>
      </c>
      <c r="L412" s="3" t="s">
        <v>55</v>
      </c>
      <c r="M412" s="3" t="s">
        <v>46</v>
      </c>
      <c r="N412" s="3" t="s">
        <v>37</v>
      </c>
      <c r="O412" s="3" t="s">
        <v>210</v>
      </c>
      <c r="P412" s="3"/>
      <c r="Q412" s="3"/>
      <c r="R412" s="3" t="s">
        <v>230</v>
      </c>
      <c r="S412" s="3" t="s">
        <v>243</v>
      </c>
      <c r="T412" s="3" t="s">
        <v>42</v>
      </c>
      <c r="U412" s="4" t="s">
        <v>366</v>
      </c>
      <c r="V412" s="6">
        <v>0</v>
      </c>
      <c r="W412" s="6">
        <v>869480677</v>
      </c>
      <c r="X412" s="6">
        <v>812645653</v>
      </c>
      <c r="Y412" s="6">
        <v>56835024</v>
      </c>
      <c r="Z412" s="6">
        <v>0</v>
      </c>
      <c r="AA412" s="6">
        <v>29403305</v>
      </c>
      <c r="AB412" s="6">
        <v>27431719</v>
      </c>
      <c r="AC412" s="6">
        <v>29403305</v>
      </c>
      <c r="AD412" s="6">
        <v>0</v>
      </c>
      <c r="AE412" s="6">
        <v>0</v>
      </c>
      <c r="AF412" s="6">
        <v>0</v>
      </c>
    </row>
    <row r="413" spans="1:32" ht="22.5">
      <c r="A413" s="3" t="s">
        <v>396</v>
      </c>
      <c r="B413" s="11" t="s">
        <v>545</v>
      </c>
      <c r="C413" s="11" t="s">
        <v>551</v>
      </c>
      <c r="D413" s="4" t="s">
        <v>397</v>
      </c>
      <c r="E413" s="5" t="s">
        <v>365</v>
      </c>
      <c r="F413" s="5" t="str">
        <f t="shared" si="9"/>
        <v>C-4199-1500-5</v>
      </c>
      <c r="G413" s="13" t="s">
        <v>543</v>
      </c>
      <c r="H413" s="13" t="s">
        <v>501</v>
      </c>
      <c r="I413" s="13" t="s">
        <v>544</v>
      </c>
      <c r="J413" s="3" t="s">
        <v>53</v>
      </c>
      <c r="K413" s="3" t="s">
        <v>54</v>
      </c>
      <c r="L413" s="3" t="s">
        <v>55</v>
      </c>
      <c r="M413" s="3" t="s">
        <v>46</v>
      </c>
      <c r="N413" s="3" t="s">
        <v>37</v>
      </c>
      <c r="O413" s="3" t="s">
        <v>210</v>
      </c>
      <c r="P413" s="3"/>
      <c r="Q413" s="3"/>
      <c r="R413" s="3" t="s">
        <v>40</v>
      </c>
      <c r="S413" s="3" t="s">
        <v>150</v>
      </c>
      <c r="T413" s="3" t="s">
        <v>42</v>
      </c>
      <c r="U413" s="4" t="s">
        <v>366</v>
      </c>
      <c r="V413" s="6">
        <v>0</v>
      </c>
      <c r="W413" s="6">
        <v>33485234</v>
      </c>
      <c r="X413" s="6">
        <v>33485234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</row>
    <row r="414" spans="1:32" ht="22.5">
      <c r="A414" s="3" t="s">
        <v>396</v>
      </c>
      <c r="B414" s="11" t="s">
        <v>545</v>
      </c>
      <c r="C414" s="11" t="s">
        <v>551</v>
      </c>
      <c r="D414" s="4" t="s">
        <v>397</v>
      </c>
      <c r="E414" s="5" t="s">
        <v>365</v>
      </c>
      <c r="F414" s="5" t="str">
        <f t="shared" si="9"/>
        <v>C-4199-1500-5</v>
      </c>
      <c r="G414" s="13" t="s">
        <v>543</v>
      </c>
      <c r="H414" s="13" t="s">
        <v>501</v>
      </c>
      <c r="I414" s="13" t="s">
        <v>544</v>
      </c>
      <c r="J414" s="3" t="s">
        <v>53</v>
      </c>
      <c r="K414" s="3" t="s">
        <v>54</v>
      </c>
      <c r="L414" s="3" t="s">
        <v>55</v>
      </c>
      <c r="M414" s="3" t="s">
        <v>46</v>
      </c>
      <c r="N414" s="3" t="s">
        <v>37</v>
      </c>
      <c r="O414" s="3" t="s">
        <v>210</v>
      </c>
      <c r="P414" s="3"/>
      <c r="Q414" s="3"/>
      <c r="R414" s="3" t="s">
        <v>40</v>
      </c>
      <c r="S414" s="3" t="s">
        <v>41</v>
      </c>
      <c r="T414" s="3" t="s">
        <v>42</v>
      </c>
      <c r="U414" s="4" t="s">
        <v>366</v>
      </c>
      <c r="V414" s="6">
        <v>0</v>
      </c>
      <c r="W414" s="6">
        <v>103982564</v>
      </c>
      <c r="X414" s="6">
        <v>13513881</v>
      </c>
      <c r="Y414" s="6">
        <v>90468683</v>
      </c>
      <c r="Z414" s="6">
        <v>0</v>
      </c>
      <c r="AA414" s="6">
        <v>90468683</v>
      </c>
      <c r="AB414" s="6">
        <v>0</v>
      </c>
      <c r="AC414" s="6">
        <v>90468683</v>
      </c>
      <c r="AD414" s="6">
        <v>44305625</v>
      </c>
      <c r="AE414" s="6">
        <v>44305625</v>
      </c>
      <c r="AF414" s="6">
        <v>44305625</v>
      </c>
    </row>
    <row r="415" spans="1:32" ht="22.5">
      <c r="A415" s="3" t="s">
        <v>396</v>
      </c>
      <c r="B415" s="11" t="s">
        <v>545</v>
      </c>
      <c r="C415" s="11" t="s">
        <v>551</v>
      </c>
      <c r="D415" s="4" t="s">
        <v>397</v>
      </c>
      <c r="E415" s="5" t="s">
        <v>367</v>
      </c>
      <c r="F415" s="5" t="str">
        <f t="shared" si="9"/>
        <v>C-4199-1500-5</v>
      </c>
      <c r="G415" s="13" t="s">
        <v>543</v>
      </c>
      <c r="H415" s="13" t="s">
        <v>501</v>
      </c>
      <c r="I415" s="13" t="s">
        <v>544</v>
      </c>
      <c r="J415" s="3" t="s">
        <v>53</v>
      </c>
      <c r="K415" s="3" t="s">
        <v>54</v>
      </c>
      <c r="L415" s="3" t="s">
        <v>55</v>
      </c>
      <c r="M415" s="3" t="s">
        <v>46</v>
      </c>
      <c r="N415" s="3" t="s">
        <v>37</v>
      </c>
      <c r="O415" s="3" t="s">
        <v>257</v>
      </c>
      <c r="P415" s="3"/>
      <c r="Q415" s="3"/>
      <c r="R415" s="3" t="s">
        <v>40</v>
      </c>
      <c r="S415" s="3" t="s">
        <v>150</v>
      </c>
      <c r="T415" s="3" t="s">
        <v>42</v>
      </c>
      <c r="U415" s="4" t="s">
        <v>368</v>
      </c>
      <c r="V415" s="6">
        <v>247000000</v>
      </c>
      <c r="W415" s="6">
        <v>0</v>
      </c>
      <c r="X415" s="6">
        <v>1</v>
      </c>
      <c r="Y415" s="6">
        <v>246999999</v>
      </c>
      <c r="Z415" s="6">
        <v>0</v>
      </c>
      <c r="AA415" s="6">
        <v>243666855</v>
      </c>
      <c r="AB415" s="6">
        <v>3333144</v>
      </c>
      <c r="AC415" s="6">
        <v>243666855</v>
      </c>
      <c r="AD415" s="6">
        <v>243665470</v>
      </c>
      <c r="AE415" s="6">
        <v>236892511</v>
      </c>
      <c r="AF415" s="6">
        <v>236892511</v>
      </c>
    </row>
    <row r="416" spans="1:32" ht="22.5">
      <c r="A416" s="3" t="s">
        <v>396</v>
      </c>
      <c r="B416" s="11" t="s">
        <v>545</v>
      </c>
      <c r="C416" s="11" t="s">
        <v>551</v>
      </c>
      <c r="D416" s="4" t="s">
        <v>397</v>
      </c>
      <c r="E416" s="5" t="s">
        <v>369</v>
      </c>
      <c r="F416" s="5" t="str">
        <f t="shared" si="9"/>
        <v>C-4199-1500-5</v>
      </c>
      <c r="G416" s="13" t="s">
        <v>543</v>
      </c>
      <c r="H416" s="13" t="s">
        <v>501</v>
      </c>
      <c r="I416" s="13" t="s">
        <v>544</v>
      </c>
      <c r="J416" s="3" t="s">
        <v>53</v>
      </c>
      <c r="K416" s="3" t="s">
        <v>54</v>
      </c>
      <c r="L416" s="3" t="s">
        <v>55</v>
      </c>
      <c r="M416" s="3" t="s">
        <v>46</v>
      </c>
      <c r="N416" s="3" t="s">
        <v>37</v>
      </c>
      <c r="O416" s="3" t="s">
        <v>213</v>
      </c>
      <c r="P416" s="3"/>
      <c r="Q416" s="3"/>
      <c r="R416" s="3" t="s">
        <v>40</v>
      </c>
      <c r="S416" s="3" t="s">
        <v>41</v>
      </c>
      <c r="T416" s="3" t="s">
        <v>42</v>
      </c>
      <c r="U416" s="4" t="s">
        <v>370</v>
      </c>
      <c r="V416" s="6">
        <v>0</v>
      </c>
      <c r="W416" s="6">
        <v>2187000</v>
      </c>
      <c r="X416" s="6">
        <v>44000</v>
      </c>
      <c r="Y416" s="6">
        <v>2143000</v>
      </c>
      <c r="Z416" s="6">
        <v>0</v>
      </c>
      <c r="AA416" s="6">
        <v>2132300</v>
      </c>
      <c r="AB416" s="6">
        <v>10700</v>
      </c>
      <c r="AC416" s="6">
        <v>2132300</v>
      </c>
      <c r="AD416" s="6">
        <v>2132300</v>
      </c>
      <c r="AE416" s="6">
        <v>2132300</v>
      </c>
      <c r="AF416" s="6">
        <v>2132300</v>
      </c>
    </row>
    <row r="417" spans="1:32" ht="22.5">
      <c r="A417" s="3" t="s">
        <v>396</v>
      </c>
      <c r="B417" s="11" t="s">
        <v>545</v>
      </c>
      <c r="C417" s="11" t="s">
        <v>551</v>
      </c>
      <c r="D417" s="4" t="s">
        <v>397</v>
      </c>
      <c r="E417" s="5" t="s">
        <v>389</v>
      </c>
      <c r="F417" s="5" t="str">
        <f t="shared" si="9"/>
        <v>C-4199-1500-5</v>
      </c>
      <c r="G417" s="13" t="s">
        <v>543</v>
      </c>
      <c r="H417" s="13" t="s">
        <v>501</v>
      </c>
      <c r="I417" s="13" t="s">
        <v>544</v>
      </c>
      <c r="J417" s="3" t="s">
        <v>53</v>
      </c>
      <c r="K417" s="3" t="s">
        <v>54</v>
      </c>
      <c r="L417" s="3" t="s">
        <v>55</v>
      </c>
      <c r="M417" s="3" t="s">
        <v>46</v>
      </c>
      <c r="N417" s="3" t="s">
        <v>37</v>
      </c>
      <c r="O417" s="3" t="s">
        <v>56</v>
      </c>
      <c r="P417" s="3"/>
      <c r="Q417" s="3"/>
      <c r="R417" s="3" t="s">
        <v>40</v>
      </c>
      <c r="S417" s="3" t="s">
        <v>150</v>
      </c>
      <c r="T417" s="3" t="s">
        <v>42</v>
      </c>
      <c r="U417" s="4" t="s">
        <v>390</v>
      </c>
      <c r="V417" s="6">
        <v>40000000</v>
      </c>
      <c r="W417" s="6">
        <v>5115000</v>
      </c>
      <c r="X417" s="6">
        <v>4939800</v>
      </c>
      <c r="Y417" s="6">
        <v>40175200</v>
      </c>
      <c r="Z417" s="6">
        <v>0</v>
      </c>
      <c r="AA417" s="6">
        <v>40175200</v>
      </c>
      <c r="AB417" s="6">
        <v>0</v>
      </c>
      <c r="AC417" s="6">
        <v>40175200</v>
      </c>
      <c r="AD417" s="6">
        <v>40175200</v>
      </c>
      <c r="AE417" s="6">
        <v>34725200</v>
      </c>
      <c r="AF417" s="6">
        <v>34725200</v>
      </c>
    </row>
    <row r="418" spans="1:32" ht="22.5">
      <c r="A418" s="3" t="s">
        <v>396</v>
      </c>
      <c r="B418" s="11" t="s">
        <v>545</v>
      </c>
      <c r="C418" s="11" t="s">
        <v>551</v>
      </c>
      <c r="D418" s="4" t="s">
        <v>397</v>
      </c>
      <c r="E418" s="5" t="s">
        <v>371</v>
      </c>
      <c r="F418" s="5" t="str">
        <f t="shared" si="9"/>
        <v>C-4199-1500-5</v>
      </c>
      <c r="G418" s="13" t="s">
        <v>543</v>
      </c>
      <c r="H418" s="13" t="s">
        <v>493</v>
      </c>
      <c r="I418" s="13" t="s">
        <v>512</v>
      </c>
      <c r="J418" s="3" t="s">
        <v>53</v>
      </c>
      <c r="K418" s="3" t="s">
        <v>54</v>
      </c>
      <c r="L418" s="3" t="s">
        <v>55</v>
      </c>
      <c r="M418" s="3" t="s">
        <v>46</v>
      </c>
      <c r="N418" s="3" t="s">
        <v>37</v>
      </c>
      <c r="O418" s="3" t="s">
        <v>218</v>
      </c>
      <c r="P418" s="3"/>
      <c r="Q418" s="3"/>
      <c r="R418" s="3" t="s">
        <v>40</v>
      </c>
      <c r="S418" s="3" t="s">
        <v>150</v>
      </c>
      <c r="T418" s="3" t="s">
        <v>42</v>
      </c>
      <c r="U418" s="4" t="s">
        <v>222</v>
      </c>
      <c r="V418" s="6">
        <v>144279000</v>
      </c>
      <c r="W418" s="6">
        <v>92596718</v>
      </c>
      <c r="X418" s="6">
        <v>1366735</v>
      </c>
      <c r="Y418" s="6">
        <v>235508983</v>
      </c>
      <c r="Z418" s="6">
        <v>0</v>
      </c>
      <c r="AA418" s="6">
        <v>234806713</v>
      </c>
      <c r="AB418" s="6">
        <v>702270</v>
      </c>
      <c r="AC418" s="6">
        <v>234806713</v>
      </c>
      <c r="AD418" s="6">
        <v>234806713</v>
      </c>
      <c r="AE418" s="6">
        <v>226946597</v>
      </c>
      <c r="AF418" s="6">
        <v>226946597</v>
      </c>
    </row>
    <row r="419" spans="1:32" ht="22.5">
      <c r="A419" s="3" t="s">
        <v>396</v>
      </c>
      <c r="B419" s="11" t="s">
        <v>545</v>
      </c>
      <c r="C419" s="11" t="s">
        <v>551</v>
      </c>
      <c r="D419" s="4" t="s">
        <v>397</v>
      </c>
      <c r="E419" s="5" t="s">
        <v>391</v>
      </c>
      <c r="F419" s="5" t="str">
        <f t="shared" si="9"/>
        <v>C-4199-1500-5</v>
      </c>
      <c r="G419" s="13" t="s">
        <v>543</v>
      </c>
      <c r="H419" s="13" t="s">
        <v>501</v>
      </c>
      <c r="I419" s="13" t="s">
        <v>544</v>
      </c>
      <c r="J419" s="3" t="s">
        <v>53</v>
      </c>
      <c r="K419" s="3" t="s">
        <v>54</v>
      </c>
      <c r="L419" s="3" t="s">
        <v>55</v>
      </c>
      <c r="M419" s="3" t="s">
        <v>46</v>
      </c>
      <c r="N419" s="3" t="s">
        <v>37</v>
      </c>
      <c r="O419" s="3" t="s">
        <v>252</v>
      </c>
      <c r="P419" s="3"/>
      <c r="Q419" s="3"/>
      <c r="R419" s="3" t="s">
        <v>40</v>
      </c>
      <c r="S419" s="3" t="s">
        <v>41</v>
      </c>
      <c r="T419" s="3" t="s">
        <v>42</v>
      </c>
      <c r="U419" s="4" t="s">
        <v>253</v>
      </c>
      <c r="V419" s="6">
        <v>0</v>
      </c>
      <c r="W419" s="6">
        <v>3500</v>
      </c>
      <c r="X419" s="6">
        <v>1100</v>
      </c>
      <c r="Y419" s="6">
        <v>2400</v>
      </c>
      <c r="Z419" s="6">
        <v>0</v>
      </c>
      <c r="AA419" s="6">
        <v>2142</v>
      </c>
      <c r="AB419" s="6">
        <v>258</v>
      </c>
      <c r="AC419" s="6">
        <v>2142</v>
      </c>
      <c r="AD419" s="6">
        <v>2142</v>
      </c>
      <c r="AE419" s="6">
        <v>2142</v>
      </c>
      <c r="AF419" s="6">
        <v>2142</v>
      </c>
    </row>
    <row r="420" spans="1:32" ht="22.5">
      <c r="A420" s="3" t="s">
        <v>404</v>
      </c>
      <c r="B420" s="11" t="s">
        <v>545</v>
      </c>
      <c r="C420" s="11" t="s">
        <v>560</v>
      </c>
      <c r="D420" s="4" t="s">
        <v>405</v>
      </c>
      <c r="E420" s="5" t="s">
        <v>120</v>
      </c>
      <c r="F420" s="5" t="str">
        <f t="shared" si="9"/>
        <v>A-2-0-3</v>
      </c>
      <c r="G420" s="13" t="s">
        <v>492</v>
      </c>
      <c r="H420" s="13" t="s">
        <v>501</v>
      </c>
      <c r="I420" s="13" t="s">
        <v>502</v>
      </c>
      <c r="J420" s="3" t="s">
        <v>35</v>
      </c>
      <c r="K420" s="3" t="s">
        <v>36</v>
      </c>
      <c r="L420" s="3" t="s">
        <v>37</v>
      </c>
      <c r="M420" s="3" t="s">
        <v>38</v>
      </c>
      <c r="N420" s="3" t="s">
        <v>121</v>
      </c>
      <c r="O420" s="3" t="s">
        <v>36</v>
      </c>
      <c r="P420" s="3"/>
      <c r="Q420" s="3"/>
      <c r="R420" s="3" t="s">
        <v>40</v>
      </c>
      <c r="S420" s="3" t="s">
        <v>41</v>
      </c>
      <c r="T420" s="3" t="s">
        <v>42</v>
      </c>
      <c r="U420" s="4" t="s">
        <v>122</v>
      </c>
      <c r="V420" s="6">
        <v>726000</v>
      </c>
      <c r="W420" s="6">
        <v>0</v>
      </c>
      <c r="X420" s="6">
        <v>555578</v>
      </c>
      <c r="Y420" s="6">
        <v>170422</v>
      </c>
      <c r="Z420" s="6">
        <v>0</v>
      </c>
      <c r="AA420" s="6">
        <v>167896</v>
      </c>
      <c r="AB420" s="6">
        <v>2526</v>
      </c>
      <c r="AC420" s="6">
        <v>167896</v>
      </c>
      <c r="AD420" s="6">
        <v>167896</v>
      </c>
      <c r="AE420" s="6">
        <v>167896</v>
      </c>
      <c r="AF420" s="6">
        <v>167896</v>
      </c>
    </row>
    <row r="421" spans="1:32" ht="22.5">
      <c r="A421" s="3" t="s">
        <v>404</v>
      </c>
      <c r="B421" s="11" t="s">
        <v>545</v>
      </c>
      <c r="C421" s="11" t="s">
        <v>560</v>
      </c>
      <c r="D421" s="4" t="s">
        <v>405</v>
      </c>
      <c r="E421" s="5" t="s">
        <v>123</v>
      </c>
      <c r="F421" s="5" t="str">
        <f t="shared" si="9"/>
        <v>A-2-0-3</v>
      </c>
      <c r="G421" s="13" t="s">
        <v>492</v>
      </c>
      <c r="H421" s="13" t="s">
        <v>501</v>
      </c>
      <c r="I421" s="13" t="s">
        <v>502</v>
      </c>
      <c r="J421" s="3" t="s">
        <v>35</v>
      </c>
      <c r="K421" s="3" t="s">
        <v>36</v>
      </c>
      <c r="L421" s="3" t="s">
        <v>37</v>
      </c>
      <c r="M421" s="3" t="s">
        <v>38</v>
      </c>
      <c r="N421" s="3" t="s">
        <v>121</v>
      </c>
      <c r="O421" s="3" t="s">
        <v>38</v>
      </c>
      <c r="P421" s="3"/>
      <c r="Q421" s="3"/>
      <c r="R421" s="3" t="s">
        <v>40</v>
      </c>
      <c r="S421" s="3" t="s">
        <v>41</v>
      </c>
      <c r="T421" s="3" t="s">
        <v>42</v>
      </c>
      <c r="U421" s="4" t="s">
        <v>124</v>
      </c>
      <c r="V421" s="6">
        <v>240000000</v>
      </c>
      <c r="W421" s="6">
        <v>35645717</v>
      </c>
      <c r="X421" s="6">
        <v>51529843</v>
      </c>
      <c r="Y421" s="6">
        <v>224115874</v>
      </c>
      <c r="Z421" s="6">
        <v>0</v>
      </c>
      <c r="AA421" s="6">
        <v>224115874</v>
      </c>
      <c r="AB421" s="6">
        <v>0</v>
      </c>
      <c r="AC421" s="6">
        <v>224115874</v>
      </c>
      <c r="AD421" s="6">
        <v>224115874</v>
      </c>
      <c r="AE421" s="6">
        <v>224115874</v>
      </c>
      <c r="AF421" s="6">
        <v>224115874</v>
      </c>
    </row>
    <row r="422" spans="1:32" ht="22.5">
      <c r="A422" s="3" t="s">
        <v>404</v>
      </c>
      <c r="B422" s="11" t="s">
        <v>545</v>
      </c>
      <c r="C422" s="11" t="s">
        <v>560</v>
      </c>
      <c r="D422" s="4" t="s">
        <v>405</v>
      </c>
      <c r="E422" s="5" t="s">
        <v>34</v>
      </c>
      <c r="F422" s="5" t="str">
        <f t="shared" si="9"/>
        <v>A-2-0-3</v>
      </c>
      <c r="G422" s="13" t="s">
        <v>492</v>
      </c>
      <c r="H422" s="13" t="s">
        <v>501</v>
      </c>
      <c r="I422" s="13" t="s">
        <v>502</v>
      </c>
      <c r="J422" s="3" t="s">
        <v>35</v>
      </c>
      <c r="K422" s="3" t="s">
        <v>36</v>
      </c>
      <c r="L422" s="3" t="s">
        <v>37</v>
      </c>
      <c r="M422" s="3" t="s">
        <v>38</v>
      </c>
      <c r="N422" s="3" t="s">
        <v>39</v>
      </c>
      <c r="O422" s="3" t="s">
        <v>36</v>
      </c>
      <c r="P422" s="3"/>
      <c r="Q422" s="3"/>
      <c r="R422" s="3" t="s">
        <v>40</v>
      </c>
      <c r="S422" s="3" t="s">
        <v>41</v>
      </c>
      <c r="T422" s="3" t="s">
        <v>42</v>
      </c>
      <c r="U422" s="4" t="s">
        <v>43</v>
      </c>
      <c r="V422" s="6">
        <v>0</v>
      </c>
      <c r="W422" s="6">
        <v>1081251</v>
      </c>
      <c r="X422" s="6">
        <v>4308</v>
      </c>
      <c r="Y422" s="6">
        <v>1076943</v>
      </c>
      <c r="Z422" s="6">
        <v>0</v>
      </c>
      <c r="AA422" s="6">
        <v>1076943</v>
      </c>
      <c r="AB422" s="6">
        <v>0</v>
      </c>
      <c r="AC422" s="6">
        <v>1076943</v>
      </c>
      <c r="AD422" s="6">
        <v>1076943</v>
      </c>
      <c r="AE422" s="6">
        <v>1076943</v>
      </c>
      <c r="AF422" s="6">
        <v>1076943</v>
      </c>
    </row>
    <row r="423" spans="1:32" ht="22.5">
      <c r="A423" s="3" t="s">
        <v>404</v>
      </c>
      <c r="B423" s="11" t="s">
        <v>545</v>
      </c>
      <c r="C423" s="11" t="s">
        <v>560</v>
      </c>
      <c r="D423" s="4" t="s">
        <v>405</v>
      </c>
      <c r="E423" s="5" t="s">
        <v>133</v>
      </c>
      <c r="F423" s="5" t="str">
        <f t="shared" si="9"/>
        <v>A-2-0-4</v>
      </c>
      <c r="G423" s="13" t="s">
        <v>492</v>
      </c>
      <c r="H423" s="13" t="s">
        <v>501</v>
      </c>
      <c r="I423" s="13" t="s">
        <v>502</v>
      </c>
      <c r="J423" s="3" t="s">
        <v>35</v>
      </c>
      <c r="K423" s="3" t="s">
        <v>36</v>
      </c>
      <c r="L423" s="3" t="s">
        <v>37</v>
      </c>
      <c r="M423" s="3" t="s">
        <v>45</v>
      </c>
      <c r="N423" s="3" t="s">
        <v>45</v>
      </c>
      <c r="O423" s="3" t="s">
        <v>61</v>
      </c>
      <c r="P423" s="3"/>
      <c r="Q423" s="3"/>
      <c r="R423" s="3" t="s">
        <v>40</v>
      </c>
      <c r="S423" s="3" t="s">
        <v>41</v>
      </c>
      <c r="T423" s="3" t="s">
        <v>42</v>
      </c>
      <c r="U423" s="4" t="s">
        <v>134</v>
      </c>
      <c r="V423" s="6">
        <v>8756179</v>
      </c>
      <c r="W423" s="6">
        <v>0</v>
      </c>
      <c r="X423" s="6">
        <v>490000</v>
      </c>
      <c r="Y423" s="6">
        <v>8266179</v>
      </c>
      <c r="Z423" s="6">
        <v>0</v>
      </c>
      <c r="AA423" s="6">
        <v>8266179</v>
      </c>
      <c r="AB423" s="6">
        <v>0</v>
      </c>
      <c r="AC423" s="6">
        <v>8266179</v>
      </c>
      <c r="AD423" s="6">
        <v>8266179</v>
      </c>
      <c r="AE423" s="6">
        <v>8266179</v>
      </c>
      <c r="AF423" s="6">
        <v>8266179</v>
      </c>
    </row>
    <row r="424" spans="1:32" ht="22.5">
      <c r="A424" s="3" t="s">
        <v>404</v>
      </c>
      <c r="B424" s="11" t="s">
        <v>545</v>
      </c>
      <c r="C424" s="11" t="s">
        <v>560</v>
      </c>
      <c r="D424" s="4" t="s">
        <v>405</v>
      </c>
      <c r="E424" s="5" t="s">
        <v>135</v>
      </c>
      <c r="F424" s="5" t="str">
        <f t="shared" si="9"/>
        <v>A-2-0-4</v>
      </c>
      <c r="G424" s="13" t="s">
        <v>492</v>
      </c>
      <c r="H424" s="13" t="s">
        <v>501</v>
      </c>
      <c r="I424" s="13" t="s">
        <v>502</v>
      </c>
      <c r="J424" s="3" t="s">
        <v>35</v>
      </c>
      <c r="K424" s="3" t="s">
        <v>36</v>
      </c>
      <c r="L424" s="3" t="s">
        <v>37</v>
      </c>
      <c r="M424" s="3" t="s">
        <v>45</v>
      </c>
      <c r="N424" s="3" t="s">
        <v>45</v>
      </c>
      <c r="O424" s="3" t="s">
        <v>36</v>
      </c>
      <c r="P424" s="3"/>
      <c r="Q424" s="3"/>
      <c r="R424" s="3" t="s">
        <v>40</v>
      </c>
      <c r="S424" s="3" t="s">
        <v>41</v>
      </c>
      <c r="T424" s="3" t="s">
        <v>42</v>
      </c>
      <c r="U424" s="4" t="s">
        <v>136</v>
      </c>
      <c r="V424" s="6">
        <v>7000000</v>
      </c>
      <c r="W424" s="6">
        <v>53991</v>
      </c>
      <c r="X424" s="6">
        <v>2963991</v>
      </c>
      <c r="Y424" s="6">
        <v>4090000</v>
      </c>
      <c r="Z424" s="6">
        <v>0</v>
      </c>
      <c r="AA424" s="6">
        <v>4074631</v>
      </c>
      <c r="AB424" s="6">
        <v>15369</v>
      </c>
      <c r="AC424" s="6">
        <v>4074631</v>
      </c>
      <c r="AD424" s="6">
        <v>4074631</v>
      </c>
      <c r="AE424" s="6">
        <v>1944150.81</v>
      </c>
      <c r="AF424" s="6">
        <v>1944150.81</v>
      </c>
    </row>
    <row r="425" spans="1:32" ht="22.5">
      <c r="A425" s="3" t="s">
        <v>404</v>
      </c>
      <c r="B425" s="11" t="s">
        <v>545</v>
      </c>
      <c r="C425" s="11" t="s">
        <v>560</v>
      </c>
      <c r="D425" s="4" t="s">
        <v>405</v>
      </c>
      <c r="E425" s="5" t="s">
        <v>44</v>
      </c>
      <c r="F425" s="5" t="str">
        <f t="shared" si="9"/>
        <v>A-2-0-4</v>
      </c>
      <c r="G425" s="13" t="s">
        <v>492</v>
      </c>
      <c r="H425" s="13" t="s">
        <v>501</v>
      </c>
      <c r="I425" s="13" t="s">
        <v>502</v>
      </c>
      <c r="J425" s="3" t="s">
        <v>35</v>
      </c>
      <c r="K425" s="3" t="s">
        <v>36</v>
      </c>
      <c r="L425" s="3" t="s">
        <v>37</v>
      </c>
      <c r="M425" s="3" t="s">
        <v>45</v>
      </c>
      <c r="N425" s="3" t="s">
        <v>46</v>
      </c>
      <c r="O425" s="3" t="s">
        <v>47</v>
      </c>
      <c r="P425" s="3"/>
      <c r="Q425" s="3"/>
      <c r="R425" s="3" t="s">
        <v>40</v>
      </c>
      <c r="S425" s="3" t="s">
        <v>41</v>
      </c>
      <c r="T425" s="3" t="s">
        <v>42</v>
      </c>
      <c r="U425" s="4" t="s">
        <v>48</v>
      </c>
      <c r="V425" s="6">
        <v>48000000</v>
      </c>
      <c r="W425" s="6">
        <v>840000</v>
      </c>
      <c r="X425" s="6">
        <v>0</v>
      </c>
      <c r="Y425" s="6">
        <v>48840000</v>
      </c>
      <c r="Z425" s="6">
        <v>0</v>
      </c>
      <c r="AA425" s="6">
        <v>48840000</v>
      </c>
      <c r="AB425" s="6">
        <v>0</v>
      </c>
      <c r="AC425" s="6">
        <v>48840000</v>
      </c>
      <c r="AD425" s="6">
        <v>48840000</v>
      </c>
      <c r="AE425" s="6">
        <v>48840000</v>
      </c>
      <c r="AF425" s="6">
        <v>48840000</v>
      </c>
    </row>
    <row r="426" spans="1:32" ht="22.5">
      <c r="A426" s="3" t="s">
        <v>404</v>
      </c>
      <c r="B426" s="11" t="s">
        <v>545</v>
      </c>
      <c r="C426" s="11" t="s">
        <v>560</v>
      </c>
      <c r="D426" s="4" t="s">
        <v>405</v>
      </c>
      <c r="E426" s="5" t="s">
        <v>179</v>
      </c>
      <c r="F426" s="5" t="str">
        <f t="shared" si="9"/>
        <v>A-2-0-4</v>
      </c>
      <c r="G426" s="13" t="s">
        <v>492</v>
      </c>
      <c r="H426" s="13" t="s">
        <v>501</v>
      </c>
      <c r="I426" s="13" t="s">
        <v>502</v>
      </c>
      <c r="J426" s="3" t="s">
        <v>35</v>
      </c>
      <c r="K426" s="3" t="s">
        <v>36</v>
      </c>
      <c r="L426" s="3" t="s">
        <v>37</v>
      </c>
      <c r="M426" s="3" t="s">
        <v>45</v>
      </c>
      <c r="N426" s="3" t="s">
        <v>158</v>
      </c>
      <c r="O426" s="3" t="s">
        <v>61</v>
      </c>
      <c r="P426" s="3"/>
      <c r="Q426" s="3"/>
      <c r="R426" s="3" t="s">
        <v>40</v>
      </c>
      <c r="S426" s="3" t="s">
        <v>41</v>
      </c>
      <c r="T426" s="3" t="s">
        <v>42</v>
      </c>
      <c r="U426" s="4" t="s">
        <v>180</v>
      </c>
      <c r="V426" s="6">
        <v>15000000</v>
      </c>
      <c r="W426" s="6">
        <v>0</v>
      </c>
      <c r="X426" s="6">
        <v>3330</v>
      </c>
      <c r="Y426" s="6">
        <v>14996670</v>
      </c>
      <c r="Z426" s="6">
        <v>0</v>
      </c>
      <c r="AA426" s="6">
        <v>14996670</v>
      </c>
      <c r="AB426" s="6">
        <v>0</v>
      </c>
      <c r="AC426" s="6">
        <v>14996670</v>
      </c>
      <c r="AD426" s="6">
        <v>14996670</v>
      </c>
      <c r="AE426" s="6">
        <v>14996670</v>
      </c>
      <c r="AF426" s="6">
        <v>14996670</v>
      </c>
    </row>
    <row r="427" spans="1:32" ht="22.5">
      <c r="A427" s="3" t="s">
        <v>404</v>
      </c>
      <c r="B427" s="11" t="s">
        <v>545</v>
      </c>
      <c r="C427" s="11" t="s">
        <v>560</v>
      </c>
      <c r="D427" s="4" t="s">
        <v>405</v>
      </c>
      <c r="E427" s="5" t="s">
        <v>181</v>
      </c>
      <c r="F427" s="5" t="str">
        <f t="shared" si="9"/>
        <v>A-2-0-4</v>
      </c>
      <c r="G427" s="13" t="s">
        <v>492</v>
      </c>
      <c r="H427" s="13" t="s">
        <v>501</v>
      </c>
      <c r="I427" s="13" t="s">
        <v>502</v>
      </c>
      <c r="J427" s="3" t="s">
        <v>35</v>
      </c>
      <c r="K427" s="3" t="s">
        <v>36</v>
      </c>
      <c r="L427" s="3" t="s">
        <v>37</v>
      </c>
      <c r="M427" s="3" t="s">
        <v>45</v>
      </c>
      <c r="N427" s="3" t="s">
        <v>158</v>
      </c>
      <c r="O427" s="3" t="s">
        <v>36</v>
      </c>
      <c r="P427" s="3"/>
      <c r="Q427" s="3"/>
      <c r="R427" s="3" t="s">
        <v>40</v>
      </c>
      <c r="S427" s="3" t="s">
        <v>41</v>
      </c>
      <c r="T427" s="3" t="s">
        <v>42</v>
      </c>
      <c r="U427" s="4" t="s">
        <v>182</v>
      </c>
      <c r="V427" s="6">
        <v>191500000</v>
      </c>
      <c r="W427" s="6">
        <v>0</v>
      </c>
      <c r="X427" s="6">
        <v>34526</v>
      </c>
      <c r="Y427" s="6">
        <v>191465474</v>
      </c>
      <c r="Z427" s="6">
        <v>0</v>
      </c>
      <c r="AA427" s="6">
        <v>191465474</v>
      </c>
      <c r="AB427" s="6">
        <v>0</v>
      </c>
      <c r="AC427" s="6">
        <v>191465474</v>
      </c>
      <c r="AD427" s="6">
        <v>191465474</v>
      </c>
      <c r="AE427" s="6">
        <v>191465474</v>
      </c>
      <c r="AF427" s="6">
        <v>191465474</v>
      </c>
    </row>
    <row r="428" spans="1:32" ht="22.5">
      <c r="A428" s="3" t="s">
        <v>404</v>
      </c>
      <c r="B428" s="11" t="s">
        <v>545</v>
      </c>
      <c r="C428" s="11" t="s">
        <v>560</v>
      </c>
      <c r="D428" s="4" t="s">
        <v>405</v>
      </c>
      <c r="E428" s="5" t="s">
        <v>394</v>
      </c>
      <c r="F428" s="5" t="str">
        <f t="shared" si="9"/>
        <v>A-2-0-4</v>
      </c>
      <c r="G428" s="13" t="s">
        <v>492</v>
      </c>
      <c r="H428" s="13" t="s">
        <v>501</v>
      </c>
      <c r="I428" s="13" t="s">
        <v>502</v>
      </c>
      <c r="J428" s="3" t="s">
        <v>35</v>
      </c>
      <c r="K428" s="3" t="s">
        <v>36</v>
      </c>
      <c r="L428" s="3" t="s">
        <v>37</v>
      </c>
      <c r="M428" s="3" t="s">
        <v>45</v>
      </c>
      <c r="N428" s="3" t="s">
        <v>158</v>
      </c>
      <c r="O428" s="3" t="s">
        <v>38</v>
      </c>
      <c r="P428" s="3"/>
      <c r="Q428" s="3"/>
      <c r="R428" s="3" t="s">
        <v>40</v>
      </c>
      <c r="S428" s="3" t="s">
        <v>41</v>
      </c>
      <c r="T428" s="3" t="s">
        <v>42</v>
      </c>
      <c r="U428" s="4" t="s">
        <v>395</v>
      </c>
      <c r="V428" s="6">
        <v>333000</v>
      </c>
      <c r="W428" s="6">
        <v>0</v>
      </c>
      <c r="X428" s="6">
        <v>333000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</row>
    <row r="429" spans="1:32" ht="22.5">
      <c r="A429" s="3" t="s">
        <v>404</v>
      </c>
      <c r="B429" s="11" t="s">
        <v>545</v>
      </c>
      <c r="C429" s="11" t="s">
        <v>560</v>
      </c>
      <c r="D429" s="4" t="s">
        <v>405</v>
      </c>
      <c r="E429" s="5" t="s">
        <v>185</v>
      </c>
      <c r="F429" s="5" t="str">
        <f t="shared" si="9"/>
        <v>A-2-0-4</v>
      </c>
      <c r="G429" s="13" t="s">
        <v>492</v>
      </c>
      <c r="H429" s="13" t="s">
        <v>501</v>
      </c>
      <c r="I429" s="13" t="s">
        <v>502</v>
      </c>
      <c r="J429" s="3" t="s">
        <v>35</v>
      </c>
      <c r="K429" s="3" t="s">
        <v>36</v>
      </c>
      <c r="L429" s="3" t="s">
        <v>37</v>
      </c>
      <c r="M429" s="3" t="s">
        <v>45</v>
      </c>
      <c r="N429" s="3" t="s">
        <v>158</v>
      </c>
      <c r="O429" s="3" t="s">
        <v>116</v>
      </c>
      <c r="P429" s="3"/>
      <c r="Q429" s="3"/>
      <c r="R429" s="3" t="s">
        <v>40</v>
      </c>
      <c r="S429" s="3" t="s">
        <v>41</v>
      </c>
      <c r="T429" s="3" t="s">
        <v>42</v>
      </c>
      <c r="U429" s="4" t="s">
        <v>186</v>
      </c>
      <c r="V429" s="6">
        <v>14000000</v>
      </c>
      <c r="W429" s="6">
        <v>0</v>
      </c>
      <c r="X429" s="6">
        <v>1030590</v>
      </c>
      <c r="Y429" s="6">
        <v>12969410</v>
      </c>
      <c r="Z429" s="6">
        <v>0</v>
      </c>
      <c r="AA429" s="6">
        <v>12839410</v>
      </c>
      <c r="AB429" s="6">
        <v>130000</v>
      </c>
      <c r="AC429" s="6">
        <v>12839410</v>
      </c>
      <c r="AD429" s="6">
        <v>12839410</v>
      </c>
      <c r="AE429" s="6">
        <v>12839410</v>
      </c>
      <c r="AF429" s="6">
        <v>12839410</v>
      </c>
    </row>
    <row r="430" spans="1:32" ht="22.5">
      <c r="A430" s="3" t="s">
        <v>404</v>
      </c>
      <c r="B430" s="11" t="s">
        <v>545</v>
      </c>
      <c r="C430" s="11" t="s">
        <v>560</v>
      </c>
      <c r="D430" s="4" t="s">
        <v>405</v>
      </c>
      <c r="E430" s="5" t="s">
        <v>49</v>
      </c>
      <c r="F430" s="5" t="str">
        <f t="shared" si="9"/>
        <v>A-2-0-4</v>
      </c>
      <c r="G430" s="13" t="s">
        <v>492</v>
      </c>
      <c r="H430" s="13" t="s">
        <v>493</v>
      </c>
      <c r="I430" s="13" t="s">
        <v>494</v>
      </c>
      <c r="J430" s="3" t="s">
        <v>35</v>
      </c>
      <c r="K430" s="3" t="s">
        <v>36</v>
      </c>
      <c r="L430" s="3" t="s">
        <v>37</v>
      </c>
      <c r="M430" s="3" t="s">
        <v>45</v>
      </c>
      <c r="N430" s="3" t="s">
        <v>50</v>
      </c>
      <c r="O430" s="3" t="s">
        <v>36</v>
      </c>
      <c r="P430" s="3"/>
      <c r="Q430" s="3"/>
      <c r="R430" s="3" t="s">
        <v>40</v>
      </c>
      <c r="S430" s="3" t="s">
        <v>41</v>
      </c>
      <c r="T430" s="3" t="s">
        <v>42</v>
      </c>
      <c r="U430" s="4" t="s">
        <v>51</v>
      </c>
      <c r="V430" s="6">
        <v>10000000</v>
      </c>
      <c r="W430" s="6">
        <v>6611495</v>
      </c>
      <c r="X430" s="6">
        <v>0</v>
      </c>
      <c r="Y430" s="6">
        <v>16611495</v>
      </c>
      <c r="Z430" s="6">
        <v>0</v>
      </c>
      <c r="AA430" s="6">
        <v>9607235</v>
      </c>
      <c r="AB430" s="6">
        <v>7004260</v>
      </c>
      <c r="AC430" s="6">
        <v>9607235</v>
      </c>
      <c r="AD430" s="6">
        <v>9607235</v>
      </c>
      <c r="AE430" s="6">
        <v>8730552</v>
      </c>
      <c r="AF430" s="6">
        <v>8730552</v>
      </c>
    </row>
    <row r="431" spans="1:32" ht="22.5">
      <c r="A431" s="3" t="s">
        <v>404</v>
      </c>
      <c r="B431" s="11" t="s">
        <v>545</v>
      </c>
      <c r="C431" s="11" t="s">
        <v>560</v>
      </c>
      <c r="D431" s="4" t="s">
        <v>405</v>
      </c>
      <c r="E431" s="5" t="s">
        <v>191</v>
      </c>
      <c r="F431" s="5" t="str">
        <f t="shared" si="9"/>
        <v>A-2-0-4</v>
      </c>
      <c r="G431" s="13" t="s">
        <v>492</v>
      </c>
      <c r="H431" s="13" t="s">
        <v>507</v>
      </c>
      <c r="I431" s="13" t="s">
        <v>508</v>
      </c>
      <c r="J431" s="3" t="s">
        <v>35</v>
      </c>
      <c r="K431" s="3" t="s">
        <v>36</v>
      </c>
      <c r="L431" s="3" t="s">
        <v>37</v>
      </c>
      <c r="M431" s="3" t="s">
        <v>45</v>
      </c>
      <c r="N431" s="3" t="s">
        <v>100</v>
      </c>
      <c r="O431" s="3"/>
      <c r="P431" s="3"/>
      <c r="Q431" s="3"/>
      <c r="R431" s="3" t="s">
        <v>40</v>
      </c>
      <c r="S431" s="3" t="s">
        <v>41</v>
      </c>
      <c r="T431" s="3" t="s">
        <v>42</v>
      </c>
      <c r="U431" s="4" t="s">
        <v>192</v>
      </c>
      <c r="V431" s="6">
        <v>0</v>
      </c>
      <c r="W431" s="6">
        <v>1000000</v>
      </c>
      <c r="X431" s="6">
        <v>0</v>
      </c>
      <c r="Y431" s="6">
        <v>1000000</v>
      </c>
      <c r="Z431" s="6">
        <v>0</v>
      </c>
      <c r="AA431" s="6">
        <v>0</v>
      </c>
      <c r="AB431" s="6">
        <v>1000000</v>
      </c>
      <c r="AC431" s="6">
        <v>0</v>
      </c>
      <c r="AD431" s="6">
        <v>0</v>
      </c>
      <c r="AE431" s="6">
        <v>0</v>
      </c>
      <c r="AF431" s="6">
        <v>0</v>
      </c>
    </row>
    <row r="432" spans="1:32" ht="22.5">
      <c r="A432" s="3" t="s">
        <v>404</v>
      </c>
      <c r="B432" s="11" t="s">
        <v>545</v>
      </c>
      <c r="C432" s="11" t="s">
        <v>560</v>
      </c>
      <c r="D432" s="4" t="s">
        <v>405</v>
      </c>
      <c r="E432" s="5" t="s">
        <v>193</v>
      </c>
      <c r="F432" s="5" t="str">
        <f t="shared" si="9"/>
        <v>A-2-0-4</v>
      </c>
      <c r="G432" s="13" t="s">
        <v>492</v>
      </c>
      <c r="H432" s="13" t="s">
        <v>493</v>
      </c>
      <c r="I432" s="13" t="s">
        <v>494</v>
      </c>
      <c r="J432" s="3" t="s">
        <v>35</v>
      </c>
      <c r="K432" s="3" t="s">
        <v>36</v>
      </c>
      <c r="L432" s="3" t="s">
        <v>37</v>
      </c>
      <c r="M432" s="3" t="s">
        <v>45</v>
      </c>
      <c r="N432" s="3" t="s">
        <v>150</v>
      </c>
      <c r="O432" s="3" t="s">
        <v>45</v>
      </c>
      <c r="P432" s="3"/>
      <c r="Q432" s="3"/>
      <c r="R432" s="3" t="s">
        <v>40</v>
      </c>
      <c r="S432" s="3" t="s">
        <v>41</v>
      </c>
      <c r="T432" s="3" t="s">
        <v>42</v>
      </c>
      <c r="U432" s="4" t="s">
        <v>194</v>
      </c>
      <c r="V432" s="6">
        <v>73152051</v>
      </c>
      <c r="W432" s="6">
        <v>3777068</v>
      </c>
      <c r="X432" s="6">
        <v>0</v>
      </c>
      <c r="Y432" s="6">
        <v>76929119</v>
      </c>
      <c r="Z432" s="6">
        <v>0</v>
      </c>
      <c r="AA432" s="6">
        <v>76853169</v>
      </c>
      <c r="AB432" s="6">
        <v>75950</v>
      </c>
      <c r="AC432" s="6">
        <v>76853169</v>
      </c>
      <c r="AD432" s="6">
        <v>76853169</v>
      </c>
      <c r="AE432" s="6">
        <v>0</v>
      </c>
      <c r="AF432" s="6">
        <v>0</v>
      </c>
    </row>
    <row r="433" spans="1:32" ht="22.5">
      <c r="A433" s="3" t="s">
        <v>404</v>
      </c>
      <c r="B433" s="11" t="s">
        <v>545</v>
      </c>
      <c r="C433" s="11" t="s">
        <v>560</v>
      </c>
      <c r="D433" s="4" t="s">
        <v>405</v>
      </c>
      <c r="E433" s="5" t="s">
        <v>208</v>
      </c>
      <c r="F433" s="5" t="str">
        <f t="shared" si="9"/>
        <v>C-4102-1500-1</v>
      </c>
      <c r="G433" s="13" t="s">
        <v>509</v>
      </c>
      <c r="H433" s="13" t="s">
        <v>510</v>
      </c>
      <c r="I433" s="13" t="s">
        <v>511</v>
      </c>
      <c r="J433" s="3" t="s">
        <v>53</v>
      </c>
      <c r="K433" s="3" t="s">
        <v>209</v>
      </c>
      <c r="L433" s="3" t="s">
        <v>55</v>
      </c>
      <c r="M433" s="3" t="s">
        <v>61</v>
      </c>
      <c r="N433" s="3" t="s">
        <v>37</v>
      </c>
      <c r="O433" s="3" t="s">
        <v>210</v>
      </c>
      <c r="P433" s="3"/>
      <c r="Q433" s="3"/>
      <c r="R433" s="3" t="s">
        <v>40</v>
      </c>
      <c r="S433" s="3" t="s">
        <v>41</v>
      </c>
      <c r="T433" s="3" t="s">
        <v>42</v>
      </c>
      <c r="U433" s="4" t="s">
        <v>211</v>
      </c>
      <c r="V433" s="6">
        <v>4195108796</v>
      </c>
      <c r="W433" s="6">
        <v>775192430</v>
      </c>
      <c r="X433" s="6">
        <v>659180213</v>
      </c>
      <c r="Y433" s="6">
        <v>4311121013</v>
      </c>
      <c r="Z433" s="6">
        <v>0</v>
      </c>
      <c r="AA433" s="6">
        <v>4287735277</v>
      </c>
      <c r="AB433" s="6">
        <v>23385736</v>
      </c>
      <c r="AC433" s="6">
        <v>4287735277</v>
      </c>
      <c r="AD433" s="6">
        <v>4259354038</v>
      </c>
      <c r="AE433" s="6">
        <v>3535223925</v>
      </c>
      <c r="AF433" s="6">
        <v>3535223925</v>
      </c>
    </row>
    <row r="434" spans="1:32" ht="22.5">
      <c r="A434" s="3" t="s">
        <v>404</v>
      </c>
      <c r="B434" s="11" t="s">
        <v>545</v>
      </c>
      <c r="C434" s="11" t="s">
        <v>560</v>
      </c>
      <c r="D434" s="4" t="s">
        <v>405</v>
      </c>
      <c r="E434" s="5" t="s">
        <v>217</v>
      </c>
      <c r="F434" s="5" t="str">
        <f t="shared" si="9"/>
        <v>C-4102-1500-1</v>
      </c>
      <c r="G434" s="13" t="s">
        <v>509</v>
      </c>
      <c r="H434" s="13" t="s">
        <v>510</v>
      </c>
      <c r="I434" s="13" t="s">
        <v>511</v>
      </c>
      <c r="J434" s="3" t="s">
        <v>53</v>
      </c>
      <c r="K434" s="3" t="s">
        <v>209</v>
      </c>
      <c r="L434" s="3" t="s">
        <v>55</v>
      </c>
      <c r="M434" s="3" t="s">
        <v>61</v>
      </c>
      <c r="N434" s="3" t="s">
        <v>37</v>
      </c>
      <c r="O434" s="3" t="s">
        <v>218</v>
      </c>
      <c r="P434" s="3"/>
      <c r="Q434" s="3"/>
      <c r="R434" s="3" t="s">
        <v>40</v>
      </c>
      <c r="S434" s="3" t="s">
        <v>41</v>
      </c>
      <c r="T434" s="3" t="s">
        <v>42</v>
      </c>
      <c r="U434" s="4" t="s">
        <v>219</v>
      </c>
      <c r="V434" s="6">
        <v>56407772</v>
      </c>
      <c r="W434" s="6">
        <v>0</v>
      </c>
      <c r="X434" s="6">
        <v>30612000</v>
      </c>
      <c r="Y434" s="6">
        <v>25795772</v>
      </c>
      <c r="Z434" s="6">
        <v>0</v>
      </c>
      <c r="AA434" s="6">
        <v>25341333</v>
      </c>
      <c r="AB434" s="6">
        <v>454439</v>
      </c>
      <c r="AC434" s="6">
        <v>25341333</v>
      </c>
      <c r="AD434" s="6">
        <v>25341333</v>
      </c>
      <c r="AE434" s="6">
        <v>21590816</v>
      </c>
      <c r="AF434" s="6">
        <v>21590816</v>
      </c>
    </row>
    <row r="435" spans="1:32" ht="22.5">
      <c r="A435" s="3" t="s">
        <v>404</v>
      </c>
      <c r="B435" s="11" t="s">
        <v>545</v>
      </c>
      <c r="C435" s="11" t="s">
        <v>560</v>
      </c>
      <c r="D435" s="4" t="s">
        <v>405</v>
      </c>
      <c r="E435" s="5" t="s">
        <v>220</v>
      </c>
      <c r="F435" s="5" t="str">
        <f t="shared" si="9"/>
        <v>C-4102-1500-1</v>
      </c>
      <c r="G435" s="13" t="s">
        <v>509</v>
      </c>
      <c r="H435" s="13" t="s">
        <v>493</v>
      </c>
      <c r="I435" s="13" t="s">
        <v>512</v>
      </c>
      <c r="J435" s="3" t="s">
        <v>53</v>
      </c>
      <c r="K435" s="3" t="s">
        <v>209</v>
      </c>
      <c r="L435" s="3" t="s">
        <v>55</v>
      </c>
      <c r="M435" s="3" t="s">
        <v>61</v>
      </c>
      <c r="N435" s="3" t="s">
        <v>37</v>
      </c>
      <c r="O435" s="3" t="s">
        <v>221</v>
      </c>
      <c r="P435" s="3"/>
      <c r="Q435" s="3"/>
      <c r="R435" s="3" t="s">
        <v>40</v>
      </c>
      <c r="S435" s="3" t="s">
        <v>41</v>
      </c>
      <c r="T435" s="3" t="s">
        <v>42</v>
      </c>
      <c r="U435" s="4" t="s">
        <v>222</v>
      </c>
      <c r="V435" s="6">
        <v>113131062</v>
      </c>
      <c r="W435" s="6">
        <v>1826933</v>
      </c>
      <c r="X435" s="6">
        <v>12012936</v>
      </c>
      <c r="Y435" s="6">
        <v>102945059</v>
      </c>
      <c r="Z435" s="6">
        <v>0</v>
      </c>
      <c r="AA435" s="6">
        <v>98111713</v>
      </c>
      <c r="AB435" s="6">
        <v>4833346</v>
      </c>
      <c r="AC435" s="6">
        <v>98111713</v>
      </c>
      <c r="AD435" s="6">
        <v>98111713</v>
      </c>
      <c r="AE435" s="6">
        <v>95426445</v>
      </c>
      <c r="AF435" s="6">
        <v>95426445</v>
      </c>
    </row>
    <row r="436" spans="1:32" ht="22.5">
      <c r="A436" s="3" t="s">
        <v>404</v>
      </c>
      <c r="B436" s="11" t="s">
        <v>545</v>
      </c>
      <c r="C436" s="11" t="s">
        <v>560</v>
      </c>
      <c r="D436" s="4" t="s">
        <v>405</v>
      </c>
      <c r="E436" s="5" t="s">
        <v>223</v>
      </c>
      <c r="F436" s="5" t="str">
        <f t="shared" si="9"/>
        <v>C-4102-1500-1</v>
      </c>
      <c r="G436" s="13" t="s">
        <v>509</v>
      </c>
      <c r="H436" s="13" t="s">
        <v>493</v>
      </c>
      <c r="I436" s="13" t="s">
        <v>506</v>
      </c>
      <c r="J436" s="3" t="s">
        <v>53</v>
      </c>
      <c r="K436" s="3" t="s">
        <v>209</v>
      </c>
      <c r="L436" s="3" t="s">
        <v>55</v>
      </c>
      <c r="M436" s="3" t="s">
        <v>61</v>
      </c>
      <c r="N436" s="3" t="s">
        <v>37</v>
      </c>
      <c r="O436" s="3" t="s">
        <v>224</v>
      </c>
      <c r="P436" s="3"/>
      <c r="Q436" s="3"/>
      <c r="R436" s="3" t="s">
        <v>40</v>
      </c>
      <c r="S436" s="3" t="s">
        <v>41</v>
      </c>
      <c r="T436" s="3" t="s">
        <v>42</v>
      </c>
      <c r="U436" s="4" t="s">
        <v>57</v>
      </c>
      <c r="V436" s="6">
        <v>9097053</v>
      </c>
      <c r="W436" s="6">
        <v>10193573</v>
      </c>
      <c r="X436" s="6">
        <v>0</v>
      </c>
      <c r="Y436" s="6">
        <v>19290626</v>
      </c>
      <c r="Z436" s="6">
        <v>0</v>
      </c>
      <c r="AA436" s="6">
        <v>19266976</v>
      </c>
      <c r="AB436" s="6">
        <v>23650</v>
      </c>
      <c r="AC436" s="6">
        <v>19266976</v>
      </c>
      <c r="AD436" s="6">
        <v>19266976</v>
      </c>
      <c r="AE436" s="6">
        <v>19266976</v>
      </c>
      <c r="AF436" s="6">
        <v>19266976</v>
      </c>
    </row>
    <row r="437" spans="1:32" ht="22.5">
      <c r="A437" s="3" t="s">
        <v>404</v>
      </c>
      <c r="B437" s="11" t="s">
        <v>545</v>
      </c>
      <c r="C437" s="11" t="s">
        <v>560</v>
      </c>
      <c r="D437" s="4" t="s">
        <v>405</v>
      </c>
      <c r="E437" s="5" t="s">
        <v>375</v>
      </c>
      <c r="F437" s="5" t="str">
        <f t="shared" si="9"/>
        <v>C-4102-1500-3</v>
      </c>
      <c r="G437" s="13" t="s">
        <v>495</v>
      </c>
      <c r="H437" s="13" t="s">
        <v>496</v>
      </c>
      <c r="I437" s="13" t="s">
        <v>497</v>
      </c>
      <c r="J437" s="3" t="s">
        <v>53</v>
      </c>
      <c r="K437" s="3" t="s">
        <v>209</v>
      </c>
      <c r="L437" s="3" t="s">
        <v>55</v>
      </c>
      <c r="M437" s="3" t="s">
        <v>38</v>
      </c>
      <c r="N437" s="3" t="s">
        <v>37</v>
      </c>
      <c r="O437" s="3" t="s">
        <v>257</v>
      </c>
      <c r="P437" s="3"/>
      <c r="Q437" s="3"/>
      <c r="R437" s="3" t="s">
        <v>40</v>
      </c>
      <c r="S437" s="3" t="s">
        <v>41</v>
      </c>
      <c r="T437" s="3" t="s">
        <v>42</v>
      </c>
      <c r="U437" s="4" t="s">
        <v>376</v>
      </c>
      <c r="V437" s="6">
        <v>7788791505</v>
      </c>
      <c r="W437" s="6">
        <v>705776445</v>
      </c>
      <c r="X437" s="6">
        <v>303574007</v>
      </c>
      <c r="Y437" s="6">
        <v>8190993943</v>
      </c>
      <c r="Z437" s="6">
        <v>0</v>
      </c>
      <c r="AA437" s="6">
        <v>8141295818</v>
      </c>
      <c r="AB437" s="6">
        <v>49698125</v>
      </c>
      <c r="AC437" s="6">
        <v>8141295818</v>
      </c>
      <c r="AD437" s="6">
        <v>8125380160</v>
      </c>
      <c r="AE437" s="6">
        <v>7744752628</v>
      </c>
      <c r="AF437" s="6">
        <v>7744752628</v>
      </c>
    </row>
    <row r="438" spans="1:32" ht="22.5">
      <c r="A438" s="3" t="s">
        <v>404</v>
      </c>
      <c r="B438" s="11" t="s">
        <v>545</v>
      </c>
      <c r="C438" s="11" t="s">
        <v>560</v>
      </c>
      <c r="D438" s="4" t="s">
        <v>405</v>
      </c>
      <c r="E438" s="5" t="s">
        <v>225</v>
      </c>
      <c r="F438" s="5" t="str">
        <f t="shared" si="9"/>
        <v>C-4102-1500-3</v>
      </c>
      <c r="G438" s="13" t="s">
        <v>495</v>
      </c>
      <c r="H438" s="13" t="s">
        <v>496</v>
      </c>
      <c r="I438" s="13" t="s">
        <v>497</v>
      </c>
      <c r="J438" s="3" t="s">
        <v>53</v>
      </c>
      <c r="K438" s="3" t="s">
        <v>209</v>
      </c>
      <c r="L438" s="3" t="s">
        <v>55</v>
      </c>
      <c r="M438" s="3" t="s">
        <v>38</v>
      </c>
      <c r="N438" s="3" t="s">
        <v>37</v>
      </c>
      <c r="O438" s="3" t="s">
        <v>213</v>
      </c>
      <c r="P438" s="3"/>
      <c r="Q438" s="3"/>
      <c r="R438" s="3" t="s">
        <v>40</v>
      </c>
      <c r="S438" s="3" t="s">
        <v>41</v>
      </c>
      <c r="T438" s="3" t="s">
        <v>42</v>
      </c>
      <c r="U438" s="4" t="s">
        <v>226</v>
      </c>
      <c r="V438" s="6">
        <v>10165564024</v>
      </c>
      <c r="W438" s="6">
        <v>687394328</v>
      </c>
      <c r="X438" s="6">
        <v>100734745</v>
      </c>
      <c r="Y438" s="6">
        <v>10752223607</v>
      </c>
      <c r="Z438" s="6">
        <v>0</v>
      </c>
      <c r="AA438" s="6">
        <v>10646494576</v>
      </c>
      <c r="AB438" s="6">
        <v>105729031</v>
      </c>
      <c r="AC438" s="6">
        <v>10646494576</v>
      </c>
      <c r="AD438" s="6">
        <v>10319616011</v>
      </c>
      <c r="AE438" s="6">
        <v>9202741666</v>
      </c>
      <c r="AF438" s="6">
        <v>9202741666</v>
      </c>
    </row>
    <row r="439" spans="1:32" ht="22.5">
      <c r="A439" s="3" t="s">
        <v>404</v>
      </c>
      <c r="B439" s="11" t="s">
        <v>545</v>
      </c>
      <c r="C439" s="11" t="s">
        <v>560</v>
      </c>
      <c r="D439" s="4" t="s">
        <v>405</v>
      </c>
      <c r="E439" s="5" t="s">
        <v>377</v>
      </c>
      <c r="F439" s="5" t="str">
        <f t="shared" si="9"/>
        <v>C-4102-1500-3</v>
      </c>
      <c r="G439" s="13" t="s">
        <v>495</v>
      </c>
      <c r="H439" s="13" t="s">
        <v>496</v>
      </c>
      <c r="I439" s="13" t="s">
        <v>497</v>
      </c>
      <c r="J439" s="3" t="s">
        <v>53</v>
      </c>
      <c r="K439" s="3" t="s">
        <v>209</v>
      </c>
      <c r="L439" s="3" t="s">
        <v>55</v>
      </c>
      <c r="M439" s="3" t="s">
        <v>38</v>
      </c>
      <c r="N439" s="3" t="s">
        <v>37</v>
      </c>
      <c r="O439" s="3" t="s">
        <v>56</v>
      </c>
      <c r="P439" s="3"/>
      <c r="Q439" s="3"/>
      <c r="R439" s="3" t="s">
        <v>40</v>
      </c>
      <c r="S439" s="3" t="s">
        <v>41</v>
      </c>
      <c r="T439" s="3" t="s">
        <v>42</v>
      </c>
      <c r="U439" s="4" t="s">
        <v>378</v>
      </c>
      <c r="V439" s="6">
        <v>169166382</v>
      </c>
      <c r="W439" s="6">
        <v>15378762</v>
      </c>
      <c r="X439" s="6">
        <v>1314420</v>
      </c>
      <c r="Y439" s="6">
        <v>183230724</v>
      </c>
      <c r="Z439" s="6">
        <v>0</v>
      </c>
      <c r="AA439" s="6">
        <v>176132835</v>
      </c>
      <c r="AB439" s="6">
        <v>7097889</v>
      </c>
      <c r="AC439" s="6">
        <v>176132835</v>
      </c>
      <c r="AD439" s="6">
        <v>176132835</v>
      </c>
      <c r="AE439" s="6">
        <v>136327145</v>
      </c>
      <c r="AF439" s="6">
        <v>136327145</v>
      </c>
    </row>
    <row r="440" spans="1:32" ht="22.5">
      <c r="A440" s="3" t="s">
        <v>404</v>
      </c>
      <c r="B440" s="11" t="s">
        <v>545</v>
      </c>
      <c r="C440" s="11" t="s">
        <v>560</v>
      </c>
      <c r="D440" s="4" t="s">
        <v>405</v>
      </c>
      <c r="E440" s="5" t="s">
        <v>227</v>
      </c>
      <c r="F440" s="5" t="str">
        <f t="shared" si="9"/>
        <v>C-4102-1500-3</v>
      </c>
      <c r="G440" s="13" t="s">
        <v>495</v>
      </c>
      <c r="H440" s="13" t="s">
        <v>496</v>
      </c>
      <c r="I440" s="13" t="s">
        <v>497</v>
      </c>
      <c r="J440" s="3" t="s">
        <v>53</v>
      </c>
      <c r="K440" s="3" t="s">
        <v>209</v>
      </c>
      <c r="L440" s="3" t="s">
        <v>55</v>
      </c>
      <c r="M440" s="3" t="s">
        <v>38</v>
      </c>
      <c r="N440" s="3" t="s">
        <v>37</v>
      </c>
      <c r="O440" s="3" t="s">
        <v>218</v>
      </c>
      <c r="P440" s="3"/>
      <c r="Q440" s="3"/>
      <c r="R440" s="3" t="s">
        <v>230</v>
      </c>
      <c r="S440" s="3" t="s">
        <v>243</v>
      </c>
      <c r="T440" s="3" t="s">
        <v>42</v>
      </c>
      <c r="U440" s="4" t="s">
        <v>228</v>
      </c>
      <c r="V440" s="6">
        <v>0</v>
      </c>
      <c r="W440" s="6">
        <v>419471366</v>
      </c>
      <c r="X440" s="6">
        <v>0</v>
      </c>
      <c r="Y440" s="6">
        <v>419471366</v>
      </c>
      <c r="Z440" s="6">
        <v>0</v>
      </c>
      <c r="AA440" s="6">
        <v>419471366</v>
      </c>
      <c r="AB440" s="6">
        <v>0</v>
      </c>
      <c r="AC440" s="6">
        <v>419471366</v>
      </c>
      <c r="AD440" s="6">
        <v>394014895</v>
      </c>
      <c r="AE440" s="6">
        <v>0</v>
      </c>
      <c r="AF440" s="6">
        <v>0</v>
      </c>
    </row>
    <row r="441" spans="1:32" ht="22.5">
      <c r="A441" s="3" t="s">
        <v>404</v>
      </c>
      <c r="B441" s="11" t="s">
        <v>545</v>
      </c>
      <c r="C441" s="11" t="s">
        <v>560</v>
      </c>
      <c r="D441" s="4" t="s">
        <v>405</v>
      </c>
      <c r="E441" s="5" t="s">
        <v>227</v>
      </c>
      <c r="F441" s="5" t="str">
        <f t="shared" si="9"/>
        <v>C-4102-1500-3</v>
      </c>
      <c r="G441" s="13" t="s">
        <v>495</v>
      </c>
      <c r="H441" s="13" t="s">
        <v>496</v>
      </c>
      <c r="I441" s="13" t="s">
        <v>497</v>
      </c>
      <c r="J441" s="3" t="s">
        <v>53</v>
      </c>
      <c r="K441" s="3" t="s">
        <v>209</v>
      </c>
      <c r="L441" s="3" t="s">
        <v>55</v>
      </c>
      <c r="M441" s="3" t="s">
        <v>38</v>
      </c>
      <c r="N441" s="3" t="s">
        <v>37</v>
      </c>
      <c r="O441" s="3" t="s">
        <v>218</v>
      </c>
      <c r="P441" s="3"/>
      <c r="Q441" s="3"/>
      <c r="R441" s="3" t="s">
        <v>40</v>
      </c>
      <c r="S441" s="3" t="s">
        <v>41</v>
      </c>
      <c r="T441" s="3" t="s">
        <v>42</v>
      </c>
      <c r="U441" s="4" t="s">
        <v>228</v>
      </c>
      <c r="V441" s="6">
        <v>4614185026</v>
      </c>
      <c r="W441" s="6">
        <v>0</v>
      </c>
      <c r="X441" s="6">
        <v>320426814</v>
      </c>
      <c r="Y441" s="6">
        <v>4293758212</v>
      </c>
      <c r="Z441" s="6">
        <v>0</v>
      </c>
      <c r="AA441" s="6">
        <v>4293758212</v>
      </c>
      <c r="AB441" s="6">
        <v>0</v>
      </c>
      <c r="AC441" s="6">
        <v>4293758212</v>
      </c>
      <c r="AD441" s="6">
        <v>4293758212</v>
      </c>
      <c r="AE441" s="6">
        <v>4141839030</v>
      </c>
      <c r="AF441" s="6">
        <v>4141839030</v>
      </c>
    </row>
    <row r="442" spans="1:32" ht="22.5">
      <c r="A442" s="3" t="s">
        <v>404</v>
      </c>
      <c r="B442" s="11" t="s">
        <v>545</v>
      </c>
      <c r="C442" s="11" t="s">
        <v>560</v>
      </c>
      <c r="D442" s="4" t="s">
        <v>405</v>
      </c>
      <c r="E442" s="5" t="s">
        <v>234</v>
      </c>
      <c r="F442" s="5" t="str">
        <f t="shared" si="9"/>
        <v>C-4102-1500-3</v>
      </c>
      <c r="G442" s="13" t="s">
        <v>495</v>
      </c>
      <c r="H442" s="13" t="s">
        <v>496</v>
      </c>
      <c r="I442" s="13" t="s">
        <v>497</v>
      </c>
      <c r="J442" s="3" t="s">
        <v>53</v>
      </c>
      <c r="K442" s="3" t="s">
        <v>209</v>
      </c>
      <c r="L442" s="3" t="s">
        <v>55</v>
      </c>
      <c r="M442" s="3" t="s">
        <v>38</v>
      </c>
      <c r="N442" s="3" t="s">
        <v>37</v>
      </c>
      <c r="O442" s="3" t="s">
        <v>235</v>
      </c>
      <c r="P442" s="3"/>
      <c r="Q442" s="3"/>
      <c r="R442" s="3" t="s">
        <v>230</v>
      </c>
      <c r="S442" s="3" t="s">
        <v>243</v>
      </c>
      <c r="T442" s="3" t="s">
        <v>42</v>
      </c>
      <c r="U442" s="4" t="s">
        <v>236</v>
      </c>
      <c r="V442" s="6">
        <v>0</v>
      </c>
      <c r="W442" s="6">
        <v>10071440</v>
      </c>
      <c r="X442" s="6">
        <v>0</v>
      </c>
      <c r="Y442" s="6">
        <v>10071440</v>
      </c>
      <c r="Z442" s="6">
        <v>0</v>
      </c>
      <c r="AA442" s="6">
        <v>7552520</v>
      </c>
      <c r="AB442" s="6">
        <v>2518920</v>
      </c>
      <c r="AC442" s="6">
        <v>7552520</v>
      </c>
      <c r="AD442" s="6">
        <v>7552520</v>
      </c>
      <c r="AE442" s="6">
        <v>7552520</v>
      </c>
      <c r="AF442" s="6">
        <v>7552520</v>
      </c>
    </row>
    <row r="443" spans="1:32" ht="22.5">
      <c r="A443" s="3" t="s">
        <v>404</v>
      </c>
      <c r="B443" s="11" t="s">
        <v>545</v>
      </c>
      <c r="C443" s="11" t="s">
        <v>560</v>
      </c>
      <c r="D443" s="4" t="s">
        <v>405</v>
      </c>
      <c r="E443" s="5" t="s">
        <v>234</v>
      </c>
      <c r="F443" s="5" t="str">
        <f t="shared" si="9"/>
        <v>C-4102-1500-3</v>
      </c>
      <c r="G443" s="13" t="s">
        <v>495</v>
      </c>
      <c r="H443" s="13" t="s">
        <v>496</v>
      </c>
      <c r="I443" s="13" t="s">
        <v>497</v>
      </c>
      <c r="J443" s="3" t="s">
        <v>53</v>
      </c>
      <c r="K443" s="3" t="s">
        <v>209</v>
      </c>
      <c r="L443" s="3" t="s">
        <v>55</v>
      </c>
      <c r="M443" s="3" t="s">
        <v>38</v>
      </c>
      <c r="N443" s="3" t="s">
        <v>37</v>
      </c>
      <c r="O443" s="3" t="s">
        <v>235</v>
      </c>
      <c r="P443" s="3"/>
      <c r="Q443" s="3"/>
      <c r="R443" s="3" t="s">
        <v>40</v>
      </c>
      <c r="S443" s="3" t="s">
        <v>41</v>
      </c>
      <c r="T443" s="3" t="s">
        <v>42</v>
      </c>
      <c r="U443" s="4" t="s">
        <v>236</v>
      </c>
      <c r="V443" s="6">
        <v>0</v>
      </c>
      <c r="W443" s="6">
        <v>2945160</v>
      </c>
      <c r="X443" s="6">
        <v>0</v>
      </c>
      <c r="Y443" s="6">
        <v>2945160</v>
      </c>
      <c r="Z443" s="6">
        <v>0</v>
      </c>
      <c r="AA443" s="6">
        <v>2783120</v>
      </c>
      <c r="AB443" s="6">
        <v>162040</v>
      </c>
      <c r="AC443" s="6">
        <v>2783120</v>
      </c>
      <c r="AD443" s="6">
        <v>2783120</v>
      </c>
      <c r="AE443" s="6">
        <v>2783120</v>
      </c>
      <c r="AF443" s="6">
        <v>2783120</v>
      </c>
    </row>
    <row r="444" spans="1:32" ht="22.5">
      <c r="A444" s="3" t="s">
        <v>404</v>
      </c>
      <c r="B444" s="11" t="s">
        <v>545</v>
      </c>
      <c r="C444" s="11" t="s">
        <v>560</v>
      </c>
      <c r="D444" s="4" t="s">
        <v>405</v>
      </c>
      <c r="E444" s="5" t="s">
        <v>237</v>
      </c>
      <c r="F444" s="5" t="str">
        <f t="shared" si="9"/>
        <v>C-4102-1500-3</v>
      </c>
      <c r="G444" s="13" t="s">
        <v>495</v>
      </c>
      <c r="H444" s="13" t="s">
        <v>493</v>
      </c>
      <c r="I444" s="13" t="s">
        <v>512</v>
      </c>
      <c r="J444" s="3" t="s">
        <v>53</v>
      </c>
      <c r="K444" s="3" t="s">
        <v>209</v>
      </c>
      <c r="L444" s="3" t="s">
        <v>55</v>
      </c>
      <c r="M444" s="3" t="s">
        <v>38</v>
      </c>
      <c r="N444" s="3" t="s">
        <v>37</v>
      </c>
      <c r="O444" s="3" t="s">
        <v>238</v>
      </c>
      <c r="P444" s="3"/>
      <c r="Q444" s="3"/>
      <c r="R444" s="3" t="s">
        <v>40</v>
      </c>
      <c r="S444" s="3" t="s">
        <v>41</v>
      </c>
      <c r="T444" s="3" t="s">
        <v>42</v>
      </c>
      <c r="U444" s="4" t="s">
        <v>222</v>
      </c>
      <c r="V444" s="6">
        <v>994770170</v>
      </c>
      <c r="W444" s="6">
        <v>1182389558</v>
      </c>
      <c r="X444" s="6">
        <v>10627232</v>
      </c>
      <c r="Y444" s="6">
        <v>2166532496</v>
      </c>
      <c r="Z444" s="6">
        <v>0</v>
      </c>
      <c r="AA444" s="6">
        <v>2152250161</v>
      </c>
      <c r="AB444" s="6">
        <v>14282335</v>
      </c>
      <c r="AC444" s="6">
        <v>2152250161</v>
      </c>
      <c r="AD444" s="6">
        <v>2152250161</v>
      </c>
      <c r="AE444" s="6">
        <v>2052344743</v>
      </c>
      <c r="AF444" s="6">
        <v>2052344743</v>
      </c>
    </row>
    <row r="445" spans="1:32" ht="22.5">
      <c r="A445" s="3" t="s">
        <v>404</v>
      </c>
      <c r="B445" s="11" t="s">
        <v>545</v>
      </c>
      <c r="C445" s="11" t="s">
        <v>560</v>
      </c>
      <c r="D445" s="4" t="s">
        <v>405</v>
      </c>
      <c r="E445" s="5" t="s">
        <v>239</v>
      </c>
      <c r="F445" s="5" t="str">
        <f t="shared" si="9"/>
        <v>C-4102-1500-3</v>
      </c>
      <c r="G445" s="13" t="s">
        <v>495</v>
      </c>
      <c r="H445" s="13" t="s">
        <v>493</v>
      </c>
      <c r="I445" s="13" t="s">
        <v>506</v>
      </c>
      <c r="J445" s="3" t="s">
        <v>53</v>
      </c>
      <c r="K445" s="3" t="s">
        <v>209</v>
      </c>
      <c r="L445" s="3" t="s">
        <v>55</v>
      </c>
      <c r="M445" s="3" t="s">
        <v>38</v>
      </c>
      <c r="N445" s="3" t="s">
        <v>37</v>
      </c>
      <c r="O445" s="3" t="s">
        <v>240</v>
      </c>
      <c r="P445" s="3"/>
      <c r="Q445" s="3"/>
      <c r="R445" s="3" t="s">
        <v>40</v>
      </c>
      <c r="S445" s="3" t="s">
        <v>41</v>
      </c>
      <c r="T445" s="3" t="s">
        <v>42</v>
      </c>
      <c r="U445" s="4" t="s">
        <v>57</v>
      </c>
      <c r="V445" s="6">
        <v>113440000</v>
      </c>
      <c r="W445" s="6">
        <v>90000000</v>
      </c>
      <c r="X445" s="6">
        <v>0</v>
      </c>
      <c r="Y445" s="6">
        <v>203440000</v>
      </c>
      <c r="Z445" s="6">
        <v>0</v>
      </c>
      <c r="AA445" s="6">
        <v>183340081</v>
      </c>
      <c r="AB445" s="6">
        <v>20099919</v>
      </c>
      <c r="AC445" s="6">
        <v>183340081</v>
      </c>
      <c r="AD445" s="6">
        <v>183340081</v>
      </c>
      <c r="AE445" s="6">
        <v>183340081</v>
      </c>
      <c r="AF445" s="6">
        <v>183340081</v>
      </c>
    </row>
    <row r="446" spans="1:32" ht="33.75">
      <c r="A446" s="3" t="s">
        <v>404</v>
      </c>
      <c r="B446" s="11" t="s">
        <v>545</v>
      </c>
      <c r="C446" s="11" t="s">
        <v>560</v>
      </c>
      <c r="D446" s="4" t="s">
        <v>405</v>
      </c>
      <c r="E446" s="5" t="s">
        <v>379</v>
      </c>
      <c r="F446" s="5" t="str">
        <f t="shared" si="9"/>
        <v>C-4102-1500-3</v>
      </c>
      <c r="G446" s="13" t="s">
        <v>495</v>
      </c>
      <c r="H446" s="13" t="s">
        <v>496</v>
      </c>
      <c r="I446" s="13" t="s">
        <v>497</v>
      </c>
      <c r="J446" s="3" t="s">
        <v>53</v>
      </c>
      <c r="K446" s="3" t="s">
        <v>209</v>
      </c>
      <c r="L446" s="3" t="s">
        <v>55</v>
      </c>
      <c r="M446" s="3" t="s">
        <v>38</v>
      </c>
      <c r="N446" s="3" t="s">
        <v>37</v>
      </c>
      <c r="O446" s="3" t="s">
        <v>380</v>
      </c>
      <c r="P446" s="3"/>
      <c r="Q446" s="3"/>
      <c r="R446" s="3" t="s">
        <v>230</v>
      </c>
      <c r="S446" s="3" t="s">
        <v>243</v>
      </c>
      <c r="T446" s="3" t="s">
        <v>42</v>
      </c>
      <c r="U446" s="4" t="s">
        <v>381</v>
      </c>
      <c r="V446" s="6">
        <v>0</v>
      </c>
      <c r="W446" s="6">
        <v>1734000</v>
      </c>
      <c r="X446" s="6">
        <v>0</v>
      </c>
      <c r="Y446" s="6">
        <v>1734000</v>
      </c>
      <c r="Z446" s="6">
        <v>0</v>
      </c>
      <c r="AA446" s="6">
        <v>1734000</v>
      </c>
      <c r="AB446" s="6">
        <v>0</v>
      </c>
      <c r="AC446" s="6">
        <v>1734000</v>
      </c>
      <c r="AD446" s="6">
        <v>1734000</v>
      </c>
      <c r="AE446" s="6">
        <v>1734000</v>
      </c>
      <c r="AF446" s="6">
        <v>1734000</v>
      </c>
    </row>
    <row r="447" spans="1:32" ht="33.75">
      <c r="A447" s="3" t="s">
        <v>404</v>
      </c>
      <c r="B447" s="11" t="s">
        <v>545</v>
      </c>
      <c r="C447" s="11" t="s">
        <v>560</v>
      </c>
      <c r="D447" s="4" t="s">
        <v>405</v>
      </c>
      <c r="E447" s="5" t="s">
        <v>379</v>
      </c>
      <c r="F447" s="5" t="str">
        <f t="shared" si="9"/>
        <v>C-4102-1500-3</v>
      </c>
      <c r="G447" s="13" t="s">
        <v>495</v>
      </c>
      <c r="H447" s="13" t="s">
        <v>496</v>
      </c>
      <c r="I447" s="13" t="s">
        <v>497</v>
      </c>
      <c r="J447" s="3" t="s">
        <v>53</v>
      </c>
      <c r="K447" s="3" t="s">
        <v>209</v>
      </c>
      <c r="L447" s="3" t="s">
        <v>55</v>
      </c>
      <c r="M447" s="3" t="s">
        <v>38</v>
      </c>
      <c r="N447" s="3" t="s">
        <v>37</v>
      </c>
      <c r="O447" s="3" t="s">
        <v>380</v>
      </c>
      <c r="P447" s="3"/>
      <c r="Q447" s="3"/>
      <c r="R447" s="3" t="s">
        <v>40</v>
      </c>
      <c r="S447" s="3" t="s">
        <v>41</v>
      </c>
      <c r="T447" s="3" t="s">
        <v>42</v>
      </c>
      <c r="U447" s="4" t="s">
        <v>381</v>
      </c>
      <c r="V447" s="6">
        <v>1592000</v>
      </c>
      <c r="W447" s="6">
        <v>0</v>
      </c>
      <c r="X447" s="6">
        <v>0</v>
      </c>
      <c r="Y447" s="6">
        <v>1592000</v>
      </c>
      <c r="Z447" s="6">
        <v>0</v>
      </c>
      <c r="AA447" s="6">
        <v>1584000</v>
      </c>
      <c r="AB447" s="6">
        <v>8000</v>
      </c>
      <c r="AC447" s="6">
        <v>1584000</v>
      </c>
      <c r="AD447" s="6">
        <v>1584000</v>
      </c>
      <c r="AE447" s="6">
        <v>1584000</v>
      </c>
      <c r="AF447" s="6">
        <v>1584000</v>
      </c>
    </row>
    <row r="448" spans="1:32" ht="22.5">
      <c r="A448" s="3" t="s">
        <v>404</v>
      </c>
      <c r="B448" s="11" t="s">
        <v>545</v>
      </c>
      <c r="C448" s="11" t="s">
        <v>560</v>
      </c>
      <c r="D448" s="4" t="s">
        <v>405</v>
      </c>
      <c r="E448" s="5" t="s">
        <v>254</v>
      </c>
      <c r="F448" s="5" t="str">
        <f t="shared" si="9"/>
        <v>C-4102-1500-4</v>
      </c>
      <c r="G448" s="13" t="s">
        <v>514</v>
      </c>
      <c r="H448" s="13" t="s">
        <v>515</v>
      </c>
      <c r="I448" s="13" t="s">
        <v>516</v>
      </c>
      <c r="J448" s="3" t="s">
        <v>53</v>
      </c>
      <c r="K448" s="3" t="s">
        <v>209</v>
      </c>
      <c r="L448" s="3" t="s">
        <v>55</v>
      </c>
      <c r="M448" s="3" t="s">
        <v>45</v>
      </c>
      <c r="N448" s="3" t="s">
        <v>37</v>
      </c>
      <c r="O448" s="3" t="s">
        <v>210</v>
      </c>
      <c r="P448" s="3"/>
      <c r="Q448" s="3"/>
      <c r="R448" s="3" t="s">
        <v>230</v>
      </c>
      <c r="S448" s="3" t="s">
        <v>50</v>
      </c>
      <c r="T448" s="3" t="s">
        <v>42</v>
      </c>
      <c r="U448" s="4" t="s">
        <v>255</v>
      </c>
      <c r="V448" s="6">
        <v>0</v>
      </c>
      <c r="W448" s="6">
        <v>156849008</v>
      </c>
      <c r="X448" s="6">
        <v>15484735</v>
      </c>
      <c r="Y448" s="6">
        <v>141364273</v>
      </c>
      <c r="Z448" s="6">
        <v>0</v>
      </c>
      <c r="AA448" s="6">
        <v>136728223</v>
      </c>
      <c r="AB448" s="6">
        <v>4636050</v>
      </c>
      <c r="AC448" s="6">
        <v>136728223</v>
      </c>
      <c r="AD448" s="6">
        <v>136728223</v>
      </c>
      <c r="AE448" s="6">
        <v>136651723</v>
      </c>
      <c r="AF448" s="6">
        <v>136651723</v>
      </c>
    </row>
    <row r="449" spans="1:32" ht="22.5">
      <c r="A449" s="3" t="s">
        <v>404</v>
      </c>
      <c r="B449" s="11" t="s">
        <v>545</v>
      </c>
      <c r="C449" s="11" t="s">
        <v>560</v>
      </c>
      <c r="D449" s="4" t="s">
        <v>405</v>
      </c>
      <c r="E449" s="5" t="s">
        <v>254</v>
      </c>
      <c r="F449" s="5" t="str">
        <f t="shared" si="9"/>
        <v>C-4102-1500-4</v>
      </c>
      <c r="G449" s="13" t="s">
        <v>514</v>
      </c>
      <c r="H449" s="13" t="s">
        <v>515</v>
      </c>
      <c r="I449" s="13" t="s">
        <v>516</v>
      </c>
      <c r="J449" s="3" t="s">
        <v>53</v>
      </c>
      <c r="K449" s="3" t="s">
        <v>209</v>
      </c>
      <c r="L449" s="3" t="s">
        <v>55</v>
      </c>
      <c r="M449" s="3" t="s">
        <v>45</v>
      </c>
      <c r="N449" s="3" t="s">
        <v>37</v>
      </c>
      <c r="O449" s="3" t="s">
        <v>210</v>
      </c>
      <c r="P449" s="3"/>
      <c r="Q449" s="3"/>
      <c r="R449" s="3" t="s">
        <v>230</v>
      </c>
      <c r="S449" s="3" t="s">
        <v>243</v>
      </c>
      <c r="T449" s="3" t="s">
        <v>42</v>
      </c>
      <c r="U449" s="4" t="s">
        <v>255</v>
      </c>
      <c r="V449" s="6">
        <v>125456056279</v>
      </c>
      <c r="W449" s="6">
        <v>10681338773</v>
      </c>
      <c r="X449" s="6">
        <v>243672392</v>
      </c>
      <c r="Y449" s="6">
        <v>135893722660</v>
      </c>
      <c r="Z449" s="6">
        <v>0</v>
      </c>
      <c r="AA449" s="6">
        <v>135802926787</v>
      </c>
      <c r="AB449" s="6">
        <v>90795873</v>
      </c>
      <c r="AC449" s="6">
        <v>135802926787</v>
      </c>
      <c r="AD449" s="6">
        <v>135721840241</v>
      </c>
      <c r="AE449" s="6">
        <v>133931982871</v>
      </c>
      <c r="AF449" s="6">
        <v>133931982871</v>
      </c>
    </row>
    <row r="450" spans="1:32" ht="22.5">
      <c r="A450" s="3" t="s">
        <v>404</v>
      </c>
      <c r="B450" s="11" t="s">
        <v>545</v>
      </c>
      <c r="C450" s="11" t="s">
        <v>560</v>
      </c>
      <c r="D450" s="4" t="s">
        <v>405</v>
      </c>
      <c r="E450" s="5" t="s">
        <v>254</v>
      </c>
      <c r="F450" s="5" t="str">
        <f t="shared" si="9"/>
        <v>C-4102-1500-4</v>
      </c>
      <c r="G450" s="13" t="s">
        <v>514</v>
      </c>
      <c r="H450" s="13" t="s">
        <v>515</v>
      </c>
      <c r="I450" s="13" t="s">
        <v>516</v>
      </c>
      <c r="J450" s="3" t="s">
        <v>53</v>
      </c>
      <c r="K450" s="3" t="s">
        <v>209</v>
      </c>
      <c r="L450" s="3" t="s">
        <v>55</v>
      </c>
      <c r="M450" s="3" t="s">
        <v>45</v>
      </c>
      <c r="N450" s="3" t="s">
        <v>37</v>
      </c>
      <c r="O450" s="3" t="s">
        <v>210</v>
      </c>
      <c r="P450" s="3"/>
      <c r="Q450" s="3"/>
      <c r="R450" s="3" t="s">
        <v>40</v>
      </c>
      <c r="S450" s="3" t="s">
        <v>150</v>
      </c>
      <c r="T450" s="3" t="s">
        <v>42</v>
      </c>
      <c r="U450" s="4" t="s">
        <v>255</v>
      </c>
      <c r="V450" s="6">
        <v>0</v>
      </c>
      <c r="W450" s="6">
        <v>2747786835</v>
      </c>
      <c r="X450" s="6">
        <v>25961880</v>
      </c>
      <c r="Y450" s="6">
        <v>2721824955</v>
      </c>
      <c r="Z450" s="6">
        <v>0</v>
      </c>
      <c r="AA450" s="6">
        <v>2721824955</v>
      </c>
      <c r="AB450" s="6">
        <v>0</v>
      </c>
      <c r="AC450" s="6">
        <v>2721824955</v>
      </c>
      <c r="AD450" s="6">
        <v>2721824676</v>
      </c>
      <c r="AE450" s="6">
        <v>2488139693</v>
      </c>
      <c r="AF450" s="6">
        <v>2488139693</v>
      </c>
    </row>
    <row r="451" spans="1:32" ht="22.5">
      <c r="A451" s="3" t="s">
        <v>404</v>
      </c>
      <c r="B451" s="11" t="s">
        <v>545</v>
      </c>
      <c r="C451" s="11" t="s">
        <v>560</v>
      </c>
      <c r="D451" s="4" t="s">
        <v>405</v>
      </c>
      <c r="E451" s="5" t="s">
        <v>254</v>
      </c>
      <c r="F451" s="5" t="str">
        <f t="shared" si="9"/>
        <v>C-4102-1500-4</v>
      </c>
      <c r="G451" s="13" t="s">
        <v>514</v>
      </c>
      <c r="H451" s="13" t="s">
        <v>515</v>
      </c>
      <c r="I451" s="13" t="s">
        <v>516</v>
      </c>
      <c r="J451" s="3" t="s">
        <v>53</v>
      </c>
      <c r="K451" s="3" t="s">
        <v>209</v>
      </c>
      <c r="L451" s="3" t="s">
        <v>55</v>
      </c>
      <c r="M451" s="3" t="s">
        <v>45</v>
      </c>
      <c r="N451" s="3" t="s">
        <v>37</v>
      </c>
      <c r="O451" s="3" t="s">
        <v>210</v>
      </c>
      <c r="P451" s="3"/>
      <c r="Q451" s="3"/>
      <c r="R451" s="3" t="s">
        <v>40</v>
      </c>
      <c r="S451" s="3" t="s">
        <v>41</v>
      </c>
      <c r="T451" s="3" t="s">
        <v>42</v>
      </c>
      <c r="U451" s="4" t="s">
        <v>255</v>
      </c>
      <c r="V451" s="6">
        <v>0</v>
      </c>
      <c r="W451" s="6">
        <v>2426110344</v>
      </c>
      <c r="X451" s="6">
        <v>0</v>
      </c>
      <c r="Y451" s="6">
        <v>2426110344</v>
      </c>
      <c r="Z451" s="6">
        <v>0</v>
      </c>
      <c r="AA451" s="6">
        <v>2426110344</v>
      </c>
      <c r="AB451" s="6">
        <v>0</v>
      </c>
      <c r="AC451" s="6">
        <v>2426110344</v>
      </c>
      <c r="AD451" s="6">
        <v>2426110344</v>
      </c>
      <c r="AE451" s="6">
        <v>2390196238</v>
      </c>
      <c r="AF451" s="6">
        <v>2390196238</v>
      </c>
    </row>
    <row r="452" spans="1:32" ht="22.5">
      <c r="A452" s="3" t="s">
        <v>404</v>
      </c>
      <c r="B452" s="11" t="s">
        <v>545</v>
      </c>
      <c r="C452" s="11" t="s">
        <v>560</v>
      </c>
      <c r="D452" s="4" t="s">
        <v>405</v>
      </c>
      <c r="E452" s="5" t="s">
        <v>256</v>
      </c>
      <c r="F452" s="5" t="str">
        <f t="shared" si="9"/>
        <v>C-4102-1500-4</v>
      </c>
      <c r="G452" s="13" t="s">
        <v>514</v>
      </c>
      <c r="H452" s="13" t="s">
        <v>515</v>
      </c>
      <c r="I452" s="13" t="s">
        <v>516</v>
      </c>
      <c r="J452" s="3" t="s">
        <v>53</v>
      </c>
      <c r="K452" s="3" t="s">
        <v>209</v>
      </c>
      <c r="L452" s="3" t="s">
        <v>55</v>
      </c>
      <c r="M452" s="3" t="s">
        <v>45</v>
      </c>
      <c r="N452" s="3" t="s">
        <v>37</v>
      </c>
      <c r="O452" s="3" t="s">
        <v>257</v>
      </c>
      <c r="P452" s="3"/>
      <c r="Q452" s="3"/>
      <c r="R452" s="3" t="s">
        <v>230</v>
      </c>
      <c r="S452" s="3" t="s">
        <v>243</v>
      </c>
      <c r="T452" s="3" t="s">
        <v>42</v>
      </c>
      <c r="U452" s="4" t="s">
        <v>258</v>
      </c>
      <c r="V452" s="6">
        <v>79664755748</v>
      </c>
      <c r="W452" s="6">
        <v>0</v>
      </c>
      <c r="X452" s="6">
        <v>444461041</v>
      </c>
      <c r="Y452" s="6">
        <v>79220294707</v>
      </c>
      <c r="Z452" s="6">
        <v>0</v>
      </c>
      <c r="AA452" s="6">
        <v>79180372019</v>
      </c>
      <c r="AB452" s="6">
        <v>39922688</v>
      </c>
      <c r="AC452" s="6">
        <v>79180372019</v>
      </c>
      <c r="AD452" s="6">
        <v>78878436718</v>
      </c>
      <c r="AE452" s="6">
        <v>78785908636</v>
      </c>
      <c r="AF452" s="6">
        <v>78785908636</v>
      </c>
    </row>
    <row r="453" spans="1:32" ht="22.5">
      <c r="A453" s="3" t="s">
        <v>404</v>
      </c>
      <c r="B453" s="11" t="s">
        <v>545</v>
      </c>
      <c r="C453" s="11" t="s">
        <v>560</v>
      </c>
      <c r="D453" s="4" t="s">
        <v>405</v>
      </c>
      <c r="E453" s="5" t="s">
        <v>256</v>
      </c>
      <c r="F453" s="5" t="str">
        <f t="shared" si="9"/>
        <v>C-4102-1500-4</v>
      </c>
      <c r="G453" s="13" t="s">
        <v>514</v>
      </c>
      <c r="H453" s="13" t="s">
        <v>515</v>
      </c>
      <c r="I453" s="13" t="s">
        <v>516</v>
      </c>
      <c r="J453" s="3" t="s">
        <v>53</v>
      </c>
      <c r="K453" s="3" t="s">
        <v>209</v>
      </c>
      <c r="L453" s="3" t="s">
        <v>55</v>
      </c>
      <c r="M453" s="3" t="s">
        <v>45</v>
      </c>
      <c r="N453" s="3" t="s">
        <v>37</v>
      </c>
      <c r="O453" s="3" t="s">
        <v>257</v>
      </c>
      <c r="P453" s="3"/>
      <c r="Q453" s="3"/>
      <c r="R453" s="3" t="s">
        <v>40</v>
      </c>
      <c r="S453" s="3" t="s">
        <v>150</v>
      </c>
      <c r="T453" s="3" t="s">
        <v>42</v>
      </c>
      <c r="U453" s="4" t="s">
        <v>258</v>
      </c>
      <c r="V453" s="6">
        <v>0</v>
      </c>
      <c r="W453" s="6">
        <v>3047444169</v>
      </c>
      <c r="X453" s="6">
        <v>56399674</v>
      </c>
      <c r="Y453" s="6">
        <v>2991044495</v>
      </c>
      <c r="Z453" s="6">
        <v>0</v>
      </c>
      <c r="AA453" s="6">
        <v>2991044495</v>
      </c>
      <c r="AB453" s="6">
        <v>0</v>
      </c>
      <c r="AC453" s="6">
        <v>2991044495</v>
      </c>
      <c r="AD453" s="6">
        <v>2954577973</v>
      </c>
      <c r="AE453" s="6">
        <v>2938710445</v>
      </c>
      <c r="AF453" s="6">
        <v>2938710445</v>
      </c>
    </row>
    <row r="454" spans="1:32" ht="22.5">
      <c r="A454" s="3" t="s">
        <v>404</v>
      </c>
      <c r="B454" s="11" t="s">
        <v>545</v>
      </c>
      <c r="C454" s="11" t="s">
        <v>560</v>
      </c>
      <c r="D454" s="4" t="s">
        <v>405</v>
      </c>
      <c r="E454" s="5" t="s">
        <v>261</v>
      </c>
      <c r="F454" s="5" t="str">
        <f t="shared" si="9"/>
        <v>C-4102-1500-4</v>
      </c>
      <c r="G454" s="13" t="s">
        <v>514</v>
      </c>
      <c r="H454" s="13" t="s">
        <v>515</v>
      </c>
      <c r="I454" s="13" t="s">
        <v>516</v>
      </c>
      <c r="J454" s="3" t="s">
        <v>53</v>
      </c>
      <c r="K454" s="3" t="s">
        <v>209</v>
      </c>
      <c r="L454" s="3" t="s">
        <v>55</v>
      </c>
      <c r="M454" s="3" t="s">
        <v>45</v>
      </c>
      <c r="N454" s="3" t="s">
        <v>37</v>
      </c>
      <c r="O454" s="3" t="s">
        <v>218</v>
      </c>
      <c r="P454" s="3"/>
      <c r="Q454" s="3"/>
      <c r="R454" s="3" t="s">
        <v>230</v>
      </c>
      <c r="S454" s="3" t="s">
        <v>243</v>
      </c>
      <c r="T454" s="3" t="s">
        <v>42</v>
      </c>
      <c r="U454" s="4" t="s">
        <v>262</v>
      </c>
      <c r="V454" s="6">
        <v>0</v>
      </c>
      <c r="W454" s="6">
        <v>4666529550</v>
      </c>
      <c r="X454" s="6">
        <v>0</v>
      </c>
      <c r="Y454" s="6">
        <v>4666529550</v>
      </c>
      <c r="Z454" s="6">
        <v>0</v>
      </c>
      <c r="AA454" s="6">
        <v>4666318833</v>
      </c>
      <c r="AB454" s="6">
        <v>210717</v>
      </c>
      <c r="AC454" s="6">
        <v>4666318833</v>
      </c>
      <c r="AD454" s="6">
        <v>4665850591</v>
      </c>
      <c r="AE454" s="6">
        <v>4418608852</v>
      </c>
      <c r="AF454" s="6">
        <v>4418608852</v>
      </c>
    </row>
    <row r="455" spans="1:32" ht="22.5">
      <c r="A455" s="3" t="s">
        <v>404</v>
      </c>
      <c r="B455" s="11" t="s">
        <v>545</v>
      </c>
      <c r="C455" s="11" t="s">
        <v>560</v>
      </c>
      <c r="D455" s="4" t="s">
        <v>405</v>
      </c>
      <c r="E455" s="5" t="s">
        <v>261</v>
      </c>
      <c r="F455" s="5" t="str">
        <f t="shared" si="9"/>
        <v>C-4102-1500-4</v>
      </c>
      <c r="G455" s="13" t="s">
        <v>514</v>
      </c>
      <c r="H455" s="13" t="s">
        <v>515</v>
      </c>
      <c r="I455" s="13" t="s">
        <v>516</v>
      </c>
      <c r="J455" s="3" t="s">
        <v>53</v>
      </c>
      <c r="K455" s="3" t="s">
        <v>209</v>
      </c>
      <c r="L455" s="3" t="s">
        <v>55</v>
      </c>
      <c r="M455" s="3" t="s">
        <v>45</v>
      </c>
      <c r="N455" s="3" t="s">
        <v>37</v>
      </c>
      <c r="O455" s="3" t="s">
        <v>218</v>
      </c>
      <c r="P455" s="3"/>
      <c r="Q455" s="3"/>
      <c r="R455" s="3" t="s">
        <v>40</v>
      </c>
      <c r="S455" s="3" t="s">
        <v>150</v>
      </c>
      <c r="T455" s="3" t="s">
        <v>42</v>
      </c>
      <c r="U455" s="4" t="s">
        <v>262</v>
      </c>
      <c r="V455" s="6">
        <v>0</v>
      </c>
      <c r="W455" s="6">
        <v>5320177107</v>
      </c>
      <c r="X455" s="6">
        <v>10793109</v>
      </c>
      <c r="Y455" s="6">
        <v>5309383998</v>
      </c>
      <c r="Z455" s="6">
        <v>0</v>
      </c>
      <c r="AA455" s="6">
        <v>5309383998</v>
      </c>
      <c r="AB455" s="6">
        <v>0</v>
      </c>
      <c r="AC455" s="6">
        <v>5309383998</v>
      </c>
      <c r="AD455" s="6">
        <v>5275358142</v>
      </c>
      <c r="AE455" s="6">
        <v>5185380442</v>
      </c>
      <c r="AF455" s="6">
        <v>5185380442</v>
      </c>
    </row>
    <row r="456" spans="1:32" ht="22.5">
      <c r="A456" s="3" t="s">
        <v>404</v>
      </c>
      <c r="B456" s="11" t="s">
        <v>545</v>
      </c>
      <c r="C456" s="11" t="s">
        <v>560</v>
      </c>
      <c r="D456" s="4" t="s">
        <v>405</v>
      </c>
      <c r="E456" s="5" t="s">
        <v>382</v>
      </c>
      <c r="F456" s="5" t="str">
        <f t="shared" si="9"/>
        <v>C-4102-1500-4</v>
      </c>
      <c r="G456" s="13" t="s">
        <v>514</v>
      </c>
      <c r="H456" s="13" t="s">
        <v>515</v>
      </c>
      <c r="I456" s="13" t="s">
        <v>516</v>
      </c>
      <c r="J456" s="3" t="s">
        <v>53</v>
      </c>
      <c r="K456" s="3" t="s">
        <v>209</v>
      </c>
      <c r="L456" s="3" t="s">
        <v>55</v>
      </c>
      <c r="M456" s="3" t="s">
        <v>45</v>
      </c>
      <c r="N456" s="3" t="s">
        <v>37</v>
      </c>
      <c r="O456" s="3" t="s">
        <v>221</v>
      </c>
      <c r="P456" s="3"/>
      <c r="Q456" s="3"/>
      <c r="R456" s="3" t="s">
        <v>230</v>
      </c>
      <c r="S456" s="3" t="s">
        <v>243</v>
      </c>
      <c r="T456" s="3" t="s">
        <v>42</v>
      </c>
      <c r="U456" s="4" t="s">
        <v>383</v>
      </c>
      <c r="V456" s="6">
        <v>0</v>
      </c>
      <c r="W456" s="6">
        <v>60000000</v>
      </c>
      <c r="X456" s="6">
        <v>54162280</v>
      </c>
      <c r="Y456" s="6">
        <v>5837720</v>
      </c>
      <c r="Z456" s="6">
        <v>0</v>
      </c>
      <c r="AA456" s="6">
        <v>5837720</v>
      </c>
      <c r="AB456" s="6">
        <v>0</v>
      </c>
      <c r="AC456" s="6">
        <v>5837720</v>
      </c>
      <c r="AD456" s="6">
        <v>5782070</v>
      </c>
      <c r="AE456" s="6">
        <v>5232290</v>
      </c>
      <c r="AF456" s="6">
        <v>5232290</v>
      </c>
    </row>
    <row r="457" spans="1:32" ht="22.5">
      <c r="A457" s="3" t="s">
        <v>404</v>
      </c>
      <c r="B457" s="11" t="s">
        <v>545</v>
      </c>
      <c r="C457" s="11" t="s">
        <v>560</v>
      </c>
      <c r="D457" s="4" t="s">
        <v>405</v>
      </c>
      <c r="E457" s="5" t="s">
        <v>265</v>
      </c>
      <c r="F457" s="5" t="str">
        <f t="shared" si="9"/>
        <v>C-4102-1500-4</v>
      </c>
      <c r="G457" s="13" t="s">
        <v>514</v>
      </c>
      <c r="H457" s="13" t="s">
        <v>493</v>
      </c>
      <c r="I457" s="13" t="s">
        <v>512</v>
      </c>
      <c r="J457" s="3" t="s">
        <v>53</v>
      </c>
      <c r="K457" s="3" t="s">
        <v>209</v>
      </c>
      <c r="L457" s="3" t="s">
        <v>55</v>
      </c>
      <c r="M457" s="3" t="s">
        <v>45</v>
      </c>
      <c r="N457" s="3" t="s">
        <v>37</v>
      </c>
      <c r="O457" s="3" t="s">
        <v>235</v>
      </c>
      <c r="P457" s="3"/>
      <c r="Q457" s="3"/>
      <c r="R457" s="3" t="s">
        <v>40</v>
      </c>
      <c r="S457" s="3" t="s">
        <v>41</v>
      </c>
      <c r="T457" s="3" t="s">
        <v>42</v>
      </c>
      <c r="U457" s="4" t="s">
        <v>222</v>
      </c>
      <c r="V457" s="6">
        <v>0</v>
      </c>
      <c r="W457" s="6">
        <v>1068843333</v>
      </c>
      <c r="X457" s="6">
        <v>85549999</v>
      </c>
      <c r="Y457" s="6">
        <v>983293334</v>
      </c>
      <c r="Z457" s="6">
        <v>0</v>
      </c>
      <c r="AA457" s="6">
        <v>971596667</v>
      </c>
      <c r="AB457" s="6">
        <v>11696667</v>
      </c>
      <c r="AC457" s="6">
        <v>971596667</v>
      </c>
      <c r="AD457" s="6">
        <v>971596667</v>
      </c>
      <c r="AE457" s="6">
        <v>899869663</v>
      </c>
      <c r="AF457" s="6">
        <v>899869663</v>
      </c>
    </row>
    <row r="458" spans="1:32" ht="22.5">
      <c r="A458" s="3" t="s">
        <v>404</v>
      </c>
      <c r="B458" s="11" t="s">
        <v>545</v>
      </c>
      <c r="C458" s="11" t="s">
        <v>560</v>
      </c>
      <c r="D458" s="4" t="s">
        <v>405</v>
      </c>
      <c r="E458" s="5" t="s">
        <v>266</v>
      </c>
      <c r="F458" s="5" t="str">
        <f t="shared" si="9"/>
        <v>C-4102-1500-4</v>
      </c>
      <c r="G458" s="13" t="s">
        <v>514</v>
      </c>
      <c r="H458" s="13" t="s">
        <v>493</v>
      </c>
      <c r="I458" s="13" t="s">
        <v>506</v>
      </c>
      <c r="J458" s="3" t="s">
        <v>53</v>
      </c>
      <c r="K458" s="3" t="s">
        <v>209</v>
      </c>
      <c r="L458" s="3" t="s">
        <v>55</v>
      </c>
      <c r="M458" s="3" t="s">
        <v>45</v>
      </c>
      <c r="N458" s="3" t="s">
        <v>37</v>
      </c>
      <c r="O458" s="3" t="s">
        <v>267</v>
      </c>
      <c r="P458" s="3"/>
      <c r="Q458" s="3"/>
      <c r="R458" s="3" t="s">
        <v>40</v>
      </c>
      <c r="S458" s="3" t="s">
        <v>41</v>
      </c>
      <c r="T458" s="3" t="s">
        <v>42</v>
      </c>
      <c r="U458" s="4" t="s">
        <v>57</v>
      </c>
      <c r="V458" s="6">
        <v>3000000</v>
      </c>
      <c r="W458" s="6">
        <v>252236194</v>
      </c>
      <c r="X458" s="6">
        <v>6859761</v>
      </c>
      <c r="Y458" s="6">
        <v>248376433</v>
      </c>
      <c r="Z458" s="6">
        <v>0</v>
      </c>
      <c r="AA458" s="6">
        <v>247182542</v>
      </c>
      <c r="AB458" s="6">
        <v>1193891</v>
      </c>
      <c r="AC458" s="6">
        <v>247182542</v>
      </c>
      <c r="AD458" s="6">
        <v>247182542</v>
      </c>
      <c r="AE458" s="6">
        <v>246522757</v>
      </c>
      <c r="AF458" s="6">
        <v>246522757</v>
      </c>
    </row>
    <row r="459" spans="1:32" ht="22.5">
      <c r="A459" s="3" t="s">
        <v>404</v>
      </c>
      <c r="B459" s="11" t="s">
        <v>545</v>
      </c>
      <c r="C459" s="11" t="s">
        <v>560</v>
      </c>
      <c r="D459" s="4" t="s">
        <v>405</v>
      </c>
      <c r="E459" s="5" t="s">
        <v>269</v>
      </c>
      <c r="F459" s="5" t="str">
        <f t="shared" si="9"/>
        <v>C-4102-1500-5</v>
      </c>
      <c r="G459" s="13" t="s">
        <v>517</v>
      </c>
      <c r="H459" s="13" t="s">
        <v>518</v>
      </c>
      <c r="I459" s="13" t="s">
        <v>519</v>
      </c>
      <c r="J459" s="3" t="s">
        <v>53</v>
      </c>
      <c r="K459" s="3" t="s">
        <v>209</v>
      </c>
      <c r="L459" s="3" t="s">
        <v>55</v>
      </c>
      <c r="M459" s="3" t="s">
        <v>46</v>
      </c>
      <c r="N459" s="3" t="s">
        <v>37</v>
      </c>
      <c r="O459" s="3" t="s">
        <v>210</v>
      </c>
      <c r="P459" s="3"/>
      <c r="Q459" s="3"/>
      <c r="R459" s="3" t="s">
        <v>40</v>
      </c>
      <c r="S459" s="3" t="s">
        <v>41</v>
      </c>
      <c r="T459" s="3" t="s">
        <v>42</v>
      </c>
      <c r="U459" s="4" t="s">
        <v>270</v>
      </c>
      <c r="V459" s="6">
        <v>2331780480</v>
      </c>
      <c r="W459" s="6">
        <v>256207224</v>
      </c>
      <c r="X459" s="6">
        <v>0</v>
      </c>
      <c r="Y459" s="6">
        <v>2587987704</v>
      </c>
      <c r="Z459" s="6">
        <v>0</v>
      </c>
      <c r="AA459" s="6">
        <v>2587987704</v>
      </c>
      <c r="AB459" s="6">
        <v>0</v>
      </c>
      <c r="AC459" s="6">
        <v>2587987704</v>
      </c>
      <c r="AD459" s="6">
        <v>2587987704</v>
      </c>
      <c r="AE459" s="6">
        <v>2572488750</v>
      </c>
      <c r="AF459" s="6">
        <v>2572488750</v>
      </c>
    </row>
    <row r="460" spans="1:32" ht="22.5">
      <c r="A460" s="3" t="s">
        <v>404</v>
      </c>
      <c r="B460" s="11" t="s">
        <v>545</v>
      </c>
      <c r="C460" s="11" t="s">
        <v>560</v>
      </c>
      <c r="D460" s="4" t="s">
        <v>405</v>
      </c>
      <c r="E460" s="5" t="s">
        <v>271</v>
      </c>
      <c r="F460" s="5" t="str">
        <f t="shared" si="9"/>
        <v>C-4102-1500-5</v>
      </c>
      <c r="G460" s="13" t="s">
        <v>517</v>
      </c>
      <c r="H460" s="13" t="s">
        <v>518</v>
      </c>
      <c r="I460" s="13" t="s">
        <v>519</v>
      </c>
      <c r="J460" s="3" t="s">
        <v>53</v>
      </c>
      <c r="K460" s="3" t="s">
        <v>209</v>
      </c>
      <c r="L460" s="3" t="s">
        <v>55</v>
      </c>
      <c r="M460" s="3" t="s">
        <v>46</v>
      </c>
      <c r="N460" s="3" t="s">
        <v>37</v>
      </c>
      <c r="O460" s="3" t="s">
        <v>257</v>
      </c>
      <c r="P460" s="3"/>
      <c r="Q460" s="3"/>
      <c r="R460" s="3" t="s">
        <v>40</v>
      </c>
      <c r="S460" s="3" t="s">
        <v>41</v>
      </c>
      <c r="T460" s="3" t="s">
        <v>42</v>
      </c>
      <c r="U460" s="4" t="s">
        <v>272</v>
      </c>
      <c r="V460" s="6">
        <v>420029100</v>
      </c>
      <c r="W460" s="6">
        <v>992160643</v>
      </c>
      <c r="X460" s="6">
        <v>5450280</v>
      </c>
      <c r="Y460" s="6">
        <v>1406739463</v>
      </c>
      <c r="Z460" s="6">
        <v>0</v>
      </c>
      <c r="AA460" s="6">
        <v>1406739463</v>
      </c>
      <c r="AB460" s="6">
        <v>0</v>
      </c>
      <c r="AC460" s="6">
        <v>1406739463</v>
      </c>
      <c r="AD460" s="6">
        <v>1406739463</v>
      </c>
      <c r="AE460" s="6">
        <v>1406739463</v>
      </c>
      <c r="AF460" s="6">
        <v>1406739463</v>
      </c>
    </row>
    <row r="461" spans="1:32" ht="22.5">
      <c r="A461" s="3" t="s">
        <v>404</v>
      </c>
      <c r="B461" s="11" t="s">
        <v>545</v>
      </c>
      <c r="C461" s="11" t="s">
        <v>560</v>
      </c>
      <c r="D461" s="4" t="s">
        <v>405</v>
      </c>
      <c r="E461" s="5" t="s">
        <v>275</v>
      </c>
      <c r="F461" s="5" t="str">
        <f t="shared" si="9"/>
        <v>C-4102-1500-5</v>
      </c>
      <c r="G461" s="13" t="s">
        <v>517</v>
      </c>
      <c r="H461" s="13" t="s">
        <v>493</v>
      </c>
      <c r="I461" s="13" t="s">
        <v>512</v>
      </c>
      <c r="J461" s="3" t="s">
        <v>53</v>
      </c>
      <c r="K461" s="3" t="s">
        <v>209</v>
      </c>
      <c r="L461" s="3" t="s">
        <v>55</v>
      </c>
      <c r="M461" s="3" t="s">
        <v>46</v>
      </c>
      <c r="N461" s="3" t="s">
        <v>37</v>
      </c>
      <c r="O461" s="3" t="s">
        <v>218</v>
      </c>
      <c r="P461" s="3"/>
      <c r="Q461" s="3"/>
      <c r="R461" s="3" t="s">
        <v>40</v>
      </c>
      <c r="S461" s="3" t="s">
        <v>41</v>
      </c>
      <c r="T461" s="3" t="s">
        <v>42</v>
      </c>
      <c r="U461" s="4" t="s">
        <v>222</v>
      </c>
      <c r="V461" s="6">
        <v>32791000</v>
      </c>
      <c r="W461" s="6">
        <v>0</v>
      </c>
      <c r="X461" s="6">
        <v>3378479</v>
      </c>
      <c r="Y461" s="6">
        <v>29412521</v>
      </c>
      <c r="Z461" s="6">
        <v>0</v>
      </c>
      <c r="AA461" s="6">
        <v>29412521</v>
      </c>
      <c r="AB461" s="6">
        <v>0</v>
      </c>
      <c r="AC461" s="6">
        <v>29412521</v>
      </c>
      <c r="AD461" s="6">
        <v>29412521</v>
      </c>
      <c r="AE461" s="6">
        <v>27027720</v>
      </c>
      <c r="AF461" s="6">
        <v>27027720</v>
      </c>
    </row>
    <row r="462" spans="1:32" ht="22.5">
      <c r="A462" s="3" t="s">
        <v>404</v>
      </c>
      <c r="B462" s="11" t="s">
        <v>545</v>
      </c>
      <c r="C462" s="11" t="s">
        <v>560</v>
      </c>
      <c r="D462" s="4" t="s">
        <v>405</v>
      </c>
      <c r="E462" s="5" t="s">
        <v>276</v>
      </c>
      <c r="F462" s="5" t="str">
        <f t="shared" si="9"/>
        <v>C-4102-1500-5</v>
      </c>
      <c r="G462" s="13" t="s">
        <v>517</v>
      </c>
      <c r="H462" s="13" t="s">
        <v>493</v>
      </c>
      <c r="I462" s="13" t="s">
        <v>506</v>
      </c>
      <c r="J462" s="3" t="s">
        <v>53</v>
      </c>
      <c r="K462" s="3" t="s">
        <v>209</v>
      </c>
      <c r="L462" s="3" t="s">
        <v>55</v>
      </c>
      <c r="M462" s="3" t="s">
        <v>46</v>
      </c>
      <c r="N462" s="3" t="s">
        <v>37</v>
      </c>
      <c r="O462" s="3" t="s">
        <v>221</v>
      </c>
      <c r="P462" s="3"/>
      <c r="Q462" s="3"/>
      <c r="R462" s="3" t="s">
        <v>40</v>
      </c>
      <c r="S462" s="3" t="s">
        <v>41</v>
      </c>
      <c r="T462" s="3" t="s">
        <v>42</v>
      </c>
      <c r="U462" s="4" t="s">
        <v>57</v>
      </c>
      <c r="V462" s="6">
        <v>22177463</v>
      </c>
      <c r="W462" s="6">
        <v>3251752</v>
      </c>
      <c r="X462" s="6">
        <v>3850369</v>
      </c>
      <c r="Y462" s="6">
        <v>21578846</v>
      </c>
      <c r="Z462" s="6">
        <v>0</v>
      </c>
      <c r="AA462" s="6">
        <v>20588560</v>
      </c>
      <c r="AB462" s="6">
        <v>990286</v>
      </c>
      <c r="AC462" s="6">
        <v>20588560</v>
      </c>
      <c r="AD462" s="6">
        <v>20588560</v>
      </c>
      <c r="AE462" s="6">
        <v>20588560</v>
      </c>
      <c r="AF462" s="6">
        <v>20588560</v>
      </c>
    </row>
    <row r="463" spans="1:32" ht="22.5">
      <c r="A463" s="3" t="s">
        <v>404</v>
      </c>
      <c r="B463" s="11" t="s">
        <v>545</v>
      </c>
      <c r="C463" s="11" t="s">
        <v>560</v>
      </c>
      <c r="D463" s="4" t="s">
        <v>405</v>
      </c>
      <c r="E463" s="5" t="s">
        <v>384</v>
      </c>
      <c r="F463" s="5" t="str">
        <f t="shared" si="9"/>
        <v>C-4102-1500-5</v>
      </c>
      <c r="G463" s="13" t="s">
        <v>517</v>
      </c>
      <c r="H463" s="13" t="s">
        <v>518</v>
      </c>
      <c r="I463" s="13" t="s">
        <v>519</v>
      </c>
      <c r="J463" s="3" t="s">
        <v>53</v>
      </c>
      <c r="K463" s="3" t="s">
        <v>209</v>
      </c>
      <c r="L463" s="3" t="s">
        <v>55</v>
      </c>
      <c r="M463" s="3" t="s">
        <v>46</v>
      </c>
      <c r="N463" s="3" t="s">
        <v>37</v>
      </c>
      <c r="O463" s="3" t="s">
        <v>252</v>
      </c>
      <c r="P463" s="3"/>
      <c r="Q463" s="3"/>
      <c r="R463" s="3" t="s">
        <v>40</v>
      </c>
      <c r="S463" s="3" t="s">
        <v>41</v>
      </c>
      <c r="T463" s="3" t="s">
        <v>42</v>
      </c>
      <c r="U463" s="4" t="s">
        <v>253</v>
      </c>
      <c r="V463" s="6">
        <v>4984</v>
      </c>
      <c r="W463" s="6">
        <v>0</v>
      </c>
      <c r="X463" s="6">
        <v>4984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</row>
    <row r="464" spans="1:32" ht="22.5">
      <c r="A464" s="3" t="s">
        <v>404</v>
      </c>
      <c r="B464" s="11" t="s">
        <v>545</v>
      </c>
      <c r="C464" s="11" t="s">
        <v>560</v>
      </c>
      <c r="D464" s="4" t="s">
        <v>405</v>
      </c>
      <c r="E464" s="5" t="s">
        <v>277</v>
      </c>
      <c r="F464" s="5" t="str">
        <f t="shared" si="9"/>
        <v>C-4102-1500-6</v>
      </c>
      <c r="G464" s="13" t="s">
        <v>498</v>
      </c>
      <c r="H464" s="13" t="s">
        <v>499</v>
      </c>
      <c r="I464" s="13" t="s">
        <v>500</v>
      </c>
      <c r="J464" s="3" t="s">
        <v>53</v>
      </c>
      <c r="K464" s="3" t="s">
        <v>209</v>
      </c>
      <c r="L464" s="3" t="s">
        <v>55</v>
      </c>
      <c r="M464" s="3" t="s">
        <v>113</v>
      </c>
      <c r="N464" s="3" t="s">
        <v>37</v>
      </c>
      <c r="O464" s="3" t="s">
        <v>210</v>
      </c>
      <c r="P464" s="3"/>
      <c r="Q464" s="3"/>
      <c r="R464" s="3" t="s">
        <v>40</v>
      </c>
      <c r="S464" s="3" t="s">
        <v>41</v>
      </c>
      <c r="T464" s="3" t="s">
        <v>42</v>
      </c>
      <c r="U464" s="4" t="s">
        <v>278</v>
      </c>
      <c r="V464" s="6">
        <v>2113191700</v>
      </c>
      <c r="W464" s="6">
        <v>551742850</v>
      </c>
      <c r="X464" s="6">
        <v>126280080</v>
      </c>
      <c r="Y464" s="6">
        <v>2538654470</v>
      </c>
      <c r="Z464" s="6">
        <v>0</v>
      </c>
      <c r="AA464" s="6">
        <v>2536844670</v>
      </c>
      <c r="AB464" s="6">
        <v>1809800</v>
      </c>
      <c r="AC464" s="6">
        <v>2536844670</v>
      </c>
      <c r="AD464" s="6">
        <v>2536844670</v>
      </c>
      <c r="AE464" s="6">
        <v>2353216092</v>
      </c>
      <c r="AF464" s="6">
        <v>2353216092</v>
      </c>
    </row>
    <row r="465" spans="1:32" ht="22.5">
      <c r="A465" s="3" t="s">
        <v>404</v>
      </c>
      <c r="B465" s="11" t="s">
        <v>545</v>
      </c>
      <c r="C465" s="11" t="s">
        <v>560</v>
      </c>
      <c r="D465" s="4" t="s">
        <v>405</v>
      </c>
      <c r="E465" s="5" t="s">
        <v>385</v>
      </c>
      <c r="F465" s="5" t="str">
        <f t="shared" si="9"/>
        <v>C-4102-1500-6</v>
      </c>
      <c r="G465" s="13" t="s">
        <v>498</v>
      </c>
      <c r="H465" s="13" t="s">
        <v>499</v>
      </c>
      <c r="I465" s="13" t="s">
        <v>500</v>
      </c>
      <c r="J465" s="3" t="s">
        <v>53</v>
      </c>
      <c r="K465" s="3" t="s">
        <v>209</v>
      </c>
      <c r="L465" s="3" t="s">
        <v>55</v>
      </c>
      <c r="M465" s="3" t="s">
        <v>113</v>
      </c>
      <c r="N465" s="3" t="s">
        <v>37</v>
      </c>
      <c r="O465" s="3" t="s">
        <v>257</v>
      </c>
      <c r="P465" s="3"/>
      <c r="Q465" s="3"/>
      <c r="R465" s="3" t="s">
        <v>40</v>
      </c>
      <c r="S465" s="3" t="s">
        <v>41</v>
      </c>
      <c r="T465" s="3" t="s">
        <v>42</v>
      </c>
      <c r="U465" s="4" t="s">
        <v>386</v>
      </c>
      <c r="V465" s="6">
        <v>226812900</v>
      </c>
      <c r="W465" s="6">
        <v>5428600</v>
      </c>
      <c r="X465" s="6">
        <v>5615700</v>
      </c>
      <c r="Y465" s="6">
        <v>226625800</v>
      </c>
      <c r="Z465" s="6">
        <v>0</v>
      </c>
      <c r="AA465" s="6">
        <v>226625800</v>
      </c>
      <c r="AB465" s="6">
        <v>0</v>
      </c>
      <c r="AC465" s="6">
        <v>226625800</v>
      </c>
      <c r="AD465" s="6">
        <v>226625800</v>
      </c>
      <c r="AE465" s="6">
        <v>204225132</v>
      </c>
      <c r="AF465" s="6">
        <v>204225132</v>
      </c>
    </row>
    <row r="466" spans="1:32" ht="22.5">
      <c r="A466" s="3" t="s">
        <v>404</v>
      </c>
      <c r="B466" s="11" t="s">
        <v>545</v>
      </c>
      <c r="C466" s="11" t="s">
        <v>560</v>
      </c>
      <c r="D466" s="4" t="s">
        <v>405</v>
      </c>
      <c r="E466" s="5" t="s">
        <v>283</v>
      </c>
      <c r="F466" s="5" t="str">
        <f t="shared" si="9"/>
        <v>C-4102-1500-6</v>
      </c>
      <c r="G466" s="13" t="s">
        <v>498</v>
      </c>
      <c r="H466" s="13" t="s">
        <v>499</v>
      </c>
      <c r="I466" s="13" t="s">
        <v>500</v>
      </c>
      <c r="J466" s="3" t="s">
        <v>53</v>
      </c>
      <c r="K466" s="3" t="s">
        <v>209</v>
      </c>
      <c r="L466" s="3" t="s">
        <v>55</v>
      </c>
      <c r="M466" s="3" t="s">
        <v>113</v>
      </c>
      <c r="N466" s="3" t="s">
        <v>37</v>
      </c>
      <c r="O466" s="3" t="s">
        <v>218</v>
      </c>
      <c r="P466" s="3"/>
      <c r="Q466" s="3"/>
      <c r="R466" s="3" t="s">
        <v>40</v>
      </c>
      <c r="S466" s="3" t="s">
        <v>41</v>
      </c>
      <c r="T466" s="3" t="s">
        <v>42</v>
      </c>
      <c r="U466" s="4" t="s">
        <v>284</v>
      </c>
      <c r="V466" s="6">
        <v>0</v>
      </c>
      <c r="W466" s="6">
        <v>284446301</v>
      </c>
      <c r="X466" s="6">
        <v>0</v>
      </c>
      <c r="Y466" s="6">
        <v>284446301</v>
      </c>
      <c r="Z466" s="6">
        <v>0</v>
      </c>
      <c r="AA466" s="6">
        <v>284446301</v>
      </c>
      <c r="AB466" s="6">
        <v>0</v>
      </c>
      <c r="AC466" s="6">
        <v>284446301</v>
      </c>
      <c r="AD466" s="6">
        <v>284446301</v>
      </c>
      <c r="AE466" s="6">
        <v>240708270</v>
      </c>
      <c r="AF466" s="6">
        <v>240708270</v>
      </c>
    </row>
    <row r="467" spans="1:32" ht="22.5">
      <c r="A467" s="3" t="s">
        <v>404</v>
      </c>
      <c r="B467" s="11" t="s">
        <v>545</v>
      </c>
      <c r="C467" s="11" t="s">
        <v>560</v>
      </c>
      <c r="D467" s="4" t="s">
        <v>405</v>
      </c>
      <c r="E467" s="5" t="s">
        <v>285</v>
      </c>
      <c r="F467" s="5" t="str">
        <f t="shared" si="9"/>
        <v>C-4102-1500-6</v>
      </c>
      <c r="G467" s="13" t="s">
        <v>498</v>
      </c>
      <c r="H467" s="13" t="s">
        <v>493</v>
      </c>
      <c r="I467" s="13" t="s">
        <v>512</v>
      </c>
      <c r="J467" s="3" t="s">
        <v>53</v>
      </c>
      <c r="K467" s="3" t="s">
        <v>209</v>
      </c>
      <c r="L467" s="3" t="s">
        <v>55</v>
      </c>
      <c r="M467" s="3" t="s">
        <v>113</v>
      </c>
      <c r="N467" s="3" t="s">
        <v>37</v>
      </c>
      <c r="O467" s="3" t="s">
        <v>224</v>
      </c>
      <c r="P467" s="3"/>
      <c r="Q467" s="3"/>
      <c r="R467" s="3" t="s">
        <v>40</v>
      </c>
      <c r="S467" s="3" t="s">
        <v>41</v>
      </c>
      <c r="T467" s="3" t="s">
        <v>42</v>
      </c>
      <c r="U467" s="4" t="s">
        <v>222</v>
      </c>
      <c r="V467" s="6">
        <v>0</v>
      </c>
      <c r="W467" s="6">
        <v>68669800</v>
      </c>
      <c r="X467" s="6">
        <v>4039400</v>
      </c>
      <c r="Y467" s="6">
        <v>64630400</v>
      </c>
      <c r="Z467" s="6">
        <v>0</v>
      </c>
      <c r="AA467" s="6">
        <v>64630400</v>
      </c>
      <c r="AB467" s="6">
        <v>0</v>
      </c>
      <c r="AC467" s="6">
        <v>64630400</v>
      </c>
      <c r="AD467" s="6">
        <v>64630400</v>
      </c>
      <c r="AE467" s="6">
        <v>60697300</v>
      </c>
      <c r="AF467" s="6">
        <v>60697300</v>
      </c>
    </row>
    <row r="468" spans="1:32" ht="22.5">
      <c r="A468" s="3" t="s">
        <v>404</v>
      </c>
      <c r="B468" s="11" t="s">
        <v>545</v>
      </c>
      <c r="C468" s="11" t="s">
        <v>560</v>
      </c>
      <c r="D468" s="4" t="s">
        <v>405</v>
      </c>
      <c r="E468" s="5" t="s">
        <v>286</v>
      </c>
      <c r="F468" s="5" t="str">
        <f t="shared" si="9"/>
        <v>C-4102-1500-6</v>
      </c>
      <c r="G468" s="13" t="s">
        <v>498</v>
      </c>
      <c r="H468" s="13" t="s">
        <v>493</v>
      </c>
      <c r="I468" s="13" t="s">
        <v>506</v>
      </c>
      <c r="J468" s="3" t="s">
        <v>53</v>
      </c>
      <c r="K468" s="3" t="s">
        <v>209</v>
      </c>
      <c r="L468" s="3" t="s">
        <v>55</v>
      </c>
      <c r="M468" s="3" t="s">
        <v>113</v>
      </c>
      <c r="N468" s="3" t="s">
        <v>37</v>
      </c>
      <c r="O468" s="3" t="s">
        <v>235</v>
      </c>
      <c r="P468" s="3"/>
      <c r="Q468" s="3"/>
      <c r="R468" s="3" t="s">
        <v>40</v>
      </c>
      <c r="S468" s="3" t="s">
        <v>41</v>
      </c>
      <c r="T468" s="3" t="s">
        <v>42</v>
      </c>
      <c r="U468" s="4" t="s">
        <v>57</v>
      </c>
      <c r="V468" s="6">
        <v>2000000</v>
      </c>
      <c r="W468" s="6">
        <v>12000000</v>
      </c>
      <c r="X468" s="6">
        <v>0</v>
      </c>
      <c r="Y468" s="6">
        <v>14000000</v>
      </c>
      <c r="Z468" s="6">
        <v>0</v>
      </c>
      <c r="AA468" s="6">
        <v>11704505</v>
      </c>
      <c r="AB468" s="6">
        <v>2295495</v>
      </c>
      <c r="AC468" s="6">
        <v>11704505</v>
      </c>
      <c r="AD468" s="6">
        <v>11704505</v>
      </c>
      <c r="AE468" s="6">
        <v>11704505</v>
      </c>
      <c r="AF468" s="6">
        <v>11704505</v>
      </c>
    </row>
    <row r="469" spans="1:32" ht="22.5">
      <c r="A469" s="3" t="s">
        <v>404</v>
      </c>
      <c r="B469" s="11" t="s">
        <v>545</v>
      </c>
      <c r="C469" s="11" t="s">
        <v>560</v>
      </c>
      <c r="D469" s="4" t="s">
        <v>405</v>
      </c>
      <c r="E469" s="5" t="s">
        <v>287</v>
      </c>
      <c r="F469" s="5" t="str">
        <f t="shared" si="9"/>
        <v>C-4102-1500-6</v>
      </c>
      <c r="G469" s="13" t="s">
        <v>498</v>
      </c>
      <c r="H469" s="13" t="s">
        <v>499</v>
      </c>
      <c r="I469" s="13" t="s">
        <v>500</v>
      </c>
      <c r="J469" s="3" t="s">
        <v>53</v>
      </c>
      <c r="K469" s="3" t="s">
        <v>209</v>
      </c>
      <c r="L469" s="3" t="s">
        <v>55</v>
      </c>
      <c r="M469" s="3" t="s">
        <v>113</v>
      </c>
      <c r="N469" s="3" t="s">
        <v>37</v>
      </c>
      <c r="O469" s="3" t="s">
        <v>252</v>
      </c>
      <c r="P469" s="3"/>
      <c r="Q469" s="3"/>
      <c r="R469" s="3" t="s">
        <v>40</v>
      </c>
      <c r="S469" s="3" t="s">
        <v>41</v>
      </c>
      <c r="T469" s="3" t="s">
        <v>42</v>
      </c>
      <c r="U469" s="4" t="s">
        <v>253</v>
      </c>
      <c r="V469" s="6">
        <v>0</v>
      </c>
      <c r="W469" s="6">
        <v>9360018</v>
      </c>
      <c r="X469" s="6">
        <v>9345018</v>
      </c>
      <c r="Y469" s="6">
        <v>15000</v>
      </c>
      <c r="Z469" s="6">
        <v>0</v>
      </c>
      <c r="AA469" s="6">
        <v>0</v>
      </c>
      <c r="AB469" s="6">
        <v>15000</v>
      </c>
      <c r="AC469" s="6">
        <v>0</v>
      </c>
      <c r="AD469" s="6">
        <v>0</v>
      </c>
      <c r="AE469" s="6">
        <v>0</v>
      </c>
      <c r="AF469" s="6">
        <v>0</v>
      </c>
    </row>
    <row r="470" spans="1:32" ht="22.5">
      <c r="A470" s="3" t="s">
        <v>404</v>
      </c>
      <c r="B470" s="11" t="s">
        <v>545</v>
      </c>
      <c r="C470" s="11" t="s">
        <v>560</v>
      </c>
      <c r="D470" s="4" t="s">
        <v>405</v>
      </c>
      <c r="E470" s="5" t="s">
        <v>290</v>
      </c>
      <c r="F470" s="5" t="str">
        <f t="shared" si="9"/>
        <v>C-4102-1500-7</v>
      </c>
      <c r="G470" s="13" t="s">
        <v>520</v>
      </c>
      <c r="H470" s="13" t="s">
        <v>493</v>
      </c>
      <c r="I470" s="13" t="s">
        <v>512</v>
      </c>
      <c r="J470" s="3" t="s">
        <v>53</v>
      </c>
      <c r="K470" s="3" t="s">
        <v>209</v>
      </c>
      <c r="L470" s="3" t="s">
        <v>55</v>
      </c>
      <c r="M470" s="3" t="s">
        <v>116</v>
      </c>
      <c r="N470" s="3" t="s">
        <v>37</v>
      </c>
      <c r="O470" s="3" t="s">
        <v>257</v>
      </c>
      <c r="P470" s="3"/>
      <c r="Q470" s="3"/>
      <c r="R470" s="3" t="s">
        <v>40</v>
      </c>
      <c r="S470" s="3" t="s">
        <v>41</v>
      </c>
      <c r="T470" s="3" t="s">
        <v>42</v>
      </c>
      <c r="U470" s="4" t="s">
        <v>222</v>
      </c>
      <c r="V470" s="6">
        <v>170587120</v>
      </c>
      <c r="W470" s="6">
        <v>5962000</v>
      </c>
      <c r="X470" s="6">
        <v>3279520</v>
      </c>
      <c r="Y470" s="6">
        <v>173269600</v>
      </c>
      <c r="Z470" s="6">
        <v>0</v>
      </c>
      <c r="AA470" s="6">
        <v>173269100</v>
      </c>
      <c r="AB470" s="6">
        <v>500</v>
      </c>
      <c r="AC470" s="6">
        <v>173269100</v>
      </c>
      <c r="AD470" s="6">
        <v>173269100</v>
      </c>
      <c r="AE470" s="6">
        <v>164722190</v>
      </c>
      <c r="AF470" s="6">
        <v>164722190</v>
      </c>
    </row>
    <row r="471" spans="1:32" ht="22.5">
      <c r="A471" s="3" t="s">
        <v>404</v>
      </c>
      <c r="B471" s="11" t="s">
        <v>545</v>
      </c>
      <c r="C471" s="11" t="s">
        <v>560</v>
      </c>
      <c r="D471" s="4" t="s">
        <v>405</v>
      </c>
      <c r="E471" s="5" t="s">
        <v>291</v>
      </c>
      <c r="F471" s="5" t="str">
        <f t="shared" si="9"/>
        <v>C-4102-1500-7</v>
      </c>
      <c r="G471" s="13" t="s">
        <v>520</v>
      </c>
      <c r="H471" s="13" t="s">
        <v>493</v>
      </c>
      <c r="I471" s="13" t="s">
        <v>506</v>
      </c>
      <c r="J471" s="3" t="s">
        <v>53</v>
      </c>
      <c r="K471" s="3" t="s">
        <v>209</v>
      </c>
      <c r="L471" s="3" t="s">
        <v>55</v>
      </c>
      <c r="M471" s="3" t="s">
        <v>116</v>
      </c>
      <c r="N471" s="3" t="s">
        <v>37</v>
      </c>
      <c r="O471" s="3" t="s">
        <v>213</v>
      </c>
      <c r="P471" s="3"/>
      <c r="Q471" s="3"/>
      <c r="R471" s="3" t="s">
        <v>40</v>
      </c>
      <c r="S471" s="3" t="s">
        <v>41</v>
      </c>
      <c r="T471" s="3" t="s">
        <v>42</v>
      </c>
      <c r="U471" s="4" t="s">
        <v>57</v>
      </c>
      <c r="V471" s="6">
        <v>44077139</v>
      </c>
      <c r="W471" s="6">
        <v>16007328</v>
      </c>
      <c r="X471" s="6">
        <v>0</v>
      </c>
      <c r="Y471" s="6">
        <v>60084467</v>
      </c>
      <c r="Z471" s="6">
        <v>0</v>
      </c>
      <c r="AA471" s="6">
        <v>58822564</v>
      </c>
      <c r="AB471" s="6">
        <v>1261903</v>
      </c>
      <c r="AC471" s="6">
        <v>58822564</v>
      </c>
      <c r="AD471" s="6">
        <v>58822564</v>
      </c>
      <c r="AE471" s="6">
        <v>58196721</v>
      </c>
      <c r="AF471" s="6">
        <v>58196721</v>
      </c>
    </row>
    <row r="472" spans="1:32" ht="22.5">
      <c r="A472" s="3" t="s">
        <v>404</v>
      </c>
      <c r="B472" s="11" t="s">
        <v>545</v>
      </c>
      <c r="C472" s="11" t="s">
        <v>560</v>
      </c>
      <c r="D472" s="4" t="s">
        <v>405</v>
      </c>
      <c r="E472" s="5" t="s">
        <v>295</v>
      </c>
      <c r="F472" s="5" t="str">
        <f t="shared" ref="F472:F535" si="10">+J472&amp;"-"&amp;K472&amp;"-"&amp;L472&amp;"-"&amp;M472</f>
        <v>C-4199-1500-1</v>
      </c>
      <c r="G472" s="13" t="s">
        <v>522</v>
      </c>
      <c r="H472" s="13" t="s">
        <v>493</v>
      </c>
      <c r="I472" s="13" t="s">
        <v>512</v>
      </c>
      <c r="J472" s="3" t="s">
        <v>53</v>
      </c>
      <c r="K472" s="3" t="s">
        <v>54</v>
      </c>
      <c r="L472" s="3" t="s">
        <v>55</v>
      </c>
      <c r="M472" s="3" t="s">
        <v>61</v>
      </c>
      <c r="N472" s="3" t="s">
        <v>37</v>
      </c>
      <c r="O472" s="3" t="s">
        <v>257</v>
      </c>
      <c r="P472" s="3"/>
      <c r="Q472" s="3"/>
      <c r="R472" s="3" t="s">
        <v>40</v>
      </c>
      <c r="S472" s="3" t="s">
        <v>41</v>
      </c>
      <c r="T472" s="3" t="s">
        <v>42</v>
      </c>
      <c r="U472" s="4" t="s">
        <v>222</v>
      </c>
      <c r="V472" s="6">
        <v>125367480</v>
      </c>
      <c r="W472" s="6">
        <v>2610520</v>
      </c>
      <c r="X472" s="6">
        <v>0</v>
      </c>
      <c r="Y472" s="6">
        <v>127978000</v>
      </c>
      <c r="Z472" s="6">
        <v>0</v>
      </c>
      <c r="AA472" s="6">
        <v>127978000</v>
      </c>
      <c r="AB472" s="6">
        <v>0</v>
      </c>
      <c r="AC472" s="6">
        <v>127978000</v>
      </c>
      <c r="AD472" s="6">
        <v>127978000</v>
      </c>
      <c r="AE472" s="6">
        <v>124080334</v>
      </c>
      <c r="AF472" s="6">
        <v>124080334</v>
      </c>
    </row>
    <row r="473" spans="1:32" ht="22.5">
      <c r="A473" s="3" t="s">
        <v>404</v>
      </c>
      <c r="B473" s="11" t="s">
        <v>545</v>
      </c>
      <c r="C473" s="11" t="s">
        <v>560</v>
      </c>
      <c r="D473" s="4" t="s">
        <v>405</v>
      </c>
      <c r="E473" s="5" t="s">
        <v>296</v>
      </c>
      <c r="F473" s="5" t="str">
        <f t="shared" si="10"/>
        <v>C-4199-1500-1</v>
      </c>
      <c r="G473" s="13" t="s">
        <v>522</v>
      </c>
      <c r="H473" s="13" t="s">
        <v>493</v>
      </c>
      <c r="I473" s="13" t="s">
        <v>506</v>
      </c>
      <c r="J473" s="3" t="s">
        <v>53</v>
      </c>
      <c r="K473" s="3" t="s">
        <v>54</v>
      </c>
      <c r="L473" s="3" t="s">
        <v>55</v>
      </c>
      <c r="M473" s="3" t="s">
        <v>61</v>
      </c>
      <c r="N473" s="3" t="s">
        <v>37</v>
      </c>
      <c r="O473" s="3" t="s">
        <v>213</v>
      </c>
      <c r="P473" s="3"/>
      <c r="Q473" s="3"/>
      <c r="R473" s="3" t="s">
        <v>40</v>
      </c>
      <c r="S473" s="3" t="s">
        <v>41</v>
      </c>
      <c r="T473" s="3" t="s">
        <v>42</v>
      </c>
      <c r="U473" s="4" t="s">
        <v>57</v>
      </c>
      <c r="V473" s="6">
        <v>9036964</v>
      </c>
      <c r="W473" s="6">
        <v>215453</v>
      </c>
      <c r="X473" s="6">
        <v>0</v>
      </c>
      <c r="Y473" s="6">
        <v>9252417</v>
      </c>
      <c r="Z473" s="6">
        <v>0</v>
      </c>
      <c r="AA473" s="6">
        <v>8909434</v>
      </c>
      <c r="AB473" s="6">
        <v>342983</v>
      </c>
      <c r="AC473" s="6">
        <v>8909434</v>
      </c>
      <c r="AD473" s="6">
        <v>8909434</v>
      </c>
      <c r="AE473" s="6">
        <v>8909434</v>
      </c>
      <c r="AF473" s="6">
        <v>8909434</v>
      </c>
    </row>
    <row r="474" spans="1:32" ht="22.5">
      <c r="A474" s="3" t="s">
        <v>404</v>
      </c>
      <c r="B474" s="11" t="s">
        <v>545</v>
      </c>
      <c r="C474" s="11" t="s">
        <v>560</v>
      </c>
      <c r="D474" s="4" t="s">
        <v>405</v>
      </c>
      <c r="E474" s="5" t="s">
        <v>299</v>
      </c>
      <c r="F474" s="5" t="str">
        <f t="shared" si="10"/>
        <v>C-4199-1500-2</v>
      </c>
      <c r="G474" s="13" t="s">
        <v>505</v>
      </c>
      <c r="H474" s="13" t="s">
        <v>493</v>
      </c>
      <c r="I474" s="13" t="s">
        <v>512</v>
      </c>
      <c r="J474" s="3" t="s">
        <v>53</v>
      </c>
      <c r="K474" s="3" t="s">
        <v>54</v>
      </c>
      <c r="L474" s="3" t="s">
        <v>55</v>
      </c>
      <c r="M474" s="3" t="s">
        <v>36</v>
      </c>
      <c r="N474" s="3" t="s">
        <v>37</v>
      </c>
      <c r="O474" s="3" t="s">
        <v>213</v>
      </c>
      <c r="P474" s="3"/>
      <c r="Q474" s="3"/>
      <c r="R474" s="3" t="s">
        <v>40</v>
      </c>
      <c r="S474" s="3" t="s">
        <v>41</v>
      </c>
      <c r="T474" s="3" t="s">
        <v>42</v>
      </c>
      <c r="U474" s="4" t="s">
        <v>222</v>
      </c>
      <c r="V474" s="6">
        <v>541388106</v>
      </c>
      <c r="W474" s="6">
        <v>209766471</v>
      </c>
      <c r="X474" s="6">
        <v>15362080</v>
      </c>
      <c r="Y474" s="6">
        <v>735792497</v>
      </c>
      <c r="Z474" s="6">
        <v>0</v>
      </c>
      <c r="AA474" s="6">
        <v>730859398</v>
      </c>
      <c r="AB474" s="6">
        <v>4933099</v>
      </c>
      <c r="AC474" s="6">
        <v>730859398</v>
      </c>
      <c r="AD474" s="6">
        <v>730859398</v>
      </c>
      <c r="AE474" s="6">
        <v>695404082</v>
      </c>
      <c r="AF474" s="6">
        <v>695404082</v>
      </c>
    </row>
    <row r="475" spans="1:32" ht="22.5">
      <c r="A475" s="3" t="s">
        <v>404</v>
      </c>
      <c r="B475" s="11" t="s">
        <v>545</v>
      </c>
      <c r="C475" s="11" t="s">
        <v>560</v>
      </c>
      <c r="D475" s="4" t="s">
        <v>405</v>
      </c>
      <c r="E475" s="5" t="s">
        <v>52</v>
      </c>
      <c r="F475" s="5" t="str">
        <f t="shared" si="10"/>
        <v>C-4199-1500-2</v>
      </c>
      <c r="G475" s="13" t="s">
        <v>505</v>
      </c>
      <c r="H475" s="13" t="s">
        <v>493</v>
      </c>
      <c r="I475" s="13" t="s">
        <v>506</v>
      </c>
      <c r="J475" s="3" t="s">
        <v>53</v>
      </c>
      <c r="K475" s="3" t="s">
        <v>54</v>
      </c>
      <c r="L475" s="3" t="s">
        <v>55</v>
      </c>
      <c r="M475" s="3" t="s">
        <v>36</v>
      </c>
      <c r="N475" s="3" t="s">
        <v>37</v>
      </c>
      <c r="O475" s="3" t="s">
        <v>56</v>
      </c>
      <c r="P475" s="3"/>
      <c r="Q475" s="3"/>
      <c r="R475" s="3" t="s">
        <v>40</v>
      </c>
      <c r="S475" s="3" t="s">
        <v>147</v>
      </c>
      <c r="T475" s="3" t="s">
        <v>42</v>
      </c>
      <c r="U475" s="4" t="s">
        <v>57</v>
      </c>
      <c r="V475" s="6">
        <v>0</v>
      </c>
      <c r="W475" s="6">
        <v>13579748</v>
      </c>
      <c r="X475" s="6">
        <v>0</v>
      </c>
      <c r="Y475" s="6">
        <v>13579748</v>
      </c>
      <c r="Z475" s="6">
        <v>0</v>
      </c>
      <c r="AA475" s="6">
        <v>5756208</v>
      </c>
      <c r="AB475" s="6">
        <v>7823540</v>
      </c>
      <c r="AC475" s="6">
        <v>5756208</v>
      </c>
      <c r="AD475" s="6">
        <v>5756208</v>
      </c>
      <c r="AE475" s="6">
        <v>5756208</v>
      </c>
      <c r="AF475" s="6">
        <v>5756208</v>
      </c>
    </row>
    <row r="476" spans="1:32" ht="22.5">
      <c r="A476" s="3" t="s">
        <v>404</v>
      </c>
      <c r="B476" s="11" t="s">
        <v>545</v>
      </c>
      <c r="C476" s="11" t="s">
        <v>560</v>
      </c>
      <c r="D476" s="4" t="s">
        <v>405</v>
      </c>
      <c r="E476" s="5" t="s">
        <v>52</v>
      </c>
      <c r="F476" s="5" t="str">
        <f t="shared" si="10"/>
        <v>C-4199-1500-2</v>
      </c>
      <c r="G476" s="13" t="s">
        <v>505</v>
      </c>
      <c r="H476" s="13" t="s">
        <v>493</v>
      </c>
      <c r="I476" s="13" t="s">
        <v>506</v>
      </c>
      <c r="J476" s="3" t="s">
        <v>53</v>
      </c>
      <c r="K476" s="3" t="s">
        <v>54</v>
      </c>
      <c r="L476" s="3" t="s">
        <v>55</v>
      </c>
      <c r="M476" s="3" t="s">
        <v>36</v>
      </c>
      <c r="N476" s="3" t="s">
        <v>37</v>
      </c>
      <c r="O476" s="3" t="s">
        <v>56</v>
      </c>
      <c r="P476" s="3"/>
      <c r="Q476" s="3"/>
      <c r="R476" s="3" t="s">
        <v>40</v>
      </c>
      <c r="S476" s="3" t="s">
        <v>41</v>
      </c>
      <c r="T476" s="3" t="s">
        <v>42</v>
      </c>
      <c r="U476" s="4" t="s">
        <v>57</v>
      </c>
      <c r="V476" s="6">
        <v>0</v>
      </c>
      <c r="W476" s="6">
        <v>97902000</v>
      </c>
      <c r="X476" s="6">
        <v>0</v>
      </c>
      <c r="Y476" s="6">
        <v>97902000</v>
      </c>
      <c r="Z476" s="6">
        <v>0</v>
      </c>
      <c r="AA476" s="6">
        <v>85236769</v>
      </c>
      <c r="AB476" s="6">
        <v>12665231</v>
      </c>
      <c r="AC476" s="6">
        <v>85236769</v>
      </c>
      <c r="AD476" s="6">
        <v>85236769</v>
      </c>
      <c r="AE476" s="6">
        <v>76244291</v>
      </c>
      <c r="AF476" s="6">
        <v>76244291</v>
      </c>
    </row>
    <row r="477" spans="1:32" ht="22.5">
      <c r="A477" s="3" t="s">
        <v>404</v>
      </c>
      <c r="B477" s="11" t="s">
        <v>545</v>
      </c>
      <c r="C477" s="11" t="s">
        <v>560</v>
      </c>
      <c r="D477" s="4" t="s">
        <v>405</v>
      </c>
      <c r="E477" s="5" t="s">
        <v>387</v>
      </c>
      <c r="F477" s="5" t="str">
        <f t="shared" si="10"/>
        <v>C-4199-1500-2</v>
      </c>
      <c r="G477" s="13" t="s">
        <v>505</v>
      </c>
      <c r="H477" s="13" t="s">
        <v>503</v>
      </c>
      <c r="I477" s="13" t="s">
        <v>504</v>
      </c>
      <c r="J477" s="3" t="s">
        <v>53</v>
      </c>
      <c r="K477" s="3" t="s">
        <v>54</v>
      </c>
      <c r="L477" s="3" t="s">
        <v>55</v>
      </c>
      <c r="M477" s="3" t="s">
        <v>36</v>
      </c>
      <c r="N477" s="3" t="s">
        <v>37</v>
      </c>
      <c r="O477" s="3" t="s">
        <v>238</v>
      </c>
      <c r="P477" s="3"/>
      <c r="Q477" s="3"/>
      <c r="R477" s="3" t="s">
        <v>40</v>
      </c>
      <c r="S477" s="3" t="s">
        <v>41</v>
      </c>
      <c r="T477" s="3" t="s">
        <v>42</v>
      </c>
      <c r="U477" s="4" t="s">
        <v>388</v>
      </c>
      <c r="V477" s="6">
        <v>8920000</v>
      </c>
      <c r="W477" s="6">
        <v>0</v>
      </c>
      <c r="X477" s="6">
        <v>0</v>
      </c>
      <c r="Y477" s="6">
        <v>8920000</v>
      </c>
      <c r="Z477" s="6">
        <v>0</v>
      </c>
      <c r="AA477" s="6">
        <v>8900000</v>
      </c>
      <c r="AB477" s="6">
        <v>20000</v>
      </c>
      <c r="AC477" s="6">
        <v>8900000</v>
      </c>
      <c r="AD477" s="6">
        <v>8900000</v>
      </c>
      <c r="AE477" s="6">
        <v>0</v>
      </c>
      <c r="AF477" s="6">
        <v>0</v>
      </c>
    </row>
    <row r="478" spans="1:32" ht="22.5">
      <c r="A478" s="3" t="s">
        <v>404</v>
      </c>
      <c r="B478" s="11" t="s">
        <v>545</v>
      </c>
      <c r="C478" s="11" t="s">
        <v>560</v>
      </c>
      <c r="D478" s="4" t="s">
        <v>405</v>
      </c>
      <c r="E478" s="5" t="s">
        <v>310</v>
      </c>
      <c r="F478" s="5" t="str">
        <f t="shared" si="10"/>
        <v>C-4199-1500-2</v>
      </c>
      <c r="G478" s="13" t="s">
        <v>505</v>
      </c>
      <c r="H478" s="13" t="s">
        <v>493</v>
      </c>
      <c r="I478" s="13" t="s">
        <v>512</v>
      </c>
      <c r="J478" s="3" t="s">
        <v>53</v>
      </c>
      <c r="K478" s="3" t="s">
        <v>54</v>
      </c>
      <c r="L478" s="3" t="s">
        <v>55</v>
      </c>
      <c r="M478" s="3" t="s">
        <v>36</v>
      </c>
      <c r="N478" s="3" t="s">
        <v>37</v>
      </c>
      <c r="O478" s="3" t="s">
        <v>240</v>
      </c>
      <c r="P478" s="3"/>
      <c r="Q478" s="3"/>
      <c r="R478" s="3" t="s">
        <v>40</v>
      </c>
      <c r="S478" s="3" t="s">
        <v>41</v>
      </c>
      <c r="T478" s="3" t="s">
        <v>42</v>
      </c>
      <c r="U478" s="4" t="s">
        <v>311</v>
      </c>
      <c r="V478" s="6">
        <v>32088235</v>
      </c>
      <c r="W478" s="6">
        <v>2285433</v>
      </c>
      <c r="X478" s="6">
        <v>0</v>
      </c>
      <c r="Y478" s="6">
        <v>34373668</v>
      </c>
      <c r="Z478" s="6">
        <v>0</v>
      </c>
      <c r="AA478" s="6">
        <v>34373668</v>
      </c>
      <c r="AB478" s="6">
        <v>0</v>
      </c>
      <c r="AC478" s="6">
        <v>34373668</v>
      </c>
      <c r="AD478" s="6">
        <v>34373668</v>
      </c>
      <c r="AE478" s="6">
        <v>32890348</v>
      </c>
      <c r="AF478" s="6">
        <v>32890348</v>
      </c>
    </row>
    <row r="479" spans="1:32" ht="22.5">
      <c r="A479" s="3" t="s">
        <v>404</v>
      </c>
      <c r="B479" s="11" t="s">
        <v>545</v>
      </c>
      <c r="C479" s="11" t="s">
        <v>560</v>
      </c>
      <c r="D479" s="4" t="s">
        <v>405</v>
      </c>
      <c r="E479" s="5" t="s">
        <v>312</v>
      </c>
      <c r="F479" s="5" t="str">
        <f t="shared" si="10"/>
        <v>C-4199-1500-2</v>
      </c>
      <c r="G479" s="13" t="s">
        <v>505</v>
      </c>
      <c r="H479" s="13" t="s">
        <v>501</v>
      </c>
      <c r="I479" s="13" t="s">
        <v>525</v>
      </c>
      <c r="J479" s="3" t="s">
        <v>53</v>
      </c>
      <c r="K479" s="3" t="s">
        <v>54</v>
      </c>
      <c r="L479" s="3" t="s">
        <v>55</v>
      </c>
      <c r="M479" s="3" t="s">
        <v>36</v>
      </c>
      <c r="N479" s="3" t="s">
        <v>37</v>
      </c>
      <c r="O479" s="3" t="s">
        <v>313</v>
      </c>
      <c r="P479" s="3"/>
      <c r="Q479" s="3"/>
      <c r="R479" s="3" t="s">
        <v>40</v>
      </c>
      <c r="S479" s="3" t="s">
        <v>41</v>
      </c>
      <c r="T479" s="3" t="s">
        <v>42</v>
      </c>
      <c r="U479" s="4" t="s">
        <v>314</v>
      </c>
      <c r="V479" s="6">
        <v>214334136</v>
      </c>
      <c r="W479" s="6">
        <v>0</v>
      </c>
      <c r="X479" s="6">
        <v>0</v>
      </c>
      <c r="Y479" s="6">
        <v>214334136</v>
      </c>
      <c r="Z479" s="6">
        <v>0</v>
      </c>
      <c r="AA479" s="6">
        <v>214334136</v>
      </c>
      <c r="AB479" s="6">
        <v>0</v>
      </c>
      <c r="AC479" s="6">
        <v>214334136</v>
      </c>
      <c r="AD479" s="6">
        <v>214334136</v>
      </c>
      <c r="AE479" s="6">
        <v>186346136</v>
      </c>
      <c r="AF479" s="6">
        <v>186346136</v>
      </c>
    </row>
    <row r="480" spans="1:32" ht="22.5">
      <c r="A480" s="3" t="s">
        <v>404</v>
      </c>
      <c r="B480" s="11" t="s">
        <v>545</v>
      </c>
      <c r="C480" s="11" t="s">
        <v>560</v>
      </c>
      <c r="D480" s="4" t="s">
        <v>405</v>
      </c>
      <c r="E480" s="5" t="s">
        <v>315</v>
      </c>
      <c r="F480" s="5" t="str">
        <f t="shared" si="10"/>
        <v>C-4199-1500-2</v>
      </c>
      <c r="G480" s="13" t="s">
        <v>505</v>
      </c>
      <c r="H480" s="13" t="s">
        <v>501</v>
      </c>
      <c r="I480" s="13" t="s">
        <v>525</v>
      </c>
      <c r="J480" s="3" t="s">
        <v>53</v>
      </c>
      <c r="K480" s="3" t="s">
        <v>54</v>
      </c>
      <c r="L480" s="3" t="s">
        <v>55</v>
      </c>
      <c r="M480" s="3" t="s">
        <v>36</v>
      </c>
      <c r="N480" s="3" t="s">
        <v>37</v>
      </c>
      <c r="O480" s="3" t="s">
        <v>316</v>
      </c>
      <c r="P480" s="3"/>
      <c r="Q480" s="3"/>
      <c r="R480" s="3" t="s">
        <v>40</v>
      </c>
      <c r="S480" s="3" t="s">
        <v>41</v>
      </c>
      <c r="T480" s="3" t="s">
        <v>42</v>
      </c>
      <c r="U480" s="4" t="s">
        <v>317</v>
      </c>
      <c r="V480" s="6">
        <v>400328172</v>
      </c>
      <c r="W480" s="6">
        <v>12694090</v>
      </c>
      <c r="X480" s="6">
        <v>2185212</v>
      </c>
      <c r="Y480" s="6">
        <v>410837050</v>
      </c>
      <c r="Z480" s="6">
        <v>0</v>
      </c>
      <c r="AA480" s="6">
        <v>410837050</v>
      </c>
      <c r="AB480" s="6">
        <v>0</v>
      </c>
      <c r="AC480" s="6">
        <v>410837050</v>
      </c>
      <c r="AD480" s="6">
        <v>410837050</v>
      </c>
      <c r="AE480" s="6">
        <v>409837054</v>
      </c>
      <c r="AF480" s="6">
        <v>409837054</v>
      </c>
    </row>
    <row r="481" spans="1:32" ht="22.5">
      <c r="A481" s="3" t="s">
        <v>404</v>
      </c>
      <c r="B481" s="11" t="s">
        <v>545</v>
      </c>
      <c r="C481" s="11" t="s">
        <v>560</v>
      </c>
      <c r="D481" s="4" t="s">
        <v>405</v>
      </c>
      <c r="E481" s="5" t="s">
        <v>321</v>
      </c>
      <c r="F481" s="5" t="str">
        <f t="shared" si="10"/>
        <v>C-4199-1500-2</v>
      </c>
      <c r="G481" s="13" t="s">
        <v>505</v>
      </c>
      <c r="H481" s="13" t="s">
        <v>501</v>
      </c>
      <c r="I481" s="13" t="s">
        <v>525</v>
      </c>
      <c r="J481" s="3" t="s">
        <v>53</v>
      </c>
      <c r="K481" s="3" t="s">
        <v>54</v>
      </c>
      <c r="L481" s="3" t="s">
        <v>55</v>
      </c>
      <c r="M481" s="3" t="s">
        <v>36</v>
      </c>
      <c r="N481" s="3" t="s">
        <v>37</v>
      </c>
      <c r="O481" s="3" t="s">
        <v>322</v>
      </c>
      <c r="P481" s="3"/>
      <c r="Q481" s="3"/>
      <c r="R481" s="3" t="s">
        <v>40</v>
      </c>
      <c r="S481" s="3" t="s">
        <v>41</v>
      </c>
      <c r="T481" s="3" t="s">
        <v>42</v>
      </c>
      <c r="U481" s="4" t="s">
        <v>323</v>
      </c>
      <c r="V481" s="6">
        <v>0</v>
      </c>
      <c r="W481" s="6">
        <v>116906000</v>
      </c>
      <c r="X481" s="6">
        <v>30000000</v>
      </c>
      <c r="Y481" s="6">
        <v>86906000</v>
      </c>
      <c r="Z481" s="6">
        <v>0</v>
      </c>
      <c r="AA481" s="6">
        <v>85352557</v>
      </c>
      <c r="AB481" s="6">
        <v>1553443</v>
      </c>
      <c r="AC481" s="6">
        <v>85352557</v>
      </c>
      <c r="AD481" s="6">
        <v>85352557</v>
      </c>
      <c r="AE481" s="6">
        <v>85021641</v>
      </c>
      <c r="AF481" s="6">
        <v>85021641</v>
      </c>
    </row>
    <row r="482" spans="1:32" ht="22.5">
      <c r="A482" s="3" t="s">
        <v>404</v>
      </c>
      <c r="B482" s="11" t="s">
        <v>545</v>
      </c>
      <c r="C482" s="11" t="s">
        <v>560</v>
      </c>
      <c r="D482" s="4" t="s">
        <v>405</v>
      </c>
      <c r="E482" s="5" t="s">
        <v>347</v>
      </c>
      <c r="F482" s="5" t="str">
        <f t="shared" si="10"/>
        <v>C-4199-1500-2</v>
      </c>
      <c r="G482" s="13" t="s">
        <v>505</v>
      </c>
      <c r="H482" s="13" t="s">
        <v>493</v>
      </c>
      <c r="I482" s="13" t="s">
        <v>535</v>
      </c>
      <c r="J482" s="3" t="s">
        <v>53</v>
      </c>
      <c r="K482" s="3" t="s">
        <v>54</v>
      </c>
      <c r="L482" s="3" t="s">
        <v>55</v>
      </c>
      <c r="M482" s="3" t="s">
        <v>36</v>
      </c>
      <c r="N482" s="3" t="s">
        <v>37</v>
      </c>
      <c r="O482" s="3" t="s">
        <v>348</v>
      </c>
      <c r="P482" s="3"/>
      <c r="Q482" s="3"/>
      <c r="R482" s="3" t="s">
        <v>40</v>
      </c>
      <c r="S482" s="3" t="s">
        <v>41</v>
      </c>
      <c r="T482" s="3" t="s">
        <v>42</v>
      </c>
      <c r="U482" s="4" t="s">
        <v>349</v>
      </c>
      <c r="V482" s="6">
        <v>0</v>
      </c>
      <c r="W482" s="6">
        <v>15000000</v>
      </c>
      <c r="X482" s="6">
        <v>3670000</v>
      </c>
      <c r="Y482" s="6">
        <v>11330000</v>
      </c>
      <c r="Z482" s="6">
        <v>0</v>
      </c>
      <c r="AA482" s="6">
        <v>11330000</v>
      </c>
      <c r="AB482" s="6">
        <v>0</v>
      </c>
      <c r="AC482" s="6">
        <v>11330000</v>
      </c>
      <c r="AD482" s="6">
        <v>11330000</v>
      </c>
      <c r="AE482" s="6">
        <v>7130000</v>
      </c>
      <c r="AF482" s="6">
        <v>7130000</v>
      </c>
    </row>
    <row r="483" spans="1:32" ht="22.5">
      <c r="A483" s="3" t="s">
        <v>404</v>
      </c>
      <c r="B483" s="11" t="s">
        <v>545</v>
      </c>
      <c r="C483" s="11" t="s">
        <v>560</v>
      </c>
      <c r="D483" s="4" t="s">
        <v>405</v>
      </c>
      <c r="E483" s="5" t="s">
        <v>352</v>
      </c>
      <c r="F483" s="5" t="str">
        <f t="shared" si="10"/>
        <v>C-4199-1500-2</v>
      </c>
      <c r="G483" s="13" t="s">
        <v>505</v>
      </c>
      <c r="H483" s="13" t="s">
        <v>493</v>
      </c>
      <c r="I483" s="13" t="s">
        <v>506</v>
      </c>
      <c r="J483" s="3" t="s">
        <v>53</v>
      </c>
      <c r="K483" s="3" t="s">
        <v>54</v>
      </c>
      <c r="L483" s="3" t="s">
        <v>55</v>
      </c>
      <c r="M483" s="3" t="s">
        <v>36</v>
      </c>
      <c r="N483" s="3" t="s">
        <v>37</v>
      </c>
      <c r="O483" s="3" t="s">
        <v>353</v>
      </c>
      <c r="P483" s="3"/>
      <c r="Q483" s="3"/>
      <c r="R483" s="3" t="s">
        <v>40</v>
      </c>
      <c r="S483" s="3" t="s">
        <v>41</v>
      </c>
      <c r="T483" s="3" t="s">
        <v>42</v>
      </c>
      <c r="U483" s="4" t="s">
        <v>354</v>
      </c>
      <c r="V483" s="6">
        <v>3000000</v>
      </c>
      <c r="W483" s="6">
        <v>4292000</v>
      </c>
      <c r="X483" s="6">
        <v>0</v>
      </c>
      <c r="Y483" s="6">
        <v>7292000</v>
      </c>
      <c r="Z483" s="6">
        <v>0</v>
      </c>
      <c r="AA483" s="6">
        <v>7127767</v>
      </c>
      <c r="AB483" s="6">
        <v>164233</v>
      </c>
      <c r="AC483" s="6">
        <v>7127767</v>
      </c>
      <c r="AD483" s="6">
        <v>7127767</v>
      </c>
      <c r="AE483" s="6">
        <v>7127767</v>
      </c>
      <c r="AF483" s="6">
        <v>7127767</v>
      </c>
    </row>
    <row r="484" spans="1:32" ht="22.5">
      <c r="A484" s="3" t="s">
        <v>404</v>
      </c>
      <c r="B484" s="11" t="s">
        <v>545</v>
      </c>
      <c r="C484" s="11" t="s">
        <v>560</v>
      </c>
      <c r="D484" s="4" t="s">
        <v>405</v>
      </c>
      <c r="E484" s="5" t="s">
        <v>358</v>
      </c>
      <c r="F484" s="5" t="str">
        <f t="shared" si="10"/>
        <v>C-4199-1500-2</v>
      </c>
      <c r="G484" s="13" t="s">
        <v>505</v>
      </c>
      <c r="H484" s="13" t="s">
        <v>536</v>
      </c>
      <c r="I484" s="13" t="s">
        <v>537</v>
      </c>
      <c r="J484" s="3" t="s">
        <v>53</v>
      </c>
      <c r="K484" s="3" t="s">
        <v>54</v>
      </c>
      <c r="L484" s="3" t="s">
        <v>55</v>
      </c>
      <c r="M484" s="3" t="s">
        <v>36</v>
      </c>
      <c r="N484" s="3" t="s">
        <v>37</v>
      </c>
      <c r="O484" s="3" t="s">
        <v>252</v>
      </c>
      <c r="P484" s="3"/>
      <c r="Q484" s="3"/>
      <c r="R484" s="3" t="s">
        <v>40</v>
      </c>
      <c r="S484" s="3" t="s">
        <v>41</v>
      </c>
      <c r="T484" s="3" t="s">
        <v>42</v>
      </c>
      <c r="U484" s="4" t="s">
        <v>253</v>
      </c>
      <c r="V484" s="6">
        <v>480023</v>
      </c>
      <c r="W484" s="6">
        <v>462192</v>
      </c>
      <c r="X484" s="6">
        <v>920215</v>
      </c>
      <c r="Y484" s="6">
        <v>22000</v>
      </c>
      <c r="Z484" s="6">
        <v>0</v>
      </c>
      <c r="AA484" s="6">
        <v>22000</v>
      </c>
      <c r="AB484" s="6">
        <v>0</v>
      </c>
      <c r="AC484" s="6">
        <v>22000</v>
      </c>
      <c r="AD484" s="6">
        <v>22000</v>
      </c>
      <c r="AE484" s="6">
        <v>10210</v>
      </c>
      <c r="AF484" s="6">
        <v>10210</v>
      </c>
    </row>
    <row r="485" spans="1:32" ht="22.5">
      <c r="A485" s="3" t="s">
        <v>404</v>
      </c>
      <c r="B485" s="11" t="s">
        <v>545</v>
      </c>
      <c r="C485" s="11" t="s">
        <v>560</v>
      </c>
      <c r="D485" s="4" t="s">
        <v>405</v>
      </c>
      <c r="E485" s="5" t="s">
        <v>365</v>
      </c>
      <c r="F485" s="5" t="str">
        <f t="shared" si="10"/>
        <v>C-4199-1500-5</v>
      </c>
      <c r="G485" s="13" t="s">
        <v>543</v>
      </c>
      <c r="H485" s="13" t="s">
        <v>501</v>
      </c>
      <c r="I485" s="13" t="s">
        <v>544</v>
      </c>
      <c r="J485" s="3" t="s">
        <v>53</v>
      </c>
      <c r="K485" s="3" t="s">
        <v>54</v>
      </c>
      <c r="L485" s="3" t="s">
        <v>55</v>
      </c>
      <c r="M485" s="3" t="s">
        <v>46</v>
      </c>
      <c r="N485" s="3" t="s">
        <v>37</v>
      </c>
      <c r="O485" s="3" t="s">
        <v>210</v>
      </c>
      <c r="P485" s="3"/>
      <c r="Q485" s="3"/>
      <c r="R485" s="3" t="s">
        <v>230</v>
      </c>
      <c r="S485" s="3" t="s">
        <v>243</v>
      </c>
      <c r="T485" s="3" t="s">
        <v>42</v>
      </c>
      <c r="U485" s="4" t="s">
        <v>366</v>
      </c>
      <c r="V485" s="6">
        <v>0</v>
      </c>
      <c r="W485" s="6">
        <v>457927138</v>
      </c>
      <c r="X485" s="6">
        <v>457927138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</row>
    <row r="486" spans="1:32" ht="22.5">
      <c r="A486" s="3" t="s">
        <v>404</v>
      </c>
      <c r="B486" s="11" t="s">
        <v>545</v>
      </c>
      <c r="C486" s="11" t="s">
        <v>560</v>
      </c>
      <c r="D486" s="4" t="s">
        <v>405</v>
      </c>
      <c r="E486" s="5" t="s">
        <v>365</v>
      </c>
      <c r="F486" s="5" t="str">
        <f t="shared" si="10"/>
        <v>C-4199-1500-5</v>
      </c>
      <c r="G486" s="13" t="s">
        <v>543</v>
      </c>
      <c r="H486" s="13" t="s">
        <v>501</v>
      </c>
      <c r="I486" s="13" t="s">
        <v>544</v>
      </c>
      <c r="J486" s="3" t="s">
        <v>53</v>
      </c>
      <c r="K486" s="3" t="s">
        <v>54</v>
      </c>
      <c r="L486" s="3" t="s">
        <v>55</v>
      </c>
      <c r="M486" s="3" t="s">
        <v>46</v>
      </c>
      <c r="N486" s="3" t="s">
        <v>37</v>
      </c>
      <c r="O486" s="3" t="s">
        <v>210</v>
      </c>
      <c r="P486" s="3"/>
      <c r="Q486" s="3"/>
      <c r="R486" s="3" t="s">
        <v>40</v>
      </c>
      <c r="S486" s="3" t="s">
        <v>150</v>
      </c>
      <c r="T486" s="3" t="s">
        <v>42</v>
      </c>
      <c r="U486" s="4" t="s">
        <v>366</v>
      </c>
      <c r="V486" s="6">
        <v>179760000</v>
      </c>
      <c r="W486" s="6">
        <v>0</v>
      </c>
      <c r="X486" s="6">
        <v>19760000</v>
      </c>
      <c r="Y486" s="6">
        <v>160000000</v>
      </c>
      <c r="Z486" s="6">
        <v>0</v>
      </c>
      <c r="AA486" s="6">
        <v>160000000</v>
      </c>
      <c r="AB486" s="6">
        <v>0</v>
      </c>
      <c r="AC486" s="6">
        <v>160000000</v>
      </c>
      <c r="AD486" s="6">
        <v>160000000</v>
      </c>
      <c r="AE486" s="6">
        <v>160000000</v>
      </c>
      <c r="AF486" s="6">
        <v>160000000</v>
      </c>
    </row>
    <row r="487" spans="1:32" ht="22.5">
      <c r="A487" s="3" t="s">
        <v>404</v>
      </c>
      <c r="B487" s="11" t="s">
        <v>545</v>
      </c>
      <c r="C487" s="11" t="s">
        <v>560</v>
      </c>
      <c r="D487" s="4" t="s">
        <v>405</v>
      </c>
      <c r="E487" s="5" t="s">
        <v>365</v>
      </c>
      <c r="F487" s="5" t="str">
        <f t="shared" si="10"/>
        <v>C-4199-1500-5</v>
      </c>
      <c r="G487" s="13" t="s">
        <v>543</v>
      </c>
      <c r="H487" s="13" t="s">
        <v>501</v>
      </c>
      <c r="I487" s="13" t="s">
        <v>544</v>
      </c>
      <c r="J487" s="3" t="s">
        <v>53</v>
      </c>
      <c r="K487" s="3" t="s">
        <v>54</v>
      </c>
      <c r="L487" s="3" t="s">
        <v>55</v>
      </c>
      <c r="M487" s="3" t="s">
        <v>46</v>
      </c>
      <c r="N487" s="3" t="s">
        <v>37</v>
      </c>
      <c r="O487" s="3" t="s">
        <v>210</v>
      </c>
      <c r="P487" s="3"/>
      <c r="Q487" s="3"/>
      <c r="R487" s="3" t="s">
        <v>40</v>
      </c>
      <c r="S487" s="3" t="s">
        <v>41</v>
      </c>
      <c r="T487" s="3" t="s">
        <v>42</v>
      </c>
      <c r="U487" s="4" t="s">
        <v>366</v>
      </c>
      <c r="V487" s="6">
        <v>0</v>
      </c>
      <c r="W487" s="6">
        <v>100000000</v>
      </c>
      <c r="X487" s="6">
        <v>28749539</v>
      </c>
      <c r="Y487" s="6">
        <v>71250461</v>
      </c>
      <c r="Z487" s="6">
        <v>0</v>
      </c>
      <c r="AA487" s="6">
        <v>71250461</v>
      </c>
      <c r="AB487" s="6">
        <v>0</v>
      </c>
      <c r="AC487" s="6">
        <v>71250461</v>
      </c>
      <c r="AD487" s="6">
        <v>71250461</v>
      </c>
      <c r="AE487" s="6">
        <v>64440462</v>
      </c>
      <c r="AF487" s="6">
        <v>64440462</v>
      </c>
    </row>
    <row r="488" spans="1:32" ht="22.5">
      <c r="A488" s="3" t="s">
        <v>404</v>
      </c>
      <c r="B488" s="11" t="s">
        <v>545</v>
      </c>
      <c r="C488" s="11" t="s">
        <v>560</v>
      </c>
      <c r="D488" s="4" t="s">
        <v>405</v>
      </c>
      <c r="E488" s="5" t="s">
        <v>367</v>
      </c>
      <c r="F488" s="5" t="str">
        <f t="shared" si="10"/>
        <v>C-4199-1500-5</v>
      </c>
      <c r="G488" s="13" t="s">
        <v>543</v>
      </c>
      <c r="H488" s="13" t="s">
        <v>501</v>
      </c>
      <c r="I488" s="13" t="s">
        <v>544</v>
      </c>
      <c r="J488" s="3" t="s">
        <v>53</v>
      </c>
      <c r="K488" s="3" t="s">
        <v>54</v>
      </c>
      <c r="L488" s="3" t="s">
        <v>55</v>
      </c>
      <c r="M488" s="3" t="s">
        <v>46</v>
      </c>
      <c r="N488" s="3" t="s">
        <v>37</v>
      </c>
      <c r="O488" s="3" t="s">
        <v>257</v>
      </c>
      <c r="P488" s="3"/>
      <c r="Q488" s="3"/>
      <c r="R488" s="3" t="s">
        <v>40</v>
      </c>
      <c r="S488" s="3" t="s">
        <v>150</v>
      </c>
      <c r="T488" s="3" t="s">
        <v>42</v>
      </c>
      <c r="U488" s="4" t="s">
        <v>368</v>
      </c>
      <c r="V488" s="6">
        <v>167000000</v>
      </c>
      <c r="W488" s="6">
        <v>0</v>
      </c>
      <c r="X488" s="6">
        <v>43511280</v>
      </c>
      <c r="Y488" s="6">
        <v>123488720</v>
      </c>
      <c r="Z488" s="6">
        <v>0</v>
      </c>
      <c r="AA488" s="6">
        <v>123488720</v>
      </c>
      <c r="AB488" s="6">
        <v>0</v>
      </c>
      <c r="AC488" s="6">
        <v>123488720</v>
      </c>
      <c r="AD488" s="6">
        <v>123488720</v>
      </c>
      <c r="AE488" s="6">
        <v>123478920</v>
      </c>
      <c r="AF488" s="6">
        <v>123478920</v>
      </c>
    </row>
    <row r="489" spans="1:32" ht="22.5">
      <c r="A489" s="3" t="s">
        <v>404</v>
      </c>
      <c r="B489" s="11" t="s">
        <v>545</v>
      </c>
      <c r="C489" s="11" t="s">
        <v>560</v>
      </c>
      <c r="D489" s="4" t="s">
        <v>405</v>
      </c>
      <c r="E489" s="5" t="s">
        <v>389</v>
      </c>
      <c r="F489" s="5" t="str">
        <f t="shared" si="10"/>
        <v>C-4199-1500-5</v>
      </c>
      <c r="G489" s="13" t="s">
        <v>543</v>
      </c>
      <c r="H489" s="13" t="s">
        <v>501</v>
      </c>
      <c r="I489" s="13" t="s">
        <v>544</v>
      </c>
      <c r="J489" s="3" t="s">
        <v>53</v>
      </c>
      <c r="K489" s="3" t="s">
        <v>54</v>
      </c>
      <c r="L489" s="3" t="s">
        <v>55</v>
      </c>
      <c r="M489" s="3" t="s">
        <v>46</v>
      </c>
      <c r="N489" s="3" t="s">
        <v>37</v>
      </c>
      <c r="O489" s="3" t="s">
        <v>56</v>
      </c>
      <c r="P489" s="3"/>
      <c r="Q489" s="3"/>
      <c r="R489" s="3" t="s">
        <v>40</v>
      </c>
      <c r="S489" s="3" t="s">
        <v>150</v>
      </c>
      <c r="T489" s="3" t="s">
        <v>42</v>
      </c>
      <c r="U489" s="4" t="s">
        <v>390</v>
      </c>
      <c r="V489" s="6">
        <v>20000000</v>
      </c>
      <c r="W489" s="6">
        <v>0</v>
      </c>
      <c r="X489" s="6">
        <v>0</v>
      </c>
      <c r="Y489" s="6">
        <v>20000000</v>
      </c>
      <c r="Z489" s="6">
        <v>0</v>
      </c>
      <c r="AA489" s="6">
        <v>19881886</v>
      </c>
      <c r="AB489" s="6">
        <v>118114</v>
      </c>
      <c r="AC489" s="6">
        <v>19881886</v>
      </c>
      <c r="AD489" s="6">
        <v>19881886</v>
      </c>
      <c r="AE489" s="6">
        <v>1161654</v>
      </c>
      <c r="AF489" s="6">
        <v>1161654</v>
      </c>
    </row>
    <row r="490" spans="1:32" ht="22.5">
      <c r="A490" s="3" t="s">
        <v>404</v>
      </c>
      <c r="B490" s="11" t="s">
        <v>545</v>
      </c>
      <c r="C490" s="11" t="s">
        <v>560</v>
      </c>
      <c r="D490" s="4" t="s">
        <v>405</v>
      </c>
      <c r="E490" s="5" t="s">
        <v>371</v>
      </c>
      <c r="F490" s="5" t="str">
        <f t="shared" si="10"/>
        <v>C-4199-1500-5</v>
      </c>
      <c r="G490" s="13" t="s">
        <v>543</v>
      </c>
      <c r="H490" s="13" t="s">
        <v>493</v>
      </c>
      <c r="I490" s="13" t="s">
        <v>512</v>
      </c>
      <c r="J490" s="3" t="s">
        <v>53</v>
      </c>
      <c r="K490" s="3" t="s">
        <v>54</v>
      </c>
      <c r="L490" s="3" t="s">
        <v>55</v>
      </c>
      <c r="M490" s="3" t="s">
        <v>46</v>
      </c>
      <c r="N490" s="3" t="s">
        <v>37</v>
      </c>
      <c r="O490" s="3" t="s">
        <v>218</v>
      </c>
      <c r="P490" s="3"/>
      <c r="Q490" s="3"/>
      <c r="R490" s="3" t="s">
        <v>40</v>
      </c>
      <c r="S490" s="3" t="s">
        <v>150</v>
      </c>
      <c r="T490" s="3" t="s">
        <v>42</v>
      </c>
      <c r="U490" s="4" t="s">
        <v>222</v>
      </c>
      <c r="V490" s="6">
        <v>78280500</v>
      </c>
      <c r="W490" s="6">
        <v>61890257</v>
      </c>
      <c r="X490" s="6">
        <v>4569157</v>
      </c>
      <c r="Y490" s="6">
        <v>135601600</v>
      </c>
      <c r="Z490" s="6">
        <v>0</v>
      </c>
      <c r="AA490" s="6">
        <v>133774933</v>
      </c>
      <c r="AB490" s="6">
        <v>1826667</v>
      </c>
      <c r="AC490" s="6">
        <v>133774933</v>
      </c>
      <c r="AD490" s="6">
        <v>133774933</v>
      </c>
      <c r="AE490" s="6">
        <v>127052932</v>
      </c>
      <c r="AF490" s="6">
        <v>127052932</v>
      </c>
    </row>
    <row r="491" spans="1:32" ht="22.5">
      <c r="A491" s="3" t="s">
        <v>404</v>
      </c>
      <c r="B491" s="11" t="s">
        <v>545</v>
      </c>
      <c r="C491" s="11" t="s">
        <v>560</v>
      </c>
      <c r="D491" s="4" t="s">
        <v>405</v>
      </c>
      <c r="E491" s="5" t="s">
        <v>372</v>
      </c>
      <c r="F491" s="5" t="str">
        <f t="shared" si="10"/>
        <v>C-4199-1500-5</v>
      </c>
      <c r="G491" s="13" t="s">
        <v>543</v>
      </c>
      <c r="H491" s="13" t="s">
        <v>493</v>
      </c>
      <c r="I491" s="13" t="s">
        <v>506</v>
      </c>
      <c r="J491" s="3" t="s">
        <v>53</v>
      </c>
      <c r="K491" s="3" t="s">
        <v>54</v>
      </c>
      <c r="L491" s="3" t="s">
        <v>55</v>
      </c>
      <c r="M491" s="3" t="s">
        <v>46</v>
      </c>
      <c r="N491" s="3" t="s">
        <v>37</v>
      </c>
      <c r="O491" s="3" t="s">
        <v>221</v>
      </c>
      <c r="P491" s="3"/>
      <c r="Q491" s="3"/>
      <c r="R491" s="3" t="s">
        <v>40</v>
      </c>
      <c r="S491" s="3" t="s">
        <v>150</v>
      </c>
      <c r="T491" s="3" t="s">
        <v>42</v>
      </c>
      <c r="U491" s="4" t="s">
        <v>57</v>
      </c>
      <c r="V491" s="6">
        <v>10044000</v>
      </c>
      <c r="W491" s="6">
        <v>6771768</v>
      </c>
      <c r="X491" s="6">
        <v>0</v>
      </c>
      <c r="Y491" s="6">
        <v>16815768</v>
      </c>
      <c r="Z491" s="6">
        <v>0</v>
      </c>
      <c r="AA491" s="6">
        <v>12071714</v>
      </c>
      <c r="AB491" s="6">
        <v>4744054</v>
      </c>
      <c r="AC491" s="6">
        <v>12071714</v>
      </c>
      <c r="AD491" s="6">
        <v>12071714</v>
      </c>
      <c r="AE491" s="6">
        <v>11971744</v>
      </c>
      <c r="AF491" s="6">
        <v>11971744</v>
      </c>
    </row>
    <row r="492" spans="1:32" ht="22.5">
      <c r="A492" s="3" t="s">
        <v>404</v>
      </c>
      <c r="B492" s="11" t="s">
        <v>545</v>
      </c>
      <c r="C492" s="11" t="s">
        <v>560</v>
      </c>
      <c r="D492" s="4" t="s">
        <v>405</v>
      </c>
      <c r="E492" s="5" t="s">
        <v>391</v>
      </c>
      <c r="F492" s="5" t="str">
        <f t="shared" si="10"/>
        <v>C-4199-1500-5</v>
      </c>
      <c r="G492" s="13" t="s">
        <v>543</v>
      </c>
      <c r="H492" s="13" t="s">
        <v>501</v>
      </c>
      <c r="I492" s="13" t="s">
        <v>544</v>
      </c>
      <c r="J492" s="3" t="s">
        <v>53</v>
      </c>
      <c r="K492" s="3" t="s">
        <v>54</v>
      </c>
      <c r="L492" s="3" t="s">
        <v>55</v>
      </c>
      <c r="M492" s="3" t="s">
        <v>46</v>
      </c>
      <c r="N492" s="3" t="s">
        <v>37</v>
      </c>
      <c r="O492" s="3" t="s">
        <v>252</v>
      </c>
      <c r="P492" s="3"/>
      <c r="Q492" s="3"/>
      <c r="R492" s="3" t="s">
        <v>40</v>
      </c>
      <c r="S492" s="3" t="s">
        <v>150</v>
      </c>
      <c r="T492" s="3" t="s">
        <v>42</v>
      </c>
      <c r="U492" s="4" t="s">
        <v>253</v>
      </c>
      <c r="V492" s="6">
        <v>0</v>
      </c>
      <c r="W492" s="6">
        <v>853</v>
      </c>
      <c r="X492" s="6">
        <v>0</v>
      </c>
      <c r="Y492" s="6">
        <v>853</v>
      </c>
      <c r="Z492" s="6">
        <v>0</v>
      </c>
      <c r="AA492" s="6">
        <v>853</v>
      </c>
      <c r="AB492" s="6">
        <v>0</v>
      </c>
      <c r="AC492" s="6">
        <v>853</v>
      </c>
      <c r="AD492" s="6">
        <v>853</v>
      </c>
      <c r="AE492" s="6">
        <v>853</v>
      </c>
      <c r="AF492" s="6">
        <v>853</v>
      </c>
    </row>
    <row r="493" spans="1:32" ht="22.5">
      <c r="A493" s="3" t="s">
        <v>406</v>
      </c>
      <c r="B493" s="11" t="s">
        <v>545</v>
      </c>
      <c r="C493" s="11" t="s">
        <v>552</v>
      </c>
      <c r="D493" s="4" t="s">
        <v>407</v>
      </c>
      <c r="E493" s="5" t="s">
        <v>123</v>
      </c>
      <c r="F493" s="5" t="str">
        <f t="shared" si="10"/>
        <v>A-2-0-3</v>
      </c>
      <c r="G493" s="13" t="s">
        <v>492</v>
      </c>
      <c r="H493" s="13" t="s">
        <v>501</v>
      </c>
      <c r="I493" s="13" t="s">
        <v>502</v>
      </c>
      <c r="J493" s="3" t="s">
        <v>35</v>
      </c>
      <c r="K493" s="3" t="s">
        <v>36</v>
      </c>
      <c r="L493" s="3" t="s">
        <v>37</v>
      </c>
      <c r="M493" s="3" t="s">
        <v>38</v>
      </c>
      <c r="N493" s="3" t="s">
        <v>121</v>
      </c>
      <c r="O493" s="3" t="s">
        <v>38</v>
      </c>
      <c r="P493" s="3"/>
      <c r="Q493" s="3"/>
      <c r="R493" s="3" t="s">
        <v>40</v>
      </c>
      <c r="S493" s="3" t="s">
        <v>41</v>
      </c>
      <c r="T493" s="3" t="s">
        <v>42</v>
      </c>
      <c r="U493" s="4" t="s">
        <v>124</v>
      </c>
      <c r="V493" s="6">
        <v>63000000</v>
      </c>
      <c r="W493" s="6">
        <v>4400000</v>
      </c>
      <c r="X493" s="6">
        <v>765049</v>
      </c>
      <c r="Y493" s="6">
        <v>66634951</v>
      </c>
      <c r="Z493" s="6">
        <v>0</v>
      </c>
      <c r="AA493" s="6">
        <v>66634951</v>
      </c>
      <c r="AB493" s="6">
        <v>0</v>
      </c>
      <c r="AC493" s="6">
        <v>66634951</v>
      </c>
      <c r="AD493" s="6">
        <v>66634951</v>
      </c>
      <c r="AE493" s="6">
        <v>66634951</v>
      </c>
      <c r="AF493" s="6">
        <v>66634951</v>
      </c>
    </row>
    <row r="494" spans="1:32" ht="22.5">
      <c r="A494" s="3" t="s">
        <v>406</v>
      </c>
      <c r="B494" s="11" t="s">
        <v>545</v>
      </c>
      <c r="C494" s="11" t="s">
        <v>552</v>
      </c>
      <c r="D494" s="4" t="s">
        <v>407</v>
      </c>
      <c r="E494" s="5" t="s">
        <v>125</v>
      </c>
      <c r="F494" s="5" t="str">
        <f t="shared" si="10"/>
        <v>A-2-0-3</v>
      </c>
      <c r="G494" s="13" t="s">
        <v>492</v>
      </c>
      <c r="H494" s="13" t="s">
        <v>501</v>
      </c>
      <c r="I494" s="13" t="s">
        <v>502</v>
      </c>
      <c r="J494" s="3" t="s">
        <v>35</v>
      </c>
      <c r="K494" s="3" t="s">
        <v>36</v>
      </c>
      <c r="L494" s="3" t="s">
        <v>37</v>
      </c>
      <c r="M494" s="3" t="s">
        <v>38</v>
      </c>
      <c r="N494" s="3" t="s">
        <v>121</v>
      </c>
      <c r="O494" s="3" t="s">
        <v>46</v>
      </c>
      <c r="P494" s="3"/>
      <c r="Q494" s="3"/>
      <c r="R494" s="3" t="s">
        <v>40</v>
      </c>
      <c r="S494" s="3" t="s">
        <v>41</v>
      </c>
      <c r="T494" s="3" t="s">
        <v>42</v>
      </c>
      <c r="U494" s="4" t="s">
        <v>126</v>
      </c>
      <c r="V494" s="6">
        <v>1070000</v>
      </c>
      <c r="W494" s="6">
        <v>0</v>
      </c>
      <c r="X494" s="6">
        <v>0</v>
      </c>
      <c r="Y494" s="6">
        <v>1070000</v>
      </c>
      <c r="Z494" s="6">
        <v>0</v>
      </c>
      <c r="AA494" s="6">
        <v>397466</v>
      </c>
      <c r="AB494" s="6">
        <v>672534</v>
      </c>
      <c r="AC494" s="6">
        <v>397466</v>
      </c>
      <c r="AD494" s="6">
        <v>397466</v>
      </c>
      <c r="AE494" s="6">
        <v>397466</v>
      </c>
      <c r="AF494" s="6">
        <v>397466</v>
      </c>
    </row>
    <row r="495" spans="1:32" ht="22.5">
      <c r="A495" s="3" t="s">
        <v>406</v>
      </c>
      <c r="B495" s="11" t="s">
        <v>545</v>
      </c>
      <c r="C495" s="11" t="s">
        <v>552</v>
      </c>
      <c r="D495" s="4" t="s">
        <v>407</v>
      </c>
      <c r="E495" s="5" t="s">
        <v>133</v>
      </c>
      <c r="F495" s="5" t="str">
        <f t="shared" si="10"/>
        <v>A-2-0-4</v>
      </c>
      <c r="G495" s="13" t="s">
        <v>492</v>
      </c>
      <c r="H495" s="13" t="s">
        <v>501</v>
      </c>
      <c r="I495" s="13" t="s">
        <v>502</v>
      </c>
      <c r="J495" s="3" t="s">
        <v>35</v>
      </c>
      <c r="K495" s="3" t="s">
        <v>36</v>
      </c>
      <c r="L495" s="3" t="s">
        <v>37</v>
      </c>
      <c r="M495" s="3" t="s">
        <v>45</v>
      </c>
      <c r="N495" s="3" t="s">
        <v>45</v>
      </c>
      <c r="O495" s="3" t="s">
        <v>61</v>
      </c>
      <c r="P495" s="3"/>
      <c r="Q495" s="3"/>
      <c r="R495" s="3" t="s">
        <v>40</v>
      </c>
      <c r="S495" s="3" t="s">
        <v>41</v>
      </c>
      <c r="T495" s="3" t="s">
        <v>42</v>
      </c>
      <c r="U495" s="4" t="s">
        <v>134</v>
      </c>
      <c r="V495" s="6">
        <v>16650000</v>
      </c>
      <c r="W495" s="6">
        <v>0</v>
      </c>
      <c r="X495" s="6">
        <v>382200</v>
      </c>
      <c r="Y495" s="6">
        <v>16267800</v>
      </c>
      <c r="Z495" s="6">
        <v>0</v>
      </c>
      <c r="AA495" s="6">
        <v>5663899</v>
      </c>
      <c r="AB495" s="6">
        <v>10603901</v>
      </c>
      <c r="AC495" s="6">
        <v>5663899</v>
      </c>
      <c r="AD495" s="6">
        <v>5663899</v>
      </c>
      <c r="AE495" s="6">
        <v>5663899</v>
      </c>
      <c r="AF495" s="6">
        <v>5663899</v>
      </c>
    </row>
    <row r="496" spans="1:32" ht="22.5">
      <c r="A496" s="3" t="s">
        <v>406</v>
      </c>
      <c r="B496" s="11" t="s">
        <v>545</v>
      </c>
      <c r="C496" s="11" t="s">
        <v>552</v>
      </c>
      <c r="D496" s="4" t="s">
        <v>407</v>
      </c>
      <c r="E496" s="5" t="s">
        <v>135</v>
      </c>
      <c r="F496" s="5" t="str">
        <f t="shared" si="10"/>
        <v>A-2-0-4</v>
      </c>
      <c r="G496" s="13" t="s">
        <v>492</v>
      </c>
      <c r="H496" s="13" t="s">
        <v>501</v>
      </c>
      <c r="I496" s="13" t="s">
        <v>502</v>
      </c>
      <c r="J496" s="3" t="s">
        <v>35</v>
      </c>
      <c r="K496" s="3" t="s">
        <v>36</v>
      </c>
      <c r="L496" s="3" t="s">
        <v>37</v>
      </c>
      <c r="M496" s="3" t="s">
        <v>45</v>
      </c>
      <c r="N496" s="3" t="s">
        <v>45</v>
      </c>
      <c r="O496" s="3" t="s">
        <v>36</v>
      </c>
      <c r="P496" s="3"/>
      <c r="Q496" s="3"/>
      <c r="R496" s="3" t="s">
        <v>40</v>
      </c>
      <c r="S496" s="3" t="s">
        <v>41</v>
      </c>
      <c r="T496" s="3" t="s">
        <v>42</v>
      </c>
      <c r="U496" s="4" t="s">
        <v>136</v>
      </c>
      <c r="V496" s="6">
        <v>29000000</v>
      </c>
      <c r="W496" s="6">
        <v>0</v>
      </c>
      <c r="X496" s="6">
        <v>0</v>
      </c>
      <c r="Y496" s="6">
        <v>29000000</v>
      </c>
      <c r="Z496" s="6">
        <v>0</v>
      </c>
      <c r="AA496" s="6">
        <v>17064038.079999998</v>
      </c>
      <c r="AB496" s="6">
        <v>11935961.92</v>
      </c>
      <c r="AC496" s="6">
        <v>17064038.079999998</v>
      </c>
      <c r="AD496" s="6">
        <v>0</v>
      </c>
      <c r="AE496" s="6">
        <v>0</v>
      </c>
      <c r="AF496" s="6">
        <v>0</v>
      </c>
    </row>
    <row r="497" spans="1:32" ht="22.5">
      <c r="A497" s="3" t="s">
        <v>406</v>
      </c>
      <c r="B497" s="11" t="s">
        <v>545</v>
      </c>
      <c r="C497" s="11" t="s">
        <v>552</v>
      </c>
      <c r="D497" s="4" t="s">
        <v>407</v>
      </c>
      <c r="E497" s="5" t="s">
        <v>44</v>
      </c>
      <c r="F497" s="5" t="str">
        <f t="shared" si="10"/>
        <v>A-2-0-4</v>
      </c>
      <c r="G497" s="13" t="s">
        <v>492</v>
      </c>
      <c r="H497" s="13" t="s">
        <v>501</v>
      </c>
      <c r="I497" s="13" t="s">
        <v>502</v>
      </c>
      <c r="J497" s="3" t="s">
        <v>35</v>
      </c>
      <c r="K497" s="3" t="s">
        <v>36</v>
      </c>
      <c r="L497" s="3" t="s">
        <v>37</v>
      </c>
      <c r="M497" s="3" t="s">
        <v>45</v>
      </c>
      <c r="N497" s="3" t="s">
        <v>46</v>
      </c>
      <c r="O497" s="3" t="s">
        <v>47</v>
      </c>
      <c r="P497" s="3"/>
      <c r="Q497" s="3"/>
      <c r="R497" s="3" t="s">
        <v>40</v>
      </c>
      <c r="S497" s="3" t="s">
        <v>41</v>
      </c>
      <c r="T497" s="3" t="s">
        <v>42</v>
      </c>
      <c r="U497" s="4" t="s">
        <v>48</v>
      </c>
      <c r="V497" s="6">
        <v>2500000</v>
      </c>
      <c r="W497" s="6">
        <v>8090686</v>
      </c>
      <c r="X497" s="6">
        <v>1397864</v>
      </c>
      <c r="Y497" s="6">
        <v>9192822</v>
      </c>
      <c r="Z497" s="6">
        <v>0</v>
      </c>
      <c r="AA497" s="6">
        <v>9192821.5</v>
      </c>
      <c r="AB497" s="6">
        <v>0.5</v>
      </c>
      <c r="AC497" s="6">
        <v>9192821.5</v>
      </c>
      <c r="AD497" s="6">
        <v>9192821.5</v>
      </c>
      <c r="AE497" s="6">
        <v>9192821.5</v>
      </c>
      <c r="AF497" s="6">
        <v>9192821.5</v>
      </c>
    </row>
    <row r="498" spans="1:32" ht="22.5">
      <c r="A498" s="3" t="s">
        <v>406</v>
      </c>
      <c r="B498" s="11" t="s">
        <v>545</v>
      </c>
      <c r="C498" s="11" t="s">
        <v>552</v>
      </c>
      <c r="D498" s="4" t="s">
        <v>407</v>
      </c>
      <c r="E498" s="5" t="s">
        <v>179</v>
      </c>
      <c r="F498" s="5" t="str">
        <f t="shared" si="10"/>
        <v>A-2-0-4</v>
      </c>
      <c r="G498" s="13" t="s">
        <v>492</v>
      </c>
      <c r="H498" s="13" t="s">
        <v>501</v>
      </c>
      <c r="I498" s="13" t="s">
        <v>502</v>
      </c>
      <c r="J498" s="3" t="s">
        <v>35</v>
      </c>
      <c r="K498" s="3" t="s">
        <v>36</v>
      </c>
      <c r="L498" s="3" t="s">
        <v>37</v>
      </c>
      <c r="M498" s="3" t="s">
        <v>45</v>
      </c>
      <c r="N498" s="3" t="s">
        <v>158</v>
      </c>
      <c r="O498" s="3" t="s">
        <v>61</v>
      </c>
      <c r="P498" s="3"/>
      <c r="Q498" s="3"/>
      <c r="R498" s="3" t="s">
        <v>40</v>
      </c>
      <c r="S498" s="3" t="s">
        <v>41</v>
      </c>
      <c r="T498" s="3" t="s">
        <v>42</v>
      </c>
      <c r="U498" s="4" t="s">
        <v>180</v>
      </c>
      <c r="V498" s="6">
        <v>11000000</v>
      </c>
      <c r="W498" s="6">
        <v>0</v>
      </c>
      <c r="X498" s="6">
        <v>991</v>
      </c>
      <c r="Y498" s="6">
        <v>10999009</v>
      </c>
      <c r="Z498" s="6">
        <v>0</v>
      </c>
      <c r="AA498" s="6">
        <v>10999009</v>
      </c>
      <c r="AB498" s="6">
        <v>0</v>
      </c>
      <c r="AC498" s="6">
        <v>10999009</v>
      </c>
      <c r="AD498" s="6">
        <v>10981939</v>
      </c>
      <c r="AE498" s="6">
        <v>10981939</v>
      </c>
      <c r="AF498" s="6">
        <v>10981939</v>
      </c>
    </row>
    <row r="499" spans="1:32" ht="22.5">
      <c r="A499" s="3" t="s">
        <v>406</v>
      </c>
      <c r="B499" s="11" t="s">
        <v>545</v>
      </c>
      <c r="C499" s="11" t="s">
        <v>552</v>
      </c>
      <c r="D499" s="4" t="s">
        <v>407</v>
      </c>
      <c r="E499" s="5" t="s">
        <v>181</v>
      </c>
      <c r="F499" s="5" t="str">
        <f t="shared" si="10"/>
        <v>A-2-0-4</v>
      </c>
      <c r="G499" s="13" t="s">
        <v>492</v>
      </c>
      <c r="H499" s="13" t="s">
        <v>501</v>
      </c>
      <c r="I499" s="13" t="s">
        <v>502</v>
      </c>
      <c r="J499" s="3" t="s">
        <v>35</v>
      </c>
      <c r="K499" s="3" t="s">
        <v>36</v>
      </c>
      <c r="L499" s="3" t="s">
        <v>37</v>
      </c>
      <c r="M499" s="3" t="s">
        <v>45</v>
      </c>
      <c r="N499" s="3" t="s">
        <v>158</v>
      </c>
      <c r="O499" s="3" t="s">
        <v>36</v>
      </c>
      <c r="P499" s="3"/>
      <c r="Q499" s="3"/>
      <c r="R499" s="3" t="s">
        <v>40</v>
      </c>
      <c r="S499" s="3" t="s">
        <v>41</v>
      </c>
      <c r="T499" s="3" t="s">
        <v>42</v>
      </c>
      <c r="U499" s="4" t="s">
        <v>182</v>
      </c>
      <c r="V499" s="6">
        <v>72500000</v>
      </c>
      <c r="W499" s="6">
        <v>0</v>
      </c>
      <c r="X499" s="6">
        <v>3806</v>
      </c>
      <c r="Y499" s="6">
        <v>72496194</v>
      </c>
      <c r="Z499" s="6">
        <v>0</v>
      </c>
      <c r="AA499" s="6">
        <v>72496194</v>
      </c>
      <c r="AB499" s="6">
        <v>0</v>
      </c>
      <c r="AC499" s="6">
        <v>72496194</v>
      </c>
      <c r="AD499" s="6">
        <v>72470844</v>
      </c>
      <c r="AE499" s="6">
        <v>72470844</v>
      </c>
      <c r="AF499" s="6">
        <v>72470844</v>
      </c>
    </row>
    <row r="500" spans="1:32" ht="22.5">
      <c r="A500" s="3" t="s">
        <v>406</v>
      </c>
      <c r="B500" s="11" t="s">
        <v>545</v>
      </c>
      <c r="C500" s="11" t="s">
        <v>552</v>
      </c>
      <c r="D500" s="4" t="s">
        <v>407</v>
      </c>
      <c r="E500" s="5" t="s">
        <v>185</v>
      </c>
      <c r="F500" s="5" t="str">
        <f t="shared" si="10"/>
        <v>A-2-0-4</v>
      </c>
      <c r="G500" s="13" t="s">
        <v>492</v>
      </c>
      <c r="H500" s="13" t="s">
        <v>501</v>
      </c>
      <c r="I500" s="13" t="s">
        <v>502</v>
      </c>
      <c r="J500" s="3" t="s">
        <v>35</v>
      </c>
      <c r="K500" s="3" t="s">
        <v>36</v>
      </c>
      <c r="L500" s="3" t="s">
        <v>37</v>
      </c>
      <c r="M500" s="3" t="s">
        <v>45</v>
      </c>
      <c r="N500" s="3" t="s">
        <v>158</v>
      </c>
      <c r="O500" s="3" t="s">
        <v>116</v>
      </c>
      <c r="P500" s="3"/>
      <c r="Q500" s="3"/>
      <c r="R500" s="3" t="s">
        <v>40</v>
      </c>
      <c r="S500" s="3" t="s">
        <v>41</v>
      </c>
      <c r="T500" s="3" t="s">
        <v>42</v>
      </c>
      <c r="U500" s="4" t="s">
        <v>186</v>
      </c>
      <c r="V500" s="6">
        <v>15000000</v>
      </c>
      <c r="W500" s="6">
        <v>0</v>
      </c>
      <c r="X500" s="6">
        <v>105270</v>
      </c>
      <c r="Y500" s="6">
        <v>14894730</v>
      </c>
      <c r="Z500" s="6">
        <v>0</v>
      </c>
      <c r="AA500" s="6">
        <v>14894730</v>
      </c>
      <c r="AB500" s="6">
        <v>0</v>
      </c>
      <c r="AC500" s="6">
        <v>14894730</v>
      </c>
      <c r="AD500" s="6">
        <v>14884601</v>
      </c>
      <c r="AE500" s="6">
        <v>14884601</v>
      </c>
      <c r="AF500" s="6">
        <v>14884601</v>
      </c>
    </row>
    <row r="501" spans="1:32" ht="22.5">
      <c r="A501" s="3" t="s">
        <v>406</v>
      </c>
      <c r="B501" s="11" t="s">
        <v>545</v>
      </c>
      <c r="C501" s="11" t="s">
        <v>552</v>
      </c>
      <c r="D501" s="4" t="s">
        <v>407</v>
      </c>
      <c r="E501" s="5" t="s">
        <v>49</v>
      </c>
      <c r="F501" s="5" t="str">
        <f t="shared" si="10"/>
        <v>A-2-0-4</v>
      </c>
      <c r="G501" s="13" t="s">
        <v>492</v>
      </c>
      <c r="H501" s="13" t="s">
        <v>493</v>
      </c>
      <c r="I501" s="13" t="s">
        <v>494</v>
      </c>
      <c r="J501" s="3" t="s">
        <v>35</v>
      </c>
      <c r="K501" s="3" t="s">
        <v>36</v>
      </c>
      <c r="L501" s="3" t="s">
        <v>37</v>
      </c>
      <c r="M501" s="3" t="s">
        <v>45</v>
      </c>
      <c r="N501" s="3" t="s">
        <v>50</v>
      </c>
      <c r="O501" s="3" t="s">
        <v>36</v>
      </c>
      <c r="P501" s="3"/>
      <c r="Q501" s="3"/>
      <c r="R501" s="3" t="s">
        <v>40</v>
      </c>
      <c r="S501" s="3" t="s">
        <v>41</v>
      </c>
      <c r="T501" s="3" t="s">
        <v>42</v>
      </c>
      <c r="U501" s="4" t="s">
        <v>51</v>
      </c>
      <c r="V501" s="6">
        <v>16000000</v>
      </c>
      <c r="W501" s="6">
        <v>6603137</v>
      </c>
      <c r="X501" s="6">
        <v>1892349</v>
      </c>
      <c r="Y501" s="6">
        <v>20710788</v>
      </c>
      <c r="Z501" s="6">
        <v>0</v>
      </c>
      <c r="AA501" s="6">
        <v>20710788</v>
      </c>
      <c r="AB501" s="6">
        <v>0</v>
      </c>
      <c r="AC501" s="6">
        <v>20710788</v>
      </c>
      <c r="AD501" s="6">
        <v>20710788</v>
      </c>
      <c r="AE501" s="6">
        <v>20710788</v>
      </c>
      <c r="AF501" s="6">
        <v>20710788</v>
      </c>
    </row>
    <row r="502" spans="1:32" ht="22.5">
      <c r="A502" s="3" t="s">
        <v>406</v>
      </c>
      <c r="B502" s="11" t="s">
        <v>545</v>
      </c>
      <c r="C502" s="11" t="s">
        <v>552</v>
      </c>
      <c r="D502" s="4" t="s">
        <v>407</v>
      </c>
      <c r="E502" s="5" t="s">
        <v>191</v>
      </c>
      <c r="F502" s="5" t="str">
        <f t="shared" si="10"/>
        <v>A-2-0-4</v>
      </c>
      <c r="G502" s="13" t="s">
        <v>492</v>
      </c>
      <c r="H502" s="13" t="s">
        <v>507</v>
      </c>
      <c r="I502" s="13" t="s">
        <v>508</v>
      </c>
      <c r="J502" s="3" t="s">
        <v>35</v>
      </c>
      <c r="K502" s="3" t="s">
        <v>36</v>
      </c>
      <c r="L502" s="3" t="s">
        <v>37</v>
      </c>
      <c r="M502" s="3" t="s">
        <v>45</v>
      </c>
      <c r="N502" s="3" t="s">
        <v>100</v>
      </c>
      <c r="O502" s="3"/>
      <c r="P502" s="3"/>
      <c r="Q502" s="3"/>
      <c r="R502" s="3" t="s">
        <v>40</v>
      </c>
      <c r="S502" s="3" t="s">
        <v>41</v>
      </c>
      <c r="T502" s="3" t="s">
        <v>42</v>
      </c>
      <c r="U502" s="4" t="s">
        <v>192</v>
      </c>
      <c r="V502" s="6">
        <v>0</v>
      </c>
      <c r="W502" s="6">
        <v>3000000</v>
      </c>
      <c r="X502" s="6">
        <v>0</v>
      </c>
      <c r="Y502" s="6">
        <v>3000000</v>
      </c>
      <c r="Z502" s="6">
        <v>0</v>
      </c>
      <c r="AA502" s="6">
        <v>390851</v>
      </c>
      <c r="AB502" s="6">
        <v>2609149</v>
      </c>
      <c r="AC502" s="6">
        <v>390851</v>
      </c>
      <c r="AD502" s="6">
        <v>390851</v>
      </c>
      <c r="AE502" s="6">
        <v>390851</v>
      </c>
      <c r="AF502" s="6">
        <v>390851</v>
      </c>
    </row>
    <row r="503" spans="1:32" ht="22.5">
      <c r="A503" s="3" t="s">
        <v>406</v>
      </c>
      <c r="B503" s="11" t="s">
        <v>545</v>
      </c>
      <c r="C503" s="11" t="s">
        <v>552</v>
      </c>
      <c r="D503" s="4" t="s">
        <v>407</v>
      </c>
      <c r="E503" s="5" t="s">
        <v>193</v>
      </c>
      <c r="F503" s="5" t="str">
        <f t="shared" si="10"/>
        <v>A-2-0-4</v>
      </c>
      <c r="G503" s="13" t="s">
        <v>492</v>
      </c>
      <c r="H503" s="13" t="s">
        <v>493</v>
      </c>
      <c r="I503" s="13" t="s">
        <v>494</v>
      </c>
      <c r="J503" s="3" t="s">
        <v>35</v>
      </c>
      <c r="K503" s="3" t="s">
        <v>36</v>
      </c>
      <c r="L503" s="3" t="s">
        <v>37</v>
      </c>
      <c r="M503" s="3" t="s">
        <v>45</v>
      </c>
      <c r="N503" s="3" t="s">
        <v>150</v>
      </c>
      <c r="O503" s="3" t="s">
        <v>45</v>
      </c>
      <c r="P503" s="3"/>
      <c r="Q503" s="3"/>
      <c r="R503" s="3" t="s">
        <v>40</v>
      </c>
      <c r="S503" s="3" t="s">
        <v>41</v>
      </c>
      <c r="T503" s="3" t="s">
        <v>42</v>
      </c>
      <c r="U503" s="4" t="s">
        <v>194</v>
      </c>
      <c r="V503" s="6">
        <v>107673244</v>
      </c>
      <c r="W503" s="6">
        <v>7202094</v>
      </c>
      <c r="X503" s="6">
        <v>1463488</v>
      </c>
      <c r="Y503" s="6">
        <v>113411850</v>
      </c>
      <c r="Z503" s="6">
        <v>0</v>
      </c>
      <c r="AA503" s="6">
        <v>108954160</v>
      </c>
      <c r="AB503" s="6">
        <v>4457690</v>
      </c>
      <c r="AC503" s="6">
        <v>108954160</v>
      </c>
      <c r="AD503" s="6">
        <v>108954160</v>
      </c>
      <c r="AE503" s="6">
        <v>0</v>
      </c>
      <c r="AF503" s="6">
        <v>0</v>
      </c>
    </row>
    <row r="504" spans="1:32" ht="22.5">
      <c r="A504" s="3" t="s">
        <v>406</v>
      </c>
      <c r="B504" s="11" t="s">
        <v>545</v>
      </c>
      <c r="C504" s="11" t="s">
        <v>552</v>
      </c>
      <c r="D504" s="4" t="s">
        <v>407</v>
      </c>
      <c r="E504" s="5" t="s">
        <v>208</v>
      </c>
      <c r="F504" s="5" t="str">
        <f t="shared" si="10"/>
        <v>C-4102-1500-1</v>
      </c>
      <c r="G504" s="13" t="s">
        <v>509</v>
      </c>
      <c r="H504" s="13" t="s">
        <v>510</v>
      </c>
      <c r="I504" s="13" t="s">
        <v>511</v>
      </c>
      <c r="J504" s="3" t="s">
        <v>53</v>
      </c>
      <c r="K504" s="3" t="s">
        <v>209</v>
      </c>
      <c r="L504" s="3" t="s">
        <v>55</v>
      </c>
      <c r="M504" s="3" t="s">
        <v>61</v>
      </c>
      <c r="N504" s="3" t="s">
        <v>37</v>
      </c>
      <c r="O504" s="3" t="s">
        <v>210</v>
      </c>
      <c r="P504" s="3"/>
      <c r="Q504" s="3"/>
      <c r="R504" s="3" t="s">
        <v>40</v>
      </c>
      <c r="S504" s="3" t="s">
        <v>41</v>
      </c>
      <c r="T504" s="3" t="s">
        <v>42</v>
      </c>
      <c r="U504" s="4" t="s">
        <v>211</v>
      </c>
      <c r="V504" s="6">
        <v>837308480</v>
      </c>
      <c r="W504" s="6">
        <v>0</v>
      </c>
      <c r="X504" s="6">
        <v>837308480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</row>
    <row r="505" spans="1:32" ht="22.5">
      <c r="A505" s="3" t="s">
        <v>406</v>
      </c>
      <c r="B505" s="11" t="s">
        <v>545</v>
      </c>
      <c r="C505" s="11" t="s">
        <v>552</v>
      </c>
      <c r="D505" s="4" t="s">
        <v>407</v>
      </c>
      <c r="E505" s="5" t="s">
        <v>220</v>
      </c>
      <c r="F505" s="5" t="str">
        <f t="shared" si="10"/>
        <v>C-4102-1500-1</v>
      </c>
      <c r="G505" s="13" t="s">
        <v>509</v>
      </c>
      <c r="H505" s="13" t="s">
        <v>493</v>
      </c>
      <c r="I505" s="13" t="s">
        <v>512</v>
      </c>
      <c r="J505" s="3" t="s">
        <v>53</v>
      </c>
      <c r="K505" s="3" t="s">
        <v>209</v>
      </c>
      <c r="L505" s="3" t="s">
        <v>55</v>
      </c>
      <c r="M505" s="3" t="s">
        <v>61</v>
      </c>
      <c r="N505" s="3" t="s">
        <v>37</v>
      </c>
      <c r="O505" s="3" t="s">
        <v>221</v>
      </c>
      <c r="P505" s="3"/>
      <c r="Q505" s="3"/>
      <c r="R505" s="3" t="s">
        <v>40</v>
      </c>
      <c r="S505" s="3" t="s">
        <v>41</v>
      </c>
      <c r="T505" s="3" t="s">
        <v>42</v>
      </c>
      <c r="U505" s="4" t="s">
        <v>222</v>
      </c>
      <c r="V505" s="6">
        <v>66837767</v>
      </c>
      <c r="W505" s="6">
        <v>0</v>
      </c>
      <c r="X505" s="6">
        <v>3788529</v>
      </c>
      <c r="Y505" s="6">
        <v>63049238</v>
      </c>
      <c r="Z505" s="6">
        <v>0</v>
      </c>
      <c r="AA505" s="6">
        <v>63049238</v>
      </c>
      <c r="AB505" s="6">
        <v>0</v>
      </c>
      <c r="AC505" s="6">
        <v>63049238</v>
      </c>
      <c r="AD505" s="6">
        <v>63049238</v>
      </c>
      <c r="AE505" s="6">
        <v>63049238</v>
      </c>
      <c r="AF505" s="6">
        <v>63049238</v>
      </c>
    </row>
    <row r="506" spans="1:32" ht="22.5">
      <c r="A506" s="3" t="s">
        <v>406</v>
      </c>
      <c r="B506" s="11" t="s">
        <v>545</v>
      </c>
      <c r="C506" s="11" t="s">
        <v>552</v>
      </c>
      <c r="D506" s="4" t="s">
        <v>407</v>
      </c>
      <c r="E506" s="5" t="s">
        <v>223</v>
      </c>
      <c r="F506" s="5" t="str">
        <f t="shared" si="10"/>
        <v>C-4102-1500-1</v>
      </c>
      <c r="G506" s="13" t="s">
        <v>509</v>
      </c>
      <c r="H506" s="13" t="s">
        <v>493</v>
      </c>
      <c r="I506" s="13" t="s">
        <v>506</v>
      </c>
      <c r="J506" s="3" t="s">
        <v>53</v>
      </c>
      <c r="K506" s="3" t="s">
        <v>209</v>
      </c>
      <c r="L506" s="3" t="s">
        <v>55</v>
      </c>
      <c r="M506" s="3" t="s">
        <v>61</v>
      </c>
      <c r="N506" s="3" t="s">
        <v>37</v>
      </c>
      <c r="O506" s="3" t="s">
        <v>224</v>
      </c>
      <c r="P506" s="3"/>
      <c r="Q506" s="3"/>
      <c r="R506" s="3" t="s">
        <v>40</v>
      </c>
      <c r="S506" s="3" t="s">
        <v>41</v>
      </c>
      <c r="T506" s="3" t="s">
        <v>42</v>
      </c>
      <c r="U506" s="4" t="s">
        <v>57</v>
      </c>
      <c r="V506" s="6">
        <v>1672274</v>
      </c>
      <c r="W506" s="6">
        <v>0</v>
      </c>
      <c r="X506" s="6">
        <v>0</v>
      </c>
      <c r="Y506" s="6">
        <v>1672274</v>
      </c>
      <c r="Z506" s="6">
        <v>0</v>
      </c>
      <c r="AA506" s="6">
        <v>818491</v>
      </c>
      <c r="AB506" s="6">
        <v>853783</v>
      </c>
      <c r="AC506" s="6">
        <v>818491</v>
      </c>
      <c r="AD506" s="6">
        <v>818491</v>
      </c>
      <c r="AE506" s="6">
        <v>818491</v>
      </c>
      <c r="AF506" s="6">
        <v>818491</v>
      </c>
    </row>
    <row r="507" spans="1:32" ht="22.5">
      <c r="A507" s="3" t="s">
        <v>406</v>
      </c>
      <c r="B507" s="11" t="s">
        <v>545</v>
      </c>
      <c r="C507" s="11" t="s">
        <v>552</v>
      </c>
      <c r="D507" s="4" t="s">
        <v>407</v>
      </c>
      <c r="E507" s="5" t="s">
        <v>402</v>
      </c>
      <c r="F507" s="5" t="str">
        <f t="shared" si="10"/>
        <v>C-4102-1500-3</v>
      </c>
      <c r="G507" s="13" t="s">
        <v>495</v>
      </c>
      <c r="H507" s="13" t="s">
        <v>496</v>
      </c>
      <c r="I507" s="13" t="s">
        <v>497</v>
      </c>
      <c r="J507" s="3" t="s">
        <v>53</v>
      </c>
      <c r="K507" s="3" t="s">
        <v>209</v>
      </c>
      <c r="L507" s="3" t="s">
        <v>55</v>
      </c>
      <c r="M507" s="3" t="s">
        <v>38</v>
      </c>
      <c r="N507" s="3" t="s">
        <v>37</v>
      </c>
      <c r="O507" s="3" t="s">
        <v>210</v>
      </c>
      <c r="P507" s="3"/>
      <c r="Q507" s="3"/>
      <c r="R507" s="3" t="s">
        <v>40</v>
      </c>
      <c r="S507" s="3" t="s">
        <v>41</v>
      </c>
      <c r="T507" s="3" t="s">
        <v>42</v>
      </c>
      <c r="U507" s="4" t="s">
        <v>403</v>
      </c>
      <c r="V507" s="6">
        <v>0</v>
      </c>
      <c r="W507" s="6">
        <v>76064750</v>
      </c>
      <c r="X507" s="6">
        <v>0</v>
      </c>
      <c r="Y507" s="6">
        <v>76064750</v>
      </c>
      <c r="Z507" s="6">
        <v>0</v>
      </c>
      <c r="AA507" s="6">
        <v>76064750</v>
      </c>
      <c r="AB507" s="6">
        <v>0</v>
      </c>
      <c r="AC507" s="6">
        <v>76064750</v>
      </c>
      <c r="AD507" s="6">
        <v>0</v>
      </c>
      <c r="AE507" s="6">
        <v>0</v>
      </c>
      <c r="AF507" s="6">
        <v>0</v>
      </c>
    </row>
    <row r="508" spans="1:32" ht="22.5">
      <c r="A508" s="3" t="s">
        <v>406</v>
      </c>
      <c r="B508" s="11" t="s">
        <v>545</v>
      </c>
      <c r="C508" s="11" t="s">
        <v>552</v>
      </c>
      <c r="D508" s="4" t="s">
        <v>407</v>
      </c>
      <c r="E508" s="5" t="s">
        <v>375</v>
      </c>
      <c r="F508" s="5" t="str">
        <f t="shared" si="10"/>
        <v>C-4102-1500-3</v>
      </c>
      <c r="G508" s="13" t="s">
        <v>495</v>
      </c>
      <c r="H508" s="13" t="s">
        <v>496</v>
      </c>
      <c r="I508" s="13" t="s">
        <v>497</v>
      </c>
      <c r="J508" s="3" t="s">
        <v>53</v>
      </c>
      <c r="K508" s="3" t="s">
        <v>209</v>
      </c>
      <c r="L508" s="3" t="s">
        <v>55</v>
      </c>
      <c r="M508" s="3" t="s">
        <v>38</v>
      </c>
      <c r="N508" s="3" t="s">
        <v>37</v>
      </c>
      <c r="O508" s="3" t="s">
        <v>257</v>
      </c>
      <c r="P508" s="3"/>
      <c r="Q508" s="3"/>
      <c r="R508" s="3" t="s">
        <v>40</v>
      </c>
      <c r="S508" s="3" t="s">
        <v>41</v>
      </c>
      <c r="T508" s="3" t="s">
        <v>42</v>
      </c>
      <c r="U508" s="4" t="s">
        <v>376</v>
      </c>
      <c r="V508" s="6">
        <v>2276867670</v>
      </c>
      <c r="W508" s="6">
        <v>208876574</v>
      </c>
      <c r="X508" s="6">
        <v>39485196</v>
      </c>
      <c r="Y508" s="6">
        <v>2446259048</v>
      </c>
      <c r="Z508" s="6">
        <v>0</v>
      </c>
      <c r="AA508" s="6">
        <v>2414944233</v>
      </c>
      <c r="AB508" s="6">
        <v>31314815</v>
      </c>
      <c r="AC508" s="6">
        <v>2414944233</v>
      </c>
      <c r="AD508" s="6">
        <v>1968539867</v>
      </c>
      <c r="AE508" s="6">
        <v>1881917947</v>
      </c>
      <c r="AF508" s="6">
        <v>1881917947</v>
      </c>
    </row>
    <row r="509" spans="1:32" ht="22.5">
      <c r="A509" s="3" t="s">
        <v>406</v>
      </c>
      <c r="B509" s="11" t="s">
        <v>545</v>
      </c>
      <c r="C509" s="11" t="s">
        <v>552</v>
      </c>
      <c r="D509" s="4" t="s">
        <v>407</v>
      </c>
      <c r="E509" s="5" t="s">
        <v>225</v>
      </c>
      <c r="F509" s="5" t="str">
        <f t="shared" si="10"/>
        <v>C-4102-1500-3</v>
      </c>
      <c r="G509" s="13" t="s">
        <v>495</v>
      </c>
      <c r="H509" s="13" t="s">
        <v>496</v>
      </c>
      <c r="I509" s="13" t="s">
        <v>497</v>
      </c>
      <c r="J509" s="3" t="s">
        <v>53</v>
      </c>
      <c r="K509" s="3" t="s">
        <v>209</v>
      </c>
      <c r="L509" s="3" t="s">
        <v>55</v>
      </c>
      <c r="M509" s="3" t="s">
        <v>38</v>
      </c>
      <c r="N509" s="3" t="s">
        <v>37</v>
      </c>
      <c r="O509" s="3" t="s">
        <v>213</v>
      </c>
      <c r="P509" s="3"/>
      <c r="Q509" s="3"/>
      <c r="R509" s="3" t="s">
        <v>40</v>
      </c>
      <c r="S509" s="3" t="s">
        <v>41</v>
      </c>
      <c r="T509" s="3" t="s">
        <v>42</v>
      </c>
      <c r="U509" s="4" t="s">
        <v>226</v>
      </c>
      <c r="V509" s="6">
        <v>9060716918</v>
      </c>
      <c r="W509" s="6">
        <v>925304331</v>
      </c>
      <c r="X509" s="6">
        <v>854970842</v>
      </c>
      <c r="Y509" s="6">
        <v>9131050407</v>
      </c>
      <c r="Z509" s="6">
        <v>0</v>
      </c>
      <c r="AA509" s="6">
        <v>9097100406</v>
      </c>
      <c r="AB509" s="6">
        <v>33950001</v>
      </c>
      <c r="AC509" s="6">
        <v>9097100406</v>
      </c>
      <c r="AD509" s="6">
        <v>7303345450</v>
      </c>
      <c r="AE509" s="6">
        <v>7265930713</v>
      </c>
      <c r="AF509" s="6">
        <v>7265930713</v>
      </c>
    </row>
    <row r="510" spans="1:32" ht="22.5">
      <c r="A510" s="3" t="s">
        <v>406</v>
      </c>
      <c r="B510" s="11" t="s">
        <v>545</v>
      </c>
      <c r="C510" s="11" t="s">
        <v>552</v>
      </c>
      <c r="D510" s="4" t="s">
        <v>407</v>
      </c>
      <c r="E510" s="5" t="s">
        <v>377</v>
      </c>
      <c r="F510" s="5" t="str">
        <f t="shared" si="10"/>
        <v>C-4102-1500-3</v>
      </c>
      <c r="G510" s="13" t="s">
        <v>495</v>
      </c>
      <c r="H510" s="13" t="s">
        <v>496</v>
      </c>
      <c r="I510" s="13" t="s">
        <v>497</v>
      </c>
      <c r="J510" s="3" t="s">
        <v>53</v>
      </c>
      <c r="K510" s="3" t="s">
        <v>209</v>
      </c>
      <c r="L510" s="3" t="s">
        <v>55</v>
      </c>
      <c r="M510" s="3" t="s">
        <v>38</v>
      </c>
      <c r="N510" s="3" t="s">
        <v>37</v>
      </c>
      <c r="O510" s="3" t="s">
        <v>56</v>
      </c>
      <c r="P510" s="3"/>
      <c r="Q510" s="3"/>
      <c r="R510" s="3" t="s">
        <v>40</v>
      </c>
      <c r="S510" s="3" t="s">
        <v>41</v>
      </c>
      <c r="T510" s="3" t="s">
        <v>42</v>
      </c>
      <c r="U510" s="4" t="s">
        <v>378</v>
      </c>
      <c r="V510" s="6">
        <v>50906570</v>
      </c>
      <c r="W510" s="6">
        <v>6158627</v>
      </c>
      <c r="X510" s="6">
        <v>0</v>
      </c>
      <c r="Y510" s="6">
        <v>57065197</v>
      </c>
      <c r="Z510" s="6">
        <v>0</v>
      </c>
      <c r="AA510" s="6">
        <v>56982133</v>
      </c>
      <c r="AB510" s="6">
        <v>83064</v>
      </c>
      <c r="AC510" s="6">
        <v>56982133</v>
      </c>
      <c r="AD510" s="6">
        <v>39137330</v>
      </c>
      <c r="AE510" s="6">
        <v>39137330</v>
      </c>
      <c r="AF510" s="6">
        <v>39137330</v>
      </c>
    </row>
    <row r="511" spans="1:32" ht="22.5">
      <c r="A511" s="3" t="s">
        <v>406</v>
      </c>
      <c r="B511" s="11" t="s">
        <v>545</v>
      </c>
      <c r="C511" s="11" t="s">
        <v>552</v>
      </c>
      <c r="D511" s="4" t="s">
        <v>407</v>
      </c>
      <c r="E511" s="5" t="s">
        <v>227</v>
      </c>
      <c r="F511" s="5" t="str">
        <f t="shared" si="10"/>
        <v>C-4102-1500-3</v>
      </c>
      <c r="G511" s="13" t="s">
        <v>495</v>
      </c>
      <c r="H511" s="13" t="s">
        <v>496</v>
      </c>
      <c r="I511" s="13" t="s">
        <v>497</v>
      </c>
      <c r="J511" s="3" t="s">
        <v>53</v>
      </c>
      <c r="K511" s="3" t="s">
        <v>209</v>
      </c>
      <c r="L511" s="3" t="s">
        <v>55</v>
      </c>
      <c r="M511" s="3" t="s">
        <v>38</v>
      </c>
      <c r="N511" s="3" t="s">
        <v>37</v>
      </c>
      <c r="O511" s="3" t="s">
        <v>218</v>
      </c>
      <c r="P511" s="3"/>
      <c r="Q511" s="3"/>
      <c r="R511" s="3" t="s">
        <v>230</v>
      </c>
      <c r="S511" s="3" t="s">
        <v>243</v>
      </c>
      <c r="T511" s="3" t="s">
        <v>42</v>
      </c>
      <c r="U511" s="4" t="s">
        <v>228</v>
      </c>
      <c r="V511" s="6">
        <v>0</v>
      </c>
      <c r="W511" s="6">
        <v>349863523</v>
      </c>
      <c r="X511" s="6">
        <v>0</v>
      </c>
      <c r="Y511" s="6">
        <v>349863523</v>
      </c>
      <c r="Z511" s="6">
        <v>0</v>
      </c>
      <c r="AA511" s="6">
        <v>349863523</v>
      </c>
      <c r="AB511" s="6">
        <v>0</v>
      </c>
      <c r="AC511" s="6">
        <v>349863523</v>
      </c>
      <c r="AD511" s="6">
        <v>0</v>
      </c>
      <c r="AE511" s="6">
        <v>0</v>
      </c>
      <c r="AF511" s="6">
        <v>0</v>
      </c>
    </row>
    <row r="512" spans="1:32" ht="22.5">
      <c r="A512" s="3" t="s">
        <v>406</v>
      </c>
      <c r="B512" s="11" t="s">
        <v>545</v>
      </c>
      <c r="C512" s="11" t="s">
        <v>552</v>
      </c>
      <c r="D512" s="4" t="s">
        <v>407</v>
      </c>
      <c r="E512" s="5" t="s">
        <v>227</v>
      </c>
      <c r="F512" s="5" t="str">
        <f t="shared" si="10"/>
        <v>C-4102-1500-3</v>
      </c>
      <c r="G512" s="13" t="s">
        <v>495</v>
      </c>
      <c r="H512" s="13" t="s">
        <v>496</v>
      </c>
      <c r="I512" s="13" t="s">
        <v>497</v>
      </c>
      <c r="J512" s="3" t="s">
        <v>53</v>
      </c>
      <c r="K512" s="3" t="s">
        <v>209</v>
      </c>
      <c r="L512" s="3" t="s">
        <v>55</v>
      </c>
      <c r="M512" s="3" t="s">
        <v>38</v>
      </c>
      <c r="N512" s="3" t="s">
        <v>37</v>
      </c>
      <c r="O512" s="3" t="s">
        <v>218</v>
      </c>
      <c r="P512" s="3"/>
      <c r="Q512" s="3"/>
      <c r="R512" s="3" t="s">
        <v>40</v>
      </c>
      <c r="S512" s="3" t="s">
        <v>41</v>
      </c>
      <c r="T512" s="3" t="s">
        <v>42</v>
      </c>
      <c r="U512" s="4" t="s">
        <v>228</v>
      </c>
      <c r="V512" s="6">
        <v>3792024863</v>
      </c>
      <c r="W512" s="6">
        <v>46899987</v>
      </c>
      <c r="X512" s="6">
        <v>132384314</v>
      </c>
      <c r="Y512" s="6">
        <v>3706540536</v>
      </c>
      <c r="Z512" s="6">
        <v>0</v>
      </c>
      <c r="AA512" s="6">
        <v>3704253880</v>
      </c>
      <c r="AB512" s="6">
        <v>2286656</v>
      </c>
      <c r="AC512" s="6">
        <v>3704253880</v>
      </c>
      <c r="AD512" s="6">
        <v>3447144048</v>
      </c>
      <c r="AE512" s="6">
        <v>3447144048</v>
      </c>
      <c r="AF512" s="6">
        <v>3447144048</v>
      </c>
    </row>
    <row r="513" spans="1:32" ht="22.5">
      <c r="A513" s="3" t="s">
        <v>406</v>
      </c>
      <c r="B513" s="11" t="s">
        <v>545</v>
      </c>
      <c r="C513" s="11" t="s">
        <v>552</v>
      </c>
      <c r="D513" s="4" t="s">
        <v>407</v>
      </c>
      <c r="E513" s="5" t="s">
        <v>234</v>
      </c>
      <c r="F513" s="5" t="str">
        <f t="shared" si="10"/>
        <v>C-4102-1500-3</v>
      </c>
      <c r="G513" s="13" t="s">
        <v>495</v>
      </c>
      <c r="H513" s="13" t="s">
        <v>496</v>
      </c>
      <c r="I513" s="13" t="s">
        <v>497</v>
      </c>
      <c r="J513" s="3" t="s">
        <v>53</v>
      </c>
      <c r="K513" s="3" t="s">
        <v>209</v>
      </c>
      <c r="L513" s="3" t="s">
        <v>55</v>
      </c>
      <c r="M513" s="3" t="s">
        <v>38</v>
      </c>
      <c r="N513" s="3" t="s">
        <v>37</v>
      </c>
      <c r="O513" s="3" t="s">
        <v>235</v>
      </c>
      <c r="P513" s="3"/>
      <c r="Q513" s="3"/>
      <c r="R513" s="3" t="s">
        <v>40</v>
      </c>
      <c r="S513" s="3" t="s">
        <v>41</v>
      </c>
      <c r="T513" s="3" t="s">
        <v>42</v>
      </c>
      <c r="U513" s="4" t="s">
        <v>236</v>
      </c>
      <c r="V513" s="6">
        <v>0</v>
      </c>
      <c r="W513" s="6">
        <v>26611680</v>
      </c>
      <c r="X513" s="6">
        <v>0</v>
      </c>
      <c r="Y513" s="6">
        <v>26611680</v>
      </c>
      <c r="Z513" s="6">
        <v>0</v>
      </c>
      <c r="AA513" s="6">
        <v>17147120</v>
      </c>
      <c r="AB513" s="6">
        <v>9464560</v>
      </c>
      <c r="AC513" s="6">
        <v>17147120</v>
      </c>
      <c r="AD513" s="6">
        <v>17147120</v>
      </c>
      <c r="AE513" s="6">
        <v>17147120</v>
      </c>
      <c r="AF513" s="6">
        <v>17147120</v>
      </c>
    </row>
    <row r="514" spans="1:32" ht="22.5">
      <c r="A514" s="3" t="s">
        <v>406</v>
      </c>
      <c r="B514" s="11" t="s">
        <v>545</v>
      </c>
      <c r="C514" s="11" t="s">
        <v>552</v>
      </c>
      <c r="D514" s="4" t="s">
        <v>407</v>
      </c>
      <c r="E514" s="5" t="s">
        <v>237</v>
      </c>
      <c r="F514" s="5" t="str">
        <f t="shared" si="10"/>
        <v>C-4102-1500-3</v>
      </c>
      <c r="G514" s="13" t="s">
        <v>495</v>
      </c>
      <c r="H514" s="13" t="s">
        <v>493</v>
      </c>
      <c r="I514" s="13" t="s">
        <v>512</v>
      </c>
      <c r="J514" s="3" t="s">
        <v>53</v>
      </c>
      <c r="K514" s="3" t="s">
        <v>209</v>
      </c>
      <c r="L514" s="3" t="s">
        <v>55</v>
      </c>
      <c r="M514" s="3" t="s">
        <v>38</v>
      </c>
      <c r="N514" s="3" t="s">
        <v>37</v>
      </c>
      <c r="O514" s="3" t="s">
        <v>238</v>
      </c>
      <c r="P514" s="3"/>
      <c r="Q514" s="3"/>
      <c r="R514" s="3" t="s">
        <v>40</v>
      </c>
      <c r="S514" s="3" t="s">
        <v>41</v>
      </c>
      <c r="T514" s="3" t="s">
        <v>42</v>
      </c>
      <c r="U514" s="4" t="s">
        <v>222</v>
      </c>
      <c r="V514" s="6">
        <v>1473704405</v>
      </c>
      <c r="W514" s="6">
        <v>631703493</v>
      </c>
      <c r="X514" s="6">
        <v>58935441</v>
      </c>
      <c r="Y514" s="6">
        <v>2046472457</v>
      </c>
      <c r="Z514" s="6">
        <v>0</v>
      </c>
      <c r="AA514" s="6">
        <v>2038601457</v>
      </c>
      <c r="AB514" s="6">
        <v>7871000</v>
      </c>
      <c r="AC514" s="6">
        <v>2038601457</v>
      </c>
      <c r="AD514" s="6">
        <v>1969694023</v>
      </c>
      <c r="AE514" s="6">
        <v>1939388232</v>
      </c>
      <c r="AF514" s="6">
        <v>1939388232</v>
      </c>
    </row>
    <row r="515" spans="1:32" ht="22.5">
      <c r="A515" s="3" t="s">
        <v>406</v>
      </c>
      <c r="B515" s="11" t="s">
        <v>545</v>
      </c>
      <c r="C515" s="11" t="s">
        <v>552</v>
      </c>
      <c r="D515" s="4" t="s">
        <v>407</v>
      </c>
      <c r="E515" s="5" t="s">
        <v>239</v>
      </c>
      <c r="F515" s="5" t="str">
        <f t="shared" si="10"/>
        <v>C-4102-1500-3</v>
      </c>
      <c r="G515" s="13" t="s">
        <v>495</v>
      </c>
      <c r="H515" s="13" t="s">
        <v>493</v>
      </c>
      <c r="I515" s="13" t="s">
        <v>506</v>
      </c>
      <c r="J515" s="3" t="s">
        <v>53</v>
      </c>
      <c r="K515" s="3" t="s">
        <v>209</v>
      </c>
      <c r="L515" s="3" t="s">
        <v>55</v>
      </c>
      <c r="M515" s="3" t="s">
        <v>38</v>
      </c>
      <c r="N515" s="3" t="s">
        <v>37</v>
      </c>
      <c r="O515" s="3" t="s">
        <v>240</v>
      </c>
      <c r="P515" s="3"/>
      <c r="Q515" s="3"/>
      <c r="R515" s="3" t="s">
        <v>40</v>
      </c>
      <c r="S515" s="3" t="s">
        <v>41</v>
      </c>
      <c r="T515" s="3" t="s">
        <v>42</v>
      </c>
      <c r="U515" s="4" t="s">
        <v>57</v>
      </c>
      <c r="V515" s="6">
        <v>142081000</v>
      </c>
      <c r="W515" s="6">
        <v>60000000</v>
      </c>
      <c r="X515" s="6">
        <v>0</v>
      </c>
      <c r="Y515" s="6">
        <v>202081000</v>
      </c>
      <c r="Z515" s="6">
        <v>0</v>
      </c>
      <c r="AA515" s="6">
        <v>188485571</v>
      </c>
      <c r="AB515" s="6">
        <v>13595429</v>
      </c>
      <c r="AC515" s="6">
        <v>188485571</v>
      </c>
      <c r="AD515" s="6">
        <v>188423439</v>
      </c>
      <c r="AE515" s="6">
        <v>188323469</v>
      </c>
      <c r="AF515" s="6">
        <v>188323469</v>
      </c>
    </row>
    <row r="516" spans="1:32" ht="33.75">
      <c r="A516" s="3" t="s">
        <v>406</v>
      </c>
      <c r="B516" s="11" t="s">
        <v>545</v>
      </c>
      <c r="C516" s="11" t="s">
        <v>552</v>
      </c>
      <c r="D516" s="4" t="s">
        <v>407</v>
      </c>
      <c r="E516" s="5" t="s">
        <v>379</v>
      </c>
      <c r="F516" s="5" t="str">
        <f t="shared" si="10"/>
        <v>C-4102-1500-3</v>
      </c>
      <c r="G516" s="13" t="s">
        <v>495</v>
      </c>
      <c r="H516" s="13" t="s">
        <v>496</v>
      </c>
      <c r="I516" s="13" t="s">
        <v>497</v>
      </c>
      <c r="J516" s="3" t="s">
        <v>53</v>
      </c>
      <c r="K516" s="3" t="s">
        <v>209</v>
      </c>
      <c r="L516" s="3" t="s">
        <v>55</v>
      </c>
      <c r="M516" s="3" t="s">
        <v>38</v>
      </c>
      <c r="N516" s="3" t="s">
        <v>37</v>
      </c>
      <c r="O516" s="3" t="s">
        <v>380</v>
      </c>
      <c r="P516" s="3"/>
      <c r="Q516" s="3"/>
      <c r="R516" s="3" t="s">
        <v>230</v>
      </c>
      <c r="S516" s="3" t="s">
        <v>243</v>
      </c>
      <c r="T516" s="3" t="s">
        <v>42</v>
      </c>
      <c r="U516" s="4" t="s">
        <v>381</v>
      </c>
      <c r="V516" s="6">
        <v>0</v>
      </c>
      <c r="W516" s="6">
        <v>7123200</v>
      </c>
      <c r="X516" s="6">
        <v>0</v>
      </c>
      <c r="Y516" s="6">
        <v>7123200</v>
      </c>
      <c r="Z516" s="6">
        <v>0</v>
      </c>
      <c r="AA516" s="6">
        <v>0</v>
      </c>
      <c r="AB516" s="6">
        <v>7123200</v>
      </c>
      <c r="AC516" s="6">
        <v>0</v>
      </c>
      <c r="AD516" s="6">
        <v>0</v>
      </c>
      <c r="AE516" s="6">
        <v>0</v>
      </c>
      <c r="AF516" s="6">
        <v>0</v>
      </c>
    </row>
    <row r="517" spans="1:32" ht="33.75">
      <c r="A517" s="3" t="s">
        <v>406</v>
      </c>
      <c r="B517" s="11" t="s">
        <v>545</v>
      </c>
      <c r="C517" s="11" t="s">
        <v>552</v>
      </c>
      <c r="D517" s="4" t="s">
        <v>407</v>
      </c>
      <c r="E517" s="5" t="s">
        <v>379</v>
      </c>
      <c r="F517" s="5" t="str">
        <f t="shared" si="10"/>
        <v>C-4102-1500-3</v>
      </c>
      <c r="G517" s="13" t="s">
        <v>495</v>
      </c>
      <c r="H517" s="13" t="s">
        <v>496</v>
      </c>
      <c r="I517" s="13" t="s">
        <v>497</v>
      </c>
      <c r="J517" s="3" t="s">
        <v>53</v>
      </c>
      <c r="K517" s="3" t="s">
        <v>209</v>
      </c>
      <c r="L517" s="3" t="s">
        <v>55</v>
      </c>
      <c r="M517" s="3" t="s">
        <v>38</v>
      </c>
      <c r="N517" s="3" t="s">
        <v>37</v>
      </c>
      <c r="O517" s="3" t="s">
        <v>380</v>
      </c>
      <c r="P517" s="3"/>
      <c r="Q517" s="3"/>
      <c r="R517" s="3" t="s">
        <v>40</v>
      </c>
      <c r="S517" s="3" t="s">
        <v>41</v>
      </c>
      <c r="T517" s="3" t="s">
        <v>42</v>
      </c>
      <c r="U517" s="4" t="s">
        <v>381</v>
      </c>
      <c r="V517" s="6">
        <v>20281000</v>
      </c>
      <c r="W517" s="6">
        <v>15000000</v>
      </c>
      <c r="X517" s="6">
        <v>0</v>
      </c>
      <c r="Y517" s="6">
        <v>35281000</v>
      </c>
      <c r="Z517" s="6">
        <v>0</v>
      </c>
      <c r="AA517" s="6">
        <v>30857906</v>
      </c>
      <c r="AB517" s="6">
        <v>4423094</v>
      </c>
      <c r="AC517" s="6">
        <v>30857906</v>
      </c>
      <c r="AD517" s="6">
        <v>27118648</v>
      </c>
      <c r="AE517" s="6">
        <v>24744248</v>
      </c>
      <c r="AF517" s="6">
        <v>24744248</v>
      </c>
    </row>
    <row r="518" spans="1:32" ht="22.5">
      <c r="A518" s="3" t="s">
        <v>406</v>
      </c>
      <c r="B518" s="11" t="s">
        <v>545</v>
      </c>
      <c r="C518" s="11" t="s">
        <v>552</v>
      </c>
      <c r="D518" s="4" t="s">
        <v>407</v>
      </c>
      <c r="E518" s="5" t="s">
        <v>245</v>
      </c>
      <c r="F518" s="5" t="str">
        <f t="shared" si="10"/>
        <v>C-4102-1500-3</v>
      </c>
      <c r="G518" s="13" t="s">
        <v>495</v>
      </c>
      <c r="H518" s="13" t="s">
        <v>496</v>
      </c>
      <c r="I518" s="13" t="s">
        <v>497</v>
      </c>
      <c r="J518" s="3" t="s">
        <v>53</v>
      </c>
      <c r="K518" s="3" t="s">
        <v>209</v>
      </c>
      <c r="L518" s="3" t="s">
        <v>55</v>
      </c>
      <c r="M518" s="3" t="s">
        <v>38</v>
      </c>
      <c r="N518" s="3" t="s">
        <v>37</v>
      </c>
      <c r="O518" s="3" t="s">
        <v>246</v>
      </c>
      <c r="P518" s="3"/>
      <c r="Q518" s="3"/>
      <c r="R518" s="3" t="s">
        <v>230</v>
      </c>
      <c r="S518" s="3" t="s">
        <v>243</v>
      </c>
      <c r="T518" s="3" t="s">
        <v>42</v>
      </c>
      <c r="U518" s="4" t="s">
        <v>247</v>
      </c>
      <c r="V518" s="6">
        <v>0</v>
      </c>
      <c r="W518" s="6">
        <v>2368000</v>
      </c>
      <c r="X518" s="6">
        <v>0</v>
      </c>
      <c r="Y518" s="6">
        <v>2368000</v>
      </c>
      <c r="Z518" s="6">
        <v>0</v>
      </c>
      <c r="AA518" s="6">
        <v>2368000</v>
      </c>
      <c r="AB518" s="6">
        <v>0</v>
      </c>
      <c r="AC518" s="6">
        <v>2368000</v>
      </c>
      <c r="AD518" s="6">
        <v>2368000</v>
      </c>
      <c r="AE518" s="6">
        <v>2368000</v>
      </c>
      <c r="AF518" s="6">
        <v>2368000</v>
      </c>
    </row>
    <row r="519" spans="1:32" ht="22.5">
      <c r="A519" s="3" t="s">
        <v>406</v>
      </c>
      <c r="B519" s="11" t="s">
        <v>545</v>
      </c>
      <c r="C519" s="11" t="s">
        <v>552</v>
      </c>
      <c r="D519" s="4" t="s">
        <v>407</v>
      </c>
      <c r="E519" s="5" t="s">
        <v>254</v>
      </c>
      <c r="F519" s="5" t="str">
        <f t="shared" si="10"/>
        <v>C-4102-1500-4</v>
      </c>
      <c r="G519" s="13" t="s">
        <v>514</v>
      </c>
      <c r="H519" s="13" t="s">
        <v>515</v>
      </c>
      <c r="I519" s="13" t="s">
        <v>516</v>
      </c>
      <c r="J519" s="3" t="s">
        <v>53</v>
      </c>
      <c r="K519" s="3" t="s">
        <v>209</v>
      </c>
      <c r="L519" s="3" t="s">
        <v>55</v>
      </c>
      <c r="M519" s="3" t="s">
        <v>45</v>
      </c>
      <c r="N519" s="3" t="s">
        <v>37</v>
      </c>
      <c r="O519" s="3" t="s">
        <v>210</v>
      </c>
      <c r="P519" s="3"/>
      <c r="Q519" s="3"/>
      <c r="R519" s="3" t="s">
        <v>230</v>
      </c>
      <c r="S519" s="3" t="s">
        <v>50</v>
      </c>
      <c r="T519" s="3" t="s">
        <v>42</v>
      </c>
      <c r="U519" s="4" t="s">
        <v>255</v>
      </c>
      <c r="V519" s="6">
        <v>0</v>
      </c>
      <c r="W519" s="6">
        <v>451274977</v>
      </c>
      <c r="X519" s="6">
        <v>38555254</v>
      </c>
      <c r="Y519" s="6">
        <v>412719723</v>
      </c>
      <c r="Z519" s="6">
        <v>0</v>
      </c>
      <c r="AA519" s="6">
        <v>412719723</v>
      </c>
      <c r="AB519" s="6">
        <v>0</v>
      </c>
      <c r="AC519" s="6">
        <v>412719723</v>
      </c>
      <c r="AD519" s="6">
        <v>411849823</v>
      </c>
      <c r="AE519" s="6">
        <v>7867600</v>
      </c>
      <c r="AF519" s="6">
        <v>7867600</v>
      </c>
    </row>
    <row r="520" spans="1:32" ht="22.5">
      <c r="A520" s="3" t="s">
        <v>406</v>
      </c>
      <c r="B520" s="11" t="s">
        <v>545</v>
      </c>
      <c r="C520" s="11" t="s">
        <v>552</v>
      </c>
      <c r="D520" s="4" t="s">
        <v>407</v>
      </c>
      <c r="E520" s="5" t="s">
        <v>254</v>
      </c>
      <c r="F520" s="5" t="str">
        <f t="shared" si="10"/>
        <v>C-4102-1500-4</v>
      </c>
      <c r="G520" s="13" t="s">
        <v>514</v>
      </c>
      <c r="H520" s="13" t="s">
        <v>515</v>
      </c>
      <c r="I520" s="13" t="s">
        <v>516</v>
      </c>
      <c r="J520" s="3" t="s">
        <v>53</v>
      </c>
      <c r="K520" s="3" t="s">
        <v>209</v>
      </c>
      <c r="L520" s="3" t="s">
        <v>55</v>
      </c>
      <c r="M520" s="3" t="s">
        <v>45</v>
      </c>
      <c r="N520" s="3" t="s">
        <v>37</v>
      </c>
      <c r="O520" s="3" t="s">
        <v>210</v>
      </c>
      <c r="P520" s="3"/>
      <c r="Q520" s="3"/>
      <c r="R520" s="3" t="s">
        <v>230</v>
      </c>
      <c r="S520" s="3" t="s">
        <v>243</v>
      </c>
      <c r="T520" s="3" t="s">
        <v>42</v>
      </c>
      <c r="U520" s="4" t="s">
        <v>255</v>
      </c>
      <c r="V520" s="6">
        <v>35475485885</v>
      </c>
      <c r="W520" s="6">
        <v>4141733627</v>
      </c>
      <c r="X520" s="6">
        <v>7846295259</v>
      </c>
      <c r="Y520" s="6">
        <v>31770924253</v>
      </c>
      <c r="Z520" s="6">
        <v>0</v>
      </c>
      <c r="AA520" s="6">
        <v>31767092551</v>
      </c>
      <c r="AB520" s="6">
        <v>3831702</v>
      </c>
      <c r="AC520" s="6">
        <v>31767092551</v>
      </c>
      <c r="AD520" s="6">
        <v>31608628691.330002</v>
      </c>
      <c r="AE520" s="6">
        <v>31395374593.330002</v>
      </c>
      <c r="AF520" s="6">
        <v>31395374593.330002</v>
      </c>
    </row>
    <row r="521" spans="1:32" ht="22.5">
      <c r="A521" s="3" t="s">
        <v>406</v>
      </c>
      <c r="B521" s="11" t="s">
        <v>545</v>
      </c>
      <c r="C521" s="11" t="s">
        <v>552</v>
      </c>
      <c r="D521" s="4" t="s">
        <v>407</v>
      </c>
      <c r="E521" s="5" t="s">
        <v>254</v>
      </c>
      <c r="F521" s="5" t="str">
        <f t="shared" si="10"/>
        <v>C-4102-1500-4</v>
      </c>
      <c r="G521" s="13" t="s">
        <v>514</v>
      </c>
      <c r="H521" s="13" t="s">
        <v>515</v>
      </c>
      <c r="I521" s="13" t="s">
        <v>516</v>
      </c>
      <c r="J521" s="3" t="s">
        <v>53</v>
      </c>
      <c r="K521" s="3" t="s">
        <v>209</v>
      </c>
      <c r="L521" s="3" t="s">
        <v>55</v>
      </c>
      <c r="M521" s="3" t="s">
        <v>45</v>
      </c>
      <c r="N521" s="3" t="s">
        <v>37</v>
      </c>
      <c r="O521" s="3" t="s">
        <v>210</v>
      </c>
      <c r="P521" s="3"/>
      <c r="Q521" s="3"/>
      <c r="R521" s="3" t="s">
        <v>40</v>
      </c>
      <c r="S521" s="3" t="s">
        <v>150</v>
      </c>
      <c r="T521" s="3" t="s">
        <v>42</v>
      </c>
      <c r="U521" s="4" t="s">
        <v>255</v>
      </c>
      <c r="V521" s="6">
        <v>0</v>
      </c>
      <c r="W521" s="6">
        <v>7906774558</v>
      </c>
      <c r="X521" s="6">
        <v>34653320</v>
      </c>
      <c r="Y521" s="6">
        <v>7872121238</v>
      </c>
      <c r="Z521" s="6">
        <v>0</v>
      </c>
      <c r="AA521" s="6">
        <v>7774206179</v>
      </c>
      <c r="AB521" s="6">
        <v>97915059</v>
      </c>
      <c r="AC521" s="6">
        <v>7774206179</v>
      </c>
      <c r="AD521" s="6">
        <v>7757542150</v>
      </c>
      <c r="AE521" s="6">
        <v>7755085548</v>
      </c>
      <c r="AF521" s="6">
        <v>7755085548</v>
      </c>
    </row>
    <row r="522" spans="1:32" ht="22.5">
      <c r="A522" s="3" t="s">
        <v>406</v>
      </c>
      <c r="B522" s="11" t="s">
        <v>545</v>
      </c>
      <c r="C522" s="11" t="s">
        <v>552</v>
      </c>
      <c r="D522" s="4" t="s">
        <v>407</v>
      </c>
      <c r="E522" s="5" t="s">
        <v>256</v>
      </c>
      <c r="F522" s="5" t="str">
        <f t="shared" si="10"/>
        <v>C-4102-1500-4</v>
      </c>
      <c r="G522" s="13" t="s">
        <v>514</v>
      </c>
      <c r="H522" s="13" t="s">
        <v>515</v>
      </c>
      <c r="I522" s="13" t="s">
        <v>516</v>
      </c>
      <c r="J522" s="3" t="s">
        <v>53</v>
      </c>
      <c r="K522" s="3" t="s">
        <v>209</v>
      </c>
      <c r="L522" s="3" t="s">
        <v>55</v>
      </c>
      <c r="M522" s="3" t="s">
        <v>45</v>
      </c>
      <c r="N522" s="3" t="s">
        <v>37</v>
      </c>
      <c r="O522" s="3" t="s">
        <v>257</v>
      </c>
      <c r="P522" s="3"/>
      <c r="Q522" s="3"/>
      <c r="R522" s="3" t="s">
        <v>230</v>
      </c>
      <c r="S522" s="3" t="s">
        <v>243</v>
      </c>
      <c r="T522" s="3" t="s">
        <v>42</v>
      </c>
      <c r="U522" s="4" t="s">
        <v>258</v>
      </c>
      <c r="V522" s="6">
        <v>40030049297</v>
      </c>
      <c r="W522" s="6">
        <v>4227068</v>
      </c>
      <c r="X522" s="6">
        <v>55012115</v>
      </c>
      <c r="Y522" s="6">
        <v>39979264250</v>
      </c>
      <c r="Z522" s="6">
        <v>0</v>
      </c>
      <c r="AA522" s="6">
        <v>39723849450</v>
      </c>
      <c r="AB522" s="6">
        <v>255414800</v>
      </c>
      <c r="AC522" s="6">
        <v>39723849450</v>
      </c>
      <c r="AD522" s="6">
        <v>39079575979</v>
      </c>
      <c r="AE522" s="6">
        <v>39040129475</v>
      </c>
      <c r="AF522" s="6">
        <v>39040129475</v>
      </c>
    </row>
    <row r="523" spans="1:32" ht="22.5">
      <c r="A523" s="3" t="s">
        <v>406</v>
      </c>
      <c r="B523" s="11" t="s">
        <v>545</v>
      </c>
      <c r="C523" s="11" t="s">
        <v>552</v>
      </c>
      <c r="D523" s="4" t="s">
        <v>407</v>
      </c>
      <c r="E523" s="5" t="s">
        <v>256</v>
      </c>
      <c r="F523" s="5" t="str">
        <f t="shared" si="10"/>
        <v>C-4102-1500-4</v>
      </c>
      <c r="G523" s="13" t="s">
        <v>514</v>
      </c>
      <c r="H523" s="13" t="s">
        <v>515</v>
      </c>
      <c r="I523" s="13" t="s">
        <v>516</v>
      </c>
      <c r="J523" s="3" t="s">
        <v>53</v>
      </c>
      <c r="K523" s="3" t="s">
        <v>209</v>
      </c>
      <c r="L523" s="3" t="s">
        <v>55</v>
      </c>
      <c r="M523" s="3" t="s">
        <v>45</v>
      </c>
      <c r="N523" s="3" t="s">
        <v>37</v>
      </c>
      <c r="O523" s="3" t="s">
        <v>257</v>
      </c>
      <c r="P523" s="3"/>
      <c r="Q523" s="3"/>
      <c r="R523" s="3" t="s">
        <v>40</v>
      </c>
      <c r="S523" s="3" t="s">
        <v>150</v>
      </c>
      <c r="T523" s="3" t="s">
        <v>42</v>
      </c>
      <c r="U523" s="4" t="s">
        <v>258</v>
      </c>
      <c r="V523" s="6">
        <v>0</v>
      </c>
      <c r="W523" s="6">
        <v>8393198388</v>
      </c>
      <c r="X523" s="6">
        <v>6641650740</v>
      </c>
      <c r="Y523" s="6">
        <v>1751547648</v>
      </c>
      <c r="Z523" s="6">
        <v>0</v>
      </c>
      <c r="AA523" s="6">
        <v>1751547648</v>
      </c>
      <c r="AB523" s="6">
        <v>0</v>
      </c>
      <c r="AC523" s="6">
        <v>1751547648</v>
      </c>
      <c r="AD523" s="6">
        <v>1736317756</v>
      </c>
      <c r="AE523" s="6">
        <v>1731013324</v>
      </c>
      <c r="AF523" s="6">
        <v>1731013324</v>
      </c>
    </row>
    <row r="524" spans="1:32" ht="22.5">
      <c r="A524" s="3" t="s">
        <v>406</v>
      </c>
      <c r="B524" s="11" t="s">
        <v>545</v>
      </c>
      <c r="C524" s="11" t="s">
        <v>552</v>
      </c>
      <c r="D524" s="4" t="s">
        <v>407</v>
      </c>
      <c r="E524" s="5" t="s">
        <v>261</v>
      </c>
      <c r="F524" s="5" t="str">
        <f t="shared" si="10"/>
        <v>C-4102-1500-4</v>
      </c>
      <c r="G524" s="13" t="s">
        <v>514</v>
      </c>
      <c r="H524" s="13" t="s">
        <v>515</v>
      </c>
      <c r="I524" s="13" t="s">
        <v>516</v>
      </c>
      <c r="J524" s="3" t="s">
        <v>53</v>
      </c>
      <c r="K524" s="3" t="s">
        <v>209</v>
      </c>
      <c r="L524" s="3" t="s">
        <v>55</v>
      </c>
      <c r="M524" s="3" t="s">
        <v>45</v>
      </c>
      <c r="N524" s="3" t="s">
        <v>37</v>
      </c>
      <c r="O524" s="3" t="s">
        <v>218</v>
      </c>
      <c r="P524" s="3"/>
      <c r="Q524" s="3"/>
      <c r="R524" s="3" t="s">
        <v>230</v>
      </c>
      <c r="S524" s="3" t="s">
        <v>243</v>
      </c>
      <c r="T524" s="3" t="s">
        <v>42</v>
      </c>
      <c r="U524" s="4" t="s">
        <v>262</v>
      </c>
      <c r="V524" s="6">
        <v>0</v>
      </c>
      <c r="W524" s="6">
        <v>2227985239</v>
      </c>
      <c r="X524" s="6">
        <v>51633</v>
      </c>
      <c r="Y524" s="6">
        <v>2227933606</v>
      </c>
      <c r="Z524" s="6">
        <v>0</v>
      </c>
      <c r="AA524" s="6">
        <v>2227933606</v>
      </c>
      <c r="AB524" s="6">
        <v>0</v>
      </c>
      <c r="AC524" s="6">
        <v>2227933606</v>
      </c>
      <c r="AD524" s="6">
        <v>2227933606</v>
      </c>
      <c r="AE524" s="6">
        <v>2227933606</v>
      </c>
      <c r="AF524" s="6">
        <v>2227933606</v>
      </c>
    </row>
    <row r="525" spans="1:32" ht="22.5">
      <c r="A525" s="3" t="s">
        <v>406</v>
      </c>
      <c r="B525" s="11" t="s">
        <v>545</v>
      </c>
      <c r="C525" s="11" t="s">
        <v>552</v>
      </c>
      <c r="D525" s="4" t="s">
        <v>407</v>
      </c>
      <c r="E525" s="5" t="s">
        <v>261</v>
      </c>
      <c r="F525" s="5" t="str">
        <f t="shared" si="10"/>
        <v>C-4102-1500-4</v>
      </c>
      <c r="G525" s="13" t="s">
        <v>514</v>
      </c>
      <c r="H525" s="13" t="s">
        <v>515</v>
      </c>
      <c r="I525" s="13" t="s">
        <v>516</v>
      </c>
      <c r="J525" s="3" t="s">
        <v>53</v>
      </c>
      <c r="K525" s="3" t="s">
        <v>209</v>
      </c>
      <c r="L525" s="3" t="s">
        <v>55</v>
      </c>
      <c r="M525" s="3" t="s">
        <v>45</v>
      </c>
      <c r="N525" s="3" t="s">
        <v>37</v>
      </c>
      <c r="O525" s="3" t="s">
        <v>218</v>
      </c>
      <c r="P525" s="3"/>
      <c r="Q525" s="3"/>
      <c r="R525" s="3" t="s">
        <v>40</v>
      </c>
      <c r="S525" s="3" t="s">
        <v>150</v>
      </c>
      <c r="T525" s="3" t="s">
        <v>42</v>
      </c>
      <c r="U525" s="4" t="s">
        <v>262</v>
      </c>
      <c r="V525" s="6">
        <v>0</v>
      </c>
      <c r="W525" s="6">
        <v>2617366006</v>
      </c>
      <c r="X525" s="6">
        <v>50516146</v>
      </c>
      <c r="Y525" s="6">
        <v>2566849860</v>
      </c>
      <c r="Z525" s="6">
        <v>0</v>
      </c>
      <c r="AA525" s="6">
        <v>2566849860</v>
      </c>
      <c r="AB525" s="6">
        <v>0</v>
      </c>
      <c r="AC525" s="6">
        <v>2566849860</v>
      </c>
      <c r="AD525" s="6">
        <v>2564060564</v>
      </c>
      <c r="AE525" s="6">
        <v>2564060564</v>
      </c>
      <c r="AF525" s="6">
        <v>2564060564</v>
      </c>
    </row>
    <row r="526" spans="1:32" ht="22.5">
      <c r="A526" s="3" t="s">
        <v>406</v>
      </c>
      <c r="B526" s="11" t="s">
        <v>545</v>
      </c>
      <c r="C526" s="11" t="s">
        <v>552</v>
      </c>
      <c r="D526" s="4" t="s">
        <v>407</v>
      </c>
      <c r="E526" s="5" t="s">
        <v>382</v>
      </c>
      <c r="F526" s="5" t="str">
        <f t="shared" si="10"/>
        <v>C-4102-1500-4</v>
      </c>
      <c r="G526" s="13" t="s">
        <v>514</v>
      </c>
      <c r="H526" s="13" t="s">
        <v>515</v>
      </c>
      <c r="I526" s="13" t="s">
        <v>516</v>
      </c>
      <c r="J526" s="3" t="s">
        <v>53</v>
      </c>
      <c r="K526" s="3" t="s">
        <v>209</v>
      </c>
      <c r="L526" s="3" t="s">
        <v>55</v>
      </c>
      <c r="M526" s="3" t="s">
        <v>45</v>
      </c>
      <c r="N526" s="3" t="s">
        <v>37</v>
      </c>
      <c r="O526" s="3" t="s">
        <v>221</v>
      </c>
      <c r="P526" s="3"/>
      <c r="Q526" s="3"/>
      <c r="R526" s="3" t="s">
        <v>230</v>
      </c>
      <c r="S526" s="3" t="s">
        <v>243</v>
      </c>
      <c r="T526" s="3" t="s">
        <v>42</v>
      </c>
      <c r="U526" s="4" t="s">
        <v>383</v>
      </c>
      <c r="V526" s="6">
        <v>0</v>
      </c>
      <c r="W526" s="6">
        <v>7575152</v>
      </c>
      <c r="X526" s="6">
        <v>1500071</v>
      </c>
      <c r="Y526" s="6">
        <v>6075081</v>
      </c>
      <c r="Z526" s="6">
        <v>0</v>
      </c>
      <c r="AA526" s="6">
        <v>6075081</v>
      </c>
      <c r="AB526" s="6">
        <v>0</v>
      </c>
      <c r="AC526" s="6">
        <v>6075081</v>
      </c>
      <c r="AD526" s="6">
        <v>6008063</v>
      </c>
      <c r="AE526" s="6">
        <v>6008063</v>
      </c>
      <c r="AF526" s="6">
        <v>6008063</v>
      </c>
    </row>
    <row r="527" spans="1:32" ht="22.5">
      <c r="A527" s="3" t="s">
        <v>406</v>
      </c>
      <c r="B527" s="11" t="s">
        <v>545</v>
      </c>
      <c r="C527" s="11" t="s">
        <v>552</v>
      </c>
      <c r="D527" s="4" t="s">
        <v>407</v>
      </c>
      <c r="E527" s="5" t="s">
        <v>265</v>
      </c>
      <c r="F527" s="5" t="str">
        <f t="shared" si="10"/>
        <v>C-4102-1500-4</v>
      </c>
      <c r="G527" s="13" t="s">
        <v>514</v>
      </c>
      <c r="H527" s="13" t="s">
        <v>493</v>
      </c>
      <c r="I527" s="13" t="s">
        <v>512</v>
      </c>
      <c r="J527" s="3" t="s">
        <v>53</v>
      </c>
      <c r="K527" s="3" t="s">
        <v>209</v>
      </c>
      <c r="L527" s="3" t="s">
        <v>55</v>
      </c>
      <c r="M527" s="3" t="s">
        <v>45</v>
      </c>
      <c r="N527" s="3" t="s">
        <v>37</v>
      </c>
      <c r="O527" s="3" t="s">
        <v>235</v>
      </c>
      <c r="P527" s="3"/>
      <c r="Q527" s="3"/>
      <c r="R527" s="3" t="s">
        <v>40</v>
      </c>
      <c r="S527" s="3" t="s">
        <v>41</v>
      </c>
      <c r="T527" s="3" t="s">
        <v>42</v>
      </c>
      <c r="U527" s="4" t="s">
        <v>222</v>
      </c>
      <c r="V527" s="6">
        <v>0</v>
      </c>
      <c r="W527" s="6">
        <v>1186680000</v>
      </c>
      <c r="X527" s="6">
        <v>62833338</v>
      </c>
      <c r="Y527" s="6">
        <v>1123846662</v>
      </c>
      <c r="Z527" s="6">
        <v>0</v>
      </c>
      <c r="AA527" s="6">
        <v>1123556661</v>
      </c>
      <c r="AB527" s="6">
        <v>290001</v>
      </c>
      <c r="AC527" s="6">
        <v>1123556661</v>
      </c>
      <c r="AD527" s="6">
        <v>1103353327</v>
      </c>
      <c r="AE527" s="6">
        <v>1051153341</v>
      </c>
      <c r="AF527" s="6">
        <v>1051153341</v>
      </c>
    </row>
    <row r="528" spans="1:32" ht="22.5">
      <c r="A528" s="3" t="s">
        <v>406</v>
      </c>
      <c r="B528" s="11" t="s">
        <v>545</v>
      </c>
      <c r="C528" s="11" t="s">
        <v>552</v>
      </c>
      <c r="D528" s="4" t="s">
        <v>407</v>
      </c>
      <c r="E528" s="5" t="s">
        <v>266</v>
      </c>
      <c r="F528" s="5" t="str">
        <f t="shared" si="10"/>
        <v>C-4102-1500-4</v>
      </c>
      <c r="G528" s="13" t="s">
        <v>514</v>
      </c>
      <c r="H528" s="13" t="s">
        <v>493</v>
      </c>
      <c r="I528" s="13" t="s">
        <v>506</v>
      </c>
      <c r="J528" s="3" t="s">
        <v>53</v>
      </c>
      <c r="K528" s="3" t="s">
        <v>209</v>
      </c>
      <c r="L528" s="3" t="s">
        <v>55</v>
      </c>
      <c r="M528" s="3" t="s">
        <v>45</v>
      </c>
      <c r="N528" s="3" t="s">
        <v>37</v>
      </c>
      <c r="O528" s="3" t="s">
        <v>267</v>
      </c>
      <c r="P528" s="3"/>
      <c r="Q528" s="3"/>
      <c r="R528" s="3" t="s">
        <v>40</v>
      </c>
      <c r="S528" s="3" t="s">
        <v>41</v>
      </c>
      <c r="T528" s="3" t="s">
        <v>42</v>
      </c>
      <c r="U528" s="4" t="s">
        <v>57</v>
      </c>
      <c r="V528" s="6">
        <v>3000000</v>
      </c>
      <c r="W528" s="6">
        <v>233900874</v>
      </c>
      <c r="X528" s="6">
        <v>17955535</v>
      </c>
      <c r="Y528" s="6">
        <v>218945339</v>
      </c>
      <c r="Z528" s="6">
        <v>0</v>
      </c>
      <c r="AA528" s="6">
        <v>218945339</v>
      </c>
      <c r="AB528" s="6">
        <v>0</v>
      </c>
      <c r="AC528" s="6">
        <v>218945339</v>
      </c>
      <c r="AD528" s="6">
        <v>218945339</v>
      </c>
      <c r="AE528" s="6">
        <v>218945339</v>
      </c>
      <c r="AF528" s="6">
        <v>218945339</v>
      </c>
    </row>
    <row r="529" spans="1:32" ht="22.5">
      <c r="A529" s="3" t="s">
        <v>406</v>
      </c>
      <c r="B529" s="11" t="s">
        <v>545</v>
      </c>
      <c r="C529" s="11" t="s">
        <v>552</v>
      </c>
      <c r="D529" s="4" t="s">
        <v>407</v>
      </c>
      <c r="E529" s="5" t="s">
        <v>268</v>
      </c>
      <c r="F529" s="5" t="str">
        <f t="shared" si="10"/>
        <v>C-4102-1500-4</v>
      </c>
      <c r="G529" s="13" t="s">
        <v>514</v>
      </c>
      <c r="H529" s="13" t="s">
        <v>515</v>
      </c>
      <c r="I529" s="13" t="s">
        <v>516</v>
      </c>
      <c r="J529" s="3" t="s">
        <v>53</v>
      </c>
      <c r="K529" s="3" t="s">
        <v>209</v>
      </c>
      <c r="L529" s="3" t="s">
        <v>55</v>
      </c>
      <c r="M529" s="3" t="s">
        <v>45</v>
      </c>
      <c r="N529" s="3" t="s">
        <v>37</v>
      </c>
      <c r="O529" s="3" t="s">
        <v>252</v>
      </c>
      <c r="P529" s="3"/>
      <c r="Q529" s="3"/>
      <c r="R529" s="3" t="s">
        <v>40</v>
      </c>
      <c r="S529" s="3" t="s">
        <v>41</v>
      </c>
      <c r="T529" s="3" t="s">
        <v>42</v>
      </c>
      <c r="U529" s="4" t="s">
        <v>253</v>
      </c>
      <c r="V529" s="6">
        <v>0</v>
      </c>
      <c r="W529" s="6">
        <v>273916</v>
      </c>
      <c r="X529" s="6">
        <v>221586</v>
      </c>
      <c r="Y529" s="6">
        <v>52330</v>
      </c>
      <c r="Z529" s="6">
        <v>0</v>
      </c>
      <c r="AA529" s="6">
        <v>52330</v>
      </c>
      <c r="AB529" s="6">
        <v>0</v>
      </c>
      <c r="AC529" s="6">
        <v>52330</v>
      </c>
      <c r="AD529" s="6">
        <v>52330</v>
      </c>
      <c r="AE529" s="6">
        <v>52330</v>
      </c>
      <c r="AF529" s="6">
        <v>52330</v>
      </c>
    </row>
    <row r="530" spans="1:32" ht="22.5">
      <c r="A530" s="3" t="s">
        <v>406</v>
      </c>
      <c r="B530" s="11" t="s">
        <v>545</v>
      </c>
      <c r="C530" s="11" t="s">
        <v>552</v>
      </c>
      <c r="D530" s="4" t="s">
        <v>407</v>
      </c>
      <c r="E530" s="5" t="s">
        <v>269</v>
      </c>
      <c r="F530" s="5" t="str">
        <f t="shared" si="10"/>
        <v>C-4102-1500-5</v>
      </c>
      <c r="G530" s="13" t="s">
        <v>517</v>
      </c>
      <c r="H530" s="13" t="s">
        <v>518</v>
      </c>
      <c r="I530" s="13" t="s">
        <v>519</v>
      </c>
      <c r="J530" s="3" t="s">
        <v>53</v>
      </c>
      <c r="K530" s="3" t="s">
        <v>209</v>
      </c>
      <c r="L530" s="3" t="s">
        <v>55</v>
      </c>
      <c r="M530" s="3" t="s">
        <v>46</v>
      </c>
      <c r="N530" s="3" t="s">
        <v>37</v>
      </c>
      <c r="O530" s="3" t="s">
        <v>210</v>
      </c>
      <c r="P530" s="3"/>
      <c r="Q530" s="3"/>
      <c r="R530" s="3" t="s">
        <v>40</v>
      </c>
      <c r="S530" s="3" t="s">
        <v>41</v>
      </c>
      <c r="T530" s="3" t="s">
        <v>42</v>
      </c>
      <c r="U530" s="4" t="s">
        <v>270</v>
      </c>
      <c r="V530" s="6">
        <v>2027635200</v>
      </c>
      <c r="W530" s="6">
        <v>223992619</v>
      </c>
      <c r="X530" s="6">
        <v>0</v>
      </c>
      <c r="Y530" s="6">
        <v>2251627819</v>
      </c>
      <c r="Z530" s="6">
        <v>0</v>
      </c>
      <c r="AA530" s="6">
        <v>2251627819</v>
      </c>
      <c r="AB530" s="6">
        <v>0</v>
      </c>
      <c r="AC530" s="6">
        <v>2251627819</v>
      </c>
      <c r="AD530" s="6">
        <v>2198348015.5</v>
      </c>
      <c r="AE530" s="6">
        <v>2185195396.5</v>
      </c>
      <c r="AF530" s="6">
        <v>2185195396.5</v>
      </c>
    </row>
    <row r="531" spans="1:32" ht="22.5">
      <c r="A531" s="3" t="s">
        <v>406</v>
      </c>
      <c r="B531" s="11" t="s">
        <v>545</v>
      </c>
      <c r="C531" s="11" t="s">
        <v>552</v>
      </c>
      <c r="D531" s="4" t="s">
        <v>407</v>
      </c>
      <c r="E531" s="5" t="s">
        <v>271</v>
      </c>
      <c r="F531" s="5" t="str">
        <f t="shared" si="10"/>
        <v>C-4102-1500-5</v>
      </c>
      <c r="G531" s="13" t="s">
        <v>517</v>
      </c>
      <c r="H531" s="13" t="s">
        <v>518</v>
      </c>
      <c r="I531" s="13" t="s">
        <v>519</v>
      </c>
      <c r="J531" s="3" t="s">
        <v>53</v>
      </c>
      <c r="K531" s="3" t="s">
        <v>209</v>
      </c>
      <c r="L531" s="3" t="s">
        <v>55</v>
      </c>
      <c r="M531" s="3" t="s">
        <v>46</v>
      </c>
      <c r="N531" s="3" t="s">
        <v>37</v>
      </c>
      <c r="O531" s="3" t="s">
        <v>257</v>
      </c>
      <c r="P531" s="3"/>
      <c r="Q531" s="3"/>
      <c r="R531" s="3" t="s">
        <v>40</v>
      </c>
      <c r="S531" s="3" t="s">
        <v>41</v>
      </c>
      <c r="T531" s="3" t="s">
        <v>42</v>
      </c>
      <c r="U531" s="4" t="s">
        <v>272</v>
      </c>
      <c r="V531" s="6">
        <v>78624185</v>
      </c>
      <c r="W531" s="6">
        <v>5031508</v>
      </c>
      <c r="X531" s="6">
        <v>4865</v>
      </c>
      <c r="Y531" s="6">
        <v>83650828</v>
      </c>
      <c r="Z531" s="6">
        <v>0</v>
      </c>
      <c r="AA531" s="6">
        <v>83650828</v>
      </c>
      <c r="AB531" s="6">
        <v>0</v>
      </c>
      <c r="AC531" s="6">
        <v>83650828</v>
      </c>
      <c r="AD531" s="6">
        <v>83650828</v>
      </c>
      <c r="AE531" s="6">
        <v>78619320</v>
      </c>
      <c r="AF531" s="6">
        <v>78619320</v>
      </c>
    </row>
    <row r="532" spans="1:32" ht="22.5">
      <c r="A532" s="3" t="s">
        <v>406</v>
      </c>
      <c r="B532" s="11" t="s">
        <v>545</v>
      </c>
      <c r="C532" s="11" t="s">
        <v>552</v>
      </c>
      <c r="D532" s="4" t="s">
        <v>407</v>
      </c>
      <c r="E532" s="5" t="s">
        <v>275</v>
      </c>
      <c r="F532" s="5" t="str">
        <f t="shared" si="10"/>
        <v>C-4102-1500-5</v>
      </c>
      <c r="G532" s="13" t="s">
        <v>517</v>
      </c>
      <c r="H532" s="13" t="s">
        <v>493</v>
      </c>
      <c r="I532" s="13" t="s">
        <v>512</v>
      </c>
      <c r="J532" s="3" t="s">
        <v>53</v>
      </c>
      <c r="K532" s="3" t="s">
        <v>209</v>
      </c>
      <c r="L532" s="3" t="s">
        <v>55</v>
      </c>
      <c r="M532" s="3" t="s">
        <v>46</v>
      </c>
      <c r="N532" s="3" t="s">
        <v>37</v>
      </c>
      <c r="O532" s="3" t="s">
        <v>218</v>
      </c>
      <c r="P532" s="3"/>
      <c r="Q532" s="3"/>
      <c r="R532" s="3" t="s">
        <v>40</v>
      </c>
      <c r="S532" s="3" t="s">
        <v>41</v>
      </c>
      <c r="T532" s="3" t="s">
        <v>42</v>
      </c>
      <c r="U532" s="4" t="s">
        <v>222</v>
      </c>
      <c r="V532" s="6">
        <v>32791000</v>
      </c>
      <c r="W532" s="6">
        <v>1093033</v>
      </c>
      <c r="X532" s="6">
        <v>0</v>
      </c>
      <c r="Y532" s="6">
        <v>33884033</v>
      </c>
      <c r="Z532" s="6">
        <v>0</v>
      </c>
      <c r="AA532" s="6">
        <v>33884033</v>
      </c>
      <c r="AB532" s="6">
        <v>0</v>
      </c>
      <c r="AC532" s="6">
        <v>33884033</v>
      </c>
      <c r="AD532" s="6">
        <v>33884033</v>
      </c>
      <c r="AE532" s="6">
        <v>32791000</v>
      </c>
      <c r="AF532" s="6">
        <v>32791000</v>
      </c>
    </row>
    <row r="533" spans="1:32" ht="22.5">
      <c r="A533" s="3" t="s">
        <v>406</v>
      </c>
      <c r="B533" s="11" t="s">
        <v>545</v>
      </c>
      <c r="C533" s="11" t="s">
        <v>552</v>
      </c>
      <c r="D533" s="4" t="s">
        <v>407</v>
      </c>
      <c r="E533" s="5" t="s">
        <v>276</v>
      </c>
      <c r="F533" s="5" t="str">
        <f t="shared" si="10"/>
        <v>C-4102-1500-5</v>
      </c>
      <c r="G533" s="13" t="s">
        <v>517</v>
      </c>
      <c r="H533" s="13" t="s">
        <v>493</v>
      </c>
      <c r="I533" s="13" t="s">
        <v>506</v>
      </c>
      <c r="J533" s="3" t="s">
        <v>53</v>
      </c>
      <c r="K533" s="3" t="s">
        <v>209</v>
      </c>
      <c r="L533" s="3" t="s">
        <v>55</v>
      </c>
      <c r="M533" s="3" t="s">
        <v>46</v>
      </c>
      <c r="N533" s="3" t="s">
        <v>37</v>
      </c>
      <c r="O533" s="3" t="s">
        <v>221</v>
      </c>
      <c r="P533" s="3"/>
      <c r="Q533" s="3"/>
      <c r="R533" s="3" t="s">
        <v>40</v>
      </c>
      <c r="S533" s="3" t="s">
        <v>41</v>
      </c>
      <c r="T533" s="3" t="s">
        <v>42</v>
      </c>
      <c r="U533" s="4" t="s">
        <v>57</v>
      </c>
      <c r="V533" s="6">
        <v>13548036</v>
      </c>
      <c r="W533" s="6">
        <v>16000000</v>
      </c>
      <c r="X533" s="6">
        <v>6264031</v>
      </c>
      <c r="Y533" s="6">
        <v>23284005</v>
      </c>
      <c r="Z533" s="6">
        <v>0</v>
      </c>
      <c r="AA533" s="6">
        <v>23246005</v>
      </c>
      <c r="AB533" s="6">
        <v>38000</v>
      </c>
      <c r="AC533" s="6">
        <v>23246005</v>
      </c>
      <c r="AD533" s="6">
        <v>23246005</v>
      </c>
      <c r="AE533" s="6">
        <v>23246005</v>
      </c>
      <c r="AF533" s="6">
        <v>23246005</v>
      </c>
    </row>
    <row r="534" spans="1:32" ht="22.5">
      <c r="A534" s="3" t="s">
        <v>406</v>
      </c>
      <c r="B534" s="11" t="s">
        <v>545</v>
      </c>
      <c r="C534" s="11" t="s">
        <v>552</v>
      </c>
      <c r="D534" s="4" t="s">
        <v>407</v>
      </c>
      <c r="E534" s="5" t="s">
        <v>384</v>
      </c>
      <c r="F534" s="5" t="str">
        <f t="shared" si="10"/>
        <v>C-4102-1500-5</v>
      </c>
      <c r="G534" s="13" t="s">
        <v>517</v>
      </c>
      <c r="H534" s="13" t="s">
        <v>518</v>
      </c>
      <c r="I534" s="13" t="s">
        <v>519</v>
      </c>
      <c r="J534" s="3" t="s">
        <v>53</v>
      </c>
      <c r="K534" s="3" t="s">
        <v>209</v>
      </c>
      <c r="L534" s="3" t="s">
        <v>55</v>
      </c>
      <c r="M534" s="3" t="s">
        <v>46</v>
      </c>
      <c r="N534" s="3" t="s">
        <v>37</v>
      </c>
      <c r="O534" s="3" t="s">
        <v>252</v>
      </c>
      <c r="P534" s="3"/>
      <c r="Q534" s="3"/>
      <c r="R534" s="3" t="s">
        <v>40</v>
      </c>
      <c r="S534" s="3" t="s">
        <v>41</v>
      </c>
      <c r="T534" s="3" t="s">
        <v>42</v>
      </c>
      <c r="U534" s="4" t="s">
        <v>253</v>
      </c>
      <c r="V534" s="6">
        <v>4984</v>
      </c>
      <c r="W534" s="6">
        <v>0</v>
      </c>
      <c r="X534" s="6">
        <v>0</v>
      </c>
      <c r="Y534" s="6">
        <v>4984</v>
      </c>
      <c r="Z534" s="6">
        <v>0</v>
      </c>
      <c r="AA534" s="6">
        <v>4984</v>
      </c>
      <c r="AB534" s="6">
        <v>0</v>
      </c>
      <c r="AC534" s="6">
        <v>4984</v>
      </c>
      <c r="AD534" s="6">
        <v>4984</v>
      </c>
      <c r="AE534" s="6">
        <v>4984</v>
      </c>
      <c r="AF534" s="6">
        <v>4984</v>
      </c>
    </row>
    <row r="535" spans="1:32" ht="22.5">
      <c r="A535" s="3" t="s">
        <v>406</v>
      </c>
      <c r="B535" s="11" t="s">
        <v>545</v>
      </c>
      <c r="C535" s="11" t="s">
        <v>552</v>
      </c>
      <c r="D535" s="4" t="s">
        <v>407</v>
      </c>
      <c r="E535" s="5" t="s">
        <v>277</v>
      </c>
      <c r="F535" s="5" t="str">
        <f t="shared" si="10"/>
        <v>C-4102-1500-6</v>
      </c>
      <c r="G535" s="13" t="s">
        <v>498</v>
      </c>
      <c r="H535" s="13" t="s">
        <v>499</v>
      </c>
      <c r="I535" s="13" t="s">
        <v>500</v>
      </c>
      <c r="J535" s="3" t="s">
        <v>53</v>
      </c>
      <c r="K535" s="3" t="s">
        <v>209</v>
      </c>
      <c r="L535" s="3" t="s">
        <v>55</v>
      </c>
      <c r="M535" s="3" t="s">
        <v>113</v>
      </c>
      <c r="N535" s="3" t="s">
        <v>37</v>
      </c>
      <c r="O535" s="3" t="s">
        <v>210</v>
      </c>
      <c r="P535" s="3"/>
      <c r="Q535" s="3"/>
      <c r="R535" s="3" t="s">
        <v>40</v>
      </c>
      <c r="S535" s="3" t="s">
        <v>41</v>
      </c>
      <c r="T535" s="3" t="s">
        <v>42</v>
      </c>
      <c r="U535" s="4" t="s">
        <v>278</v>
      </c>
      <c r="V535" s="6">
        <v>1582361510</v>
      </c>
      <c r="W535" s="6">
        <v>66120846</v>
      </c>
      <c r="X535" s="6">
        <v>224486857</v>
      </c>
      <c r="Y535" s="6">
        <v>1423995499</v>
      </c>
      <c r="Z535" s="6">
        <v>0</v>
      </c>
      <c r="AA535" s="6">
        <v>1423995499</v>
      </c>
      <c r="AB535" s="6">
        <v>0</v>
      </c>
      <c r="AC535" s="6">
        <v>1423995499</v>
      </c>
      <c r="AD535" s="6">
        <v>1278083545</v>
      </c>
      <c r="AE535" s="6">
        <v>1234572285</v>
      </c>
      <c r="AF535" s="6">
        <v>1234572285</v>
      </c>
    </row>
    <row r="536" spans="1:32" ht="22.5">
      <c r="A536" s="3" t="s">
        <v>406</v>
      </c>
      <c r="B536" s="11" t="s">
        <v>545</v>
      </c>
      <c r="C536" s="11" t="s">
        <v>552</v>
      </c>
      <c r="D536" s="4" t="s">
        <v>407</v>
      </c>
      <c r="E536" s="5" t="s">
        <v>385</v>
      </c>
      <c r="F536" s="5" t="str">
        <f t="shared" ref="F536:F599" si="11">+J536&amp;"-"&amp;K536&amp;"-"&amp;L536&amp;"-"&amp;M536</f>
        <v>C-4102-1500-6</v>
      </c>
      <c r="G536" s="13" t="s">
        <v>498</v>
      </c>
      <c r="H536" s="13" t="s">
        <v>499</v>
      </c>
      <c r="I536" s="13" t="s">
        <v>500</v>
      </c>
      <c r="J536" s="3" t="s">
        <v>53</v>
      </c>
      <c r="K536" s="3" t="s">
        <v>209</v>
      </c>
      <c r="L536" s="3" t="s">
        <v>55</v>
      </c>
      <c r="M536" s="3" t="s">
        <v>113</v>
      </c>
      <c r="N536" s="3" t="s">
        <v>37</v>
      </c>
      <c r="O536" s="3" t="s">
        <v>257</v>
      </c>
      <c r="P536" s="3"/>
      <c r="Q536" s="3"/>
      <c r="R536" s="3" t="s">
        <v>40</v>
      </c>
      <c r="S536" s="3" t="s">
        <v>41</v>
      </c>
      <c r="T536" s="3" t="s">
        <v>42</v>
      </c>
      <c r="U536" s="4" t="s">
        <v>386</v>
      </c>
      <c r="V536" s="6">
        <v>94551790</v>
      </c>
      <c r="W536" s="6">
        <v>2623340</v>
      </c>
      <c r="X536" s="6">
        <v>12670043</v>
      </c>
      <c r="Y536" s="6">
        <v>84505087</v>
      </c>
      <c r="Z536" s="6">
        <v>0</v>
      </c>
      <c r="AA536" s="6">
        <v>72775890</v>
      </c>
      <c r="AB536" s="6">
        <v>11729197</v>
      </c>
      <c r="AC536" s="6">
        <v>72775890</v>
      </c>
      <c r="AD536" s="6">
        <v>57933957</v>
      </c>
      <c r="AE536" s="6">
        <v>55310617</v>
      </c>
      <c r="AF536" s="6">
        <v>55310617</v>
      </c>
    </row>
    <row r="537" spans="1:32" ht="22.5">
      <c r="A537" s="3" t="s">
        <v>406</v>
      </c>
      <c r="B537" s="11" t="s">
        <v>545</v>
      </c>
      <c r="C537" s="11" t="s">
        <v>552</v>
      </c>
      <c r="D537" s="4" t="s">
        <v>407</v>
      </c>
      <c r="E537" s="5" t="s">
        <v>283</v>
      </c>
      <c r="F537" s="5" t="str">
        <f t="shared" si="11"/>
        <v>C-4102-1500-6</v>
      </c>
      <c r="G537" s="13" t="s">
        <v>498</v>
      </c>
      <c r="H537" s="13" t="s">
        <v>499</v>
      </c>
      <c r="I537" s="13" t="s">
        <v>500</v>
      </c>
      <c r="J537" s="3" t="s">
        <v>53</v>
      </c>
      <c r="K537" s="3" t="s">
        <v>209</v>
      </c>
      <c r="L537" s="3" t="s">
        <v>55</v>
      </c>
      <c r="M537" s="3" t="s">
        <v>113</v>
      </c>
      <c r="N537" s="3" t="s">
        <v>37</v>
      </c>
      <c r="O537" s="3" t="s">
        <v>218</v>
      </c>
      <c r="P537" s="3"/>
      <c r="Q537" s="3"/>
      <c r="R537" s="3" t="s">
        <v>40</v>
      </c>
      <c r="S537" s="3" t="s">
        <v>41</v>
      </c>
      <c r="T537" s="3" t="s">
        <v>42</v>
      </c>
      <c r="U537" s="4" t="s">
        <v>284</v>
      </c>
      <c r="V537" s="6">
        <v>0</v>
      </c>
      <c r="W537" s="6">
        <v>247956677</v>
      </c>
      <c r="X537" s="6">
        <v>0</v>
      </c>
      <c r="Y537" s="6">
        <v>247956677</v>
      </c>
      <c r="Z537" s="6">
        <v>0</v>
      </c>
      <c r="AA537" s="6">
        <v>247956677</v>
      </c>
      <c r="AB537" s="6">
        <v>0</v>
      </c>
      <c r="AC537" s="6">
        <v>247956677</v>
      </c>
      <c r="AD537" s="6">
        <v>194676873.5</v>
      </c>
      <c r="AE537" s="6">
        <v>157560196.5</v>
      </c>
      <c r="AF537" s="6">
        <v>157560196.5</v>
      </c>
    </row>
    <row r="538" spans="1:32" ht="22.5">
      <c r="A538" s="3" t="s">
        <v>406</v>
      </c>
      <c r="B538" s="11" t="s">
        <v>545</v>
      </c>
      <c r="C538" s="11" t="s">
        <v>552</v>
      </c>
      <c r="D538" s="4" t="s">
        <v>407</v>
      </c>
      <c r="E538" s="5" t="s">
        <v>285</v>
      </c>
      <c r="F538" s="5" t="str">
        <f t="shared" si="11"/>
        <v>C-4102-1500-6</v>
      </c>
      <c r="G538" s="13" t="s">
        <v>498</v>
      </c>
      <c r="H538" s="13" t="s">
        <v>493</v>
      </c>
      <c r="I538" s="13" t="s">
        <v>512</v>
      </c>
      <c r="J538" s="3" t="s">
        <v>53</v>
      </c>
      <c r="K538" s="3" t="s">
        <v>209</v>
      </c>
      <c r="L538" s="3" t="s">
        <v>55</v>
      </c>
      <c r="M538" s="3" t="s">
        <v>113</v>
      </c>
      <c r="N538" s="3" t="s">
        <v>37</v>
      </c>
      <c r="O538" s="3" t="s">
        <v>224</v>
      </c>
      <c r="P538" s="3"/>
      <c r="Q538" s="3"/>
      <c r="R538" s="3" t="s">
        <v>40</v>
      </c>
      <c r="S538" s="3" t="s">
        <v>41</v>
      </c>
      <c r="T538" s="3" t="s">
        <v>42</v>
      </c>
      <c r="U538" s="4" t="s">
        <v>222</v>
      </c>
      <c r="V538" s="6">
        <v>0</v>
      </c>
      <c r="W538" s="6">
        <v>68669800</v>
      </c>
      <c r="X538" s="6">
        <v>10417400</v>
      </c>
      <c r="Y538" s="6">
        <v>58252400</v>
      </c>
      <c r="Z538" s="6">
        <v>0</v>
      </c>
      <c r="AA538" s="6">
        <v>58252400</v>
      </c>
      <c r="AB538" s="6">
        <v>0</v>
      </c>
      <c r="AC538" s="6">
        <v>58252400</v>
      </c>
      <c r="AD538" s="6">
        <v>58252400</v>
      </c>
      <c r="AE538" s="6">
        <v>56551600</v>
      </c>
      <c r="AF538" s="6">
        <v>56551600</v>
      </c>
    </row>
    <row r="539" spans="1:32" ht="22.5">
      <c r="A539" s="3" t="s">
        <v>406</v>
      </c>
      <c r="B539" s="11" t="s">
        <v>545</v>
      </c>
      <c r="C539" s="11" t="s">
        <v>552</v>
      </c>
      <c r="D539" s="4" t="s">
        <v>407</v>
      </c>
      <c r="E539" s="5" t="s">
        <v>286</v>
      </c>
      <c r="F539" s="5" t="str">
        <f t="shared" si="11"/>
        <v>C-4102-1500-6</v>
      </c>
      <c r="G539" s="13" t="s">
        <v>498</v>
      </c>
      <c r="H539" s="13" t="s">
        <v>493</v>
      </c>
      <c r="I539" s="13" t="s">
        <v>506</v>
      </c>
      <c r="J539" s="3" t="s">
        <v>53</v>
      </c>
      <c r="K539" s="3" t="s">
        <v>209</v>
      </c>
      <c r="L539" s="3" t="s">
        <v>55</v>
      </c>
      <c r="M539" s="3" t="s">
        <v>113</v>
      </c>
      <c r="N539" s="3" t="s">
        <v>37</v>
      </c>
      <c r="O539" s="3" t="s">
        <v>235</v>
      </c>
      <c r="P539" s="3"/>
      <c r="Q539" s="3"/>
      <c r="R539" s="3" t="s">
        <v>40</v>
      </c>
      <c r="S539" s="3" t="s">
        <v>41</v>
      </c>
      <c r="T539" s="3" t="s">
        <v>42</v>
      </c>
      <c r="U539" s="4" t="s">
        <v>57</v>
      </c>
      <c r="V539" s="6">
        <v>3000000</v>
      </c>
      <c r="W539" s="6">
        <v>7500000</v>
      </c>
      <c r="X539" s="6">
        <v>0</v>
      </c>
      <c r="Y539" s="6">
        <v>10500000</v>
      </c>
      <c r="Z539" s="6">
        <v>0</v>
      </c>
      <c r="AA539" s="6">
        <v>10093967</v>
      </c>
      <c r="AB539" s="6">
        <v>406033</v>
      </c>
      <c r="AC539" s="6">
        <v>10093967</v>
      </c>
      <c r="AD539" s="6">
        <v>10093967</v>
      </c>
      <c r="AE539" s="6">
        <v>10093967</v>
      </c>
      <c r="AF539" s="6">
        <v>10093967</v>
      </c>
    </row>
    <row r="540" spans="1:32" ht="22.5">
      <c r="A540" s="3" t="s">
        <v>406</v>
      </c>
      <c r="B540" s="11" t="s">
        <v>545</v>
      </c>
      <c r="C540" s="11" t="s">
        <v>552</v>
      </c>
      <c r="D540" s="4" t="s">
        <v>407</v>
      </c>
      <c r="E540" s="5" t="s">
        <v>287</v>
      </c>
      <c r="F540" s="5" t="str">
        <f t="shared" si="11"/>
        <v>C-4102-1500-6</v>
      </c>
      <c r="G540" s="13" t="s">
        <v>498</v>
      </c>
      <c r="H540" s="13" t="s">
        <v>499</v>
      </c>
      <c r="I540" s="13" t="s">
        <v>500</v>
      </c>
      <c r="J540" s="3" t="s">
        <v>53</v>
      </c>
      <c r="K540" s="3" t="s">
        <v>209</v>
      </c>
      <c r="L540" s="3" t="s">
        <v>55</v>
      </c>
      <c r="M540" s="3" t="s">
        <v>113</v>
      </c>
      <c r="N540" s="3" t="s">
        <v>37</v>
      </c>
      <c r="O540" s="3" t="s">
        <v>252</v>
      </c>
      <c r="P540" s="3"/>
      <c r="Q540" s="3"/>
      <c r="R540" s="3" t="s">
        <v>40</v>
      </c>
      <c r="S540" s="3" t="s">
        <v>41</v>
      </c>
      <c r="T540" s="3" t="s">
        <v>42</v>
      </c>
      <c r="U540" s="4" t="s">
        <v>253</v>
      </c>
      <c r="V540" s="6">
        <v>0</v>
      </c>
      <c r="W540" s="6">
        <v>6707653</v>
      </c>
      <c r="X540" s="6">
        <v>6694653</v>
      </c>
      <c r="Y540" s="6">
        <v>13000</v>
      </c>
      <c r="Z540" s="6">
        <v>0</v>
      </c>
      <c r="AA540" s="6">
        <v>13000</v>
      </c>
      <c r="AB540" s="6">
        <v>0</v>
      </c>
      <c r="AC540" s="6">
        <v>13000</v>
      </c>
      <c r="AD540" s="6">
        <v>13000</v>
      </c>
      <c r="AE540" s="6">
        <v>13000</v>
      </c>
      <c r="AF540" s="6">
        <v>13000</v>
      </c>
    </row>
    <row r="541" spans="1:32" ht="22.5">
      <c r="A541" s="3" t="s">
        <v>406</v>
      </c>
      <c r="B541" s="11" t="s">
        <v>545</v>
      </c>
      <c r="C541" s="11" t="s">
        <v>552</v>
      </c>
      <c r="D541" s="4" t="s">
        <v>407</v>
      </c>
      <c r="E541" s="5" t="s">
        <v>290</v>
      </c>
      <c r="F541" s="5" t="str">
        <f t="shared" si="11"/>
        <v>C-4102-1500-7</v>
      </c>
      <c r="G541" s="13" t="s">
        <v>520</v>
      </c>
      <c r="H541" s="13" t="s">
        <v>493</v>
      </c>
      <c r="I541" s="13" t="s">
        <v>512</v>
      </c>
      <c r="J541" s="3" t="s">
        <v>53</v>
      </c>
      <c r="K541" s="3" t="s">
        <v>209</v>
      </c>
      <c r="L541" s="3" t="s">
        <v>55</v>
      </c>
      <c r="M541" s="3" t="s">
        <v>116</v>
      </c>
      <c r="N541" s="3" t="s">
        <v>37</v>
      </c>
      <c r="O541" s="3" t="s">
        <v>257</v>
      </c>
      <c r="P541" s="3"/>
      <c r="Q541" s="3"/>
      <c r="R541" s="3" t="s">
        <v>40</v>
      </c>
      <c r="S541" s="3" t="s">
        <v>41</v>
      </c>
      <c r="T541" s="3" t="s">
        <v>42</v>
      </c>
      <c r="U541" s="4" t="s">
        <v>222</v>
      </c>
      <c r="V541" s="6">
        <v>282541853</v>
      </c>
      <c r="W541" s="6">
        <v>23307647</v>
      </c>
      <c r="X541" s="6">
        <v>6334891</v>
      </c>
      <c r="Y541" s="6">
        <v>299514609</v>
      </c>
      <c r="Z541" s="6">
        <v>0</v>
      </c>
      <c r="AA541" s="6">
        <v>290944500</v>
      </c>
      <c r="AB541" s="6">
        <v>8570109</v>
      </c>
      <c r="AC541" s="6">
        <v>290944500</v>
      </c>
      <c r="AD541" s="6">
        <v>290944500</v>
      </c>
      <c r="AE541" s="6">
        <v>287258033</v>
      </c>
      <c r="AF541" s="6">
        <v>287258033</v>
      </c>
    </row>
    <row r="542" spans="1:32" ht="22.5">
      <c r="A542" s="3" t="s">
        <v>406</v>
      </c>
      <c r="B542" s="11" t="s">
        <v>545</v>
      </c>
      <c r="C542" s="11" t="s">
        <v>552</v>
      </c>
      <c r="D542" s="4" t="s">
        <v>407</v>
      </c>
      <c r="E542" s="5" t="s">
        <v>291</v>
      </c>
      <c r="F542" s="5" t="str">
        <f t="shared" si="11"/>
        <v>C-4102-1500-7</v>
      </c>
      <c r="G542" s="13" t="s">
        <v>520</v>
      </c>
      <c r="H542" s="13" t="s">
        <v>493</v>
      </c>
      <c r="I542" s="13" t="s">
        <v>506</v>
      </c>
      <c r="J542" s="3" t="s">
        <v>53</v>
      </c>
      <c r="K542" s="3" t="s">
        <v>209</v>
      </c>
      <c r="L542" s="3" t="s">
        <v>55</v>
      </c>
      <c r="M542" s="3" t="s">
        <v>116</v>
      </c>
      <c r="N542" s="3" t="s">
        <v>37</v>
      </c>
      <c r="O542" s="3" t="s">
        <v>213</v>
      </c>
      <c r="P542" s="3"/>
      <c r="Q542" s="3"/>
      <c r="R542" s="3" t="s">
        <v>40</v>
      </c>
      <c r="S542" s="3" t="s">
        <v>41</v>
      </c>
      <c r="T542" s="3" t="s">
        <v>42</v>
      </c>
      <c r="U542" s="4" t="s">
        <v>57</v>
      </c>
      <c r="V542" s="6">
        <v>56292433</v>
      </c>
      <c r="W542" s="6">
        <v>2020113</v>
      </c>
      <c r="X542" s="6">
        <v>11299474</v>
      </c>
      <c r="Y542" s="6">
        <v>47013072</v>
      </c>
      <c r="Z542" s="6">
        <v>0</v>
      </c>
      <c r="AA542" s="6">
        <v>46327543</v>
      </c>
      <c r="AB542" s="6">
        <v>685529</v>
      </c>
      <c r="AC542" s="6">
        <v>46327543</v>
      </c>
      <c r="AD542" s="6">
        <v>46327543</v>
      </c>
      <c r="AE542" s="6">
        <v>46327543</v>
      </c>
      <c r="AF542" s="6">
        <v>46327543</v>
      </c>
    </row>
    <row r="543" spans="1:32" ht="22.5">
      <c r="A543" s="3" t="s">
        <v>406</v>
      </c>
      <c r="B543" s="11" t="s">
        <v>545</v>
      </c>
      <c r="C543" s="11" t="s">
        <v>552</v>
      </c>
      <c r="D543" s="4" t="s">
        <v>407</v>
      </c>
      <c r="E543" s="5" t="s">
        <v>295</v>
      </c>
      <c r="F543" s="5" t="str">
        <f t="shared" si="11"/>
        <v>C-4199-1500-1</v>
      </c>
      <c r="G543" s="13" t="s">
        <v>522</v>
      </c>
      <c r="H543" s="13" t="s">
        <v>493</v>
      </c>
      <c r="I543" s="13" t="s">
        <v>512</v>
      </c>
      <c r="J543" s="3" t="s">
        <v>53</v>
      </c>
      <c r="K543" s="3" t="s">
        <v>54</v>
      </c>
      <c r="L543" s="3" t="s">
        <v>55</v>
      </c>
      <c r="M543" s="3" t="s">
        <v>61</v>
      </c>
      <c r="N543" s="3" t="s">
        <v>37</v>
      </c>
      <c r="O543" s="3" t="s">
        <v>257</v>
      </c>
      <c r="P543" s="3"/>
      <c r="Q543" s="3"/>
      <c r="R543" s="3" t="s">
        <v>40</v>
      </c>
      <c r="S543" s="3" t="s">
        <v>41</v>
      </c>
      <c r="T543" s="3" t="s">
        <v>42</v>
      </c>
      <c r="U543" s="4" t="s">
        <v>222</v>
      </c>
      <c r="V543" s="6">
        <v>90436575</v>
      </c>
      <c r="W543" s="6">
        <v>2907233</v>
      </c>
      <c r="X543" s="6">
        <v>2953875</v>
      </c>
      <c r="Y543" s="6">
        <v>90389933</v>
      </c>
      <c r="Z543" s="6">
        <v>0</v>
      </c>
      <c r="AA543" s="6">
        <v>90389933</v>
      </c>
      <c r="AB543" s="6">
        <v>0</v>
      </c>
      <c r="AC543" s="6">
        <v>90389933</v>
      </c>
      <c r="AD543" s="6">
        <v>90389933</v>
      </c>
      <c r="AE543" s="6">
        <v>87340000</v>
      </c>
      <c r="AF543" s="6">
        <v>87340000</v>
      </c>
    </row>
    <row r="544" spans="1:32" ht="22.5">
      <c r="A544" s="3" t="s">
        <v>406</v>
      </c>
      <c r="B544" s="11" t="s">
        <v>545</v>
      </c>
      <c r="C544" s="11" t="s">
        <v>552</v>
      </c>
      <c r="D544" s="4" t="s">
        <v>407</v>
      </c>
      <c r="E544" s="5" t="s">
        <v>296</v>
      </c>
      <c r="F544" s="5" t="str">
        <f t="shared" si="11"/>
        <v>C-4199-1500-1</v>
      </c>
      <c r="G544" s="13" t="s">
        <v>522</v>
      </c>
      <c r="H544" s="13" t="s">
        <v>493</v>
      </c>
      <c r="I544" s="13" t="s">
        <v>506</v>
      </c>
      <c r="J544" s="3" t="s">
        <v>53</v>
      </c>
      <c r="K544" s="3" t="s">
        <v>54</v>
      </c>
      <c r="L544" s="3" t="s">
        <v>55</v>
      </c>
      <c r="M544" s="3" t="s">
        <v>61</v>
      </c>
      <c r="N544" s="3" t="s">
        <v>37</v>
      </c>
      <c r="O544" s="3" t="s">
        <v>213</v>
      </c>
      <c r="P544" s="3"/>
      <c r="Q544" s="3"/>
      <c r="R544" s="3" t="s">
        <v>40</v>
      </c>
      <c r="S544" s="3" t="s">
        <v>41</v>
      </c>
      <c r="T544" s="3" t="s">
        <v>42</v>
      </c>
      <c r="U544" s="4" t="s">
        <v>57</v>
      </c>
      <c r="V544" s="6">
        <v>6976125</v>
      </c>
      <c r="W544" s="6">
        <v>1200000</v>
      </c>
      <c r="X544" s="6">
        <v>0</v>
      </c>
      <c r="Y544" s="6">
        <v>8176125</v>
      </c>
      <c r="Z544" s="6">
        <v>0</v>
      </c>
      <c r="AA544" s="6">
        <v>8175274</v>
      </c>
      <c r="AB544" s="6">
        <v>851</v>
      </c>
      <c r="AC544" s="6">
        <v>8175274</v>
      </c>
      <c r="AD544" s="6">
        <v>8175274</v>
      </c>
      <c r="AE544" s="6">
        <v>8175274</v>
      </c>
      <c r="AF544" s="6">
        <v>8175274</v>
      </c>
    </row>
    <row r="545" spans="1:32" ht="22.5">
      <c r="A545" s="3" t="s">
        <v>406</v>
      </c>
      <c r="B545" s="11" t="s">
        <v>545</v>
      </c>
      <c r="C545" s="11" t="s">
        <v>552</v>
      </c>
      <c r="D545" s="4" t="s">
        <v>407</v>
      </c>
      <c r="E545" s="5" t="s">
        <v>299</v>
      </c>
      <c r="F545" s="5" t="str">
        <f t="shared" si="11"/>
        <v>C-4199-1500-2</v>
      </c>
      <c r="G545" s="13" t="s">
        <v>505</v>
      </c>
      <c r="H545" s="13" t="s">
        <v>493</v>
      </c>
      <c r="I545" s="13" t="s">
        <v>512</v>
      </c>
      <c r="J545" s="3" t="s">
        <v>53</v>
      </c>
      <c r="K545" s="3" t="s">
        <v>54</v>
      </c>
      <c r="L545" s="3" t="s">
        <v>55</v>
      </c>
      <c r="M545" s="3" t="s">
        <v>36</v>
      </c>
      <c r="N545" s="3" t="s">
        <v>37</v>
      </c>
      <c r="O545" s="3" t="s">
        <v>213</v>
      </c>
      <c r="P545" s="3"/>
      <c r="Q545" s="3"/>
      <c r="R545" s="3" t="s">
        <v>40</v>
      </c>
      <c r="S545" s="3" t="s">
        <v>41</v>
      </c>
      <c r="T545" s="3" t="s">
        <v>42</v>
      </c>
      <c r="U545" s="4" t="s">
        <v>222</v>
      </c>
      <c r="V545" s="6">
        <v>398570541</v>
      </c>
      <c r="W545" s="6">
        <v>137186169</v>
      </c>
      <c r="X545" s="6">
        <v>20516808</v>
      </c>
      <c r="Y545" s="6">
        <v>515239902</v>
      </c>
      <c r="Z545" s="6">
        <v>0</v>
      </c>
      <c r="AA545" s="6">
        <v>515239902</v>
      </c>
      <c r="AB545" s="6">
        <v>0</v>
      </c>
      <c r="AC545" s="6">
        <v>515239902</v>
      </c>
      <c r="AD545" s="6">
        <v>515239902</v>
      </c>
      <c r="AE545" s="6">
        <v>503925671</v>
      </c>
      <c r="AF545" s="6">
        <v>503925671</v>
      </c>
    </row>
    <row r="546" spans="1:32" ht="22.5">
      <c r="A546" s="3" t="s">
        <v>406</v>
      </c>
      <c r="B546" s="11" t="s">
        <v>545</v>
      </c>
      <c r="C546" s="11" t="s">
        <v>552</v>
      </c>
      <c r="D546" s="4" t="s">
        <v>407</v>
      </c>
      <c r="E546" s="5" t="s">
        <v>52</v>
      </c>
      <c r="F546" s="5" t="str">
        <f t="shared" si="11"/>
        <v>C-4199-1500-2</v>
      </c>
      <c r="G546" s="13" t="s">
        <v>505</v>
      </c>
      <c r="H546" s="13" t="s">
        <v>493</v>
      </c>
      <c r="I546" s="13" t="s">
        <v>506</v>
      </c>
      <c r="J546" s="3" t="s">
        <v>53</v>
      </c>
      <c r="K546" s="3" t="s">
        <v>54</v>
      </c>
      <c r="L546" s="3" t="s">
        <v>55</v>
      </c>
      <c r="M546" s="3" t="s">
        <v>36</v>
      </c>
      <c r="N546" s="3" t="s">
        <v>37</v>
      </c>
      <c r="O546" s="3" t="s">
        <v>56</v>
      </c>
      <c r="P546" s="3"/>
      <c r="Q546" s="3"/>
      <c r="R546" s="3" t="s">
        <v>40</v>
      </c>
      <c r="S546" s="3" t="s">
        <v>147</v>
      </c>
      <c r="T546" s="3" t="s">
        <v>42</v>
      </c>
      <c r="U546" s="4" t="s">
        <v>57</v>
      </c>
      <c r="V546" s="6">
        <v>0</v>
      </c>
      <c r="W546" s="6">
        <v>1945341</v>
      </c>
      <c r="X546" s="6">
        <v>0</v>
      </c>
      <c r="Y546" s="6">
        <v>1945341</v>
      </c>
      <c r="Z546" s="6">
        <v>0</v>
      </c>
      <c r="AA546" s="6">
        <v>1882312</v>
      </c>
      <c r="AB546" s="6">
        <v>63029</v>
      </c>
      <c r="AC546" s="6">
        <v>1882312</v>
      </c>
      <c r="AD546" s="6">
        <v>1882312</v>
      </c>
      <c r="AE546" s="6">
        <v>1882312</v>
      </c>
      <c r="AF546" s="6">
        <v>1882312</v>
      </c>
    </row>
    <row r="547" spans="1:32" ht="22.5">
      <c r="A547" s="3" t="s">
        <v>406</v>
      </c>
      <c r="B547" s="11" t="s">
        <v>545</v>
      </c>
      <c r="C547" s="11" t="s">
        <v>552</v>
      </c>
      <c r="D547" s="4" t="s">
        <v>407</v>
      </c>
      <c r="E547" s="5" t="s">
        <v>52</v>
      </c>
      <c r="F547" s="5" t="str">
        <f t="shared" si="11"/>
        <v>C-4199-1500-2</v>
      </c>
      <c r="G547" s="13" t="s">
        <v>505</v>
      </c>
      <c r="H547" s="13" t="s">
        <v>493</v>
      </c>
      <c r="I547" s="13" t="s">
        <v>506</v>
      </c>
      <c r="J547" s="3" t="s">
        <v>53</v>
      </c>
      <c r="K547" s="3" t="s">
        <v>54</v>
      </c>
      <c r="L547" s="3" t="s">
        <v>55</v>
      </c>
      <c r="M547" s="3" t="s">
        <v>36</v>
      </c>
      <c r="N547" s="3" t="s">
        <v>37</v>
      </c>
      <c r="O547" s="3" t="s">
        <v>56</v>
      </c>
      <c r="P547" s="3"/>
      <c r="Q547" s="3"/>
      <c r="R547" s="3" t="s">
        <v>40</v>
      </c>
      <c r="S547" s="3" t="s">
        <v>41</v>
      </c>
      <c r="T547" s="3" t="s">
        <v>42</v>
      </c>
      <c r="U547" s="4" t="s">
        <v>57</v>
      </c>
      <c r="V547" s="6">
        <v>0</v>
      </c>
      <c r="W547" s="6">
        <v>76020685</v>
      </c>
      <c r="X547" s="6">
        <v>0</v>
      </c>
      <c r="Y547" s="6">
        <v>76020685</v>
      </c>
      <c r="Z547" s="6">
        <v>0</v>
      </c>
      <c r="AA547" s="6">
        <v>72791436</v>
      </c>
      <c r="AB547" s="6">
        <v>3229249</v>
      </c>
      <c r="AC547" s="6">
        <v>72791436</v>
      </c>
      <c r="AD547" s="6">
        <v>72791436</v>
      </c>
      <c r="AE547" s="6">
        <v>72791436</v>
      </c>
      <c r="AF547" s="6">
        <v>72791436</v>
      </c>
    </row>
    <row r="548" spans="1:32" ht="22.5">
      <c r="A548" s="3" t="s">
        <v>406</v>
      </c>
      <c r="B548" s="11" t="s">
        <v>545</v>
      </c>
      <c r="C548" s="11" t="s">
        <v>552</v>
      </c>
      <c r="D548" s="4" t="s">
        <v>407</v>
      </c>
      <c r="E548" s="5" t="s">
        <v>387</v>
      </c>
      <c r="F548" s="5" t="str">
        <f t="shared" si="11"/>
        <v>C-4199-1500-2</v>
      </c>
      <c r="G548" s="13" t="s">
        <v>505</v>
      </c>
      <c r="H548" s="13" t="s">
        <v>503</v>
      </c>
      <c r="I548" s="13" t="s">
        <v>504</v>
      </c>
      <c r="J548" s="3" t="s">
        <v>53</v>
      </c>
      <c r="K548" s="3" t="s">
        <v>54</v>
      </c>
      <c r="L548" s="3" t="s">
        <v>55</v>
      </c>
      <c r="M548" s="3" t="s">
        <v>36</v>
      </c>
      <c r="N548" s="3" t="s">
        <v>37</v>
      </c>
      <c r="O548" s="3" t="s">
        <v>238</v>
      </c>
      <c r="P548" s="3"/>
      <c r="Q548" s="3"/>
      <c r="R548" s="3" t="s">
        <v>40</v>
      </c>
      <c r="S548" s="3" t="s">
        <v>41</v>
      </c>
      <c r="T548" s="3" t="s">
        <v>42</v>
      </c>
      <c r="U548" s="4" t="s">
        <v>388</v>
      </c>
      <c r="V548" s="6">
        <v>4000000</v>
      </c>
      <c r="W548" s="6">
        <v>0</v>
      </c>
      <c r="X548" s="6">
        <v>2775000</v>
      </c>
      <c r="Y548" s="6">
        <v>1225000</v>
      </c>
      <c r="Z548" s="6">
        <v>0</v>
      </c>
      <c r="AA548" s="6">
        <v>89012</v>
      </c>
      <c r="AB548" s="6">
        <v>1135988</v>
      </c>
      <c r="AC548" s="6">
        <v>89012</v>
      </c>
      <c r="AD548" s="6">
        <v>89012</v>
      </c>
      <c r="AE548" s="6">
        <v>89012</v>
      </c>
      <c r="AF548" s="6">
        <v>89012</v>
      </c>
    </row>
    <row r="549" spans="1:32" ht="22.5">
      <c r="A549" s="3" t="s">
        <v>406</v>
      </c>
      <c r="B549" s="11" t="s">
        <v>545</v>
      </c>
      <c r="C549" s="11" t="s">
        <v>552</v>
      </c>
      <c r="D549" s="4" t="s">
        <v>407</v>
      </c>
      <c r="E549" s="5" t="s">
        <v>310</v>
      </c>
      <c r="F549" s="5" t="str">
        <f t="shared" si="11"/>
        <v>C-4199-1500-2</v>
      </c>
      <c r="G549" s="13" t="s">
        <v>505</v>
      </c>
      <c r="H549" s="13" t="s">
        <v>493</v>
      </c>
      <c r="I549" s="13" t="s">
        <v>512</v>
      </c>
      <c r="J549" s="3" t="s">
        <v>53</v>
      </c>
      <c r="K549" s="3" t="s">
        <v>54</v>
      </c>
      <c r="L549" s="3" t="s">
        <v>55</v>
      </c>
      <c r="M549" s="3" t="s">
        <v>36</v>
      </c>
      <c r="N549" s="3" t="s">
        <v>37</v>
      </c>
      <c r="O549" s="3" t="s">
        <v>240</v>
      </c>
      <c r="P549" s="3"/>
      <c r="Q549" s="3"/>
      <c r="R549" s="3" t="s">
        <v>40</v>
      </c>
      <c r="S549" s="3" t="s">
        <v>41</v>
      </c>
      <c r="T549" s="3" t="s">
        <v>42</v>
      </c>
      <c r="U549" s="4" t="s">
        <v>311</v>
      </c>
      <c r="V549" s="6">
        <v>32088235</v>
      </c>
      <c r="W549" s="6">
        <v>2881633</v>
      </c>
      <c r="X549" s="6">
        <v>787735</v>
      </c>
      <c r="Y549" s="6">
        <v>34182133</v>
      </c>
      <c r="Z549" s="6">
        <v>0</v>
      </c>
      <c r="AA549" s="6">
        <v>34182133</v>
      </c>
      <c r="AB549" s="6">
        <v>0</v>
      </c>
      <c r="AC549" s="6">
        <v>34182133</v>
      </c>
      <c r="AD549" s="6">
        <v>34182133</v>
      </c>
      <c r="AE549" s="6">
        <v>33089100</v>
      </c>
      <c r="AF549" s="6">
        <v>33089100</v>
      </c>
    </row>
    <row r="550" spans="1:32" ht="22.5">
      <c r="A550" s="3" t="s">
        <v>406</v>
      </c>
      <c r="B550" s="11" t="s">
        <v>545</v>
      </c>
      <c r="C550" s="11" t="s">
        <v>552</v>
      </c>
      <c r="D550" s="4" t="s">
        <v>407</v>
      </c>
      <c r="E550" s="5" t="s">
        <v>312</v>
      </c>
      <c r="F550" s="5" t="str">
        <f t="shared" si="11"/>
        <v>C-4199-1500-2</v>
      </c>
      <c r="G550" s="13" t="s">
        <v>505</v>
      </c>
      <c r="H550" s="13" t="s">
        <v>501</v>
      </c>
      <c r="I550" s="13" t="s">
        <v>525</v>
      </c>
      <c r="J550" s="3" t="s">
        <v>53</v>
      </c>
      <c r="K550" s="3" t="s">
        <v>54</v>
      </c>
      <c r="L550" s="3" t="s">
        <v>55</v>
      </c>
      <c r="M550" s="3" t="s">
        <v>36</v>
      </c>
      <c r="N550" s="3" t="s">
        <v>37</v>
      </c>
      <c r="O550" s="3" t="s">
        <v>313</v>
      </c>
      <c r="P550" s="3"/>
      <c r="Q550" s="3"/>
      <c r="R550" s="3" t="s">
        <v>40</v>
      </c>
      <c r="S550" s="3" t="s">
        <v>41</v>
      </c>
      <c r="T550" s="3" t="s">
        <v>42</v>
      </c>
      <c r="U550" s="4" t="s">
        <v>314</v>
      </c>
      <c r="V550" s="6">
        <v>10642000</v>
      </c>
      <c r="W550" s="6">
        <v>0</v>
      </c>
      <c r="X550" s="6">
        <v>4491548</v>
      </c>
      <c r="Y550" s="6">
        <v>6150452</v>
      </c>
      <c r="Z550" s="6">
        <v>0</v>
      </c>
      <c r="AA550" s="6">
        <v>6150452</v>
      </c>
      <c r="AB550" s="6">
        <v>0</v>
      </c>
      <c r="AC550" s="6">
        <v>6150452</v>
      </c>
      <c r="AD550" s="6">
        <v>6150452</v>
      </c>
      <c r="AE550" s="6">
        <v>6150452</v>
      </c>
      <c r="AF550" s="6">
        <v>6150452</v>
      </c>
    </row>
    <row r="551" spans="1:32" ht="22.5">
      <c r="A551" s="3" t="s">
        <v>406</v>
      </c>
      <c r="B551" s="11" t="s">
        <v>545</v>
      </c>
      <c r="C551" s="11" t="s">
        <v>552</v>
      </c>
      <c r="D551" s="4" t="s">
        <v>407</v>
      </c>
      <c r="E551" s="5" t="s">
        <v>315</v>
      </c>
      <c r="F551" s="5" t="str">
        <f t="shared" si="11"/>
        <v>C-4199-1500-2</v>
      </c>
      <c r="G551" s="13" t="s">
        <v>505</v>
      </c>
      <c r="H551" s="13" t="s">
        <v>501</v>
      </c>
      <c r="I551" s="13" t="s">
        <v>525</v>
      </c>
      <c r="J551" s="3" t="s">
        <v>53</v>
      </c>
      <c r="K551" s="3" t="s">
        <v>54</v>
      </c>
      <c r="L551" s="3" t="s">
        <v>55</v>
      </c>
      <c r="M551" s="3" t="s">
        <v>36</v>
      </c>
      <c r="N551" s="3" t="s">
        <v>37</v>
      </c>
      <c r="O551" s="3" t="s">
        <v>316</v>
      </c>
      <c r="P551" s="3"/>
      <c r="Q551" s="3"/>
      <c r="R551" s="3" t="s">
        <v>40</v>
      </c>
      <c r="S551" s="3" t="s">
        <v>41</v>
      </c>
      <c r="T551" s="3" t="s">
        <v>42</v>
      </c>
      <c r="U551" s="4" t="s">
        <v>317</v>
      </c>
      <c r="V551" s="6">
        <v>346562904</v>
      </c>
      <c r="W551" s="6">
        <v>0</v>
      </c>
      <c r="X551" s="6">
        <v>0</v>
      </c>
      <c r="Y551" s="6">
        <v>346562904</v>
      </c>
      <c r="Z551" s="6">
        <v>0</v>
      </c>
      <c r="AA551" s="6">
        <v>346562904</v>
      </c>
      <c r="AB551" s="6">
        <v>0</v>
      </c>
      <c r="AC551" s="6">
        <v>346562904</v>
      </c>
      <c r="AD551" s="6">
        <v>317682629</v>
      </c>
      <c r="AE551" s="6">
        <v>317682629</v>
      </c>
      <c r="AF551" s="6">
        <v>317682629</v>
      </c>
    </row>
    <row r="552" spans="1:32" ht="22.5">
      <c r="A552" s="3" t="s">
        <v>406</v>
      </c>
      <c r="B552" s="11" t="s">
        <v>545</v>
      </c>
      <c r="C552" s="11" t="s">
        <v>552</v>
      </c>
      <c r="D552" s="4" t="s">
        <v>407</v>
      </c>
      <c r="E552" s="5" t="s">
        <v>321</v>
      </c>
      <c r="F552" s="5" t="str">
        <f t="shared" si="11"/>
        <v>C-4199-1500-2</v>
      </c>
      <c r="G552" s="13" t="s">
        <v>505</v>
      </c>
      <c r="H552" s="13" t="s">
        <v>501</v>
      </c>
      <c r="I552" s="13" t="s">
        <v>525</v>
      </c>
      <c r="J552" s="3" t="s">
        <v>53</v>
      </c>
      <c r="K552" s="3" t="s">
        <v>54</v>
      </c>
      <c r="L552" s="3" t="s">
        <v>55</v>
      </c>
      <c r="M552" s="3" t="s">
        <v>36</v>
      </c>
      <c r="N552" s="3" t="s">
        <v>37</v>
      </c>
      <c r="O552" s="3" t="s">
        <v>322</v>
      </c>
      <c r="P552" s="3"/>
      <c r="Q552" s="3"/>
      <c r="R552" s="3" t="s">
        <v>40</v>
      </c>
      <c r="S552" s="3" t="s">
        <v>41</v>
      </c>
      <c r="T552" s="3" t="s">
        <v>42</v>
      </c>
      <c r="U552" s="4" t="s">
        <v>323</v>
      </c>
      <c r="V552" s="6">
        <v>0</v>
      </c>
      <c r="W552" s="6">
        <v>78567000</v>
      </c>
      <c r="X552" s="6">
        <v>0</v>
      </c>
      <c r="Y552" s="6">
        <v>78567000</v>
      </c>
      <c r="Z552" s="6">
        <v>0</v>
      </c>
      <c r="AA552" s="6">
        <v>74990998</v>
      </c>
      <c r="AB552" s="6">
        <v>3576002</v>
      </c>
      <c r="AC552" s="6">
        <v>74990998</v>
      </c>
      <c r="AD552" s="6">
        <v>74990998</v>
      </c>
      <c r="AE552" s="6">
        <v>74990998</v>
      </c>
      <c r="AF552" s="6">
        <v>74990998</v>
      </c>
    </row>
    <row r="553" spans="1:32" ht="22.5">
      <c r="A553" s="3" t="s">
        <v>406</v>
      </c>
      <c r="B553" s="11" t="s">
        <v>545</v>
      </c>
      <c r="C553" s="11" t="s">
        <v>552</v>
      </c>
      <c r="D553" s="4" t="s">
        <v>407</v>
      </c>
      <c r="E553" s="5" t="s">
        <v>347</v>
      </c>
      <c r="F553" s="5" t="str">
        <f t="shared" si="11"/>
        <v>C-4199-1500-2</v>
      </c>
      <c r="G553" s="13" t="s">
        <v>505</v>
      </c>
      <c r="H553" s="13" t="s">
        <v>493</v>
      </c>
      <c r="I553" s="13" t="s">
        <v>535</v>
      </c>
      <c r="J553" s="3" t="s">
        <v>53</v>
      </c>
      <c r="K553" s="3" t="s">
        <v>54</v>
      </c>
      <c r="L553" s="3" t="s">
        <v>55</v>
      </c>
      <c r="M553" s="3" t="s">
        <v>36</v>
      </c>
      <c r="N553" s="3" t="s">
        <v>37</v>
      </c>
      <c r="O553" s="3" t="s">
        <v>348</v>
      </c>
      <c r="P553" s="3"/>
      <c r="Q553" s="3"/>
      <c r="R553" s="3" t="s">
        <v>40</v>
      </c>
      <c r="S553" s="3" t="s">
        <v>41</v>
      </c>
      <c r="T553" s="3" t="s">
        <v>42</v>
      </c>
      <c r="U553" s="4" t="s">
        <v>349</v>
      </c>
      <c r="V553" s="6">
        <v>0</v>
      </c>
      <c r="W553" s="6">
        <v>12000000</v>
      </c>
      <c r="X553" s="6">
        <v>0</v>
      </c>
      <c r="Y553" s="6">
        <v>12000000</v>
      </c>
      <c r="Z553" s="6">
        <v>0</v>
      </c>
      <c r="AA553" s="6">
        <v>10012000</v>
      </c>
      <c r="AB553" s="6">
        <v>1988000</v>
      </c>
      <c r="AC553" s="6">
        <v>10012000</v>
      </c>
      <c r="AD553" s="6">
        <v>8556000</v>
      </c>
      <c r="AE553" s="6">
        <v>8556000</v>
      </c>
      <c r="AF553" s="6">
        <v>8556000</v>
      </c>
    </row>
    <row r="554" spans="1:32" ht="22.5">
      <c r="A554" s="3" t="s">
        <v>406</v>
      </c>
      <c r="B554" s="11" t="s">
        <v>545</v>
      </c>
      <c r="C554" s="11" t="s">
        <v>552</v>
      </c>
      <c r="D554" s="4" t="s">
        <v>407</v>
      </c>
      <c r="E554" s="5" t="s">
        <v>352</v>
      </c>
      <c r="F554" s="5" t="str">
        <f t="shared" si="11"/>
        <v>C-4199-1500-2</v>
      </c>
      <c r="G554" s="13" t="s">
        <v>505</v>
      </c>
      <c r="H554" s="13" t="s">
        <v>493</v>
      </c>
      <c r="I554" s="13" t="s">
        <v>506</v>
      </c>
      <c r="J554" s="3" t="s">
        <v>53</v>
      </c>
      <c r="K554" s="3" t="s">
        <v>54</v>
      </c>
      <c r="L554" s="3" t="s">
        <v>55</v>
      </c>
      <c r="M554" s="3" t="s">
        <v>36</v>
      </c>
      <c r="N554" s="3" t="s">
        <v>37</v>
      </c>
      <c r="O554" s="3" t="s">
        <v>353</v>
      </c>
      <c r="P554" s="3"/>
      <c r="Q554" s="3"/>
      <c r="R554" s="3" t="s">
        <v>40</v>
      </c>
      <c r="S554" s="3" t="s">
        <v>41</v>
      </c>
      <c r="T554" s="3" t="s">
        <v>42</v>
      </c>
      <c r="U554" s="4" t="s">
        <v>354</v>
      </c>
      <c r="V554" s="6">
        <v>5400000</v>
      </c>
      <c r="W554" s="6">
        <v>2000000</v>
      </c>
      <c r="X554" s="6">
        <v>2500000</v>
      </c>
      <c r="Y554" s="6">
        <v>4900000</v>
      </c>
      <c r="Z554" s="6">
        <v>0</v>
      </c>
      <c r="AA554" s="6">
        <v>3511437</v>
      </c>
      <c r="AB554" s="6">
        <v>1388563</v>
      </c>
      <c r="AC554" s="6">
        <v>3511437</v>
      </c>
      <c r="AD554" s="6">
        <v>3511437</v>
      </c>
      <c r="AE554" s="6">
        <v>3511437</v>
      </c>
      <c r="AF554" s="6">
        <v>3511437</v>
      </c>
    </row>
    <row r="555" spans="1:32" ht="22.5">
      <c r="A555" s="3" t="s">
        <v>406</v>
      </c>
      <c r="B555" s="11" t="s">
        <v>545</v>
      </c>
      <c r="C555" s="11" t="s">
        <v>552</v>
      </c>
      <c r="D555" s="4" t="s">
        <v>407</v>
      </c>
      <c r="E555" s="5" t="s">
        <v>358</v>
      </c>
      <c r="F555" s="5" t="str">
        <f t="shared" si="11"/>
        <v>C-4199-1500-2</v>
      </c>
      <c r="G555" s="13" t="s">
        <v>505</v>
      </c>
      <c r="H555" s="13" t="s">
        <v>536</v>
      </c>
      <c r="I555" s="13" t="s">
        <v>537</v>
      </c>
      <c r="J555" s="3" t="s">
        <v>53</v>
      </c>
      <c r="K555" s="3" t="s">
        <v>54</v>
      </c>
      <c r="L555" s="3" t="s">
        <v>55</v>
      </c>
      <c r="M555" s="3" t="s">
        <v>36</v>
      </c>
      <c r="N555" s="3" t="s">
        <v>37</v>
      </c>
      <c r="O555" s="3" t="s">
        <v>252</v>
      </c>
      <c r="P555" s="3"/>
      <c r="Q555" s="3"/>
      <c r="R555" s="3" t="s">
        <v>40</v>
      </c>
      <c r="S555" s="3" t="s">
        <v>41</v>
      </c>
      <c r="T555" s="3" t="s">
        <v>42</v>
      </c>
      <c r="U555" s="4" t="s">
        <v>253</v>
      </c>
      <c r="V555" s="6">
        <v>318905</v>
      </c>
      <c r="W555" s="6">
        <v>314268</v>
      </c>
      <c r="X555" s="6">
        <v>99200</v>
      </c>
      <c r="Y555" s="6">
        <v>533973</v>
      </c>
      <c r="Z555" s="6">
        <v>0</v>
      </c>
      <c r="AA555" s="6">
        <v>533973</v>
      </c>
      <c r="AB555" s="6">
        <v>0</v>
      </c>
      <c r="AC555" s="6">
        <v>533973</v>
      </c>
      <c r="AD555" s="6">
        <v>385367</v>
      </c>
      <c r="AE555" s="6">
        <v>385367</v>
      </c>
      <c r="AF555" s="6">
        <v>385367</v>
      </c>
    </row>
    <row r="556" spans="1:32" ht="22.5">
      <c r="A556" s="3" t="s">
        <v>406</v>
      </c>
      <c r="B556" s="11" t="s">
        <v>545</v>
      </c>
      <c r="C556" s="11" t="s">
        <v>552</v>
      </c>
      <c r="D556" s="4" t="s">
        <v>407</v>
      </c>
      <c r="E556" s="5" t="s">
        <v>365</v>
      </c>
      <c r="F556" s="5" t="str">
        <f t="shared" si="11"/>
        <v>C-4199-1500-5</v>
      </c>
      <c r="G556" s="13" t="s">
        <v>543</v>
      </c>
      <c r="H556" s="13" t="s">
        <v>501</v>
      </c>
      <c r="I556" s="13" t="s">
        <v>544</v>
      </c>
      <c r="J556" s="3" t="s">
        <v>53</v>
      </c>
      <c r="K556" s="3" t="s">
        <v>54</v>
      </c>
      <c r="L556" s="3" t="s">
        <v>55</v>
      </c>
      <c r="M556" s="3" t="s">
        <v>46</v>
      </c>
      <c r="N556" s="3" t="s">
        <v>37</v>
      </c>
      <c r="O556" s="3" t="s">
        <v>210</v>
      </c>
      <c r="P556" s="3"/>
      <c r="Q556" s="3"/>
      <c r="R556" s="3" t="s">
        <v>40</v>
      </c>
      <c r="S556" s="3" t="s">
        <v>41</v>
      </c>
      <c r="T556" s="3" t="s">
        <v>42</v>
      </c>
      <c r="U556" s="4" t="s">
        <v>366</v>
      </c>
      <c r="V556" s="6">
        <v>0</v>
      </c>
      <c r="W556" s="6">
        <v>60000000</v>
      </c>
      <c r="X556" s="6">
        <v>16057413</v>
      </c>
      <c r="Y556" s="6">
        <v>43942587</v>
      </c>
      <c r="Z556" s="6">
        <v>0</v>
      </c>
      <c r="AA556" s="6">
        <v>43942586.399999999</v>
      </c>
      <c r="AB556" s="6">
        <v>0.6</v>
      </c>
      <c r="AC556" s="6">
        <v>43942586.399999999</v>
      </c>
      <c r="AD556" s="6">
        <v>41310389</v>
      </c>
      <c r="AE556" s="6">
        <v>32488138</v>
      </c>
      <c r="AF556" s="6">
        <v>32488138</v>
      </c>
    </row>
    <row r="557" spans="1:32" ht="22.5">
      <c r="A557" s="3" t="s">
        <v>406</v>
      </c>
      <c r="B557" s="11" t="s">
        <v>545</v>
      </c>
      <c r="C557" s="11" t="s">
        <v>552</v>
      </c>
      <c r="D557" s="4" t="s">
        <v>407</v>
      </c>
      <c r="E557" s="5" t="s">
        <v>367</v>
      </c>
      <c r="F557" s="5" t="str">
        <f t="shared" si="11"/>
        <v>C-4199-1500-5</v>
      </c>
      <c r="G557" s="13" t="s">
        <v>543</v>
      </c>
      <c r="H557" s="13" t="s">
        <v>501</v>
      </c>
      <c r="I557" s="13" t="s">
        <v>544</v>
      </c>
      <c r="J557" s="3" t="s">
        <v>53</v>
      </c>
      <c r="K557" s="3" t="s">
        <v>54</v>
      </c>
      <c r="L557" s="3" t="s">
        <v>55</v>
      </c>
      <c r="M557" s="3" t="s">
        <v>46</v>
      </c>
      <c r="N557" s="3" t="s">
        <v>37</v>
      </c>
      <c r="O557" s="3" t="s">
        <v>257</v>
      </c>
      <c r="P557" s="3"/>
      <c r="Q557" s="3"/>
      <c r="R557" s="3" t="s">
        <v>40</v>
      </c>
      <c r="S557" s="3" t="s">
        <v>150</v>
      </c>
      <c r="T557" s="3" t="s">
        <v>42</v>
      </c>
      <c r="U557" s="4" t="s">
        <v>368</v>
      </c>
      <c r="V557" s="6">
        <v>114000000</v>
      </c>
      <c r="W557" s="6">
        <v>0</v>
      </c>
      <c r="X557" s="6">
        <v>33057323</v>
      </c>
      <c r="Y557" s="6">
        <v>80942677</v>
      </c>
      <c r="Z557" s="6">
        <v>0</v>
      </c>
      <c r="AA557" s="6">
        <v>80942676.170000002</v>
      </c>
      <c r="AB557" s="6">
        <v>0.83</v>
      </c>
      <c r="AC557" s="6">
        <v>80942676.170000002</v>
      </c>
      <c r="AD557" s="6">
        <v>80078676.170000002</v>
      </c>
      <c r="AE557" s="6">
        <v>80078676.170000002</v>
      </c>
      <c r="AF557" s="6">
        <v>80078676.170000002</v>
      </c>
    </row>
    <row r="558" spans="1:32" ht="22.5">
      <c r="A558" s="3" t="s">
        <v>406</v>
      </c>
      <c r="B558" s="11" t="s">
        <v>545</v>
      </c>
      <c r="C558" s="11" t="s">
        <v>552</v>
      </c>
      <c r="D558" s="4" t="s">
        <v>407</v>
      </c>
      <c r="E558" s="5" t="s">
        <v>389</v>
      </c>
      <c r="F558" s="5" t="str">
        <f t="shared" si="11"/>
        <v>C-4199-1500-5</v>
      </c>
      <c r="G558" s="13" t="s">
        <v>543</v>
      </c>
      <c r="H558" s="13" t="s">
        <v>501</v>
      </c>
      <c r="I558" s="13" t="s">
        <v>544</v>
      </c>
      <c r="J558" s="3" t="s">
        <v>53</v>
      </c>
      <c r="K558" s="3" t="s">
        <v>54</v>
      </c>
      <c r="L558" s="3" t="s">
        <v>55</v>
      </c>
      <c r="M558" s="3" t="s">
        <v>46</v>
      </c>
      <c r="N558" s="3" t="s">
        <v>37</v>
      </c>
      <c r="O558" s="3" t="s">
        <v>56</v>
      </c>
      <c r="P558" s="3"/>
      <c r="Q558" s="3"/>
      <c r="R558" s="3" t="s">
        <v>40</v>
      </c>
      <c r="S558" s="3" t="s">
        <v>150</v>
      </c>
      <c r="T558" s="3" t="s">
        <v>42</v>
      </c>
      <c r="U558" s="4" t="s">
        <v>390</v>
      </c>
      <c r="V558" s="6">
        <v>21000000</v>
      </c>
      <c r="W558" s="6">
        <v>0</v>
      </c>
      <c r="X558" s="6">
        <v>637727</v>
      </c>
      <c r="Y558" s="6">
        <v>20362273</v>
      </c>
      <c r="Z558" s="6">
        <v>0</v>
      </c>
      <c r="AA558" s="6">
        <v>20362273</v>
      </c>
      <c r="AB558" s="6">
        <v>0</v>
      </c>
      <c r="AC558" s="6">
        <v>20362273</v>
      </c>
      <c r="AD558" s="6">
        <v>20362273</v>
      </c>
      <c r="AE558" s="6">
        <v>20362273</v>
      </c>
      <c r="AF558" s="6">
        <v>20362273</v>
      </c>
    </row>
    <row r="559" spans="1:32" ht="22.5">
      <c r="A559" s="3" t="s">
        <v>406</v>
      </c>
      <c r="B559" s="11" t="s">
        <v>545</v>
      </c>
      <c r="C559" s="11" t="s">
        <v>552</v>
      </c>
      <c r="D559" s="4" t="s">
        <v>407</v>
      </c>
      <c r="E559" s="5" t="s">
        <v>371</v>
      </c>
      <c r="F559" s="5" t="str">
        <f t="shared" si="11"/>
        <v>C-4199-1500-5</v>
      </c>
      <c r="G559" s="13" t="s">
        <v>543</v>
      </c>
      <c r="H559" s="13" t="s">
        <v>493</v>
      </c>
      <c r="I559" s="13" t="s">
        <v>512</v>
      </c>
      <c r="J559" s="3" t="s">
        <v>53</v>
      </c>
      <c r="K559" s="3" t="s">
        <v>54</v>
      </c>
      <c r="L559" s="3" t="s">
        <v>55</v>
      </c>
      <c r="M559" s="3" t="s">
        <v>46</v>
      </c>
      <c r="N559" s="3" t="s">
        <v>37</v>
      </c>
      <c r="O559" s="3" t="s">
        <v>218</v>
      </c>
      <c r="P559" s="3"/>
      <c r="Q559" s="3"/>
      <c r="R559" s="3" t="s">
        <v>40</v>
      </c>
      <c r="S559" s="3" t="s">
        <v>150</v>
      </c>
      <c r="T559" s="3" t="s">
        <v>42</v>
      </c>
      <c r="U559" s="4" t="s">
        <v>222</v>
      </c>
      <c r="V559" s="6">
        <v>78280500</v>
      </c>
      <c r="W559" s="6">
        <v>23975000</v>
      </c>
      <c r="X559" s="6">
        <v>11456237</v>
      </c>
      <c r="Y559" s="6">
        <v>90799263</v>
      </c>
      <c r="Z559" s="6">
        <v>0</v>
      </c>
      <c r="AA559" s="6">
        <v>89010665</v>
      </c>
      <c r="AB559" s="6">
        <v>1788598</v>
      </c>
      <c r="AC559" s="6">
        <v>89010665</v>
      </c>
      <c r="AD559" s="6">
        <v>89010665</v>
      </c>
      <c r="AE559" s="6">
        <v>85985366</v>
      </c>
      <c r="AF559" s="6">
        <v>85985366</v>
      </c>
    </row>
    <row r="560" spans="1:32" ht="22.5">
      <c r="A560" s="3" t="s">
        <v>406</v>
      </c>
      <c r="B560" s="11" t="s">
        <v>545</v>
      </c>
      <c r="C560" s="11" t="s">
        <v>552</v>
      </c>
      <c r="D560" s="4" t="s">
        <v>407</v>
      </c>
      <c r="E560" s="5" t="s">
        <v>372</v>
      </c>
      <c r="F560" s="5" t="str">
        <f t="shared" si="11"/>
        <v>C-4199-1500-5</v>
      </c>
      <c r="G560" s="13" t="s">
        <v>543</v>
      </c>
      <c r="H560" s="13" t="s">
        <v>493</v>
      </c>
      <c r="I560" s="13" t="s">
        <v>506</v>
      </c>
      <c r="J560" s="3" t="s">
        <v>53</v>
      </c>
      <c r="K560" s="3" t="s">
        <v>54</v>
      </c>
      <c r="L560" s="3" t="s">
        <v>55</v>
      </c>
      <c r="M560" s="3" t="s">
        <v>46</v>
      </c>
      <c r="N560" s="3" t="s">
        <v>37</v>
      </c>
      <c r="O560" s="3" t="s">
        <v>221</v>
      </c>
      <c r="P560" s="3"/>
      <c r="Q560" s="3"/>
      <c r="R560" s="3" t="s">
        <v>40</v>
      </c>
      <c r="S560" s="3" t="s">
        <v>150</v>
      </c>
      <c r="T560" s="3" t="s">
        <v>42</v>
      </c>
      <c r="U560" s="4" t="s">
        <v>57</v>
      </c>
      <c r="V560" s="6">
        <v>14986000</v>
      </c>
      <c r="W560" s="6">
        <v>583137</v>
      </c>
      <c r="X560" s="6">
        <v>0</v>
      </c>
      <c r="Y560" s="6">
        <v>15569137</v>
      </c>
      <c r="Z560" s="6">
        <v>0</v>
      </c>
      <c r="AA560" s="6">
        <v>15042013</v>
      </c>
      <c r="AB560" s="6">
        <v>527124</v>
      </c>
      <c r="AC560" s="6">
        <v>15042013</v>
      </c>
      <c r="AD560" s="6">
        <v>15042013</v>
      </c>
      <c r="AE560" s="6">
        <v>15042013</v>
      </c>
      <c r="AF560" s="6">
        <v>15042013</v>
      </c>
    </row>
    <row r="561" spans="1:32" ht="22.5">
      <c r="A561" s="3" t="s">
        <v>408</v>
      </c>
      <c r="B561" s="11" t="s">
        <v>545</v>
      </c>
      <c r="C561" s="11" t="s">
        <v>553</v>
      </c>
      <c r="D561" s="4" t="s">
        <v>409</v>
      </c>
      <c r="E561" s="5" t="s">
        <v>120</v>
      </c>
      <c r="F561" s="5" t="str">
        <f t="shared" si="11"/>
        <v>A-2-0-3</v>
      </c>
      <c r="G561" s="13" t="s">
        <v>492</v>
      </c>
      <c r="H561" s="13" t="s">
        <v>501</v>
      </c>
      <c r="I561" s="13" t="s">
        <v>502</v>
      </c>
      <c r="J561" s="3" t="s">
        <v>35</v>
      </c>
      <c r="K561" s="3" t="s">
        <v>36</v>
      </c>
      <c r="L561" s="3" t="s">
        <v>37</v>
      </c>
      <c r="M561" s="3" t="s">
        <v>38</v>
      </c>
      <c r="N561" s="3" t="s">
        <v>121</v>
      </c>
      <c r="O561" s="3" t="s">
        <v>36</v>
      </c>
      <c r="P561" s="3"/>
      <c r="Q561" s="3"/>
      <c r="R561" s="3" t="s">
        <v>40</v>
      </c>
      <c r="S561" s="3" t="s">
        <v>41</v>
      </c>
      <c r="T561" s="3" t="s">
        <v>42</v>
      </c>
      <c r="U561" s="4" t="s">
        <v>122</v>
      </c>
      <c r="V561" s="6">
        <v>0</v>
      </c>
      <c r="W561" s="6">
        <v>1254700</v>
      </c>
      <c r="X561" s="6">
        <v>0</v>
      </c>
      <c r="Y561" s="6">
        <v>1254700</v>
      </c>
      <c r="Z561" s="6">
        <v>0</v>
      </c>
      <c r="AA561" s="6">
        <v>0</v>
      </c>
      <c r="AB561" s="6">
        <v>1254700</v>
      </c>
      <c r="AC561" s="6">
        <v>0</v>
      </c>
      <c r="AD561" s="6">
        <v>0</v>
      </c>
      <c r="AE561" s="6">
        <v>0</v>
      </c>
      <c r="AF561" s="6">
        <v>0</v>
      </c>
    </row>
    <row r="562" spans="1:32" ht="22.5">
      <c r="A562" s="3" t="s">
        <v>408</v>
      </c>
      <c r="B562" s="11" t="s">
        <v>545</v>
      </c>
      <c r="C562" s="11" t="s">
        <v>553</v>
      </c>
      <c r="D562" s="4" t="s">
        <v>409</v>
      </c>
      <c r="E562" s="5" t="s">
        <v>123</v>
      </c>
      <c r="F562" s="5" t="str">
        <f t="shared" si="11"/>
        <v>A-2-0-3</v>
      </c>
      <c r="G562" s="13" t="s">
        <v>492</v>
      </c>
      <c r="H562" s="13" t="s">
        <v>501</v>
      </c>
      <c r="I562" s="13" t="s">
        <v>502</v>
      </c>
      <c r="J562" s="3" t="s">
        <v>35</v>
      </c>
      <c r="K562" s="3" t="s">
        <v>36</v>
      </c>
      <c r="L562" s="3" t="s">
        <v>37</v>
      </c>
      <c r="M562" s="3" t="s">
        <v>38</v>
      </c>
      <c r="N562" s="3" t="s">
        <v>121</v>
      </c>
      <c r="O562" s="3" t="s">
        <v>38</v>
      </c>
      <c r="P562" s="3"/>
      <c r="Q562" s="3"/>
      <c r="R562" s="3" t="s">
        <v>40</v>
      </c>
      <c r="S562" s="3" t="s">
        <v>41</v>
      </c>
      <c r="T562" s="3" t="s">
        <v>42</v>
      </c>
      <c r="U562" s="4" t="s">
        <v>124</v>
      </c>
      <c r="V562" s="6">
        <v>66000000</v>
      </c>
      <c r="W562" s="6">
        <v>1385000</v>
      </c>
      <c r="X562" s="6">
        <v>2826497</v>
      </c>
      <c r="Y562" s="6">
        <v>64558503</v>
      </c>
      <c r="Z562" s="6">
        <v>0</v>
      </c>
      <c r="AA562" s="6">
        <v>64558503</v>
      </c>
      <c r="AB562" s="6">
        <v>0</v>
      </c>
      <c r="AC562" s="6">
        <v>64558503</v>
      </c>
      <c r="AD562" s="6">
        <v>64558503</v>
      </c>
      <c r="AE562" s="6">
        <v>64558503</v>
      </c>
      <c r="AF562" s="6">
        <v>64558503</v>
      </c>
    </row>
    <row r="563" spans="1:32" ht="22.5">
      <c r="A563" s="3" t="s">
        <v>408</v>
      </c>
      <c r="B563" s="11" t="s">
        <v>545</v>
      </c>
      <c r="C563" s="11" t="s">
        <v>553</v>
      </c>
      <c r="D563" s="4" t="s">
        <v>409</v>
      </c>
      <c r="E563" s="5" t="s">
        <v>125</v>
      </c>
      <c r="F563" s="5" t="str">
        <f t="shared" si="11"/>
        <v>A-2-0-3</v>
      </c>
      <c r="G563" s="13" t="s">
        <v>492</v>
      </c>
      <c r="H563" s="13" t="s">
        <v>501</v>
      </c>
      <c r="I563" s="13" t="s">
        <v>502</v>
      </c>
      <c r="J563" s="3" t="s">
        <v>35</v>
      </c>
      <c r="K563" s="3" t="s">
        <v>36</v>
      </c>
      <c r="L563" s="3" t="s">
        <v>37</v>
      </c>
      <c r="M563" s="3" t="s">
        <v>38</v>
      </c>
      <c r="N563" s="3" t="s">
        <v>121</v>
      </c>
      <c r="O563" s="3" t="s">
        <v>46</v>
      </c>
      <c r="P563" s="3"/>
      <c r="Q563" s="3"/>
      <c r="R563" s="3" t="s">
        <v>40</v>
      </c>
      <c r="S563" s="3" t="s">
        <v>41</v>
      </c>
      <c r="T563" s="3" t="s">
        <v>42</v>
      </c>
      <c r="U563" s="4" t="s">
        <v>126</v>
      </c>
      <c r="V563" s="6">
        <v>1000000</v>
      </c>
      <c r="W563" s="6">
        <v>0</v>
      </c>
      <c r="X563" s="6">
        <v>181400</v>
      </c>
      <c r="Y563" s="6">
        <v>818600</v>
      </c>
      <c r="Z563" s="6">
        <v>0</v>
      </c>
      <c r="AA563" s="6">
        <v>777300</v>
      </c>
      <c r="AB563" s="6">
        <v>41300</v>
      </c>
      <c r="AC563" s="6">
        <v>777300</v>
      </c>
      <c r="AD563" s="6">
        <v>777300</v>
      </c>
      <c r="AE563" s="6">
        <v>777300</v>
      </c>
      <c r="AF563" s="6">
        <v>777300</v>
      </c>
    </row>
    <row r="564" spans="1:32" ht="22.5">
      <c r="A564" s="3" t="s">
        <v>408</v>
      </c>
      <c r="B564" s="11" t="s">
        <v>545</v>
      </c>
      <c r="C564" s="11" t="s">
        <v>553</v>
      </c>
      <c r="D564" s="4" t="s">
        <v>409</v>
      </c>
      <c r="E564" s="5" t="s">
        <v>34</v>
      </c>
      <c r="F564" s="5" t="str">
        <f t="shared" si="11"/>
        <v>A-2-0-3</v>
      </c>
      <c r="G564" s="13" t="s">
        <v>492</v>
      </c>
      <c r="H564" s="13" t="s">
        <v>501</v>
      </c>
      <c r="I564" s="13" t="s">
        <v>502</v>
      </c>
      <c r="J564" s="3" t="s">
        <v>35</v>
      </c>
      <c r="K564" s="3" t="s">
        <v>36</v>
      </c>
      <c r="L564" s="3" t="s">
        <v>37</v>
      </c>
      <c r="M564" s="3" t="s">
        <v>38</v>
      </c>
      <c r="N564" s="3" t="s">
        <v>39</v>
      </c>
      <c r="O564" s="3" t="s">
        <v>36</v>
      </c>
      <c r="P564" s="3"/>
      <c r="Q564" s="3"/>
      <c r="R564" s="3" t="s">
        <v>40</v>
      </c>
      <c r="S564" s="3" t="s">
        <v>41</v>
      </c>
      <c r="T564" s="3" t="s">
        <v>42</v>
      </c>
      <c r="U564" s="4" t="s">
        <v>43</v>
      </c>
      <c r="V564" s="6">
        <v>0</v>
      </c>
      <c r="W564" s="6">
        <v>236944</v>
      </c>
      <c r="X564" s="6">
        <v>0</v>
      </c>
      <c r="Y564" s="6">
        <v>236944</v>
      </c>
      <c r="Z564" s="6">
        <v>0</v>
      </c>
      <c r="AA564" s="6">
        <v>0</v>
      </c>
      <c r="AB564" s="6">
        <v>236944</v>
      </c>
      <c r="AC564" s="6">
        <v>0</v>
      </c>
      <c r="AD564" s="6">
        <v>0</v>
      </c>
      <c r="AE564" s="6">
        <v>0</v>
      </c>
      <c r="AF564" s="6">
        <v>0</v>
      </c>
    </row>
    <row r="565" spans="1:32" ht="22.5">
      <c r="A565" s="3" t="s">
        <v>408</v>
      </c>
      <c r="B565" s="11" t="s">
        <v>545</v>
      </c>
      <c r="C565" s="11" t="s">
        <v>553</v>
      </c>
      <c r="D565" s="4" t="s">
        <v>409</v>
      </c>
      <c r="E565" s="5" t="s">
        <v>133</v>
      </c>
      <c r="F565" s="5" t="str">
        <f t="shared" si="11"/>
        <v>A-2-0-4</v>
      </c>
      <c r="G565" s="13" t="s">
        <v>492</v>
      </c>
      <c r="H565" s="13" t="s">
        <v>501</v>
      </c>
      <c r="I565" s="13" t="s">
        <v>502</v>
      </c>
      <c r="J565" s="3" t="s">
        <v>35</v>
      </c>
      <c r="K565" s="3" t="s">
        <v>36</v>
      </c>
      <c r="L565" s="3" t="s">
        <v>37</v>
      </c>
      <c r="M565" s="3" t="s">
        <v>45</v>
      </c>
      <c r="N565" s="3" t="s">
        <v>45</v>
      </c>
      <c r="O565" s="3" t="s">
        <v>61</v>
      </c>
      <c r="P565" s="3"/>
      <c r="Q565" s="3"/>
      <c r="R565" s="3" t="s">
        <v>40</v>
      </c>
      <c r="S565" s="3" t="s">
        <v>41</v>
      </c>
      <c r="T565" s="3" t="s">
        <v>42</v>
      </c>
      <c r="U565" s="4" t="s">
        <v>134</v>
      </c>
      <c r="V565" s="6">
        <v>24000106</v>
      </c>
      <c r="W565" s="6">
        <v>0</v>
      </c>
      <c r="X565" s="6">
        <v>10408000</v>
      </c>
      <c r="Y565" s="6">
        <v>13592106</v>
      </c>
      <c r="Z565" s="6">
        <v>0</v>
      </c>
      <c r="AA565" s="6">
        <v>13592106</v>
      </c>
      <c r="AB565" s="6">
        <v>0</v>
      </c>
      <c r="AC565" s="6">
        <v>13592106</v>
      </c>
      <c r="AD565" s="6">
        <v>13592106</v>
      </c>
      <c r="AE565" s="6">
        <v>12148708</v>
      </c>
      <c r="AF565" s="6">
        <v>12148708</v>
      </c>
    </row>
    <row r="566" spans="1:32" ht="22.5">
      <c r="A566" s="3" t="s">
        <v>408</v>
      </c>
      <c r="B566" s="11" t="s">
        <v>545</v>
      </c>
      <c r="C566" s="11" t="s">
        <v>553</v>
      </c>
      <c r="D566" s="4" t="s">
        <v>409</v>
      </c>
      <c r="E566" s="5" t="s">
        <v>135</v>
      </c>
      <c r="F566" s="5" t="str">
        <f t="shared" si="11"/>
        <v>A-2-0-4</v>
      </c>
      <c r="G566" s="13" t="s">
        <v>492</v>
      </c>
      <c r="H566" s="13" t="s">
        <v>501</v>
      </c>
      <c r="I566" s="13" t="s">
        <v>502</v>
      </c>
      <c r="J566" s="3" t="s">
        <v>35</v>
      </c>
      <c r="K566" s="3" t="s">
        <v>36</v>
      </c>
      <c r="L566" s="3" t="s">
        <v>37</v>
      </c>
      <c r="M566" s="3" t="s">
        <v>45</v>
      </c>
      <c r="N566" s="3" t="s">
        <v>45</v>
      </c>
      <c r="O566" s="3" t="s">
        <v>36</v>
      </c>
      <c r="P566" s="3"/>
      <c r="Q566" s="3"/>
      <c r="R566" s="3" t="s">
        <v>40</v>
      </c>
      <c r="S566" s="3" t="s">
        <v>41</v>
      </c>
      <c r="T566" s="3" t="s">
        <v>42</v>
      </c>
      <c r="U566" s="4" t="s">
        <v>136</v>
      </c>
      <c r="V566" s="6">
        <v>17500000</v>
      </c>
      <c r="W566" s="6">
        <v>0</v>
      </c>
      <c r="X566" s="6">
        <v>7755369</v>
      </c>
      <c r="Y566" s="6">
        <v>9744631</v>
      </c>
      <c r="Z566" s="6">
        <v>0</v>
      </c>
      <c r="AA566" s="6">
        <v>9744631</v>
      </c>
      <c r="AB566" s="6">
        <v>0</v>
      </c>
      <c r="AC566" s="6">
        <v>9744631</v>
      </c>
      <c r="AD566" s="6">
        <v>9744631</v>
      </c>
      <c r="AE566" s="6">
        <v>4206684</v>
      </c>
      <c r="AF566" s="6">
        <v>4206684</v>
      </c>
    </row>
    <row r="567" spans="1:32" ht="22.5">
      <c r="A567" s="3" t="s">
        <v>408</v>
      </c>
      <c r="B567" s="11" t="s">
        <v>545</v>
      </c>
      <c r="C567" s="11" t="s">
        <v>553</v>
      </c>
      <c r="D567" s="4" t="s">
        <v>409</v>
      </c>
      <c r="E567" s="5" t="s">
        <v>155</v>
      </c>
      <c r="F567" s="5" t="str">
        <f t="shared" si="11"/>
        <v>A-2-0-4</v>
      </c>
      <c r="G567" s="13" t="s">
        <v>492</v>
      </c>
      <c r="H567" s="13" t="s">
        <v>501</v>
      </c>
      <c r="I567" s="13" t="s">
        <v>502</v>
      </c>
      <c r="J567" s="3" t="s">
        <v>35</v>
      </c>
      <c r="K567" s="3" t="s">
        <v>36</v>
      </c>
      <c r="L567" s="3" t="s">
        <v>37</v>
      </c>
      <c r="M567" s="3" t="s">
        <v>45</v>
      </c>
      <c r="N567" s="3" t="s">
        <v>46</v>
      </c>
      <c r="O567" s="3" t="s">
        <v>36</v>
      </c>
      <c r="P567" s="3"/>
      <c r="Q567" s="3"/>
      <c r="R567" s="3" t="s">
        <v>40</v>
      </c>
      <c r="S567" s="3" t="s">
        <v>41</v>
      </c>
      <c r="T567" s="3" t="s">
        <v>42</v>
      </c>
      <c r="U567" s="4" t="s">
        <v>156</v>
      </c>
      <c r="V567" s="6">
        <v>1500000</v>
      </c>
      <c r="W567" s="6">
        <v>0</v>
      </c>
      <c r="X567" s="6">
        <v>221000</v>
      </c>
      <c r="Y567" s="6">
        <v>1279000</v>
      </c>
      <c r="Z567" s="6">
        <v>0</v>
      </c>
      <c r="AA567" s="6">
        <v>1279000</v>
      </c>
      <c r="AB567" s="6">
        <v>0</v>
      </c>
      <c r="AC567" s="6">
        <v>1279000</v>
      </c>
      <c r="AD567" s="6">
        <v>1279000</v>
      </c>
      <c r="AE567" s="6">
        <v>1279000</v>
      </c>
      <c r="AF567" s="6">
        <v>1279000</v>
      </c>
    </row>
    <row r="568" spans="1:32" ht="22.5">
      <c r="A568" s="3" t="s">
        <v>408</v>
      </c>
      <c r="B568" s="11" t="s">
        <v>545</v>
      </c>
      <c r="C568" s="11" t="s">
        <v>553</v>
      </c>
      <c r="D568" s="4" t="s">
        <v>409</v>
      </c>
      <c r="E568" s="5" t="s">
        <v>44</v>
      </c>
      <c r="F568" s="5" t="str">
        <f t="shared" si="11"/>
        <v>A-2-0-4</v>
      </c>
      <c r="G568" s="13" t="s">
        <v>492</v>
      </c>
      <c r="H568" s="13" t="s">
        <v>501</v>
      </c>
      <c r="I568" s="13" t="s">
        <v>502</v>
      </c>
      <c r="J568" s="3" t="s">
        <v>35</v>
      </c>
      <c r="K568" s="3" t="s">
        <v>36</v>
      </c>
      <c r="L568" s="3" t="s">
        <v>37</v>
      </c>
      <c r="M568" s="3" t="s">
        <v>45</v>
      </c>
      <c r="N568" s="3" t="s">
        <v>46</v>
      </c>
      <c r="O568" s="3" t="s">
        <v>47</v>
      </c>
      <c r="P568" s="3"/>
      <c r="Q568" s="3"/>
      <c r="R568" s="3" t="s">
        <v>40</v>
      </c>
      <c r="S568" s="3" t="s">
        <v>41</v>
      </c>
      <c r="T568" s="3" t="s">
        <v>42</v>
      </c>
      <c r="U568" s="4" t="s">
        <v>48</v>
      </c>
      <c r="V568" s="6">
        <v>1500000</v>
      </c>
      <c r="W568" s="6">
        <v>6509690</v>
      </c>
      <c r="X568" s="6">
        <v>1985694</v>
      </c>
      <c r="Y568" s="6">
        <v>6023996</v>
      </c>
      <c r="Z568" s="6">
        <v>0</v>
      </c>
      <c r="AA568" s="6">
        <v>6023996</v>
      </c>
      <c r="AB568" s="6">
        <v>0</v>
      </c>
      <c r="AC568" s="6">
        <v>6023996</v>
      </c>
      <c r="AD568" s="6">
        <v>6023996</v>
      </c>
      <c r="AE568" s="6">
        <v>6023996</v>
      </c>
      <c r="AF568" s="6">
        <v>6023996</v>
      </c>
    </row>
    <row r="569" spans="1:32" ht="22.5">
      <c r="A569" s="3" t="s">
        <v>408</v>
      </c>
      <c r="B569" s="11" t="s">
        <v>545</v>
      </c>
      <c r="C569" s="11" t="s">
        <v>553</v>
      </c>
      <c r="D569" s="4" t="s">
        <v>409</v>
      </c>
      <c r="E569" s="5" t="s">
        <v>179</v>
      </c>
      <c r="F569" s="5" t="str">
        <f t="shared" si="11"/>
        <v>A-2-0-4</v>
      </c>
      <c r="G569" s="13" t="s">
        <v>492</v>
      </c>
      <c r="H569" s="13" t="s">
        <v>501</v>
      </c>
      <c r="I569" s="13" t="s">
        <v>502</v>
      </c>
      <c r="J569" s="3" t="s">
        <v>35</v>
      </c>
      <c r="K569" s="3" t="s">
        <v>36</v>
      </c>
      <c r="L569" s="3" t="s">
        <v>37</v>
      </c>
      <c r="M569" s="3" t="s">
        <v>45</v>
      </c>
      <c r="N569" s="3" t="s">
        <v>158</v>
      </c>
      <c r="O569" s="3" t="s">
        <v>61</v>
      </c>
      <c r="P569" s="3"/>
      <c r="Q569" s="3"/>
      <c r="R569" s="3" t="s">
        <v>40</v>
      </c>
      <c r="S569" s="3" t="s">
        <v>41</v>
      </c>
      <c r="T569" s="3" t="s">
        <v>42</v>
      </c>
      <c r="U569" s="4" t="s">
        <v>180</v>
      </c>
      <c r="V569" s="6">
        <v>13000000</v>
      </c>
      <c r="W569" s="6">
        <v>0</v>
      </c>
      <c r="X569" s="6">
        <v>0</v>
      </c>
      <c r="Y569" s="6">
        <v>13000000</v>
      </c>
      <c r="Z569" s="6">
        <v>0</v>
      </c>
      <c r="AA569" s="6">
        <v>13000000</v>
      </c>
      <c r="AB569" s="6">
        <v>0</v>
      </c>
      <c r="AC569" s="6">
        <v>13000000</v>
      </c>
      <c r="AD569" s="6">
        <v>13000000</v>
      </c>
      <c r="AE569" s="6">
        <v>13000000</v>
      </c>
      <c r="AF569" s="6">
        <v>13000000</v>
      </c>
    </row>
    <row r="570" spans="1:32" ht="22.5">
      <c r="A570" s="3" t="s">
        <v>408</v>
      </c>
      <c r="B570" s="11" t="s">
        <v>545</v>
      </c>
      <c r="C570" s="11" t="s">
        <v>553</v>
      </c>
      <c r="D570" s="4" t="s">
        <v>409</v>
      </c>
      <c r="E570" s="5" t="s">
        <v>181</v>
      </c>
      <c r="F570" s="5" t="str">
        <f t="shared" si="11"/>
        <v>A-2-0-4</v>
      </c>
      <c r="G570" s="13" t="s">
        <v>492</v>
      </c>
      <c r="H570" s="13" t="s">
        <v>501</v>
      </c>
      <c r="I570" s="13" t="s">
        <v>502</v>
      </c>
      <c r="J570" s="3" t="s">
        <v>35</v>
      </c>
      <c r="K570" s="3" t="s">
        <v>36</v>
      </c>
      <c r="L570" s="3" t="s">
        <v>37</v>
      </c>
      <c r="M570" s="3" t="s">
        <v>45</v>
      </c>
      <c r="N570" s="3" t="s">
        <v>158</v>
      </c>
      <c r="O570" s="3" t="s">
        <v>36</v>
      </c>
      <c r="P570" s="3"/>
      <c r="Q570" s="3"/>
      <c r="R570" s="3" t="s">
        <v>40</v>
      </c>
      <c r="S570" s="3" t="s">
        <v>41</v>
      </c>
      <c r="T570" s="3" t="s">
        <v>42</v>
      </c>
      <c r="U570" s="4" t="s">
        <v>182</v>
      </c>
      <c r="V570" s="6">
        <v>59500000</v>
      </c>
      <c r="W570" s="6">
        <v>0</v>
      </c>
      <c r="X570" s="6">
        <v>0</v>
      </c>
      <c r="Y570" s="6">
        <v>59500000</v>
      </c>
      <c r="Z570" s="6">
        <v>0</v>
      </c>
      <c r="AA570" s="6">
        <v>59500000</v>
      </c>
      <c r="AB570" s="6">
        <v>0</v>
      </c>
      <c r="AC570" s="6">
        <v>59500000</v>
      </c>
      <c r="AD570" s="6">
        <v>59500000</v>
      </c>
      <c r="AE570" s="6">
        <v>59500000</v>
      </c>
      <c r="AF570" s="6">
        <v>59500000</v>
      </c>
    </row>
    <row r="571" spans="1:32" ht="22.5">
      <c r="A571" s="3" t="s">
        <v>408</v>
      </c>
      <c r="B571" s="11" t="s">
        <v>545</v>
      </c>
      <c r="C571" s="11" t="s">
        <v>553</v>
      </c>
      <c r="D571" s="4" t="s">
        <v>409</v>
      </c>
      <c r="E571" s="5" t="s">
        <v>185</v>
      </c>
      <c r="F571" s="5" t="str">
        <f t="shared" si="11"/>
        <v>A-2-0-4</v>
      </c>
      <c r="G571" s="13" t="s">
        <v>492</v>
      </c>
      <c r="H571" s="13" t="s">
        <v>501</v>
      </c>
      <c r="I571" s="13" t="s">
        <v>502</v>
      </c>
      <c r="J571" s="3" t="s">
        <v>35</v>
      </c>
      <c r="K571" s="3" t="s">
        <v>36</v>
      </c>
      <c r="L571" s="3" t="s">
        <v>37</v>
      </c>
      <c r="M571" s="3" t="s">
        <v>45</v>
      </c>
      <c r="N571" s="3" t="s">
        <v>158</v>
      </c>
      <c r="O571" s="3" t="s">
        <v>116</v>
      </c>
      <c r="P571" s="3"/>
      <c r="Q571" s="3"/>
      <c r="R571" s="3" t="s">
        <v>40</v>
      </c>
      <c r="S571" s="3" t="s">
        <v>41</v>
      </c>
      <c r="T571" s="3" t="s">
        <v>42</v>
      </c>
      <c r="U571" s="4" t="s">
        <v>186</v>
      </c>
      <c r="V571" s="6">
        <v>19500000</v>
      </c>
      <c r="W571" s="6">
        <v>0</v>
      </c>
      <c r="X571" s="6">
        <v>0</v>
      </c>
      <c r="Y571" s="6">
        <v>19500000</v>
      </c>
      <c r="Z571" s="6">
        <v>0</v>
      </c>
      <c r="AA571" s="6">
        <v>19499136</v>
      </c>
      <c r="AB571" s="6">
        <v>864</v>
      </c>
      <c r="AC571" s="6">
        <v>19499136</v>
      </c>
      <c r="AD571" s="6">
        <v>19499136</v>
      </c>
      <c r="AE571" s="6">
        <v>19499136</v>
      </c>
      <c r="AF571" s="6">
        <v>19499136</v>
      </c>
    </row>
    <row r="572" spans="1:32" ht="22.5">
      <c r="A572" s="3" t="s">
        <v>408</v>
      </c>
      <c r="B572" s="11" t="s">
        <v>545</v>
      </c>
      <c r="C572" s="11" t="s">
        <v>553</v>
      </c>
      <c r="D572" s="4" t="s">
        <v>409</v>
      </c>
      <c r="E572" s="5" t="s">
        <v>49</v>
      </c>
      <c r="F572" s="5" t="str">
        <f t="shared" si="11"/>
        <v>A-2-0-4</v>
      </c>
      <c r="G572" s="13" t="s">
        <v>492</v>
      </c>
      <c r="H572" s="13" t="s">
        <v>493</v>
      </c>
      <c r="I572" s="13" t="s">
        <v>494</v>
      </c>
      <c r="J572" s="3" t="s">
        <v>35</v>
      </c>
      <c r="K572" s="3" t="s">
        <v>36</v>
      </c>
      <c r="L572" s="3" t="s">
        <v>37</v>
      </c>
      <c r="M572" s="3" t="s">
        <v>45</v>
      </c>
      <c r="N572" s="3" t="s">
        <v>50</v>
      </c>
      <c r="O572" s="3" t="s">
        <v>36</v>
      </c>
      <c r="P572" s="3"/>
      <c r="Q572" s="3"/>
      <c r="R572" s="3" t="s">
        <v>40</v>
      </c>
      <c r="S572" s="3" t="s">
        <v>41</v>
      </c>
      <c r="T572" s="3" t="s">
        <v>42</v>
      </c>
      <c r="U572" s="4" t="s">
        <v>51</v>
      </c>
      <c r="V572" s="6">
        <v>13000000</v>
      </c>
      <c r="W572" s="6">
        <v>4662810</v>
      </c>
      <c r="X572" s="6">
        <v>39455</v>
      </c>
      <c r="Y572" s="6">
        <v>17623355</v>
      </c>
      <c r="Z572" s="6">
        <v>0</v>
      </c>
      <c r="AA572" s="6">
        <v>17619355</v>
      </c>
      <c r="AB572" s="6">
        <v>4000</v>
      </c>
      <c r="AC572" s="6">
        <v>17619355</v>
      </c>
      <c r="AD572" s="6">
        <v>17619355</v>
      </c>
      <c r="AE572" s="6">
        <v>17619355</v>
      </c>
      <c r="AF572" s="6">
        <v>17619355</v>
      </c>
    </row>
    <row r="573" spans="1:32" ht="22.5">
      <c r="A573" s="3" t="s">
        <v>408</v>
      </c>
      <c r="B573" s="11" t="s">
        <v>545</v>
      </c>
      <c r="C573" s="11" t="s">
        <v>553</v>
      </c>
      <c r="D573" s="4" t="s">
        <v>409</v>
      </c>
      <c r="E573" s="5" t="s">
        <v>191</v>
      </c>
      <c r="F573" s="5" t="str">
        <f t="shared" si="11"/>
        <v>A-2-0-4</v>
      </c>
      <c r="G573" s="13" t="s">
        <v>492</v>
      </c>
      <c r="H573" s="13" t="s">
        <v>507</v>
      </c>
      <c r="I573" s="13" t="s">
        <v>508</v>
      </c>
      <c r="J573" s="3" t="s">
        <v>35</v>
      </c>
      <c r="K573" s="3" t="s">
        <v>36</v>
      </c>
      <c r="L573" s="3" t="s">
        <v>37</v>
      </c>
      <c r="M573" s="3" t="s">
        <v>45</v>
      </c>
      <c r="N573" s="3" t="s">
        <v>100</v>
      </c>
      <c r="O573" s="3"/>
      <c r="P573" s="3"/>
      <c r="Q573" s="3"/>
      <c r="R573" s="3" t="s">
        <v>40</v>
      </c>
      <c r="S573" s="3" t="s">
        <v>41</v>
      </c>
      <c r="T573" s="3" t="s">
        <v>42</v>
      </c>
      <c r="U573" s="4" t="s">
        <v>192</v>
      </c>
      <c r="V573" s="6">
        <v>0</v>
      </c>
      <c r="W573" s="6">
        <v>2000000</v>
      </c>
      <c r="X573" s="6">
        <v>407361</v>
      </c>
      <c r="Y573" s="6">
        <v>1592639</v>
      </c>
      <c r="Z573" s="6">
        <v>0</v>
      </c>
      <c r="AA573" s="6">
        <v>1522639</v>
      </c>
      <c r="AB573" s="6">
        <v>70000</v>
      </c>
      <c r="AC573" s="6">
        <v>1522639</v>
      </c>
      <c r="AD573" s="6">
        <v>1522639</v>
      </c>
      <c r="AE573" s="6">
        <v>1522639</v>
      </c>
      <c r="AF573" s="6">
        <v>1522639</v>
      </c>
    </row>
    <row r="574" spans="1:32" ht="22.5">
      <c r="A574" s="3" t="s">
        <v>408</v>
      </c>
      <c r="B574" s="11" t="s">
        <v>545</v>
      </c>
      <c r="C574" s="11" t="s">
        <v>553</v>
      </c>
      <c r="D574" s="4" t="s">
        <v>409</v>
      </c>
      <c r="E574" s="5" t="s">
        <v>193</v>
      </c>
      <c r="F574" s="5" t="str">
        <f t="shared" si="11"/>
        <v>A-2-0-4</v>
      </c>
      <c r="G574" s="13" t="s">
        <v>492</v>
      </c>
      <c r="H574" s="13" t="s">
        <v>493</v>
      </c>
      <c r="I574" s="13" t="s">
        <v>494</v>
      </c>
      <c r="J574" s="3" t="s">
        <v>35</v>
      </c>
      <c r="K574" s="3" t="s">
        <v>36</v>
      </c>
      <c r="L574" s="3" t="s">
        <v>37</v>
      </c>
      <c r="M574" s="3" t="s">
        <v>45</v>
      </c>
      <c r="N574" s="3" t="s">
        <v>150</v>
      </c>
      <c r="O574" s="3" t="s">
        <v>45</v>
      </c>
      <c r="P574" s="3"/>
      <c r="Q574" s="3"/>
      <c r="R574" s="3" t="s">
        <v>40</v>
      </c>
      <c r="S574" s="3" t="s">
        <v>41</v>
      </c>
      <c r="T574" s="3" t="s">
        <v>42</v>
      </c>
      <c r="U574" s="4" t="s">
        <v>194</v>
      </c>
      <c r="V574" s="6">
        <v>84248149</v>
      </c>
      <c r="W574" s="6">
        <v>8333859</v>
      </c>
      <c r="X574" s="6">
        <v>10677408</v>
      </c>
      <c r="Y574" s="6">
        <v>81904600</v>
      </c>
      <c r="Z574" s="6">
        <v>0</v>
      </c>
      <c r="AA574" s="6">
        <v>81904600</v>
      </c>
      <c r="AB574" s="6">
        <v>0</v>
      </c>
      <c r="AC574" s="6">
        <v>81904600</v>
      </c>
      <c r="AD574" s="6">
        <v>81904600</v>
      </c>
      <c r="AE574" s="6">
        <v>81904600</v>
      </c>
      <c r="AF574" s="6">
        <v>81904600</v>
      </c>
    </row>
    <row r="575" spans="1:32" ht="22.5">
      <c r="A575" s="3" t="s">
        <v>408</v>
      </c>
      <c r="B575" s="11" t="s">
        <v>545</v>
      </c>
      <c r="C575" s="11" t="s">
        <v>553</v>
      </c>
      <c r="D575" s="4" t="s">
        <v>409</v>
      </c>
      <c r="E575" s="5" t="s">
        <v>208</v>
      </c>
      <c r="F575" s="5" t="str">
        <f t="shared" si="11"/>
        <v>C-4102-1500-1</v>
      </c>
      <c r="G575" s="13" t="s">
        <v>509</v>
      </c>
      <c r="H575" s="13" t="s">
        <v>510</v>
      </c>
      <c r="I575" s="13" t="s">
        <v>511</v>
      </c>
      <c r="J575" s="3" t="s">
        <v>53</v>
      </c>
      <c r="K575" s="3" t="s">
        <v>209</v>
      </c>
      <c r="L575" s="3" t="s">
        <v>55</v>
      </c>
      <c r="M575" s="3" t="s">
        <v>61</v>
      </c>
      <c r="N575" s="3" t="s">
        <v>37</v>
      </c>
      <c r="O575" s="3" t="s">
        <v>210</v>
      </c>
      <c r="P575" s="3"/>
      <c r="Q575" s="3"/>
      <c r="R575" s="3" t="s">
        <v>40</v>
      </c>
      <c r="S575" s="3" t="s">
        <v>41</v>
      </c>
      <c r="T575" s="3" t="s">
        <v>42</v>
      </c>
      <c r="U575" s="4" t="s">
        <v>211</v>
      </c>
      <c r="V575" s="6">
        <v>840885440</v>
      </c>
      <c r="W575" s="6">
        <v>152314987</v>
      </c>
      <c r="X575" s="6">
        <v>61976004</v>
      </c>
      <c r="Y575" s="6">
        <v>931224423</v>
      </c>
      <c r="Z575" s="6">
        <v>0</v>
      </c>
      <c r="AA575" s="6">
        <v>931224423</v>
      </c>
      <c r="AB575" s="6">
        <v>0</v>
      </c>
      <c r="AC575" s="6">
        <v>931224423</v>
      </c>
      <c r="AD575" s="6">
        <v>931224423</v>
      </c>
      <c r="AE575" s="6">
        <v>900712727</v>
      </c>
      <c r="AF575" s="6">
        <v>900712727</v>
      </c>
    </row>
    <row r="576" spans="1:32" ht="22.5">
      <c r="A576" s="3" t="s">
        <v>408</v>
      </c>
      <c r="B576" s="11" t="s">
        <v>545</v>
      </c>
      <c r="C576" s="11" t="s">
        <v>553</v>
      </c>
      <c r="D576" s="4" t="s">
        <v>409</v>
      </c>
      <c r="E576" s="5" t="s">
        <v>220</v>
      </c>
      <c r="F576" s="5" t="str">
        <f t="shared" si="11"/>
        <v>C-4102-1500-1</v>
      </c>
      <c r="G576" s="13" t="s">
        <v>509</v>
      </c>
      <c r="H576" s="13" t="s">
        <v>493</v>
      </c>
      <c r="I576" s="13" t="s">
        <v>512</v>
      </c>
      <c r="J576" s="3" t="s">
        <v>53</v>
      </c>
      <c r="K576" s="3" t="s">
        <v>209</v>
      </c>
      <c r="L576" s="3" t="s">
        <v>55</v>
      </c>
      <c r="M576" s="3" t="s">
        <v>61</v>
      </c>
      <c r="N576" s="3" t="s">
        <v>37</v>
      </c>
      <c r="O576" s="3" t="s">
        <v>221</v>
      </c>
      <c r="P576" s="3"/>
      <c r="Q576" s="3"/>
      <c r="R576" s="3" t="s">
        <v>40</v>
      </c>
      <c r="S576" s="3" t="s">
        <v>41</v>
      </c>
      <c r="T576" s="3" t="s">
        <v>42</v>
      </c>
      <c r="U576" s="4" t="s">
        <v>222</v>
      </c>
      <c r="V576" s="6">
        <v>12129918</v>
      </c>
      <c r="W576" s="6">
        <v>0</v>
      </c>
      <c r="X576" s="6">
        <v>12129918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</row>
    <row r="577" spans="1:32" ht="22.5">
      <c r="A577" s="3" t="s">
        <v>408</v>
      </c>
      <c r="B577" s="11" t="s">
        <v>545</v>
      </c>
      <c r="C577" s="11" t="s">
        <v>553</v>
      </c>
      <c r="D577" s="4" t="s">
        <v>409</v>
      </c>
      <c r="E577" s="5" t="s">
        <v>223</v>
      </c>
      <c r="F577" s="5" t="str">
        <f t="shared" si="11"/>
        <v>C-4102-1500-1</v>
      </c>
      <c r="G577" s="13" t="s">
        <v>509</v>
      </c>
      <c r="H577" s="13" t="s">
        <v>493</v>
      </c>
      <c r="I577" s="13" t="s">
        <v>506</v>
      </c>
      <c r="J577" s="3" t="s">
        <v>53</v>
      </c>
      <c r="K577" s="3" t="s">
        <v>209</v>
      </c>
      <c r="L577" s="3" t="s">
        <v>55</v>
      </c>
      <c r="M577" s="3" t="s">
        <v>61</v>
      </c>
      <c r="N577" s="3" t="s">
        <v>37</v>
      </c>
      <c r="O577" s="3" t="s">
        <v>224</v>
      </c>
      <c r="P577" s="3"/>
      <c r="Q577" s="3"/>
      <c r="R577" s="3" t="s">
        <v>40</v>
      </c>
      <c r="S577" s="3" t="s">
        <v>41</v>
      </c>
      <c r="T577" s="3" t="s">
        <v>42</v>
      </c>
      <c r="U577" s="4" t="s">
        <v>57</v>
      </c>
      <c r="V577" s="6">
        <v>13657158</v>
      </c>
      <c r="W577" s="6">
        <v>6400000</v>
      </c>
      <c r="X577" s="6">
        <v>0</v>
      </c>
      <c r="Y577" s="6">
        <v>20057158</v>
      </c>
      <c r="Z577" s="6">
        <v>0</v>
      </c>
      <c r="AA577" s="6">
        <v>18631799</v>
      </c>
      <c r="AB577" s="6">
        <v>1425359</v>
      </c>
      <c r="AC577" s="6">
        <v>18631799</v>
      </c>
      <c r="AD577" s="6">
        <v>18631799</v>
      </c>
      <c r="AE577" s="6">
        <v>18631799</v>
      </c>
      <c r="AF577" s="6">
        <v>18631799</v>
      </c>
    </row>
    <row r="578" spans="1:32" ht="22.5">
      <c r="A578" s="3" t="s">
        <v>408</v>
      </c>
      <c r="B578" s="11" t="s">
        <v>545</v>
      </c>
      <c r="C578" s="11" t="s">
        <v>553</v>
      </c>
      <c r="D578" s="4" t="s">
        <v>409</v>
      </c>
      <c r="E578" s="5" t="s">
        <v>402</v>
      </c>
      <c r="F578" s="5" t="str">
        <f t="shared" si="11"/>
        <v>C-4102-1500-3</v>
      </c>
      <c r="G578" s="13" t="s">
        <v>495</v>
      </c>
      <c r="H578" s="13" t="s">
        <v>496</v>
      </c>
      <c r="I578" s="13" t="s">
        <v>497</v>
      </c>
      <c r="J578" s="3" t="s">
        <v>53</v>
      </c>
      <c r="K578" s="3" t="s">
        <v>209</v>
      </c>
      <c r="L578" s="3" t="s">
        <v>55</v>
      </c>
      <c r="M578" s="3" t="s">
        <v>38</v>
      </c>
      <c r="N578" s="3" t="s">
        <v>37</v>
      </c>
      <c r="O578" s="3" t="s">
        <v>210</v>
      </c>
      <c r="P578" s="3"/>
      <c r="Q578" s="3"/>
      <c r="R578" s="3" t="s">
        <v>40</v>
      </c>
      <c r="S578" s="3" t="s">
        <v>41</v>
      </c>
      <c r="T578" s="3" t="s">
        <v>42</v>
      </c>
      <c r="U578" s="4" t="s">
        <v>403</v>
      </c>
      <c r="V578" s="6">
        <v>418356125</v>
      </c>
      <c r="W578" s="6">
        <v>35045151</v>
      </c>
      <c r="X578" s="6">
        <v>61631521</v>
      </c>
      <c r="Y578" s="6">
        <v>391769755</v>
      </c>
      <c r="Z578" s="6">
        <v>0</v>
      </c>
      <c r="AA578" s="6">
        <v>391769755</v>
      </c>
      <c r="AB578" s="6">
        <v>0</v>
      </c>
      <c r="AC578" s="6">
        <v>391769755</v>
      </c>
      <c r="AD578" s="6">
        <v>391769755</v>
      </c>
      <c r="AE578" s="6">
        <v>387723859</v>
      </c>
      <c r="AF578" s="6">
        <v>387723859</v>
      </c>
    </row>
    <row r="579" spans="1:32" ht="22.5">
      <c r="A579" s="3" t="s">
        <v>408</v>
      </c>
      <c r="B579" s="11" t="s">
        <v>545</v>
      </c>
      <c r="C579" s="11" t="s">
        <v>553</v>
      </c>
      <c r="D579" s="4" t="s">
        <v>409</v>
      </c>
      <c r="E579" s="5" t="s">
        <v>375</v>
      </c>
      <c r="F579" s="5" t="str">
        <f t="shared" si="11"/>
        <v>C-4102-1500-3</v>
      </c>
      <c r="G579" s="13" t="s">
        <v>495</v>
      </c>
      <c r="H579" s="13" t="s">
        <v>496</v>
      </c>
      <c r="I579" s="13" t="s">
        <v>497</v>
      </c>
      <c r="J579" s="3" t="s">
        <v>53</v>
      </c>
      <c r="K579" s="3" t="s">
        <v>209</v>
      </c>
      <c r="L579" s="3" t="s">
        <v>55</v>
      </c>
      <c r="M579" s="3" t="s">
        <v>38</v>
      </c>
      <c r="N579" s="3" t="s">
        <v>37</v>
      </c>
      <c r="O579" s="3" t="s">
        <v>257</v>
      </c>
      <c r="P579" s="3"/>
      <c r="Q579" s="3"/>
      <c r="R579" s="3" t="s">
        <v>40</v>
      </c>
      <c r="S579" s="3" t="s">
        <v>41</v>
      </c>
      <c r="T579" s="3" t="s">
        <v>42</v>
      </c>
      <c r="U579" s="4" t="s">
        <v>376</v>
      </c>
      <c r="V579" s="6">
        <v>4838993555</v>
      </c>
      <c r="W579" s="6">
        <v>453079750</v>
      </c>
      <c r="X579" s="6">
        <v>240729877</v>
      </c>
      <c r="Y579" s="6">
        <v>5051343428</v>
      </c>
      <c r="Z579" s="6">
        <v>0</v>
      </c>
      <c r="AA579" s="6">
        <v>4996979267</v>
      </c>
      <c r="AB579" s="6">
        <v>54364161</v>
      </c>
      <c r="AC579" s="6">
        <v>4996979267</v>
      </c>
      <c r="AD579" s="6">
        <v>4514566210</v>
      </c>
      <c r="AE579" s="6">
        <v>4493340132</v>
      </c>
      <c r="AF579" s="6">
        <v>4493340132</v>
      </c>
    </row>
    <row r="580" spans="1:32" ht="22.5">
      <c r="A580" s="3" t="s">
        <v>408</v>
      </c>
      <c r="B580" s="11" t="s">
        <v>545</v>
      </c>
      <c r="C580" s="11" t="s">
        <v>553</v>
      </c>
      <c r="D580" s="4" t="s">
        <v>409</v>
      </c>
      <c r="E580" s="5" t="s">
        <v>225</v>
      </c>
      <c r="F580" s="5" t="str">
        <f t="shared" si="11"/>
        <v>C-4102-1500-3</v>
      </c>
      <c r="G580" s="13" t="s">
        <v>495</v>
      </c>
      <c r="H580" s="13" t="s">
        <v>496</v>
      </c>
      <c r="I580" s="13" t="s">
        <v>497</v>
      </c>
      <c r="J580" s="3" t="s">
        <v>53</v>
      </c>
      <c r="K580" s="3" t="s">
        <v>209</v>
      </c>
      <c r="L580" s="3" t="s">
        <v>55</v>
      </c>
      <c r="M580" s="3" t="s">
        <v>38</v>
      </c>
      <c r="N580" s="3" t="s">
        <v>37</v>
      </c>
      <c r="O580" s="3" t="s">
        <v>213</v>
      </c>
      <c r="P580" s="3"/>
      <c r="Q580" s="3"/>
      <c r="R580" s="3" t="s">
        <v>40</v>
      </c>
      <c r="S580" s="3" t="s">
        <v>41</v>
      </c>
      <c r="T580" s="3" t="s">
        <v>42</v>
      </c>
      <c r="U580" s="4" t="s">
        <v>226</v>
      </c>
      <c r="V580" s="6">
        <v>29489954527</v>
      </c>
      <c r="W580" s="6">
        <v>2486666040</v>
      </c>
      <c r="X580" s="6">
        <v>1654836496</v>
      </c>
      <c r="Y580" s="6">
        <v>30321784071</v>
      </c>
      <c r="Z580" s="6">
        <v>0</v>
      </c>
      <c r="AA580" s="6">
        <v>30132991505</v>
      </c>
      <c r="AB580" s="6">
        <v>188792566</v>
      </c>
      <c r="AC580" s="6">
        <v>30132991505</v>
      </c>
      <c r="AD580" s="6">
        <v>28275963235</v>
      </c>
      <c r="AE580" s="6">
        <v>28042648712</v>
      </c>
      <c r="AF580" s="6">
        <v>28042648712</v>
      </c>
    </row>
    <row r="581" spans="1:32" ht="22.5">
      <c r="A581" s="3" t="s">
        <v>408</v>
      </c>
      <c r="B581" s="11" t="s">
        <v>545</v>
      </c>
      <c r="C581" s="11" t="s">
        <v>553</v>
      </c>
      <c r="D581" s="4" t="s">
        <v>409</v>
      </c>
      <c r="E581" s="5" t="s">
        <v>377</v>
      </c>
      <c r="F581" s="5" t="str">
        <f t="shared" si="11"/>
        <v>C-4102-1500-3</v>
      </c>
      <c r="G581" s="13" t="s">
        <v>495</v>
      </c>
      <c r="H581" s="13" t="s">
        <v>496</v>
      </c>
      <c r="I581" s="13" t="s">
        <v>497</v>
      </c>
      <c r="J581" s="3" t="s">
        <v>53</v>
      </c>
      <c r="K581" s="3" t="s">
        <v>209</v>
      </c>
      <c r="L581" s="3" t="s">
        <v>55</v>
      </c>
      <c r="M581" s="3" t="s">
        <v>38</v>
      </c>
      <c r="N581" s="3" t="s">
        <v>37</v>
      </c>
      <c r="O581" s="3" t="s">
        <v>56</v>
      </c>
      <c r="P581" s="3"/>
      <c r="Q581" s="3"/>
      <c r="R581" s="3" t="s">
        <v>230</v>
      </c>
      <c r="S581" s="3" t="s">
        <v>243</v>
      </c>
      <c r="T581" s="3" t="s">
        <v>42</v>
      </c>
      <c r="U581" s="4" t="s">
        <v>378</v>
      </c>
      <c r="V581" s="6">
        <v>0</v>
      </c>
      <c r="W581" s="6">
        <v>34351125</v>
      </c>
      <c r="X581" s="6">
        <v>94931</v>
      </c>
      <c r="Y581" s="6">
        <v>34256194</v>
      </c>
      <c r="Z581" s="6">
        <v>0</v>
      </c>
      <c r="AA581" s="6">
        <v>2574994</v>
      </c>
      <c r="AB581" s="6">
        <v>31681200</v>
      </c>
      <c r="AC581" s="6">
        <v>2574994</v>
      </c>
      <c r="AD581" s="6">
        <v>2574994</v>
      </c>
      <c r="AE581" s="6">
        <v>2574994</v>
      </c>
      <c r="AF581" s="6">
        <v>2574994</v>
      </c>
    </row>
    <row r="582" spans="1:32" ht="22.5">
      <c r="A582" s="3" t="s">
        <v>408</v>
      </c>
      <c r="B582" s="11" t="s">
        <v>545</v>
      </c>
      <c r="C582" s="11" t="s">
        <v>553</v>
      </c>
      <c r="D582" s="4" t="s">
        <v>409</v>
      </c>
      <c r="E582" s="5" t="s">
        <v>377</v>
      </c>
      <c r="F582" s="5" t="str">
        <f t="shared" si="11"/>
        <v>C-4102-1500-3</v>
      </c>
      <c r="G582" s="13" t="s">
        <v>495</v>
      </c>
      <c r="H582" s="13" t="s">
        <v>496</v>
      </c>
      <c r="I582" s="13" t="s">
        <v>497</v>
      </c>
      <c r="J582" s="3" t="s">
        <v>53</v>
      </c>
      <c r="K582" s="3" t="s">
        <v>209</v>
      </c>
      <c r="L582" s="3" t="s">
        <v>55</v>
      </c>
      <c r="M582" s="3" t="s">
        <v>38</v>
      </c>
      <c r="N582" s="3" t="s">
        <v>37</v>
      </c>
      <c r="O582" s="3" t="s">
        <v>56</v>
      </c>
      <c r="P582" s="3"/>
      <c r="Q582" s="3"/>
      <c r="R582" s="3" t="s">
        <v>40</v>
      </c>
      <c r="S582" s="3" t="s">
        <v>41</v>
      </c>
      <c r="T582" s="3" t="s">
        <v>42</v>
      </c>
      <c r="U582" s="4" t="s">
        <v>378</v>
      </c>
      <c r="V582" s="6">
        <v>1542417030</v>
      </c>
      <c r="W582" s="6">
        <v>57127044</v>
      </c>
      <c r="X582" s="6">
        <v>431133957</v>
      </c>
      <c r="Y582" s="6">
        <v>1168410117</v>
      </c>
      <c r="Z582" s="6">
        <v>0</v>
      </c>
      <c r="AA582" s="6">
        <v>1161676246</v>
      </c>
      <c r="AB582" s="6">
        <v>6733871</v>
      </c>
      <c r="AC582" s="6">
        <v>1161676246</v>
      </c>
      <c r="AD582" s="6">
        <v>1118295992</v>
      </c>
      <c r="AE582" s="6">
        <v>1081923201</v>
      </c>
      <c r="AF582" s="6">
        <v>1081923201</v>
      </c>
    </row>
    <row r="583" spans="1:32" ht="22.5">
      <c r="A583" s="3" t="s">
        <v>408</v>
      </c>
      <c r="B583" s="11" t="s">
        <v>545</v>
      </c>
      <c r="C583" s="11" t="s">
        <v>553</v>
      </c>
      <c r="D583" s="4" t="s">
        <v>409</v>
      </c>
      <c r="E583" s="5" t="s">
        <v>227</v>
      </c>
      <c r="F583" s="5" t="str">
        <f t="shared" si="11"/>
        <v>C-4102-1500-3</v>
      </c>
      <c r="G583" s="13" t="s">
        <v>495</v>
      </c>
      <c r="H583" s="13" t="s">
        <v>496</v>
      </c>
      <c r="I583" s="13" t="s">
        <v>497</v>
      </c>
      <c r="J583" s="3" t="s">
        <v>53</v>
      </c>
      <c r="K583" s="3" t="s">
        <v>209</v>
      </c>
      <c r="L583" s="3" t="s">
        <v>55</v>
      </c>
      <c r="M583" s="3" t="s">
        <v>38</v>
      </c>
      <c r="N583" s="3" t="s">
        <v>37</v>
      </c>
      <c r="O583" s="3" t="s">
        <v>218</v>
      </c>
      <c r="P583" s="3"/>
      <c r="Q583" s="3"/>
      <c r="R583" s="3" t="s">
        <v>230</v>
      </c>
      <c r="S583" s="3" t="s">
        <v>243</v>
      </c>
      <c r="T583" s="3" t="s">
        <v>42</v>
      </c>
      <c r="U583" s="4" t="s">
        <v>228</v>
      </c>
      <c r="V583" s="6">
        <v>0</v>
      </c>
      <c r="W583" s="6">
        <v>6094554629</v>
      </c>
      <c r="X583" s="6">
        <v>2770038991</v>
      </c>
      <c r="Y583" s="6">
        <v>3324515638</v>
      </c>
      <c r="Z583" s="6">
        <v>0</v>
      </c>
      <c r="AA583" s="6">
        <v>3324515638</v>
      </c>
      <c r="AB583" s="6">
        <v>0</v>
      </c>
      <c r="AC583" s="6">
        <v>3324515638</v>
      </c>
      <c r="AD583" s="6">
        <v>2508906506</v>
      </c>
      <c r="AE583" s="6">
        <v>2424746232</v>
      </c>
      <c r="AF583" s="6">
        <v>2424746232</v>
      </c>
    </row>
    <row r="584" spans="1:32" ht="22.5">
      <c r="A584" s="3" t="s">
        <v>408</v>
      </c>
      <c r="B584" s="11" t="s">
        <v>545</v>
      </c>
      <c r="C584" s="11" t="s">
        <v>553</v>
      </c>
      <c r="D584" s="4" t="s">
        <v>409</v>
      </c>
      <c r="E584" s="5" t="s">
        <v>227</v>
      </c>
      <c r="F584" s="5" t="str">
        <f t="shared" si="11"/>
        <v>C-4102-1500-3</v>
      </c>
      <c r="G584" s="13" t="s">
        <v>495</v>
      </c>
      <c r="H584" s="13" t="s">
        <v>496</v>
      </c>
      <c r="I584" s="13" t="s">
        <v>497</v>
      </c>
      <c r="J584" s="3" t="s">
        <v>53</v>
      </c>
      <c r="K584" s="3" t="s">
        <v>209</v>
      </c>
      <c r="L584" s="3" t="s">
        <v>55</v>
      </c>
      <c r="M584" s="3" t="s">
        <v>38</v>
      </c>
      <c r="N584" s="3" t="s">
        <v>37</v>
      </c>
      <c r="O584" s="3" t="s">
        <v>218</v>
      </c>
      <c r="P584" s="3"/>
      <c r="Q584" s="3"/>
      <c r="R584" s="3" t="s">
        <v>40</v>
      </c>
      <c r="S584" s="3" t="s">
        <v>41</v>
      </c>
      <c r="T584" s="3" t="s">
        <v>42</v>
      </c>
      <c r="U584" s="4" t="s">
        <v>228</v>
      </c>
      <c r="V584" s="6">
        <v>9611215350</v>
      </c>
      <c r="W584" s="6">
        <v>0</v>
      </c>
      <c r="X584" s="6">
        <v>3174414526</v>
      </c>
      <c r="Y584" s="6">
        <v>6436800824</v>
      </c>
      <c r="Z584" s="6">
        <v>0</v>
      </c>
      <c r="AA584" s="6">
        <v>6436800824</v>
      </c>
      <c r="AB584" s="6">
        <v>0</v>
      </c>
      <c r="AC584" s="6">
        <v>6436800824</v>
      </c>
      <c r="AD584" s="6">
        <v>6436800824</v>
      </c>
      <c r="AE584" s="6">
        <v>6436800823</v>
      </c>
      <c r="AF584" s="6">
        <v>6436800823</v>
      </c>
    </row>
    <row r="585" spans="1:32" ht="22.5">
      <c r="A585" s="3" t="s">
        <v>408</v>
      </c>
      <c r="B585" s="11" t="s">
        <v>545</v>
      </c>
      <c r="C585" s="11" t="s">
        <v>553</v>
      </c>
      <c r="D585" s="4" t="s">
        <v>409</v>
      </c>
      <c r="E585" s="5" t="s">
        <v>234</v>
      </c>
      <c r="F585" s="5" t="str">
        <f t="shared" si="11"/>
        <v>C-4102-1500-3</v>
      </c>
      <c r="G585" s="13" t="s">
        <v>495</v>
      </c>
      <c r="H585" s="13" t="s">
        <v>496</v>
      </c>
      <c r="I585" s="13" t="s">
        <v>497</v>
      </c>
      <c r="J585" s="3" t="s">
        <v>53</v>
      </c>
      <c r="K585" s="3" t="s">
        <v>209</v>
      </c>
      <c r="L585" s="3" t="s">
        <v>55</v>
      </c>
      <c r="M585" s="3" t="s">
        <v>38</v>
      </c>
      <c r="N585" s="3" t="s">
        <v>37</v>
      </c>
      <c r="O585" s="3" t="s">
        <v>235</v>
      </c>
      <c r="P585" s="3"/>
      <c r="Q585" s="3"/>
      <c r="R585" s="3" t="s">
        <v>40</v>
      </c>
      <c r="S585" s="3" t="s">
        <v>41</v>
      </c>
      <c r="T585" s="3" t="s">
        <v>42</v>
      </c>
      <c r="U585" s="4" t="s">
        <v>236</v>
      </c>
      <c r="V585" s="6">
        <v>0</v>
      </c>
      <c r="W585" s="6">
        <v>173633233</v>
      </c>
      <c r="X585" s="6">
        <v>73521380</v>
      </c>
      <c r="Y585" s="6">
        <v>100111853</v>
      </c>
      <c r="Z585" s="6">
        <v>0</v>
      </c>
      <c r="AA585" s="6">
        <v>97927653</v>
      </c>
      <c r="AB585" s="6">
        <v>2184200</v>
      </c>
      <c r="AC585" s="6">
        <v>97927653</v>
      </c>
      <c r="AD585" s="6">
        <v>97927653</v>
      </c>
      <c r="AE585" s="6">
        <v>84686040</v>
      </c>
      <c r="AF585" s="6">
        <v>84686040</v>
      </c>
    </row>
    <row r="586" spans="1:32" ht="22.5">
      <c r="A586" s="3" t="s">
        <v>408</v>
      </c>
      <c r="B586" s="11" t="s">
        <v>545</v>
      </c>
      <c r="C586" s="11" t="s">
        <v>553</v>
      </c>
      <c r="D586" s="4" t="s">
        <v>409</v>
      </c>
      <c r="E586" s="5" t="s">
        <v>237</v>
      </c>
      <c r="F586" s="5" t="str">
        <f t="shared" si="11"/>
        <v>C-4102-1500-3</v>
      </c>
      <c r="G586" s="13" t="s">
        <v>495</v>
      </c>
      <c r="H586" s="13" t="s">
        <v>493</v>
      </c>
      <c r="I586" s="13" t="s">
        <v>512</v>
      </c>
      <c r="J586" s="3" t="s">
        <v>53</v>
      </c>
      <c r="K586" s="3" t="s">
        <v>209</v>
      </c>
      <c r="L586" s="3" t="s">
        <v>55</v>
      </c>
      <c r="M586" s="3" t="s">
        <v>38</v>
      </c>
      <c r="N586" s="3" t="s">
        <v>37</v>
      </c>
      <c r="O586" s="3" t="s">
        <v>238</v>
      </c>
      <c r="P586" s="3"/>
      <c r="Q586" s="3"/>
      <c r="R586" s="3" t="s">
        <v>40</v>
      </c>
      <c r="S586" s="3" t="s">
        <v>41</v>
      </c>
      <c r="T586" s="3" t="s">
        <v>42</v>
      </c>
      <c r="U586" s="4" t="s">
        <v>222</v>
      </c>
      <c r="V586" s="6">
        <v>1602525000</v>
      </c>
      <c r="W586" s="6">
        <v>842344509</v>
      </c>
      <c r="X586" s="6">
        <v>19126030</v>
      </c>
      <c r="Y586" s="6">
        <v>2425743479</v>
      </c>
      <c r="Z586" s="6">
        <v>0</v>
      </c>
      <c r="AA586" s="6">
        <v>2425492145</v>
      </c>
      <c r="AB586" s="6">
        <v>251334</v>
      </c>
      <c r="AC586" s="6">
        <v>2425492145</v>
      </c>
      <c r="AD586" s="6">
        <v>2425492145</v>
      </c>
      <c r="AE586" s="6">
        <v>2399087323</v>
      </c>
      <c r="AF586" s="6">
        <v>2399087323</v>
      </c>
    </row>
    <row r="587" spans="1:32" ht="22.5">
      <c r="A587" s="3" t="s">
        <v>408</v>
      </c>
      <c r="B587" s="11" t="s">
        <v>545</v>
      </c>
      <c r="C587" s="11" t="s">
        <v>553</v>
      </c>
      <c r="D587" s="4" t="s">
        <v>409</v>
      </c>
      <c r="E587" s="5" t="s">
        <v>239</v>
      </c>
      <c r="F587" s="5" t="str">
        <f t="shared" si="11"/>
        <v>C-4102-1500-3</v>
      </c>
      <c r="G587" s="13" t="s">
        <v>495</v>
      </c>
      <c r="H587" s="13" t="s">
        <v>493</v>
      </c>
      <c r="I587" s="13" t="s">
        <v>506</v>
      </c>
      <c r="J587" s="3" t="s">
        <v>53</v>
      </c>
      <c r="K587" s="3" t="s">
        <v>209</v>
      </c>
      <c r="L587" s="3" t="s">
        <v>55</v>
      </c>
      <c r="M587" s="3" t="s">
        <v>38</v>
      </c>
      <c r="N587" s="3" t="s">
        <v>37</v>
      </c>
      <c r="O587" s="3" t="s">
        <v>240</v>
      </c>
      <c r="P587" s="3"/>
      <c r="Q587" s="3"/>
      <c r="R587" s="3" t="s">
        <v>40</v>
      </c>
      <c r="S587" s="3" t="s">
        <v>41</v>
      </c>
      <c r="T587" s="3" t="s">
        <v>42</v>
      </c>
      <c r="U587" s="4" t="s">
        <v>57</v>
      </c>
      <c r="V587" s="6">
        <v>227601000</v>
      </c>
      <c r="W587" s="6">
        <v>120000000</v>
      </c>
      <c r="X587" s="6">
        <v>10000000</v>
      </c>
      <c r="Y587" s="6">
        <v>337601000</v>
      </c>
      <c r="Z587" s="6">
        <v>0</v>
      </c>
      <c r="AA587" s="6">
        <v>326341360</v>
      </c>
      <c r="AB587" s="6">
        <v>11259640</v>
      </c>
      <c r="AC587" s="6">
        <v>326341360</v>
      </c>
      <c r="AD587" s="6">
        <v>326341360</v>
      </c>
      <c r="AE587" s="6">
        <v>324167175</v>
      </c>
      <c r="AF587" s="6">
        <v>324167175</v>
      </c>
    </row>
    <row r="588" spans="1:32" ht="33.75">
      <c r="A588" s="3" t="s">
        <v>408</v>
      </c>
      <c r="B588" s="11" t="s">
        <v>545</v>
      </c>
      <c r="C588" s="11" t="s">
        <v>553</v>
      </c>
      <c r="D588" s="4" t="s">
        <v>409</v>
      </c>
      <c r="E588" s="5" t="s">
        <v>379</v>
      </c>
      <c r="F588" s="5" t="str">
        <f t="shared" si="11"/>
        <v>C-4102-1500-3</v>
      </c>
      <c r="G588" s="13" t="s">
        <v>495</v>
      </c>
      <c r="H588" s="13" t="s">
        <v>496</v>
      </c>
      <c r="I588" s="13" t="s">
        <v>497</v>
      </c>
      <c r="J588" s="3" t="s">
        <v>53</v>
      </c>
      <c r="K588" s="3" t="s">
        <v>209</v>
      </c>
      <c r="L588" s="3" t="s">
        <v>55</v>
      </c>
      <c r="M588" s="3" t="s">
        <v>38</v>
      </c>
      <c r="N588" s="3" t="s">
        <v>37</v>
      </c>
      <c r="O588" s="3" t="s">
        <v>380</v>
      </c>
      <c r="P588" s="3"/>
      <c r="Q588" s="3"/>
      <c r="R588" s="3" t="s">
        <v>40</v>
      </c>
      <c r="S588" s="3" t="s">
        <v>41</v>
      </c>
      <c r="T588" s="3" t="s">
        <v>42</v>
      </c>
      <c r="U588" s="4" t="s">
        <v>381</v>
      </c>
      <c r="V588" s="6">
        <v>21596000</v>
      </c>
      <c r="W588" s="6">
        <v>14800000</v>
      </c>
      <c r="X588" s="6">
        <v>0</v>
      </c>
      <c r="Y588" s="6">
        <v>36396000</v>
      </c>
      <c r="Z588" s="6">
        <v>0</v>
      </c>
      <c r="AA588" s="6">
        <v>30706636</v>
      </c>
      <c r="AB588" s="6">
        <v>5689364</v>
      </c>
      <c r="AC588" s="6">
        <v>30706636</v>
      </c>
      <c r="AD588" s="6">
        <v>30706636</v>
      </c>
      <c r="AE588" s="6">
        <v>30702014</v>
      </c>
      <c r="AF588" s="6">
        <v>30702014</v>
      </c>
    </row>
    <row r="589" spans="1:32" ht="22.5">
      <c r="A589" s="3" t="s">
        <v>408</v>
      </c>
      <c r="B589" s="11" t="s">
        <v>545</v>
      </c>
      <c r="C589" s="11" t="s">
        <v>553</v>
      </c>
      <c r="D589" s="4" t="s">
        <v>409</v>
      </c>
      <c r="E589" s="5" t="s">
        <v>254</v>
      </c>
      <c r="F589" s="5" t="str">
        <f t="shared" si="11"/>
        <v>C-4102-1500-4</v>
      </c>
      <c r="G589" s="13" t="s">
        <v>514</v>
      </c>
      <c r="H589" s="13" t="s">
        <v>515</v>
      </c>
      <c r="I589" s="13" t="s">
        <v>516</v>
      </c>
      <c r="J589" s="3" t="s">
        <v>53</v>
      </c>
      <c r="K589" s="3" t="s">
        <v>209</v>
      </c>
      <c r="L589" s="3" t="s">
        <v>55</v>
      </c>
      <c r="M589" s="3" t="s">
        <v>45</v>
      </c>
      <c r="N589" s="3" t="s">
        <v>37</v>
      </c>
      <c r="O589" s="3" t="s">
        <v>210</v>
      </c>
      <c r="P589" s="3"/>
      <c r="Q589" s="3"/>
      <c r="R589" s="3" t="s">
        <v>230</v>
      </c>
      <c r="S589" s="3" t="s">
        <v>50</v>
      </c>
      <c r="T589" s="3" t="s">
        <v>42</v>
      </c>
      <c r="U589" s="4" t="s">
        <v>255</v>
      </c>
      <c r="V589" s="6">
        <v>0</v>
      </c>
      <c r="W589" s="6">
        <v>95396175</v>
      </c>
      <c r="X589" s="6">
        <v>1900600</v>
      </c>
      <c r="Y589" s="6">
        <v>93495575</v>
      </c>
      <c r="Z589" s="6">
        <v>0</v>
      </c>
      <c r="AA589" s="6">
        <v>93495575</v>
      </c>
      <c r="AB589" s="6">
        <v>0</v>
      </c>
      <c r="AC589" s="6">
        <v>93495575</v>
      </c>
      <c r="AD589" s="6">
        <v>93495575</v>
      </c>
      <c r="AE589" s="6">
        <v>93495575</v>
      </c>
      <c r="AF589" s="6">
        <v>93495575</v>
      </c>
    </row>
    <row r="590" spans="1:32" ht="22.5">
      <c r="A590" s="3" t="s">
        <v>408</v>
      </c>
      <c r="B590" s="11" t="s">
        <v>545</v>
      </c>
      <c r="C590" s="11" t="s">
        <v>553</v>
      </c>
      <c r="D590" s="4" t="s">
        <v>409</v>
      </c>
      <c r="E590" s="5" t="s">
        <v>254</v>
      </c>
      <c r="F590" s="5" t="str">
        <f t="shared" si="11"/>
        <v>C-4102-1500-4</v>
      </c>
      <c r="G590" s="13" t="s">
        <v>514</v>
      </c>
      <c r="H590" s="13" t="s">
        <v>515</v>
      </c>
      <c r="I590" s="13" t="s">
        <v>516</v>
      </c>
      <c r="J590" s="3" t="s">
        <v>53</v>
      </c>
      <c r="K590" s="3" t="s">
        <v>209</v>
      </c>
      <c r="L590" s="3" t="s">
        <v>55</v>
      </c>
      <c r="M590" s="3" t="s">
        <v>45</v>
      </c>
      <c r="N590" s="3" t="s">
        <v>37</v>
      </c>
      <c r="O590" s="3" t="s">
        <v>210</v>
      </c>
      <c r="P590" s="3"/>
      <c r="Q590" s="3"/>
      <c r="R590" s="3" t="s">
        <v>230</v>
      </c>
      <c r="S590" s="3" t="s">
        <v>243</v>
      </c>
      <c r="T590" s="3" t="s">
        <v>42</v>
      </c>
      <c r="U590" s="4" t="s">
        <v>255</v>
      </c>
      <c r="V590" s="6">
        <v>77466243292</v>
      </c>
      <c r="W590" s="6">
        <v>2098962819</v>
      </c>
      <c r="X590" s="6">
        <v>1623612460</v>
      </c>
      <c r="Y590" s="6">
        <v>77941593651</v>
      </c>
      <c r="Z590" s="6">
        <v>0</v>
      </c>
      <c r="AA590" s="6">
        <v>77941593651</v>
      </c>
      <c r="AB590" s="6">
        <v>0</v>
      </c>
      <c r="AC590" s="6">
        <v>77941593651</v>
      </c>
      <c r="AD590" s="6">
        <v>77941593651</v>
      </c>
      <c r="AE590" s="6">
        <v>77941593651</v>
      </c>
      <c r="AF590" s="6">
        <v>77941593651</v>
      </c>
    </row>
    <row r="591" spans="1:32" ht="22.5">
      <c r="A591" s="3" t="s">
        <v>408</v>
      </c>
      <c r="B591" s="11" t="s">
        <v>545</v>
      </c>
      <c r="C591" s="11" t="s">
        <v>553</v>
      </c>
      <c r="D591" s="4" t="s">
        <v>409</v>
      </c>
      <c r="E591" s="5" t="s">
        <v>254</v>
      </c>
      <c r="F591" s="5" t="str">
        <f t="shared" si="11"/>
        <v>C-4102-1500-4</v>
      </c>
      <c r="G591" s="13" t="s">
        <v>514</v>
      </c>
      <c r="H591" s="13" t="s">
        <v>515</v>
      </c>
      <c r="I591" s="13" t="s">
        <v>516</v>
      </c>
      <c r="J591" s="3" t="s">
        <v>53</v>
      </c>
      <c r="K591" s="3" t="s">
        <v>209</v>
      </c>
      <c r="L591" s="3" t="s">
        <v>55</v>
      </c>
      <c r="M591" s="3" t="s">
        <v>45</v>
      </c>
      <c r="N591" s="3" t="s">
        <v>37</v>
      </c>
      <c r="O591" s="3" t="s">
        <v>210</v>
      </c>
      <c r="P591" s="3"/>
      <c r="Q591" s="3"/>
      <c r="R591" s="3" t="s">
        <v>40</v>
      </c>
      <c r="S591" s="3" t="s">
        <v>150</v>
      </c>
      <c r="T591" s="3" t="s">
        <v>42</v>
      </c>
      <c r="U591" s="4" t="s">
        <v>255</v>
      </c>
      <c r="V591" s="6">
        <v>0</v>
      </c>
      <c r="W591" s="6">
        <v>2659436729</v>
      </c>
      <c r="X591" s="6">
        <v>0</v>
      </c>
      <c r="Y591" s="6">
        <v>2659436729</v>
      </c>
      <c r="Z591" s="6">
        <v>0</v>
      </c>
      <c r="AA591" s="6">
        <v>2659436729</v>
      </c>
      <c r="AB591" s="6">
        <v>0</v>
      </c>
      <c r="AC591" s="6">
        <v>2659436729</v>
      </c>
      <c r="AD591" s="6">
        <v>2659436729</v>
      </c>
      <c r="AE591" s="6">
        <v>2659436729</v>
      </c>
      <c r="AF591" s="6">
        <v>2659436729</v>
      </c>
    </row>
    <row r="592" spans="1:32" ht="22.5">
      <c r="A592" s="3" t="s">
        <v>408</v>
      </c>
      <c r="B592" s="11" t="s">
        <v>545</v>
      </c>
      <c r="C592" s="11" t="s">
        <v>553</v>
      </c>
      <c r="D592" s="4" t="s">
        <v>409</v>
      </c>
      <c r="E592" s="5" t="s">
        <v>254</v>
      </c>
      <c r="F592" s="5" t="str">
        <f t="shared" si="11"/>
        <v>C-4102-1500-4</v>
      </c>
      <c r="G592" s="13" t="s">
        <v>514</v>
      </c>
      <c r="H592" s="13" t="s">
        <v>515</v>
      </c>
      <c r="I592" s="13" t="s">
        <v>516</v>
      </c>
      <c r="J592" s="3" t="s">
        <v>53</v>
      </c>
      <c r="K592" s="3" t="s">
        <v>209</v>
      </c>
      <c r="L592" s="3" t="s">
        <v>55</v>
      </c>
      <c r="M592" s="3" t="s">
        <v>45</v>
      </c>
      <c r="N592" s="3" t="s">
        <v>37</v>
      </c>
      <c r="O592" s="3" t="s">
        <v>210</v>
      </c>
      <c r="P592" s="3"/>
      <c r="Q592" s="3"/>
      <c r="R592" s="3" t="s">
        <v>40</v>
      </c>
      <c r="S592" s="3" t="s">
        <v>41</v>
      </c>
      <c r="T592" s="3" t="s">
        <v>42</v>
      </c>
      <c r="U592" s="4" t="s">
        <v>255</v>
      </c>
      <c r="V592" s="6">
        <v>0</v>
      </c>
      <c r="W592" s="6">
        <v>1900987828</v>
      </c>
      <c r="X592" s="6">
        <v>1032381568</v>
      </c>
      <c r="Y592" s="6">
        <v>868606260</v>
      </c>
      <c r="Z592" s="6">
        <v>0</v>
      </c>
      <c r="AA592" s="6">
        <v>868606260</v>
      </c>
      <c r="AB592" s="6">
        <v>0</v>
      </c>
      <c r="AC592" s="6">
        <v>868606260</v>
      </c>
      <c r="AD592" s="6">
        <v>868606260</v>
      </c>
      <c r="AE592" s="6">
        <v>868606260</v>
      </c>
      <c r="AF592" s="6">
        <v>868606260</v>
      </c>
    </row>
    <row r="593" spans="1:32" ht="22.5">
      <c r="A593" s="3" t="s">
        <v>408</v>
      </c>
      <c r="B593" s="11" t="s">
        <v>545</v>
      </c>
      <c r="C593" s="11" t="s">
        <v>553</v>
      </c>
      <c r="D593" s="4" t="s">
        <v>409</v>
      </c>
      <c r="E593" s="5" t="s">
        <v>256</v>
      </c>
      <c r="F593" s="5" t="str">
        <f t="shared" si="11"/>
        <v>C-4102-1500-4</v>
      </c>
      <c r="G593" s="13" t="s">
        <v>514</v>
      </c>
      <c r="H593" s="13" t="s">
        <v>515</v>
      </c>
      <c r="I593" s="13" t="s">
        <v>516</v>
      </c>
      <c r="J593" s="3" t="s">
        <v>53</v>
      </c>
      <c r="K593" s="3" t="s">
        <v>209</v>
      </c>
      <c r="L593" s="3" t="s">
        <v>55</v>
      </c>
      <c r="M593" s="3" t="s">
        <v>45</v>
      </c>
      <c r="N593" s="3" t="s">
        <v>37</v>
      </c>
      <c r="O593" s="3" t="s">
        <v>257</v>
      </c>
      <c r="P593" s="3"/>
      <c r="Q593" s="3"/>
      <c r="R593" s="3" t="s">
        <v>230</v>
      </c>
      <c r="S593" s="3" t="s">
        <v>243</v>
      </c>
      <c r="T593" s="3" t="s">
        <v>42</v>
      </c>
      <c r="U593" s="4" t="s">
        <v>258</v>
      </c>
      <c r="V593" s="6">
        <v>9937306872</v>
      </c>
      <c r="W593" s="6">
        <v>0</v>
      </c>
      <c r="X593" s="6">
        <v>1369003855</v>
      </c>
      <c r="Y593" s="6">
        <v>8568303017</v>
      </c>
      <c r="Z593" s="6">
        <v>0</v>
      </c>
      <c r="AA593" s="6">
        <v>8568303017</v>
      </c>
      <c r="AB593" s="6">
        <v>0</v>
      </c>
      <c r="AC593" s="6">
        <v>8568303017</v>
      </c>
      <c r="AD593" s="6">
        <v>8568303017</v>
      </c>
      <c r="AE593" s="6">
        <v>8568303017</v>
      </c>
      <c r="AF593" s="6">
        <v>8568303017</v>
      </c>
    </row>
    <row r="594" spans="1:32" ht="22.5">
      <c r="A594" s="3" t="s">
        <v>408</v>
      </c>
      <c r="B594" s="11" t="s">
        <v>545</v>
      </c>
      <c r="C594" s="11" t="s">
        <v>553</v>
      </c>
      <c r="D594" s="4" t="s">
        <v>409</v>
      </c>
      <c r="E594" s="5" t="s">
        <v>256</v>
      </c>
      <c r="F594" s="5" t="str">
        <f t="shared" si="11"/>
        <v>C-4102-1500-4</v>
      </c>
      <c r="G594" s="13" t="s">
        <v>514</v>
      </c>
      <c r="H594" s="13" t="s">
        <v>515</v>
      </c>
      <c r="I594" s="13" t="s">
        <v>516</v>
      </c>
      <c r="J594" s="3" t="s">
        <v>53</v>
      </c>
      <c r="K594" s="3" t="s">
        <v>209</v>
      </c>
      <c r="L594" s="3" t="s">
        <v>55</v>
      </c>
      <c r="M594" s="3" t="s">
        <v>45</v>
      </c>
      <c r="N594" s="3" t="s">
        <v>37</v>
      </c>
      <c r="O594" s="3" t="s">
        <v>257</v>
      </c>
      <c r="P594" s="3"/>
      <c r="Q594" s="3"/>
      <c r="R594" s="3" t="s">
        <v>40</v>
      </c>
      <c r="S594" s="3" t="s">
        <v>150</v>
      </c>
      <c r="T594" s="3" t="s">
        <v>42</v>
      </c>
      <c r="U594" s="4" t="s">
        <v>258</v>
      </c>
      <c r="V594" s="6">
        <v>0</v>
      </c>
      <c r="W594" s="6">
        <v>76219056</v>
      </c>
      <c r="X594" s="6">
        <v>4234392</v>
      </c>
      <c r="Y594" s="6">
        <v>71984664</v>
      </c>
      <c r="Z594" s="6">
        <v>0</v>
      </c>
      <c r="AA594" s="6">
        <v>71984664</v>
      </c>
      <c r="AB594" s="6">
        <v>0</v>
      </c>
      <c r="AC594" s="6">
        <v>71984664</v>
      </c>
      <c r="AD594" s="6">
        <v>71984664</v>
      </c>
      <c r="AE594" s="6">
        <v>71984664</v>
      </c>
      <c r="AF594" s="6">
        <v>71984664</v>
      </c>
    </row>
    <row r="595" spans="1:32" ht="22.5">
      <c r="A595" s="3" t="s">
        <v>408</v>
      </c>
      <c r="B595" s="11" t="s">
        <v>545</v>
      </c>
      <c r="C595" s="11" t="s">
        <v>553</v>
      </c>
      <c r="D595" s="4" t="s">
        <v>409</v>
      </c>
      <c r="E595" s="5" t="s">
        <v>261</v>
      </c>
      <c r="F595" s="5" t="str">
        <f t="shared" si="11"/>
        <v>C-4102-1500-4</v>
      </c>
      <c r="G595" s="13" t="s">
        <v>514</v>
      </c>
      <c r="H595" s="13" t="s">
        <v>515</v>
      </c>
      <c r="I595" s="13" t="s">
        <v>516</v>
      </c>
      <c r="J595" s="3" t="s">
        <v>53</v>
      </c>
      <c r="K595" s="3" t="s">
        <v>209</v>
      </c>
      <c r="L595" s="3" t="s">
        <v>55</v>
      </c>
      <c r="M595" s="3" t="s">
        <v>45</v>
      </c>
      <c r="N595" s="3" t="s">
        <v>37</v>
      </c>
      <c r="O595" s="3" t="s">
        <v>218</v>
      </c>
      <c r="P595" s="3"/>
      <c r="Q595" s="3"/>
      <c r="R595" s="3" t="s">
        <v>230</v>
      </c>
      <c r="S595" s="3" t="s">
        <v>243</v>
      </c>
      <c r="T595" s="3" t="s">
        <v>42</v>
      </c>
      <c r="U595" s="4" t="s">
        <v>262</v>
      </c>
      <c r="V595" s="6">
        <v>2720964265</v>
      </c>
      <c r="W595" s="6">
        <v>236819550</v>
      </c>
      <c r="X595" s="6">
        <v>25765574</v>
      </c>
      <c r="Y595" s="6">
        <v>2932018241</v>
      </c>
      <c r="Z595" s="6">
        <v>0</v>
      </c>
      <c r="AA595" s="6">
        <v>2932018241</v>
      </c>
      <c r="AB595" s="6">
        <v>0</v>
      </c>
      <c r="AC595" s="6">
        <v>2932018241</v>
      </c>
      <c r="AD595" s="6">
        <v>2932018241</v>
      </c>
      <c r="AE595" s="6">
        <v>2932015348</v>
      </c>
      <c r="AF595" s="6">
        <v>2932015348</v>
      </c>
    </row>
    <row r="596" spans="1:32" ht="22.5">
      <c r="A596" s="3" t="s">
        <v>408</v>
      </c>
      <c r="B596" s="11" t="s">
        <v>545</v>
      </c>
      <c r="C596" s="11" t="s">
        <v>553</v>
      </c>
      <c r="D596" s="4" t="s">
        <v>409</v>
      </c>
      <c r="E596" s="5" t="s">
        <v>261</v>
      </c>
      <c r="F596" s="5" t="str">
        <f t="shared" si="11"/>
        <v>C-4102-1500-4</v>
      </c>
      <c r="G596" s="13" t="s">
        <v>514</v>
      </c>
      <c r="H596" s="13" t="s">
        <v>515</v>
      </c>
      <c r="I596" s="13" t="s">
        <v>516</v>
      </c>
      <c r="J596" s="3" t="s">
        <v>53</v>
      </c>
      <c r="K596" s="3" t="s">
        <v>209</v>
      </c>
      <c r="L596" s="3" t="s">
        <v>55</v>
      </c>
      <c r="M596" s="3" t="s">
        <v>45</v>
      </c>
      <c r="N596" s="3" t="s">
        <v>37</v>
      </c>
      <c r="O596" s="3" t="s">
        <v>218</v>
      </c>
      <c r="P596" s="3"/>
      <c r="Q596" s="3"/>
      <c r="R596" s="3" t="s">
        <v>40</v>
      </c>
      <c r="S596" s="3" t="s">
        <v>150</v>
      </c>
      <c r="T596" s="3" t="s">
        <v>42</v>
      </c>
      <c r="U596" s="4" t="s">
        <v>262</v>
      </c>
      <c r="V596" s="6">
        <v>0</v>
      </c>
      <c r="W596" s="6">
        <v>576916078</v>
      </c>
      <c r="X596" s="6">
        <v>19139</v>
      </c>
      <c r="Y596" s="6">
        <v>576896939</v>
      </c>
      <c r="Z596" s="6">
        <v>0</v>
      </c>
      <c r="AA596" s="6">
        <v>576896939</v>
      </c>
      <c r="AB596" s="6">
        <v>0</v>
      </c>
      <c r="AC596" s="6">
        <v>576896939</v>
      </c>
      <c r="AD596" s="6">
        <v>576896939</v>
      </c>
      <c r="AE596" s="6">
        <v>576896939</v>
      </c>
      <c r="AF596" s="6">
        <v>576896939</v>
      </c>
    </row>
    <row r="597" spans="1:32" ht="22.5">
      <c r="A597" s="3" t="s">
        <v>408</v>
      </c>
      <c r="B597" s="11" t="s">
        <v>545</v>
      </c>
      <c r="C597" s="11" t="s">
        <v>553</v>
      </c>
      <c r="D597" s="4" t="s">
        <v>409</v>
      </c>
      <c r="E597" s="5" t="s">
        <v>265</v>
      </c>
      <c r="F597" s="5" t="str">
        <f t="shared" si="11"/>
        <v>C-4102-1500-4</v>
      </c>
      <c r="G597" s="13" t="s">
        <v>514</v>
      </c>
      <c r="H597" s="13" t="s">
        <v>493</v>
      </c>
      <c r="I597" s="13" t="s">
        <v>512</v>
      </c>
      <c r="J597" s="3" t="s">
        <v>53</v>
      </c>
      <c r="K597" s="3" t="s">
        <v>209</v>
      </c>
      <c r="L597" s="3" t="s">
        <v>55</v>
      </c>
      <c r="M597" s="3" t="s">
        <v>45</v>
      </c>
      <c r="N597" s="3" t="s">
        <v>37</v>
      </c>
      <c r="O597" s="3" t="s">
        <v>235</v>
      </c>
      <c r="P597" s="3"/>
      <c r="Q597" s="3"/>
      <c r="R597" s="3" t="s">
        <v>40</v>
      </c>
      <c r="S597" s="3" t="s">
        <v>41</v>
      </c>
      <c r="T597" s="3" t="s">
        <v>42</v>
      </c>
      <c r="U597" s="4" t="s">
        <v>222</v>
      </c>
      <c r="V597" s="6">
        <v>0</v>
      </c>
      <c r="W597" s="6">
        <v>535049999</v>
      </c>
      <c r="X597" s="6">
        <v>26099995</v>
      </c>
      <c r="Y597" s="6">
        <v>508950004</v>
      </c>
      <c r="Z597" s="6">
        <v>0</v>
      </c>
      <c r="AA597" s="6">
        <v>508950004</v>
      </c>
      <c r="AB597" s="6">
        <v>0</v>
      </c>
      <c r="AC597" s="6">
        <v>508950004</v>
      </c>
      <c r="AD597" s="6">
        <v>508950004</v>
      </c>
      <c r="AE597" s="6">
        <v>484589998</v>
      </c>
      <c r="AF597" s="6">
        <v>484589998</v>
      </c>
    </row>
    <row r="598" spans="1:32" ht="22.5">
      <c r="A598" s="3" t="s">
        <v>408</v>
      </c>
      <c r="B598" s="11" t="s">
        <v>545</v>
      </c>
      <c r="C598" s="11" t="s">
        <v>553</v>
      </c>
      <c r="D598" s="4" t="s">
        <v>409</v>
      </c>
      <c r="E598" s="5" t="s">
        <v>266</v>
      </c>
      <c r="F598" s="5" t="str">
        <f t="shared" si="11"/>
        <v>C-4102-1500-4</v>
      </c>
      <c r="G598" s="13" t="s">
        <v>514</v>
      </c>
      <c r="H598" s="13" t="s">
        <v>493</v>
      </c>
      <c r="I598" s="13" t="s">
        <v>506</v>
      </c>
      <c r="J598" s="3" t="s">
        <v>53</v>
      </c>
      <c r="K598" s="3" t="s">
        <v>209</v>
      </c>
      <c r="L598" s="3" t="s">
        <v>55</v>
      </c>
      <c r="M598" s="3" t="s">
        <v>45</v>
      </c>
      <c r="N598" s="3" t="s">
        <v>37</v>
      </c>
      <c r="O598" s="3" t="s">
        <v>267</v>
      </c>
      <c r="P598" s="3"/>
      <c r="Q598" s="3"/>
      <c r="R598" s="3" t="s">
        <v>40</v>
      </c>
      <c r="S598" s="3" t="s">
        <v>41</v>
      </c>
      <c r="T598" s="3" t="s">
        <v>42</v>
      </c>
      <c r="U598" s="4" t="s">
        <v>57</v>
      </c>
      <c r="V598" s="6">
        <v>9000000</v>
      </c>
      <c r="W598" s="6">
        <v>151387687</v>
      </c>
      <c r="X598" s="6">
        <v>17071621</v>
      </c>
      <c r="Y598" s="6">
        <v>143316066</v>
      </c>
      <c r="Z598" s="6">
        <v>0</v>
      </c>
      <c r="AA598" s="6">
        <v>143097290</v>
      </c>
      <c r="AB598" s="6">
        <v>218776</v>
      </c>
      <c r="AC598" s="6">
        <v>143097290</v>
      </c>
      <c r="AD598" s="6">
        <v>143097290</v>
      </c>
      <c r="AE598" s="6">
        <v>143097290</v>
      </c>
      <c r="AF598" s="6">
        <v>143097290</v>
      </c>
    </row>
    <row r="599" spans="1:32" ht="22.5">
      <c r="A599" s="3" t="s">
        <v>408</v>
      </c>
      <c r="B599" s="11" t="s">
        <v>545</v>
      </c>
      <c r="C599" s="11" t="s">
        <v>553</v>
      </c>
      <c r="D599" s="4" t="s">
        <v>409</v>
      </c>
      <c r="E599" s="5" t="s">
        <v>269</v>
      </c>
      <c r="F599" s="5" t="str">
        <f t="shared" si="11"/>
        <v>C-4102-1500-5</v>
      </c>
      <c r="G599" s="13" t="s">
        <v>517</v>
      </c>
      <c r="H599" s="13" t="s">
        <v>518</v>
      </c>
      <c r="I599" s="13" t="s">
        <v>519</v>
      </c>
      <c r="J599" s="3" t="s">
        <v>53</v>
      </c>
      <c r="K599" s="3" t="s">
        <v>209</v>
      </c>
      <c r="L599" s="3" t="s">
        <v>55</v>
      </c>
      <c r="M599" s="3" t="s">
        <v>46</v>
      </c>
      <c r="N599" s="3" t="s">
        <v>37</v>
      </c>
      <c r="O599" s="3" t="s">
        <v>210</v>
      </c>
      <c r="P599" s="3"/>
      <c r="Q599" s="3"/>
      <c r="R599" s="3" t="s">
        <v>40</v>
      </c>
      <c r="S599" s="3" t="s">
        <v>41</v>
      </c>
      <c r="T599" s="3" t="s">
        <v>42</v>
      </c>
      <c r="U599" s="4" t="s">
        <v>270</v>
      </c>
      <c r="V599" s="6">
        <v>1926253440</v>
      </c>
      <c r="W599" s="6">
        <v>159449716</v>
      </c>
      <c r="X599" s="6">
        <v>28121395</v>
      </c>
      <c r="Y599" s="6">
        <v>2057581761</v>
      </c>
      <c r="Z599" s="6">
        <v>0</v>
      </c>
      <c r="AA599" s="6">
        <v>2057581761</v>
      </c>
      <c r="AB599" s="6">
        <v>0</v>
      </c>
      <c r="AC599" s="6">
        <v>2057581761</v>
      </c>
      <c r="AD599" s="6">
        <v>2057581761</v>
      </c>
      <c r="AE599" s="6">
        <v>1831982510</v>
      </c>
      <c r="AF599" s="6">
        <v>1831982510</v>
      </c>
    </row>
    <row r="600" spans="1:32" ht="22.5">
      <c r="A600" s="3" t="s">
        <v>408</v>
      </c>
      <c r="B600" s="11" t="s">
        <v>545</v>
      </c>
      <c r="C600" s="11" t="s">
        <v>553</v>
      </c>
      <c r="D600" s="4" t="s">
        <v>409</v>
      </c>
      <c r="E600" s="5" t="s">
        <v>271</v>
      </c>
      <c r="F600" s="5" t="str">
        <f t="shared" ref="F600:F663" si="12">+J600&amp;"-"&amp;K600&amp;"-"&amp;L600&amp;"-"&amp;M600</f>
        <v>C-4102-1500-5</v>
      </c>
      <c r="G600" s="13" t="s">
        <v>517</v>
      </c>
      <c r="H600" s="13" t="s">
        <v>518</v>
      </c>
      <c r="I600" s="13" t="s">
        <v>519</v>
      </c>
      <c r="J600" s="3" t="s">
        <v>53</v>
      </c>
      <c r="K600" s="3" t="s">
        <v>209</v>
      </c>
      <c r="L600" s="3" t="s">
        <v>55</v>
      </c>
      <c r="M600" s="3" t="s">
        <v>46</v>
      </c>
      <c r="N600" s="3" t="s">
        <v>37</v>
      </c>
      <c r="O600" s="3" t="s">
        <v>257</v>
      </c>
      <c r="P600" s="3"/>
      <c r="Q600" s="3"/>
      <c r="R600" s="3" t="s">
        <v>40</v>
      </c>
      <c r="S600" s="3" t="s">
        <v>41</v>
      </c>
      <c r="T600" s="3" t="s">
        <v>42</v>
      </c>
      <c r="U600" s="4" t="s">
        <v>272</v>
      </c>
      <c r="V600" s="6">
        <v>106050000</v>
      </c>
      <c r="W600" s="6">
        <v>5450000</v>
      </c>
      <c r="X600" s="6">
        <v>0</v>
      </c>
      <c r="Y600" s="6">
        <v>111500000</v>
      </c>
      <c r="Z600" s="6">
        <v>0</v>
      </c>
      <c r="AA600" s="6">
        <v>111500000</v>
      </c>
      <c r="AB600" s="6">
        <v>0</v>
      </c>
      <c r="AC600" s="6">
        <v>111500000</v>
      </c>
      <c r="AD600" s="6">
        <v>111500000</v>
      </c>
      <c r="AE600" s="6">
        <v>111500000</v>
      </c>
      <c r="AF600" s="6">
        <v>111500000</v>
      </c>
    </row>
    <row r="601" spans="1:32" ht="22.5">
      <c r="A601" s="3" t="s">
        <v>408</v>
      </c>
      <c r="B601" s="11" t="s">
        <v>545</v>
      </c>
      <c r="C601" s="11" t="s">
        <v>553</v>
      </c>
      <c r="D601" s="4" t="s">
        <v>409</v>
      </c>
      <c r="E601" s="5" t="s">
        <v>275</v>
      </c>
      <c r="F601" s="5" t="str">
        <f t="shared" si="12"/>
        <v>C-4102-1500-5</v>
      </c>
      <c r="G601" s="13" t="s">
        <v>517</v>
      </c>
      <c r="H601" s="13" t="s">
        <v>493</v>
      </c>
      <c r="I601" s="13" t="s">
        <v>512</v>
      </c>
      <c r="J601" s="3" t="s">
        <v>53</v>
      </c>
      <c r="K601" s="3" t="s">
        <v>209</v>
      </c>
      <c r="L601" s="3" t="s">
        <v>55</v>
      </c>
      <c r="M601" s="3" t="s">
        <v>46</v>
      </c>
      <c r="N601" s="3" t="s">
        <v>37</v>
      </c>
      <c r="O601" s="3" t="s">
        <v>218</v>
      </c>
      <c r="P601" s="3"/>
      <c r="Q601" s="3"/>
      <c r="R601" s="3" t="s">
        <v>40</v>
      </c>
      <c r="S601" s="3" t="s">
        <v>41</v>
      </c>
      <c r="T601" s="3" t="s">
        <v>42</v>
      </c>
      <c r="U601" s="4" t="s">
        <v>222</v>
      </c>
      <c r="V601" s="6">
        <v>32791000</v>
      </c>
      <c r="W601" s="6">
        <v>0</v>
      </c>
      <c r="X601" s="6">
        <v>0</v>
      </c>
      <c r="Y601" s="6">
        <v>32791000</v>
      </c>
      <c r="Z601" s="6">
        <v>0</v>
      </c>
      <c r="AA601" s="6">
        <v>32791000</v>
      </c>
      <c r="AB601" s="6">
        <v>0</v>
      </c>
      <c r="AC601" s="6">
        <v>32791000</v>
      </c>
      <c r="AD601" s="6">
        <v>32791000</v>
      </c>
      <c r="AE601" s="6">
        <v>32194800</v>
      </c>
      <c r="AF601" s="6">
        <v>32194800</v>
      </c>
    </row>
    <row r="602" spans="1:32" ht="22.5">
      <c r="A602" s="3" t="s">
        <v>408</v>
      </c>
      <c r="B602" s="11" t="s">
        <v>545</v>
      </c>
      <c r="C602" s="11" t="s">
        <v>553</v>
      </c>
      <c r="D602" s="4" t="s">
        <v>409</v>
      </c>
      <c r="E602" s="5" t="s">
        <v>276</v>
      </c>
      <c r="F602" s="5" t="str">
        <f t="shared" si="12"/>
        <v>C-4102-1500-5</v>
      </c>
      <c r="G602" s="13" t="s">
        <v>517</v>
      </c>
      <c r="H602" s="13" t="s">
        <v>493</v>
      </c>
      <c r="I602" s="13" t="s">
        <v>506</v>
      </c>
      <c r="J602" s="3" t="s">
        <v>53</v>
      </c>
      <c r="K602" s="3" t="s">
        <v>209</v>
      </c>
      <c r="L602" s="3" t="s">
        <v>55</v>
      </c>
      <c r="M602" s="3" t="s">
        <v>46</v>
      </c>
      <c r="N602" s="3" t="s">
        <v>37</v>
      </c>
      <c r="O602" s="3" t="s">
        <v>221</v>
      </c>
      <c r="P602" s="3"/>
      <c r="Q602" s="3"/>
      <c r="R602" s="3" t="s">
        <v>40</v>
      </c>
      <c r="S602" s="3" t="s">
        <v>41</v>
      </c>
      <c r="T602" s="3" t="s">
        <v>42</v>
      </c>
      <c r="U602" s="4" t="s">
        <v>57</v>
      </c>
      <c r="V602" s="6">
        <v>13414853</v>
      </c>
      <c r="W602" s="6">
        <v>10000000</v>
      </c>
      <c r="X602" s="6">
        <v>914791</v>
      </c>
      <c r="Y602" s="6">
        <v>22500062</v>
      </c>
      <c r="Z602" s="6">
        <v>0</v>
      </c>
      <c r="AA602" s="6">
        <v>22422931</v>
      </c>
      <c r="AB602" s="6">
        <v>77131</v>
      </c>
      <c r="AC602" s="6">
        <v>22422931</v>
      </c>
      <c r="AD602" s="6">
        <v>22422931</v>
      </c>
      <c r="AE602" s="6">
        <v>22422931</v>
      </c>
      <c r="AF602" s="6">
        <v>22422931</v>
      </c>
    </row>
    <row r="603" spans="1:32" ht="22.5">
      <c r="A603" s="3" t="s">
        <v>408</v>
      </c>
      <c r="B603" s="11" t="s">
        <v>545</v>
      </c>
      <c r="C603" s="11" t="s">
        <v>553</v>
      </c>
      <c r="D603" s="4" t="s">
        <v>409</v>
      </c>
      <c r="E603" s="5" t="s">
        <v>277</v>
      </c>
      <c r="F603" s="5" t="str">
        <f t="shared" si="12"/>
        <v>C-4102-1500-6</v>
      </c>
      <c r="G603" s="13" t="s">
        <v>498</v>
      </c>
      <c r="H603" s="13" t="s">
        <v>499</v>
      </c>
      <c r="I603" s="13" t="s">
        <v>500</v>
      </c>
      <c r="J603" s="3" t="s">
        <v>53</v>
      </c>
      <c r="K603" s="3" t="s">
        <v>209</v>
      </c>
      <c r="L603" s="3" t="s">
        <v>55</v>
      </c>
      <c r="M603" s="3" t="s">
        <v>113</v>
      </c>
      <c r="N603" s="3" t="s">
        <v>37</v>
      </c>
      <c r="O603" s="3" t="s">
        <v>210</v>
      </c>
      <c r="P603" s="3"/>
      <c r="Q603" s="3"/>
      <c r="R603" s="3" t="s">
        <v>40</v>
      </c>
      <c r="S603" s="3" t="s">
        <v>41</v>
      </c>
      <c r="T603" s="3" t="s">
        <v>42</v>
      </c>
      <c r="U603" s="4" t="s">
        <v>278</v>
      </c>
      <c r="V603" s="6">
        <v>1455417960</v>
      </c>
      <c r="W603" s="6">
        <v>156073870</v>
      </c>
      <c r="X603" s="6">
        <v>233471047</v>
      </c>
      <c r="Y603" s="6">
        <v>1378020783</v>
      </c>
      <c r="Z603" s="6">
        <v>0</v>
      </c>
      <c r="AA603" s="6">
        <v>1378020783</v>
      </c>
      <c r="AB603" s="6">
        <v>0</v>
      </c>
      <c r="AC603" s="6">
        <v>1378020783</v>
      </c>
      <c r="AD603" s="6">
        <v>1378020783</v>
      </c>
      <c r="AE603" s="6">
        <v>1215952802</v>
      </c>
      <c r="AF603" s="6">
        <v>1215952802</v>
      </c>
    </row>
    <row r="604" spans="1:32" ht="22.5">
      <c r="A604" s="3" t="s">
        <v>408</v>
      </c>
      <c r="B604" s="11" t="s">
        <v>545</v>
      </c>
      <c r="C604" s="11" t="s">
        <v>553</v>
      </c>
      <c r="D604" s="4" t="s">
        <v>409</v>
      </c>
      <c r="E604" s="5" t="s">
        <v>385</v>
      </c>
      <c r="F604" s="5" t="str">
        <f t="shared" si="12"/>
        <v>C-4102-1500-6</v>
      </c>
      <c r="G604" s="13" t="s">
        <v>498</v>
      </c>
      <c r="H604" s="13" t="s">
        <v>499</v>
      </c>
      <c r="I604" s="13" t="s">
        <v>500</v>
      </c>
      <c r="J604" s="3" t="s">
        <v>53</v>
      </c>
      <c r="K604" s="3" t="s">
        <v>209</v>
      </c>
      <c r="L604" s="3" t="s">
        <v>55</v>
      </c>
      <c r="M604" s="3" t="s">
        <v>113</v>
      </c>
      <c r="N604" s="3" t="s">
        <v>37</v>
      </c>
      <c r="O604" s="3" t="s">
        <v>257</v>
      </c>
      <c r="P604" s="3"/>
      <c r="Q604" s="3"/>
      <c r="R604" s="3" t="s">
        <v>40</v>
      </c>
      <c r="S604" s="3" t="s">
        <v>41</v>
      </c>
      <c r="T604" s="3" t="s">
        <v>42</v>
      </c>
      <c r="U604" s="4" t="s">
        <v>386</v>
      </c>
      <c r="V604" s="6">
        <v>535002640</v>
      </c>
      <c r="W604" s="6">
        <v>20208730</v>
      </c>
      <c r="X604" s="6">
        <v>28144878</v>
      </c>
      <c r="Y604" s="6">
        <v>527066492</v>
      </c>
      <c r="Z604" s="6">
        <v>0</v>
      </c>
      <c r="AA604" s="6">
        <v>527066492</v>
      </c>
      <c r="AB604" s="6">
        <v>0</v>
      </c>
      <c r="AC604" s="6">
        <v>527066492</v>
      </c>
      <c r="AD604" s="6">
        <v>527066492</v>
      </c>
      <c r="AE604" s="6">
        <v>506648597</v>
      </c>
      <c r="AF604" s="6">
        <v>506648597</v>
      </c>
    </row>
    <row r="605" spans="1:32" ht="22.5">
      <c r="A605" s="3" t="s">
        <v>408</v>
      </c>
      <c r="B605" s="11" t="s">
        <v>545</v>
      </c>
      <c r="C605" s="11" t="s">
        <v>553</v>
      </c>
      <c r="D605" s="4" t="s">
        <v>409</v>
      </c>
      <c r="E605" s="5" t="s">
        <v>283</v>
      </c>
      <c r="F605" s="5" t="str">
        <f t="shared" si="12"/>
        <v>C-4102-1500-6</v>
      </c>
      <c r="G605" s="13" t="s">
        <v>498</v>
      </c>
      <c r="H605" s="13" t="s">
        <v>499</v>
      </c>
      <c r="I605" s="13" t="s">
        <v>500</v>
      </c>
      <c r="J605" s="3" t="s">
        <v>53</v>
      </c>
      <c r="K605" s="3" t="s">
        <v>209</v>
      </c>
      <c r="L605" s="3" t="s">
        <v>55</v>
      </c>
      <c r="M605" s="3" t="s">
        <v>113</v>
      </c>
      <c r="N605" s="3" t="s">
        <v>37</v>
      </c>
      <c r="O605" s="3" t="s">
        <v>218</v>
      </c>
      <c r="P605" s="3"/>
      <c r="Q605" s="3"/>
      <c r="R605" s="3" t="s">
        <v>40</v>
      </c>
      <c r="S605" s="3" t="s">
        <v>41</v>
      </c>
      <c r="T605" s="3" t="s">
        <v>42</v>
      </c>
      <c r="U605" s="4" t="s">
        <v>284</v>
      </c>
      <c r="V605" s="6">
        <v>0</v>
      </c>
      <c r="W605" s="6">
        <v>177932398</v>
      </c>
      <c r="X605" s="6">
        <v>0</v>
      </c>
      <c r="Y605" s="6">
        <v>177932398</v>
      </c>
      <c r="Z605" s="6">
        <v>0</v>
      </c>
      <c r="AA605" s="6">
        <v>163110942</v>
      </c>
      <c r="AB605" s="6">
        <v>14821456</v>
      </c>
      <c r="AC605" s="6">
        <v>163110942</v>
      </c>
      <c r="AD605" s="6">
        <v>163110942</v>
      </c>
      <c r="AE605" s="6">
        <v>126897404</v>
      </c>
      <c r="AF605" s="6">
        <v>126897404</v>
      </c>
    </row>
    <row r="606" spans="1:32" ht="22.5">
      <c r="A606" s="3" t="s">
        <v>408</v>
      </c>
      <c r="B606" s="11" t="s">
        <v>545</v>
      </c>
      <c r="C606" s="11" t="s">
        <v>553</v>
      </c>
      <c r="D606" s="4" t="s">
        <v>409</v>
      </c>
      <c r="E606" s="5" t="s">
        <v>285</v>
      </c>
      <c r="F606" s="5" t="str">
        <f t="shared" si="12"/>
        <v>C-4102-1500-6</v>
      </c>
      <c r="G606" s="13" t="s">
        <v>498</v>
      </c>
      <c r="H606" s="13" t="s">
        <v>493</v>
      </c>
      <c r="I606" s="13" t="s">
        <v>512</v>
      </c>
      <c r="J606" s="3" t="s">
        <v>53</v>
      </c>
      <c r="K606" s="3" t="s">
        <v>209</v>
      </c>
      <c r="L606" s="3" t="s">
        <v>55</v>
      </c>
      <c r="M606" s="3" t="s">
        <v>113</v>
      </c>
      <c r="N606" s="3" t="s">
        <v>37</v>
      </c>
      <c r="O606" s="3" t="s">
        <v>224</v>
      </c>
      <c r="P606" s="3"/>
      <c r="Q606" s="3"/>
      <c r="R606" s="3" t="s">
        <v>40</v>
      </c>
      <c r="S606" s="3" t="s">
        <v>41</v>
      </c>
      <c r="T606" s="3" t="s">
        <v>42</v>
      </c>
      <c r="U606" s="4" t="s">
        <v>222</v>
      </c>
      <c r="V606" s="6">
        <v>0</v>
      </c>
      <c r="W606" s="6">
        <v>68669800</v>
      </c>
      <c r="X606" s="6">
        <v>1063000</v>
      </c>
      <c r="Y606" s="6">
        <v>67606800</v>
      </c>
      <c r="Z606" s="6">
        <v>0</v>
      </c>
      <c r="AA606" s="6">
        <v>67606800</v>
      </c>
      <c r="AB606" s="6">
        <v>0</v>
      </c>
      <c r="AC606" s="6">
        <v>67606800</v>
      </c>
      <c r="AD606" s="6">
        <v>67606800</v>
      </c>
      <c r="AE606" s="6">
        <v>65268200</v>
      </c>
      <c r="AF606" s="6">
        <v>65268200</v>
      </c>
    </row>
    <row r="607" spans="1:32" ht="22.5">
      <c r="A607" s="3" t="s">
        <v>408</v>
      </c>
      <c r="B607" s="11" t="s">
        <v>545</v>
      </c>
      <c r="C607" s="11" t="s">
        <v>553</v>
      </c>
      <c r="D607" s="4" t="s">
        <v>409</v>
      </c>
      <c r="E607" s="5" t="s">
        <v>286</v>
      </c>
      <c r="F607" s="5" t="str">
        <f t="shared" si="12"/>
        <v>C-4102-1500-6</v>
      </c>
      <c r="G607" s="13" t="s">
        <v>498</v>
      </c>
      <c r="H607" s="13" t="s">
        <v>493</v>
      </c>
      <c r="I607" s="13" t="s">
        <v>506</v>
      </c>
      <c r="J607" s="3" t="s">
        <v>53</v>
      </c>
      <c r="K607" s="3" t="s">
        <v>209</v>
      </c>
      <c r="L607" s="3" t="s">
        <v>55</v>
      </c>
      <c r="M607" s="3" t="s">
        <v>113</v>
      </c>
      <c r="N607" s="3" t="s">
        <v>37</v>
      </c>
      <c r="O607" s="3" t="s">
        <v>235</v>
      </c>
      <c r="P607" s="3"/>
      <c r="Q607" s="3"/>
      <c r="R607" s="3" t="s">
        <v>40</v>
      </c>
      <c r="S607" s="3" t="s">
        <v>41</v>
      </c>
      <c r="T607" s="3" t="s">
        <v>42</v>
      </c>
      <c r="U607" s="4" t="s">
        <v>57</v>
      </c>
      <c r="V607" s="6">
        <v>3000000</v>
      </c>
      <c r="W607" s="6">
        <v>13000000</v>
      </c>
      <c r="X607" s="6">
        <v>240260</v>
      </c>
      <c r="Y607" s="6">
        <v>15759740</v>
      </c>
      <c r="Z607" s="6">
        <v>0</v>
      </c>
      <c r="AA607" s="6">
        <v>13569090</v>
      </c>
      <c r="AB607" s="6">
        <v>2190650</v>
      </c>
      <c r="AC607" s="6">
        <v>13569090</v>
      </c>
      <c r="AD607" s="6">
        <v>13569090</v>
      </c>
      <c r="AE607" s="6">
        <v>13569090</v>
      </c>
      <c r="AF607" s="6">
        <v>13569090</v>
      </c>
    </row>
    <row r="608" spans="1:32" ht="22.5">
      <c r="A608" s="3" t="s">
        <v>408</v>
      </c>
      <c r="B608" s="11" t="s">
        <v>545</v>
      </c>
      <c r="C608" s="11" t="s">
        <v>553</v>
      </c>
      <c r="D608" s="4" t="s">
        <v>409</v>
      </c>
      <c r="E608" s="5" t="s">
        <v>287</v>
      </c>
      <c r="F608" s="5" t="str">
        <f t="shared" si="12"/>
        <v>C-4102-1500-6</v>
      </c>
      <c r="G608" s="13" t="s">
        <v>498</v>
      </c>
      <c r="H608" s="13" t="s">
        <v>499</v>
      </c>
      <c r="I608" s="13" t="s">
        <v>500</v>
      </c>
      <c r="J608" s="3" t="s">
        <v>53</v>
      </c>
      <c r="K608" s="3" t="s">
        <v>209</v>
      </c>
      <c r="L608" s="3" t="s">
        <v>55</v>
      </c>
      <c r="M608" s="3" t="s">
        <v>113</v>
      </c>
      <c r="N608" s="3" t="s">
        <v>37</v>
      </c>
      <c r="O608" s="3" t="s">
        <v>252</v>
      </c>
      <c r="P608" s="3"/>
      <c r="Q608" s="3"/>
      <c r="R608" s="3" t="s">
        <v>40</v>
      </c>
      <c r="S608" s="3" t="s">
        <v>41</v>
      </c>
      <c r="T608" s="3" t="s">
        <v>42</v>
      </c>
      <c r="U608" s="4" t="s">
        <v>253</v>
      </c>
      <c r="V608" s="6">
        <v>0</v>
      </c>
      <c r="W608" s="6">
        <v>7961682</v>
      </c>
      <c r="X608" s="6">
        <v>7946682</v>
      </c>
      <c r="Y608" s="6">
        <v>15000</v>
      </c>
      <c r="Z608" s="6">
        <v>0</v>
      </c>
      <c r="AA608" s="6">
        <v>0</v>
      </c>
      <c r="AB608" s="6">
        <v>15000</v>
      </c>
      <c r="AC608" s="6">
        <v>0</v>
      </c>
      <c r="AD608" s="6">
        <v>0</v>
      </c>
      <c r="AE608" s="6">
        <v>0</v>
      </c>
      <c r="AF608" s="6">
        <v>0</v>
      </c>
    </row>
    <row r="609" spans="1:32" ht="22.5">
      <c r="A609" s="3" t="s">
        <v>408</v>
      </c>
      <c r="B609" s="11" t="s">
        <v>545</v>
      </c>
      <c r="C609" s="11" t="s">
        <v>553</v>
      </c>
      <c r="D609" s="4" t="s">
        <v>409</v>
      </c>
      <c r="E609" s="5" t="s">
        <v>290</v>
      </c>
      <c r="F609" s="5" t="str">
        <f t="shared" si="12"/>
        <v>C-4102-1500-7</v>
      </c>
      <c r="G609" s="13" t="s">
        <v>520</v>
      </c>
      <c r="H609" s="13" t="s">
        <v>493</v>
      </c>
      <c r="I609" s="13" t="s">
        <v>512</v>
      </c>
      <c r="J609" s="3" t="s">
        <v>53</v>
      </c>
      <c r="K609" s="3" t="s">
        <v>209</v>
      </c>
      <c r="L609" s="3" t="s">
        <v>55</v>
      </c>
      <c r="M609" s="3" t="s">
        <v>116</v>
      </c>
      <c r="N609" s="3" t="s">
        <v>37</v>
      </c>
      <c r="O609" s="3" t="s">
        <v>257</v>
      </c>
      <c r="P609" s="3"/>
      <c r="Q609" s="3"/>
      <c r="R609" s="3" t="s">
        <v>40</v>
      </c>
      <c r="S609" s="3" t="s">
        <v>41</v>
      </c>
      <c r="T609" s="3" t="s">
        <v>42</v>
      </c>
      <c r="U609" s="4" t="s">
        <v>222</v>
      </c>
      <c r="V609" s="6">
        <v>105643560</v>
      </c>
      <c r="W609" s="6">
        <v>1500000</v>
      </c>
      <c r="X609" s="6">
        <v>3147393</v>
      </c>
      <c r="Y609" s="6">
        <v>103996167</v>
      </c>
      <c r="Z609" s="6">
        <v>0</v>
      </c>
      <c r="AA609" s="6">
        <v>96711200</v>
      </c>
      <c r="AB609" s="6">
        <v>7284967</v>
      </c>
      <c r="AC609" s="6">
        <v>96711200</v>
      </c>
      <c r="AD609" s="6">
        <v>96711200</v>
      </c>
      <c r="AE609" s="6">
        <v>93278100</v>
      </c>
      <c r="AF609" s="6">
        <v>93278100</v>
      </c>
    </row>
    <row r="610" spans="1:32" ht="22.5">
      <c r="A610" s="3" t="s">
        <v>408</v>
      </c>
      <c r="B610" s="11" t="s">
        <v>545</v>
      </c>
      <c r="C610" s="11" t="s">
        <v>553</v>
      </c>
      <c r="D610" s="4" t="s">
        <v>409</v>
      </c>
      <c r="E610" s="5" t="s">
        <v>291</v>
      </c>
      <c r="F610" s="5" t="str">
        <f t="shared" si="12"/>
        <v>C-4102-1500-7</v>
      </c>
      <c r="G610" s="13" t="s">
        <v>520</v>
      </c>
      <c r="H610" s="13" t="s">
        <v>493</v>
      </c>
      <c r="I610" s="13" t="s">
        <v>506</v>
      </c>
      <c r="J610" s="3" t="s">
        <v>53</v>
      </c>
      <c r="K610" s="3" t="s">
        <v>209</v>
      </c>
      <c r="L610" s="3" t="s">
        <v>55</v>
      </c>
      <c r="M610" s="3" t="s">
        <v>116</v>
      </c>
      <c r="N610" s="3" t="s">
        <v>37</v>
      </c>
      <c r="O610" s="3" t="s">
        <v>213</v>
      </c>
      <c r="P610" s="3"/>
      <c r="Q610" s="3"/>
      <c r="R610" s="3" t="s">
        <v>40</v>
      </c>
      <c r="S610" s="3" t="s">
        <v>41</v>
      </c>
      <c r="T610" s="3" t="s">
        <v>42</v>
      </c>
      <c r="U610" s="4" t="s">
        <v>57</v>
      </c>
      <c r="V610" s="6">
        <v>22072079</v>
      </c>
      <c r="W610" s="6">
        <v>17000000</v>
      </c>
      <c r="X610" s="6">
        <v>0</v>
      </c>
      <c r="Y610" s="6">
        <v>39072079</v>
      </c>
      <c r="Z610" s="6">
        <v>0</v>
      </c>
      <c r="AA610" s="6">
        <v>38172564</v>
      </c>
      <c r="AB610" s="6">
        <v>899515</v>
      </c>
      <c r="AC610" s="6">
        <v>38172564</v>
      </c>
      <c r="AD610" s="6">
        <v>38172564</v>
      </c>
      <c r="AE610" s="6">
        <v>38172564</v>
      </c>
      <c r="AF610" s="6">
        <v>38172564</v>
      </c>
    </row>
    <row r="611" spans="1:32" ht="22.5">
      <c r="A611" s="3" t="s">
        <v>408</v>
      </c>
      <c r="B611" s="11" t="s">
        <v>545</v>
      </c>
      <c r="C611" s="11" t="s">
        <v>553</v>
      </c>
      <c r="D611" s="4" t="s">
        <v>409</v>
      </c>
      <c r="E611" s="5" t="s">
        <v>295</v>
      </c>
      <c r="F611" s="5" t="str">
        <f t="shared" si="12"/>
        <v>C-4199-1500-1</v>
      </c>
      <c r="G611" s="13" t="s">
        <v>522</v>
      </c>
      <c r="H611" s="13" t="s">
        <v>493</v>
      </c>
      <c r="I611" s="13" t="s">
        <v>512</v>
      </c>
      <c r="J611" s="3" t="s">
        <v>53</v>
      </c>
      <c r="K611" s="3" t="s">
        <v>54</v>
      </c>
      <c r="L611" s="3" t="s">
        <v>55</v>
      </c>
      <c r="M611" s="3" t="s">
        <v>61</v>
      </c>
      <c r="N611" s="3" t="s">
        <v>37</v>
      </c>
      <c r="O611" s="3" t="s">
        <v>257</v>
      </c>
      <c r="P611" s="3"/>
      <c r="Q611" s="3"/>
      <c r="R611" s="3" t="s">
        <v>40</v>
      </c>
      <c r="S611" s="3" t="s">
        <v>41</v>
      </c>
      <c r="T611" s="3" t="s">
        <v>42</v>
      </c>
      <c r="U611" s="4" t="s">
        <v>222</v>
      </c>
      <c r="V611" s="6">
        <v>94712620</v>
      </c>
      <c r="W611" s="6">
        <v>970200</v>
      </c>
      <c r="X611" s="6">
        <v>187420</v>
      </c>
      <c r="Y611" s="6">
        <v>95495400</v>
      </c>
      <c r="Z611" s="6">
        <v>0</v>
      </c>
      <c r="AA611" s="6">
        <v>95495400</v>
      </c>
      <c r="AB611" s="6">
        <v>0</v>
      </c>
      <c r="AC611" s="6">
        <v>95495400</v>
      </c>
      <c r="AD611" s="6">
        <v>95495400</v>
      </c>
      <c r="AE611" s="6">
        <v>93139200</v>
      </c>
      <c r="AF611" s="6">
        <v>93139200</v>
      </c>
    </row>
    <row r="612" spans="1:32" ht="22.5">
      <c r="A612" s="3" t="s">
        <v>408</v>
      </c>
      <c r="B612" s="11" t="s">
        <v>545</v>
      </c>
      <c r="C612" s="11" t="s">
        <v>553</v>
      </c>
      <c r="D612" s="4" t="s">
        <v>409</v>
      </c>
      <c r="E612" s="5" t="s">
        <v>296</v>
      </c>
      <c r="F612" s="5" t="str">
        <f t="shared" si="12"/>
        <v>C-4199-1500-1</v>
      </c>
      <c r="G612" s="13" t="s">
        <v>522</v>
      </c>
      <c r="H612" s="13" t="s">
        <v>493</v>
      </c>
      <c r="I612" s="13" t="s">
        <v>506</v>
      </c>
      <c r="J612" s="3" t="s">
        <v>53</v>
      </c>
      <c r="K612" s="3" t="s">
        <v>54</v>
      </c>
      <c r="L612" s="3" t="s">
        <v>55</v>
      </c>
      <c r="M612" s="3" t="s">
        <v>61</v>
      </c>
      <c r="N612" s="3" t="s">
        <v>37</v>
      </c>
      <c r="O612" s="3" t="s">
        <v>213</v>
      </c>
      <c r="P612" s="3"/>
      <c r="Q612" s="3"/>
      <c r="R612" s="3" t="s">
        <v>40</v>
      </c>
      <c r="S612" s="3" t="s">
        <v>41</v>
      </c>
      <c r="T612" s="3" t="s">
        <v>42</v>
      </c>
      <c r="U612" s="4" t="s">
        <v>57</v>
      </c>
      <c r="V612" s="6">
        <v>9082901</v>
      </c>
      <c r="W612" s="6">
        <v>3788430</v>
      </c>
      <c r="X612" s="6">
        <v>0</v>
      </c>
      <c r="Y612" s="6">
        <v>12871331</v>
      </c>
      <c r="Z612" s="6">
        <v>0</v>
      </c>
      <c r="AA612" s="6">
        <v>12871331</v>
      </c>
      <c r="AB612" s="6">
        <v>0</v>
      </c>
      <c r="AC612" s="6">
        <v>12871331</v>
      </c>
      <c r="AD612" s="6">
        <v>12871331</v>
      </c>
      <c r="AE612" s="6">
        <v>12871331</v>
      </c>
      <c r="AF612" s="6">
        <v>12871331</v>
      </c>
    </row>
    <row r="613" spans="1:32" ht="22.5">
      <c r="A613" s="3" t="s">
        <v>408</v>
      </c>
      <c r="B613" s="11" t="s">
        <v>545</v>
      </c>
      <c r="C613" s="11" t="s">
        <v>553</v>
      </c>
      <c r="D613" s="4" t="s">
        <v>409</v>
      </c>
      <c r="E613" s="5" t="s">
        <v>299</v>
      </c>
      <c r="F613" s="5" t="str">
        <f t="shared" si="12"/>
        <v>C-4199-1500-2</v>
      </c>
      <c r="G613" s="13" t="s">
        <v>505</v>
      </c>
      <c r="H613" s="13" t="s">
        <v>493</v>
      </c>
      <c r="I613" s="13" t="s">
        <v>512</v>
      </c>
      <c r="J613" s="3" t="s">
        <v>53</v>
      </c>
      <c r="K613" s="3" t="s">
        <v>54</v>
      </c>
      <c r="L613" s="3" t="s">
        <v>55</v>
      </c>
      <c r="M613" s="3" t="s">
        <v>36</v>
      </c>
      <c r="N613" s="3" t="s">
        <v>37</v>
      </c>
      <c r="O613" s="3" t="s">
        <v>213</v>
      </c>
      <c r="P613" s="3"/>
      <c r="Q613" s="3"/>
      <c r="R613" s="3" t="s">
        <v>40</v>
      </c>
      <c r="S613" s="3" t="s">
        <v>147</v>
      </c>
      <c r="T613" s="3" t="s">
        <v>42</v>
      </c>
      <c r="U613" s="4" t="s">
        <v>222</v>
      </c>
      <c r="V613" s="6">
        <v>0</v>
      </c>
      <c r="W613" s="6">
        <v>144134364</v>
      </c>
      <c r="X613" s="6">
        <v>5341267</v>
      </c>
      <c r="Y613" s="6">
        <v>138793097</v>
      </c>
      <c r="Z613" s="6">
        <v>0</v>
      </c>
      <c r="AA613" s="6">
        <v>135470197</v>
      </c>
      <c r="AB613" s="6">
        <v>3322900</v>
      </c>
      <c r="AC613" s="6">
        <v>135470197</v>
      </c>
      <c r="AD613" s="6">
        <v>135470197</v>
      </c>
      <c r="AE613" s="6">
        <v>104839239</v>
      </c>
      <c r="AF613" s="6">
        <v>104839239</v>
      </c>
    </row>
    <row r="614" spans="1:32" ht="22.5">
      <c r="A614" s="3" t="s">
        <v>408</v>
      </c>
      <c r="B614" s="11" t="s">
        <v>545</v>
      </c>
      <c r="C614" s="11" t="s">
        <v>553</v>
      </c>
      <c r="D614" s="4" t="s">
        <v>409</v>
      </c>
      <c r="E614" s="5" t="s">
        <v>299</v>
      </c>
      <c r="F614" s="5" t="str">
        <f t="shared" si="12"/>
        <v>C-4199-1500-2</v>
      </c>
      <c r="G614" s="13" t="s">
        <v>505</v>
      </c>
      <c r="H614" s="13" t="s">
        <v>493</v>
      </c>
      <c r="I614" s="13" t="s">
        <v>512</v>
      </c>
      <c r="J614" s="3" t="s">
        <v>53</v>
      </c>
      <c r="K614" s="3" t="s">
        <v>54</v>
      </c>
      <c r="L614" s="3" t="s">
        <v>55</v>
      </c>
      <c r="M614" s="3" t="s">
        <v>36</v>
      </c>
      <c r="N614" s="3" t="s">
        <v>37</v>
      </c>
      <c r="O614" s="3" t="s">
        <v>213</v>
      </c>
      <c r="P614" s="3"/>
      <c r="Q614" s="3"/>
      <c r="R614" s="3" t="s">
        <v>40</v>
      </c>
      <c r="S614" s="3" t="s">
        <v>41</v>
      </c>
      <c r="T614" s="3" t="s">
        <v>42</v>
      </c>
      <c r="U614" s="4" t="s">
        <v>222</v>
      </c>
      <c r="V614" s="6">
        <v>1110771305</v>
      </c>
      <c r="W614" s="6">
        <v>124972201</v>
      </c>
      <c r="X614" s="6">
        <v>146991906</v>
      </c>
      <c r="Y614" s="6">
        <v>1088751600</v>
      </c>
      <c r="Z614" s="6">
        <v>0</v>
      </c>
      <c r="AA614" s="6">
        <v>1081795933</v>
      </c>
      <c r="AB614" s="6">
        <v>6955667</v>
      </c>
      <c r="AC614" s="6">
        <v>1081795933</v>
      </c>
      <c r="AD614" s="6">
        <v>1081795933</v>
      </c>
      <c r="AE614" s="6">
        <v>1078635633</v>
      </c>
      <c r="AF614" s="6">
        <v>1078635633</v>
      </c>
    </row>
    <row r="615" spans="1:32" ht="22.5">
      <c r="A615" s="3" t="s">
        <v>408</v>
      </c>
      <c r="B615" s="11" t="s">
        <v>545</v>
      </c>
      <c r="C615" s="11" t="s">
        <v>553</v>
      </c>
      <c r="D615" s="4" t="s">
        <v>409</v>
      </c>
      <c r="E615" s="5" t="s">
        <v>52</v>
      </c>
      <c r="F615" s="5" t="str">
        <f t="shared" si="12"/>
        <v>C-4199-1500-2</v>
      </c>
      <c r="G615" s="13" t="s">
        <v>505</v>
      </c>
      <c r="H615" s="13" t="s">
        <v>493</v>
      </c>
      <c r="I615" s="13" t="s">
        <v>506</v>
      </c>
      <c r="J615" s="3" t="s">
        <v>53</v>
      </c>
      <c r="K615" s="3" t="s">
        <v>54</v>
      </c>
      <c r="L615" s="3" t="s">
        <v>55</v>
      </c>
      <c r="M615" s="3" t="s">
        <v>36</v>
      </c>
      <c r="N615" s="3" t="s">
        <v>37</v>
      </c>
      <c r="O615" s="3" t="s">
        <v>56</v>
      </c>
      <c r="P615" s="3"/>
      <c r="Q615" s="3"/>
      <c r="R615" s="3" t="s">
        <v>40</v>
      </c>
      <c r="S615" s="3" t="s">
        <v>147</v>
      </c>
      <c r="T615" s="3" t="s">
        <v>42</v>
      </c>
      <c r="U615" s="4" t="s">
        <v>57</v>
      </c>
      <c r="V615" s="6">
        <v>0</v>
      </c>
      <c r="W615" s="6">
        <v>6609295</v>
      </c>
      <c r="X615" s="6">
        <v>0</v>
      </c>
      <c r="Y615" s="6">
        <v>6609295</v>
      </c>
      <c r="Z615" s="6">
        <v>0</v>
      </c>
      <c r="AA615" s="6">
        <v>6332689</v>
      </c>
      <c r="AB615" s="6">
        <v>276606</v>
      </c>
      <c r="AC615" s="6">
        <v>6332689</v>
      </c>
      <c r="AD615" s="6">
        <v>6332689</v>
      </c>
      <c r="AE615" s="6">
        <v>6332689</v>
      </c>
      <c r="AF615" s="6">
        <v>6332689</v>
      </c>
    </row>
    <row r="616" spans="1:32" ht="22.5">
      <c r="A616" s="3" t="s">
        <v>408</v>
      </c>
      <c r="B616" s="11" t="s">
        <v>545</v>
      </c>
      <c r="C616" s="11" t="s">
        <v>553</v>
      </c>
      <c r="D616" s="4" t="s">
        <v>409</v>
      </c>
      <c r="E616" s="5" t="s">
        <v>52</v>
      </c>
      <c r="F616" s="5" t="str">
        <f t="shared" si="12"/>
        <v>C-4199-1500-2</v>
      </c>
      <c r="G616" s="13" t="s">
        <v>505</v>
      </c>
      <c r="H616" s="13" t="s">
        <v>493</v>
      </c>
      <c r="I616" s="13" t="s">
        <v>506</v>
      </c>
      <c r="J616" s="3" t="s">
        <v>53</v>
      </c>
      <c r="K616" s="3" t="s">
        <v>54</v>
      </c>
      <c r="L616" s="3" t="s">
        <v>55</v>
      </c>
      <c r="M616" s="3" t="s">
        <v>36</v>
      </c>
      <c r="N616" s="3" t="s">
        <v>37</v>
      </c>
      <c r="O616" s="3" t="s">
        <v>56</v>
      </c>
      <c r="P616" s="3"/>
      <c r="Q616" s="3"/>
      <c r="R616" s="3" t="s">
        <v>40</v>
      </c>
      <c r="S616" s="3" t="s">
        <v>41</v>
      </c>
      <c r="T616" s="3" t="s">
        <v>42</v>
      </c>
      <c r="U616" s="4" t="s">
        <v>57</v>
      </c>
      <c r="V616" s="6">
        <v>0</v>
      </c>
      <c r="W616" s="6">
        <v>44780545</v>
      </c>
      <c r="X616" s="6">
        <v>0</v>
      </c>
      <c r="Y616" s="6">
        <v>44780545</v>
      </c>
      <c r="Z616" s="6">
        <v>0</v>
      </c>
      <c r="AA616" s="6">
        <v>39486103</v>
      </c>
      <c r="AB616" s="6">
        <v>5294442</v>
      </c>
      <c r="AC616" s="6">
        <v>39486103</v>
      </c>
      <c r="AD616" s="6">
        <v>39486103</v>
      </c>
      <c r="AE616" s="6">
        <v>39486103</v>
      </c>
      <c r="AF616" s="6">
        <v>39486103</v>
      </c>
    </row>
    <row r="617" spans="1:32" ht="22.5">
      <c r="A617" s="3" t="s">
        <v>408</v>
      </c>
      <c r="B617" s="11" t="s">
        <v>545</v>
      </c>
      <c r="C617" s="11" t="s">
        <v>553</v>
      </c>
      <c r="D617" s="4" t="s">
        <v>409</v>
      </c>
      <c r="E617" s="5" t="s">
        <v>387</v>
      </c>
      <c r="F617" s="5" t="str">
        <f t="shared" si="12"/>
        <v>C-4199-1500-2</v>
      </c>
      <c r="G617" s="13" t="s">
        <v>505</v>
      </c>
      <c r="H617" s="13" t="s">
        <v>503</v>
      </c>
      <c r="I617" s="13" t="s">
        <v>504</v>
      </c>
      <c r="J617" s="3" t="s">
        <v>53</v>
      </c>
      <c r="K617" s="3" t="s">
        <v>54</v>
      </c>
      <c r="L617" s="3" t="s">
        <v>55</v>
      </c>
      <c r="M617" s="3" t="s">
        <v>36</v>
      </c>
      <c r="N617" s="3" t="s">
        <v>37</v>
      </c>
      <c r="O617" s="3" t="s">
        <v>238</v>
      </c>
      <c r="P617" s="3"/>
      <c r="Q617" s="3"/>
      <c r="R617" s="3" t="s">
        <v>40</v>
      </c>
      <c r="S617" s="3" t="s">
        <v>41</v>
      </c>
      <c r="T617" s="3" t="s">
        <v>42</v>
      </c>
      <c r="U617" s="4" t="s">
        <v>388</v>
      </c>
      <c r="V617" s="6">
        <v>819500</v>
      </c>
      <c r="W617" s="6">
        <v>0</v>
      </c>
      <c r="X617" s="6">
        <v>819500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</row>
    <row r="618" spans="1:32" ht="22.5">
      <c r="A618" s="3" t="s">
        <v>408</v>
      </c>
      <c r="B618" s="11" t="s">
        <v>545</v>
      </c>
      <c r="C618" s="11" t="s">
        <v>553</v>
      </c>
      <c r="D618" s="4" t="s">
        <v>409</v>
      </c>
      <c r="E618" s="5" t="s">
        <v>310</v>
      </c>
      <c r="F618" s="5" t="str">
        <f t="shared" si="12"/>
        <v>C-4199-1500-2</v>
      </c>
      <c r="G618" s="13" t="s">
        <v>505</v>
      </c>
      <c r="H618" s="13" t="s">
        <v>493</v>
      </c>
      <c r="I618" s="13" t="s">
        <v>512</v>
      </c>
      <c r="J618" s="3" t="s">
        <v>53</v>
      </c>
      <c r="K618" s="3" t="s">
        <v>54</v>
      </c>
      <c r="L618" s="3" t="s">
        <v>55</v>
      </c>
      <c r="M618" s="3" t="s">
        <v>36</v>
      </c>
      <c r="N618" s="3" t="s">
        <v>37</v>
      </c>
      <c r="O618" s="3" t="s">
        <v>240</v>
      </c>
      <c r="P618" s="3"/>
      <c r="Q618" s="3"/>
      <c r="R618" s="3" t="s">
        <v>40</v>
      </c>
      <c r="S618" s="3" t="s">
        <v>147</v>
      </c>
      <c r="T618" s="3" t="s">
        <v>42</v>
      </c>
      <c r="U618" s="4" t="s">
        <v>311</v>
      </c>
      <c r="V618" s="6">
        <v>0</v>
      </c>
      <c r="W618" s="6">
        <v>3775933</v>
      </c>
      <c r="X618" s="6">
        <v>0</v>
      </c>
      <c r="Y618" s="6">
        <v>3775933</v>
      </c>
      <c r="Z618" s="6">
        <v>0</v>
      </c>
      <c r="AA618" s="6">
        <v>3775933</v>
      </c>
      <c r="AB618" s="6">
        <v>0</v>
      </c>
      <c r="AC618" s="6">
        <v>3775933</v>
      </c>
      <c r="AD618" s="6">
        <v>3775933</v>
      </c>
      <c r="AE618" s="6">
        <v>2981000</v>
      </c>
      <c r="AF618" s="6">
        <v>2981000</v>
      </c>
    </row>
    <row r="619" spans="1:32" ht="22.5">
      <c r="A619" s="3" t="s">
        <v>408</v>
      </c>
      <c r="B619" s="11" t="s">
        <v>545</v>
      </c>
      <c r="C619" s="11" t="s">
        <v>553</v>
      </c>
      <c r="D619" s="4" t="s">
        <v>409</v>
      </c>
      <c r="E619" s="5" t="s">
        <v>310</v>
      </c>
      <c r="F619" s="5" t="str">
        <f t="shared" si="12"/>
        <v>C-4199-1500-2</v>
      </c>
      <c r="G619" s="13" t="s">
        <v>505</v>
      </c>
      <c r="H619" s="13" t="s">
        <v>493</v>
      </c>
      <c r="I619" s="13" t="s">
        <v>512</v>
      </c>
      <c r="J619" s="3" t="s">
        <v>53</v>
      </c>
      <c r="K619" s="3" t="s">
        <v>54</v>
      </c>
      <c r="L619" s="3" t="s">
        <v>55</v>
      </c>
      <c r="M619" s="3" t="s">
        <v>36</v>
      </c>
      <c r="N619" s="3" t="s">
        <v>37</v>
      </c>
      <c r="O619" s="3" t="s">
        <v>240</v>
      </c>
      <c r="P619" s="3"/>
      <c r="Q619" s="3"/>
      <c r="R619" s="3" t="s">
        <v>40</v>
      </c>
      <c r="S619" s="3" t="s">
        <v>41</v>
      </c>
      <c r="T619" s="3" t="s">
        <v>42</v>
      </c>
      <c r="U619" s="4" t="s">
        <v>311</v>
      </c>
      <c r="V619" s="6">
        <v>32088235</v>
      </c>
      <c r="W619" s="6">
        <v>0</v>
      </c>
      <c r="X619" s="6">
        <v>2278235</v>
      </c>
      <c r="Y619" s="6">
        <v>29810000</v>
      </c>
      <c r="Z619" s="6">
        <v>0</v>
      </c>
      <c r="AA619" s="6">
        <v>29810000</v>
      </c>
      <c r="AB619" s="6">
        <v>0</v>
      </c>
      <c r="AC619" s="6">
        <v>29810000</v>
      </c>
      <c r="AD619" s="6">
        <v>29810000</v>
      </c>
      <c r="AE619" s="6">
        <v>29511900</v>
      </c>
      <c r="AF619" s="6">
        <v>29511900</v>
      </c>
    </row>
    <row r="620" spans="1:32" ht="22.5">
      <c r="A620" s="3" t="s">
        <v>408</v>
      </c>
      <c r="B620" s="11" t="s">
        <v>545</v>
      </c>
      <c r="C620" s="11" t="s">
        <v>553</v>
      </c>
      <c r="D620" s="4" t="s">
        <v>409</v>
      </c>
      <c r="E620" s="5" t="s">
        <v>312</v>
      </c>
      <c r="F620" s="5" t="str">
        <f t="shared" si="12"/>
        <v>C-4199-1500-2</v>
      </c>
      <c r="G620" s="13" t="s">
        <v>505</v>
      </c>
      <c r="H620" s="13" t="s">
        <v>501</v>
      </c>
      <c r="I620" s="13" t="s">
        <v>525</v>
      </c>
      <c r="J620" s="3" t="s">
        <v>53</v>
      </c>
      <c r="K620" s="3" t="s">
        <v>54</v>
      </c>
      <c r="L620" s="3" t="s">
        <v>55</v>
      </c>
      <c r="M620" s="3" t="s">
        <v>36</v>
      </c>
      <c r="N620" s="3" t="s">
        <v>37</v>
      </c>
      <c r="O620" s="3" t="s">
        <v>313</v>
      </c>
      <c r="P620" s="3"/>
      <c r="Q620" s="3"/>
      <c r="R620" s="3" t="s">
        <v>40</v>
      </c>
      <c r="S620" s="3" t="s">
        <v>41</v>
      </c>
      <c r="T620" s="3" t="s">
        <v>42</v>
      </c>
      <c r="U620" s="4" t="s">
        <v>314</v>
      </c>
      <c r="V620" s="6">
        <v>17144701</v>
      </c>
      <c r="W620" s="6">
        <v>4000000</v>
      </c>
      <c r="X620" s="6">
        <v>0</v>
      </c>
      <c r="Y620" s="6">
        <v>21144701</v>
      </c>
      <c r="Z620" s="6">
        <v>0</v>
      </c>
      <c r="AA620" s="6">
        <v>21144701</v>
      </c>
      <c r="AB620" s="6">
        <v>0</v>
      </c>
      <c r="AC620" s="6">
        <v>21144701</v>
      </c>
      <c r="AD620" s="6">
        <v>21144701</v>
      </c>
      <c r="AE620" s="6">
        <v>19025465</v>
      </c>
      <c r="AF620" s="6">
        <v>19025465</v>
      </c>
    </row>
    <row r="621" spans="1:32" ht="22.5">
      <c r="A621" s="3" t="s">
        <v>408</v>
      </c>
      <c r="B621" s="11" t="s">
        <v>545</v>
      </c>
      <c r="C621" s="11" t="s">
        <v>553</v>
      </c>
      <c r="D621" s="4" t="s">
        <v>409</v>
      </c>
      <c r="E621" s="5" t="s">
        <v>315</v>
      </c>
      <c r="F621" s="5" t="str">
        <f t="shared" si="12"/>
        <v>C-4199-1500-2</v>
      </c>
      <c r="G621" s="13" t="s">
        <v>505</v>
      </c>
      <c r="H621" s="13" t="s">
        <v>501</v>
      </c>
      <c r="I621" s="13" t="s">
        <v>525</v>
      </c>
      <c r="J621" s="3" t="s">
        <v>53</v>
      </c>
      <c r="K621" s="3" t="s">
        <v>54</v>
      </c>
      <c r="L621" s="3" t="s">
        <v>55</v>
      </c>
      <c r="M621" s="3" t="s">
        <v>36</v>
      </c>
      <c r="N621" s="3" t="s">
        <v>37</v>
      </c>
      <c r="O621" s="3" t="s">
        <v>316</v>
      </c>
      <c r="P621" s="3"/>
      <c r="Q621" s="3"/>
      <c r="R621" s="3" t="s">
        <v>40</v>
      </c>
      <c r="S621" s="3" t="s">
        <v>41</v>
      </c>
      <c r="T621" s="3" t="s">
        <v>42</v>
      </c>
      <c r="U621" s="4" t="s">
        <v>317</v>
      </c>
      <c r="V621" s="6">
        <v>167877056</v>
      </c>
      <c r="W621" s="6">
        <v>0</v>
      </c>
      <c r="X621" s="6">
        <v>8</v>
      </c>
      <c r="Y621" s="6">
        <v>167877048</v>
      </c>
      <c r="Z621" s="6">
        <v>0</v>
      </c>
      <c r="AA621" s="6">
        <v>167877048</v>
      </c>
      <c r="AB621" s="6">
        <v>0</v>
      </c>
      <c r="AC621" s="6">
        <v>167877048</v>
      </c>
      <c r="AD621" s="6">
        <v>167877048</v>
      </c>
      <c r="AE621" s="6">
        <v>153887294</v>
      </c>
      <c r="AF621" s="6">
        <v>153887294</v>
      </c>
    </row>
    <row r="622" spans="1:32" ht="22.5">
      <c r="A622" s="3" t="s">
        <v>408</v>
      </c>
      <c r="B622" s="11" t="s">
        <v>545</v>
      </c>
      <c r="C622" s="11" t="s">
        <v>553</v>
      </c>
      <c r="D622" s="4" t="s">
        <v>409</v>
      </c>
      <c r="E622" s="5" t="s">
        <v>321</v>
      </c>
      <c r="F622" s="5" t="str">
        <f t="shared" si="12"/>
        <v>C-4199-1500-2</v>
      </c>
      <c r="G622" s="13" t="s">
        <v>505</v>
      </c>
      <c r="H622" s="13" t="s">
        <v>501</v>
      </c>
      <c r="I622" s="13" t="s">
        <v>525</v>
      </c>
      <c r="J622" s="3" t="s">
        <v>53</v>
      </c>
      <c r="K622" s="3" t="s">
        <v>54</v>
      </c>
      <c r="L622" s="3" t="s">
        <v>55</v>
      </c>
      <c r="M622" s="3" t="s">
        <v>36</v>
      </c>
      <c r="N622" s="3" t="s">
        <v>37</v>
      </c>
      <c r="O622" s="3" t="s">
        <v>322</v>
      </c>
      <c r="P622" s="3"/>
      <c r="Q622" s="3"/>
      <c r="R622" s="3" t="s">
        <v>40</v>
      </c>
      <c r="S622" s="3" t="s">
        <v>41</v>
      </c>
      <c r="T622" s="3" t="s">
        <v>42</v>
      </c>
      <c r="U622" s="4" t="s">
        <v>323</v>
      </c>
      <c r="V622" s="6">
        <v>0</v>
      </c>
      <c r="W622" s="6">
        <v>76926000</v>
      </c>
      <c r="X622" s="6">
        <v>0</v>
      </c>
      <c r="Y622" s="6">
        <v>76926000</v>
      </c>
      <c r="Z622" s="6">
        <v>0</v>
      </c>
      <c r="AA622" s="6">
        <v>76926000</v>
      </c>
      <c r="AB622" s="6">
        <v>0</v>
      </c>
      <c r="AC622" s="6">
        <v>76926000</v>
      </c>
      <c r="AD622" s="6">
        <v>76926000</v>
      </c>
      <c r="AE622" s="6">
        <v>76926000</v>
      </c>
      <c r="AF622" s="6">
        <v>76926000</v>
      </c>
    </row>
    <row r="623" spans="1:32" ht="22.5">
      <c r="A623" s="3" t="s">
        <v>408</v>
      </c>
      <c r="B623" s="11" t="s">
        <v>545</v>
      </c>
      <c r="C623" s="11" t="s">
        <v>553</v>
      </c>
      <c r="D623" s="4" t="s">
        <v>409</v>
      </c>
      <c r="E623" s="5" t="s">
        <v>347</v>
      </c>
      <c r="F623" s="5" t="str">
        <f t="shared" si="12"/>
        <v>C-4199-1500-2</v>
      </c>
      <c r="G623" s="13" t="s">
        <v>505</v>
      </c>
      <c r="H623" s="13" t="s">
        <v>493</v>
      </c>
      <c r="I623" s="13" t="s">
        <v>535</v>
      </c>
      <c r="J623" s="3" t="s">
        <v>53</v>
      </c>
      <c r="K623" s="3" t="s">
        <v>54</v>
      </c>
      <c r="L623" s="3" t="s">
        <v>55</v>
      </c>
      <c r="M623" s="3" t="s">
        <v>36</v>
      </c>
      <c r="N623" s="3" t="s">
        <v>37</v>
      </c>
      <c r="O623" s="3" t="s">
        <v>348</v>
      </c>
      <c r="P623" s="3"/>
      <c r="Q623" s="3"/>
      <c r="R623" s="3" t="s">
        <v>40</v>
      </c>
      <c r="S623" s="3" t="s">
        <v>41</v>
      </c>
      <c r="T623" s="3" t="s">
        <v>42</v>
      </c>
      <c r="U623" s="4" t="s">
        <v>349</v>
      </c>
      <c r="V623" s="6">
        <v>0</v>
      </c>
      <c r="W623" s="6">
        <v>9734080</v>
      </c>
      <c r="X623" s="6">
        <v>0</v>
      </c>
      <c r="Y623" s="6">
        <v>9734080</v>
      </c>
      <c r="Z623" s="6">
        <v>0</v>
      </c>
      <c r="AA623" s="6">
        <v>9734080</v>
      </c>
      <c r="AB623" s="6">
        <v>0</v>
      </c>
      <c r="AC623" s="6">
        <v>9734080</v>
      </c>
      <c r="AD623" s="6">
        <v>9734080</v>
      </c>
      <c r="AE623" s="6">
        <v>9734080</v>
      </c>
      <c r="AF623" s="6">
        <v>9734080</v>
      </c>
    </row>
    <row r="624" spans="1:32" ht="22.5">
      <c r="A624" s="3" t="s">
        <v>408</v>
      </c>
      <c r="B624" s="11" t="s">
        <v>545</v>
      </c>
      <c r="C624" s="11" t="s">
        <v>553</v>
      </c>
      <c r="D624" s="4" t="s">
        <v>409</v>
      </c>
      <c r="E624" s="5" t="s">
        <v>352</v>
      </c>
      <c r="F624" s="5" t="str">
        <f t="shared" si="12"/>
        <v>C-4199-1500-2</v>
      </c>
      <c r="G624" s="13" t="s">
        <v>505</v>
      </c>
      <c r="H624" s="13" t="s">
        <v>493</v>
      </c>
      <c r="I624" s="13" t="s">
        <v>506</v>
      </c>
      <c r="J624" s="3" t="s">
        <v>53</v>
      </c>
      <c r="K624" s="3" t="s">
        <v>54</v>
      </c>
      <c r="L624" s="3" t="s">
        <v>55</v>
      </c>
      <c r="M624" s="3" t="s">
        <v>36</v>
      </c>
      <c r="N624" s="3" t="s">
        <v>37</v>
      </c>
      <c r="O624" s="3" t="s">
        <v>353</v>
      </c>
      <c r="P624" s="3"/>
      <c r="Q624" s="3"/>
      <c r="R624" s="3" t="s">
        <v>40</v>
      </c>
      <c r="S624" s="3" t="s">
        <v>41</v>
      </c>
      <c r="T624" s="3" t="s">
        <v>42</v>
      </c>
      <c r="U624" s="4" t="s">
        <v>354</v>
      </c>
      <c r="V624" s="6">
        <v>4000000</v>
      </c>
      <c r="W624" s="6">
        <v>4578000</v>
      </c>
      <c r="X624" s="6">
        <v>0</v>
      </c>
      <c r="Y624" s="6">
        <v>8578000</v>
      </c>
      <c r="Z624" s="6">
        <v>0</v>
      </c>
      <c r="AA624" s="6">
        <v>8279841</v>
      </c>
      <c r="AB624" s="6">
        <v>298159</v>
      </c>
      <c r="AC624" s="6">
        <v>8279841</v>
      </c>
      <c r="AD624" s="6">
        <v>8279841</v>
      </c>
      <c r="AE624" s="6">
        <v>8279841</v>
      </c>
      <c r="AF624" s="6">
        <v>8279841</v>
      </c>
    </row>
    <row r="625" spans="1:32" ht="22.5">
      <c r="A625" s="3" t="s">
        <v>408</v>
      </c>
      <c r="B625" s="11" t="s">
        <v>545</v>
      </c>
      <c r="C625" s="11" t="s">
        <v>553</v>
      </c>
      <c r="D625" s="4" t="s">
        <v>409</v>
      </c>
      <c r="E625" s="5" t="s">
        <v>358</v>
      </c>
      <c r="F625" s="5" t="str">
        <f t="shared" si="12"/>
        <v>C-4199-1500-2</v>
      </c>
      <c r="G625" s="13" t="s">
        <v>505</v>
      </c>
      <c r="H625" s="13" t="s">
        <v>536</v>
      </c>
      <c r="I625" s="13" t="s">
        <v>537</v>
      </c>
      <c r="J625" s="3" t="s">
        <v>53</v>
      </c>
      <c r="K625" s="3" t="s">
        <v>54</v>
      </c>
      <c r="L625" s="3" t="s">
        <v>55</v>
      </c>
      <c r="M625" s="3" t="s">
        <v>36</v>
      </c>
      <c r="N625" s="3" t="s">
        <v>37</v>
      </c>
      <c r="O625" s="3" t="s">
        <v>252</v>
      </c>
      <c r="P625" s="3"/>
      <c r="Q625" s="3"/>
      <c r="R625" s="3" t="s">
        <v>40</v>
      </c>
      <c r="S625" s="3" t="s">
        <v>41</v>
      </c>
      <c r="T625" s="3" t="s">
        <v>42</v>
      </c>
      <c r="U625" s="4" t="s">
        <v>253</v>
      </c>
      <c r="V625" s="6">
        <v>533080</v>
      </c>
      <c r="W625" s="6">
        <v>275052</v>
      </c>
      <c r="X625" s="6">
        <v>658132</v>
      </c>
      <c r="Y625" s="6">
        <v>150000</v>
      </c>
      <c r="Z625" s="6">
        <v>0</v>
      </c>
      <c r="AA625" s="6">
        <v>29882</v>
      </c>
      <c r="AB625" s="6">
        <v>120118</v>
      </c>
      <c r="AC625" s="6">
        <v>29882</v>
      </c>
      <c r="AD625" s="6">
        <v>29882</v>
      </c>
      <c r="AE625" s="6">
        <v>29882</v>
      </c>
      <c r="AF625" s="6">
        <v>29882</v>
      </c>
    </row>
    <row r="626" spans="1:32" ht="22.5">
      <c r="A626" s="3" t="s">
        <v>408</v>
      </c>
      <c r="B626" s="11" t="s">
        <v>545</v>
      </c>
      <c r="C626" s="11" t="s">
        <v>553</v>
      </c>
      <c r="D626" s="4" t="s">
        <v>409</v>
      </c>
      <c r="E626" s="5" t="s">
        <v>365</v>
      </c>
      <c r="F626" s="5" t="str">
        <f t="shared" si="12"/>
        <v>C-4199-1500-5</v>
      </c>
      <c r="G626" s="13" t="s">
        <v>543</v>
      </c>
      <c r="H626" s="13" t="s">
        <v>501</v>
      </c>
      <c r="I626" s="13" t="s">
        <v>544</v>
      </c>
      <c r="J626" s="3" t="s">
        <v>53</v>
      </c>
      <c r="K626" s="3" t="s">
        <v>54</v>
      </c>
      <c r="L626" s="3" t="s">
        <v>55</v>
      </c>
      <c r="M626" s="3" t="s">
        <v>46</v>
      </c>
      <c r="N626" s="3" t="s">
        <v>37</v>
      </c>
      <c r="O626" s="3" t="s">
        <v>210</v>
      </c>
      <c r="P626" s="3"/>
      <c r="Q626" s="3"/>
      <c r="R626" s="3" t="s">
        <v>40</v>
      </c>
      <c r="S626" s="3" t="s">
        <v>41</v>
      </c>
      <c r="T626" s="3" t="s">
        <v>42</v>
      </c>
      <c r="U626" s="4" t="s">
        <v>366</v>
      </c>
      <c r="V626" s="6">
        <v>0</v>
      </c>
      <c r="W626" s="6">
        <v>254344795</v>
      </c>
      <c r="X626" s="6">
        <v>0</v>
      </c>
      <c r="Y626" s="6">
        <v>254344795</v>
      </c>
      <c r="Z626" s="6">
        <v>0</v>
      </c>
      <c r="AA626" s="6">
        <v>254344795</v>
      </c>
      <c r="AB626" s="6">
        <v>0</v>
      </c>
      <c r="AC626" s="6">
        <v>254344795</v>
      </c>
      <c r="AD626" s="6">
        <v>254344795</v>
      </c>
      <c r="AE626" s="6">
        <v>254344795</v>
      </c>
      <c r="AF626" s="6">
        <v>254344795</v>
      </c>
    </row>
    <row r="627" spans="1:32" ht="22.5">
      <c r="A627" s="3" t="s">
        <v>408</v>
      </c>
      <c r="B627" s="11" t="s">
        <v>545</v>
      </c>
      <c r="C627" s="11" t="s">
        <v>553</v>
      </c>
      <c r="D627" s="4" t="s">
        <v>409</v>
      </c>
      <c r="E627" s="5" t="s">
        <v>367</v>
      </c>
      <c r="F627" s="5" t="str">
        <f t="shared" si="12"/>
        <v>C-4199-1500-5</v>
      </c>
      <c r="G627" s="13" t="s">
        <v>543</v>
      </c>
      <c r="H627" s="13" t="s">
        <v>501</v>
      </c>
      <c r="I627" s="13" t="s">
        <v>544</v>
      </c>
      <c r="J627" s="3" t="s">
        <v>53</v>
      </c>
      <c r="K627" s="3" t="s">
        <v>54</v>
      </c>
      <c r="L627" s="3" t="s">
        <v>55</v>
      </c>
      <c r="M627" s="3" t="s">
        <v>46</v>
      </c>
      <c r="N627" s="3" t="s">
        <v>37</v>
      </c>
      <c r="O627" s="3" t="s">
        <v>257</v>
      </c>
      <c r="P627" s="3"/>
      <c r="Q627" s="3"/>
      <c r="R627" s="3" t="s">
        <v>40</v>
      </c>
      <c r="S627" s="3" t="s">
        <v>150</v>
      </c>
      <c r="T627" s="3" t="s">
        <v>42</v>
      </c>
      <c r="U627" s="4" t="s">
        <v>368</v>
      </c>
      <c r="V627" s="6">
        <v>130000000</v>
      </c>
      <c r="W627" s="6">
        <v>0</v>
      </c>
      <c r="X627" s="6">
        <v>9010681</v>
      </c>
      <c r="Y627" s="6">
        <v>120989319</v>
      </c>
      <c r="Z627" s="6">
        <v>0</v>
      </c>
      <c r="AA627" s="6">
        <v>120989319</v>
      </c>
      <c r="AB627" s="6">
        <v>0</v>
      </c>
      <c r="AC627" s="6">
        <v>120989319</v>
      </c>
      <c r="AD627" s="6">
        <v>120989319</v>
      </c>
      <c r="AE627" s="6">
        <v>120989319</v>
      </c>
      <c r="AF627" s="6">
        <v>120989319</v>
      </c>
    </row>
    <row r="628" spans="1:32" ht="22.5">
      <c r="A628" s="3" t="s">
        <v>408</v>
      </c>
      <c r="B628" s="11" t="s">
        <v>545</v>
      </c>
      <c r="C628" s="11" t="s">
        <v>553</v>
      </c>
      <c r="D628" s="4" t="s">
        <v>409</v>
      </c>
      <c r="E628" s="5" t="s">
        <v>369</v>
      </c>
      <c r="F628" s="5" t="str">
        <f t="shared" si="12"/>
        <v>C-4199-1500-5</v>
      </c>
      <c r="G628" s="13" t="s">
        <v>543</v>
      </c>
      <c r="H628" s="13" t="s">
        <v>501</v>
      </c>
      <c r="I628" s="13" t="s">
        <v>544</v>
      </c>
      <c r="J628" s="3" t="s">
        <v>53</v>
      </c>
      <c r="K628" s="3" t="s">
        <v>54</v>
      </c>
      <c r="L628" s="3" t="s">
        <v>55</v>
      </c>
      <c r="M628" s="3" t="s">
        <v>46</v>
      </c>
      <c r="N628" s="3" t="s">
        <v>37</v>
      </c>
      <c r="O628" s="3" t="s">
        <v>213</v>
      </c>
      <c r="P628" s="3"/>
      <c r="Q628" s="3"/>
      <c r="R628" s="3" t="s">
        <v>40</v>
      </c>
      <c r="S628" s="3" t="s">
        <v>150</v>
      </c>
      <c r="T628" s="3" t="s">
        <v>42</v>
      </c>
      <c r="U628" s="4" t="s">
        <v>370</v>
      </c>
      <c r="V628" s="6">
        <v>0</v>
      </c>
      <c r="W628" s="6">
        <v>31142458</v>
      </c>
      <c r="X628" s="6">
        <v>5495608</v>
      </c>
      <c r="Y628" s="6">
        <v>25646850</v>
      </c>
      <c r="Z628" s="6">
        <v>0</v>
      </c>
      <c r="AA628" s="6">
        <v>24295580</v>
      </c>
      <c r="AB628" s="6">
        <v>1351270</v>
      </c>
      <c r="AC628" s="6">
        <v>24295580</v>
      </c>
      <c r="AD628" s="6">
        <v>15760500</v>
      </c>
      <c r="AE628" s="6">
        <v>15760500</v>
      </c>
      <c r="AF628" s="6">
        <v>15760500</v>
      </c>
    </row>
    <row r="629" spans="1:32" ht="22.5">
      <c r="A629" s="3" t="s">
        <v>408</v>
      </c>
      <c r="B629" s="11" t="s">
        <v>545</v>
      </c>
      <c r="C629" s="11" t="s">
        <v>553</v>
      </c>
      <c r="D629" s="4" t="s">
        <v>409</v>
      </c>
      <c r="E629" s="5" t="s">
        <v>389</v>
      </c>
      <c r="F629" s="5" t="str">
        <f t="shared" si="12"/>
        <v>C-4199-1500-5</v>
      </c>
      <c r="G629" s="13" t="s">
        <v>543</v>
      </c>
      <c r="H629" s="13" t="s">
        <v>501</v>
      </c>
      <c r="I629" s="13" t="s">
        <v>544</v>
      </c>
      <c r="J629" s="3" t="s">
        <v>53</v>
      </c>
      <c r="K629" s="3" t="s">
        <v>54</v>
      </c>
      <c r="L629" s="3" t="s">
        <v>55</v>
      </c>
      <c r="M629" s="3" t="s">
        <v>46</v>
      </c>
      <c r="N629" s="3" t="s">
        <v>37</v>
      </c>
      <c r="O629" s="3" t="s">
        <v>56</v>
      </c>
      <c r="P629" s="3"/>
      <c r="Q629" s="3"/>
      <c r="R629" s="3" t="s">
        <v>40</v>
      </c>
      <c r="S629" s="3" t="s">
        <v>150</v>
      </c>
      <c r="T629" s="3" t="s">
        <v>42</v>
      </c>
      <c r="U629" s="4" t="s">
        <v>390</v>
      </c>
      <c r="V629" s="6">
        <v>20000000</v>
      </c>
      <c r="W629" s="6">
        <v>1952715</v>
      </c>
      <c r="X629" s="6">
        <v>0</v>
      </c>
      <c r="Y629" s="6">
        <v>21952715</v>
      </c>
      <c r="Z629" s="6">
        <v>0</v>
      </c>
      <c r="AA629" s="6">
        <v>21952715</v>
      </c>
      <c r="AB629" s="6">
        <v>0</v>
      </c>
      <c r="AC629" s="6">
        <v>21952715</v>
      </c>
      <c r="AD629" s="6">
        <v>21952715</v>
      </c>
      <c r="AE629" s="6">
        <v>21111833</v>
      </c>
      <c r="AF629" s="6">
        <v>21111833</v>
      </c>
    </row>
    <row r="630" spans="1:32" ht="22.5">
      <c r="A630" s="3" t="s">
        <v>408</v>
      </c>
      <c r="B630" s="11" t="s">
        <v>545</v>
      </c>
      <c r="C630" s="11" t="s">
        <v>553</v>
      </c>
      <c r="D630" s="4" t="s">
        <v>409</v>
      </c>
      <c r="E630" s="5" t="s">
        <v>371</v>
      </c>
      <c r="F630" s="5" t="str">
        <f t="shared" si="12"/>
        <v>C-4199-1500-5</v>
      </c>
      <c r="G630" s="13" t="s">
        <v>543</v>
      </c>
      <c r="H630" s="13" t="s">
        <v>493</v>
      </c>
      <c r="I630" s="13" t="s">
        <v>512</v>
      </c>
      <c r="J630" s="3" t="s">
        <v>53</v>
      </c>
      <c r="K630" s="3" t="s">
        <v>54</v>
      </c>
      <c r="L630" s="3" t="s">
        <v>55</v>
      </c>
      <c r="M630" s="3" t="s">
        <v>46</v>
      </c>
      <c r="N630" s="3" t="s">
        <v>37</v>
      </c>
      <c r="O630" s="3" t="s">
        <v>218</v>
      </c>
      <c r="P630" s="3"/>
      <c r="Q630" s="3"/>
      <c r="R630" s="3" t="s">
        <v>40</v>
      </c>
      <c r="S630" s="3" t="s">
        <v>150</v>
      </c>
      <c r="T630" s="3" t="s">
        <v>42</v>
      </c>
      <c r="U630" s="4" t="s">
        <v>222</v>
      </c>
      <c r="V630" s="6">
        <v>56281000</v>
      </c>
      <c r="W630" s="6">
        <v>37880380</v>
      </c>
      <c r="X630" s="6">
        <v>1930047</v>
      </c>
      <c r="Y630" s="6">
        <v>92231333</v>
      </c>
      <c r="Z630" s="6">
        <v>0</v>
      </c>
      <c r="AA630" s="6">
        <v>92231333</v>
      </c>
      <c r="AB630" s="6">
        <v>0</v>
      </c>
      <c r="AC630" s="6">
        <v>92231333</v>
      </c>
      <c r="AD630" s="6">
        <v>92231333</v>
      </c>
      <c r="AE630" s="6">
        <v>89222466</v>
      </c>
      <c r="AF630" s="6">
        <v>89222466</v>
      </c>
    </row>
    <row r="631" spans="1:32" ht="22.5">
      <c r="A631" s="3" t="s">
        <v>408</v>
      </c>
      <c r="B631" s="11" t="s">
        <v>545</v>
      </c>
      <c r="C631" s="11" t="s">
        <v>553</v>
      </c>
      <c r="D631" s="4" t="s">
        <v>409</v>
      </c>
      <c r="E631" s="5" t="s">
        <v>372</v>
      </c>
      <c r="F631" s="5" t="str">
        <f t="shared" si="12"/>
        <v>C-4199-1500-5</v>
      </c>
      <c r="G631" s="13" t="s">
        <v>543</v>
      </c>
      <c r="H631" s="13" t="s">
        <v>493</v>
      </c>
      <c r="I631" s="13" t="s">
        <v>506</v>
      </c>
      <c r="J631" s="3" t="s">
        <v>53</v>
      </c>
      <c r="K631" s="3" t="s">
        <v>54</v>
      </c>
      <c r="L631" s="3" t="s">
        <v>55</v>
      </c>
      <c r="M631" s="3" t="s">
        <v>46</v>
      </c>
      <c r="N631" s="3" t="s">
        <v>37</v>
      </c>
      <c r="O631" s="3" t="s">
        <v>221</v>
      </c>
      <c r="P631" s="3"/>
      <c r="Q631" s="3"/>
      <c r="R631" s="3" t="s">
        <v>40</v>
      </c>
      <c r="S631" s="3" t="s">
        <v>150</v>
      </c>
      <c r="T631" s="3" t="s">
        <v>42</v>
      </c>
      <c r="U631" s="4" t="s">
        <v>57</v>
      </c>
      <c r="V631" s="6">
        <v>9270000</v>
      </c>
      <c r="W631" s="6">
        <v>6693698</v>
      </c>
      <c r="X631" s="6">
        <v>44623</v>
      </c>
      <c r="Y631" s="6">
        <v>15919075</v>
      </c>
      <c r="Z631" s="6">
        <v>0</v>
      </c>
      <c r="AA631" s="6">
        <v>15919075</v>
      </c>
      <c r="AB631" s="6">
        <v>0</v>
      </c>
      <c r="AC631" s="6">
        <v>15919075</v>
      </c>
      <c r="AD631" s="6">
        <v>15919075</v>
      </c>
      <c r="AE631" s="6">
        <v>15919075</v>
      </c>
      <c r="AF631" s="6">
        <v>15919075</v>
      </c>
    </row>
    <row r="632" spans="1:32" ht="22.5">
      <c r="A632" s="3" t="s">
        <v>408</v>
      </c>
      <c r="B632" s="11" t="s">
        <v>545</v>
      </c>
      <c r="C632" s="11" t="s">
        <v>553</v>
      </c>
      <c r="D632" s="4" t="s">
        <v>409</v>
      </c>
      <c r="E632" s="5" t="s">
        <v>391</v>
      </c>
      <c r="F632" s="5" t="str">
        <f t="shared" si="12"/>
        <v>C-4199-1500-5</v>
      </c>
      <c r="G632" s="13" t="s">
        <v>543</v>
      </c>
      <c r="H632" s="13" t="s">
        <v>501</v>
      </c>
      <c r="I632" s="13" t="s">
        <v>544</v>
      </c>
      <c r="J632" s="3" t="s">
        <v>53</v>
      </c>
      <c r="K632" s="3" t="s">
        <v>54</v>
      </c>
      <c r="L632" s="3" t="s">
        <v>55</v>
      </c>
      <c r="M632" s="3" t="s">
        <v>46</v>
      </c>
      <c r="N632" s="3" t="s">
        <v>37</v>
      </c>
      <c r="O632" s="3" t="s">
        <v>252</v>
      </c>
      <c r="P632" s="3"/>
      <c r="Q632" s="3"/>
      <c r="R632" s="3" t="s">
        <v>40</v>
      </c>
      <c r="S632" s="3" t="s">
        <v>41</v>
      </c>
      <c r="T632" s="3" t="s">
        <v>42</v>
      </c>
      <c r="U632" s="4" t="s">
        <v>253</v>
      </c>
      <c r="V632" s="6">
        <v>0</v>
      </c>
      <c r="W632" s="6">
        <v>1000</v>
      </c>
      <c r="X632" s="6">
        <v>350</v>
      </c>
      <c r="Y632" s="6">
        <v>650</v>
      </c>
      <c r="Z632" s="6">
        <v>0</v>
      </c>
      <c r="AA632" s="6">
        <v>618</v>
      </c>
      <c r="AB632" s="6">
        <v>32</v>
      </c>
      <c r="AC632" s="6">
        <v>618</v>
      </c>
      <c r="AD632" s="6">
        <v>618</v>
      </c>
      <c r="AE632" s="6">
        <v>618</v>
      </c>
      <c r="AF632" s="6">
        <v>618</v>
      </c>
    </row>
    <row r="633" spans="1:32" ht="22.5">
      <c r="A633" s="3" t="s">
        <v>410</v>
      </c>
      <c r="B633" s="11" t="s">
        <v>545</v>
      </c>
      <c r="C633" s="11" t="s">
        <v>561</v>
      </c>
      <c r="D633" s="4" t="s">
        <v>411</v>
      </c>
      <c r="E633" s="5" t="s">
        <v>123</v>
      </c>
      <c r="F633" s="5" t="str">
        <f t="shared" si="12"/>
        <v>A-2-0-3</v>
      </c>
      <c r="G633" s="13" t="s">
        <v>492</v>
      </c>
      <c r="H633" s="13" t="s">
        <v>501</v>
      </c>
      <c r="I633" s="13" t="s">
        <v>502</v>
      </c>
      <c r="J633" s="3" t="s">
        <v>35</v>
      </c>
      <c r="K633" s="3" t="s">
        <v>36</v>
      </c>
      <c r="L633" s="3" t="s">
        <v>37</v>
      </c>
      <c r="M633" s="3" t="s">
        <v>38</v>
      </c>
      <c r="N633" s="3" t="s">
        <v>121</v>
      </c>
      <c r="O633" s="3" t="s">
        <v>38</v>
      </c>
      <c r="P633" s="3"/>
      <c r="Q633" s="3"/>
      <c r="R633" s="3" t="s">
        <v>40</v>
      </c>
      <c r="S633" s="3" t="s">
        <v>41</v>
      </c>
      <c r="T633" s="3" t="s">
        <v>42</v>
      </c>
      <c r="U633" s="4" t="s">
        <v>124</v>
      </c>
      <c r="V633" s="6">
        <v>38000000</v>
      </c>
      <c r="W633" s="6">
        <v>375000</v>
      </c>
      <c r="X633" s="6">
        <v>3041038</v>
      </c>
      <c r="Y633" s="6">
        <v>35333962</v>
      </c>
      <c r="Z633" s="6">
        <v>0</v>
      </c>
      <c r="AA633" s="6">
        <v>35333962</v>
      </c>
      <c r="AB633" s="6">
        <v>0</v>
      </c>
      <c r="AC633" s="6">
        <v>35333962</v>
      </c>
      <c r="AD633" s="6">
        <v>35333962</v>
      </c>
      <c r="AE633" s="6">
        <v>35333962</v>
      </c>
      <c r="AF633" s="6">
        <v>35333962</v>
      </c>
    </row>
    <row r="634" spans="1:32" ht="22.5">
      <c r="A634" s="3" t="s">
        <v>410</v>
      </c>
      <c r="B634" s="11" t="s">
        <v>545</v>
      </c>
      <c r="C634" s="11" t="s">
        <v>561</v>
      </c>
      <c r="D634" s="4" t="s">
        <v>411</v>
      </c>
      <c r="E634" s="5" t="s">
        <v>133</v>
      </c>
      <c r="F634" s="5" t="str">
        <f t="shared" si="12"/>
        <v>A-2-0-4</v>
      </c>
      <c r="G634" s="13" t="s">
        <v>492</v>
      </c>
      <c r="H634" s="13" t="s">
        <v>501</v>
      </c>
      <c r="I634" s="13" t="s">
        <v>502</v>
      </c>
      <c r="J634" s="3" t="s">
        <v>35</v>
      </c>
      <c r="K634" s="3" t="s">
        <v>36</v>
      </c>
      <c r="L634" s="3" t="s">
        <v>37</v>
      </c>
      <c r="M634" s="3" t="s">
        <v>45</v>
      </c>
      <c r="N634" s="3" t="s">
        <v>45</v>
      </c>
      <c r="O634" s="3" t="s">
        <v>61</v>
      </c>
      <c r="P634" s="3"/>
      <c r="Q634" s="3"/>
      <c r="R634" s="3" t="s">
        <v>40</v>
      </c>
      <c r="S634" s="3" t="s">
        <v>41</v>
      </c>
      <c r="T634" s="3" t="s">
        <v>42</v>
      </c>
      <c r="U634" s="4" t="s">
        <v>134</v>
      </c>
      <c r="V634" s="6">
        <v>24963072</v>
      </c>
      <c r="W634" s="6">
        <v>2152814</v>
      </c>
      <c r="X634" s="6">
        <v>14199000</v>
      </c>
      <c r="Y634" s="6">
        <v>12916886</v>
      </c>
      <c r="Z634" s="6">
        <v>0</v>
      </c>
      <c r="AA634" s="6">
        <v>12916067</v>
      </c>
      <c r="AB634" s="6">
        <v>819</v>
      </c>
      <c r="AC634" s="6">
        <v>12916067</v>
      </c>
      <c r="AD634" s="6">
        <v>12916067</v>
      </c>
      <c r="AE634" s="6">
        <v>12916067</v>
      </c>
      <c r="AF634" s="6">
        <v>12916067</v>
      </c>
    </row>
    <row r="635" spans="1:32" ht="22.5">
      <c r="A635" s="3" t="s">
        <v>410</v>
      </c>
      <c r="B635" s="11" t="s">
        <v>545</v>
      </c>
      <c r="C635" s="11" t="s">
        <v>561</v>
      </c>
      <c r="D635" s="4" t="s">
        <v>411</v>
      </c>
      <c r="E635" s="5" t="s">
        <v>135</v>
      </c>
      <c r="F635" s="5" t="str">
        <f t="shared" si="12"/>
        <v>A-2-0-4</v>
      </c>
      <c r="G635" s="13" t="s">
        <v>492</v>
      </c>
      <c r="H635" s="13" t="s">
        <v>501</v>
      </c>
      <c r="I635" s="13" t="s">
        <v>502</v>
      </c>
      <c r="J635" s="3" t="s">
        <v>35</v>
      </c>
      <c r="K635" s="3" t="s">
        <v>36</v>
      </c>
      <c r="L635" s="3" t="s">
        <v>37</v>
      </c>
      <c r="M635" s="3" t="s">
        <v>45</v>
      </c>
      <c r="N635" s="3" t="s">
        <v>45</v>
      </c>
      <c r="O635" s="3" t="s">
        <v>36</v>
      </c>
      <c r="P635" s="3"/>
      <c r="Q635" s="3"/>
      <c r="R635" s="3" t="s">
        <v>40</v>
      </c>
      <c r="S635" s="3" t="s">
        <v>41</v>
      </c>
      <c r="T635" s="3" t="s">
        <v>42</v>
      </c>
      <c r="U635" s="4" t="s">
        <v>136</v>
      </c>
      <c r="V635" s="6">
        <v>0</v>
      </c>
      <c r="W635" s="6">
        <v>14197703</v>
      </c>
      <c r="X635" s="6">
        <v>5344681</v>
      </c>
      <c r="Y635" s="6">
        <v>8853022</v>
      </c>
      <c r="Z635" s="6">
        <v>0</v>
      </c>
      <c r="AA635" s="6">
        <v>8851980.1500000004</v>
      </c>
      <c r="AB635" s="6">
        <v>1041.8499999999999</v>
      </c>
      <c r="AC635" s="6">
        <v>8851980.1500000004</v>
      </c>
      <c r="AD635" s="6">
        <v>8851980.1500000004</v>
      </c>
      <c r="AE635" s="6">
        <v>5803595.9199999999</v>
      </c>
      <c r="AF635" s="6">
        <v>5803595.9199999999</v>
      </c>
    </row>
    <row r="636" spans="1:32" ht="22.5">
      <c r="A636" s="3" t="s">
        <v>410</v>
      </c>
      <c r="B636" s="11" t="s">
        <v>545</v>
      </c>
      <c r="C636" s="11" t="s">
        <v>561</v>
      </c>
      <c r="D636" s="4" t="s">
        <v>411</v>
      </c>
      <c r="E636" s="5" t="s">
        <v>155</v>
      </c>
      <c r="F636" s="5" t="str">
        <f t="shared" si="12"/>
        <v>A-2-0-4</v>
      </c>
      <c r="G636" s="13" t="s">
        <v>492</v>
      </c>
      <c r="H636" s="13" t="s">
        <v>501</v>
      </c>
      <c r="I636" s="13" t="s">
        <v>502</v>
      </c>
      <c r="J636" s="3" t="s">
        <v>35</v>
      </c>
      <c r="K636" s="3" t="s">
        <v>36</v>
      </c>
      <c r="L636" s="3" t="s">
        <v>37</v>
      </c>
      <c r="M636" s="3" t="s">
        <v>45</v>
      </c>
      <c r="N636" s="3" t="s">
        <v>46</v>
      </c>
      <c r="O636" s="3" t="s">
        <v>36</v>
      </c>
      <c r="P636" s="3"/>
      <c r="Q636" s="3"/>
      <c r="R636" s="3" t="s">
        <v>40</v>
      </c>
      <c r="S636" s="3" t="s">
        <v>41</v>
      </c>
      <c r="T636" s="3" t="s">
        <v>42</v>
      </c>
      <c r="U636" s="4" t="s">
        <v>156</v>
      </c>
      <c r="V636" s="6">
        <v>2000000</v>
      </c>
      <c r="W636" s="6">
        <v>0</v>
      </c>
      <c r="X636" s="6">
        <v>0</v>
      </c>
      <c r="Y636" s="6">
        <v>2000000</v>
      </c>
      <c r="Z636" s="6">
        <v>0</v>
      </c>
      <c r="AA636" s="6">
        <v>1999743</v>
      </c>
      <c r="AB636" s="6">
        <v>257</v>
      </c>
      <c r="AC636" s="6">
        <v>1999743</v>
      </c>
      <c r="AD636" s="6">
        <v>1999743</v>
      </c>
      <c r="AE636" s="6">
        <v>1999743</v>
      </c>
      <c r="AF636" s="6">
        <v>1999743</v>
      </c>
    </row>
    <row r="637" spans="1:32" ht="22.5">
      <c r="A637" s="3" t="s">
        <v>410</v>
      </c>
      <c r="B637" s="11" t="s">
        <v>545</v>
      </c>
      <c r="C637" s="11" t="s">
        <v>561</v>
      </c>
      <c r="D637" s="4" t="s">
        <v>411</v>
      </c>
      <c r="E637" s="5" t="s">
        <v>44</v>
      </c>
      <c r="F637" s="5" t="str">
        <f t="shared" si="12"/>
        <v>A-2-0-4</v>
      </c>
      <c r="G637" s="13" t="s">
        <v>492</v>
      </c>
      <c r="H637" s="13" t="s">
        <v>501</v>
      </c>
      <c r="I637" s="13" t="s">
        <v>502</v>
      </c>
      <c r="J637" s="3" t="s">
        <v>35</v>
      </c>
      <c r="K637" s="3" t="s">
        <v>36</v>
      </c>
      <c r="L637" s="3" t="s">
        <v>37</v>
      </c>
      <c r="M637" s="3" t="s">
        <v>45</v>
      </c>
      <c r="N637" s="3" t="s">
        <v>46</v>
      </c>
      <c r="O637" s="3" t="s">
        <v>47</v>
      </c>
      <c r="P637" s="3"/>
      <c r="Q637" s="3"/>
      <c r="R637" s="3" t="s">
        <v>40</v>
      </c>
      <c r="S637" s="3" t="s">
        <v>41</v>
      </c>
      <c r="T637" s="3" t="s">
        <v>42</v>
      </c>
      <c r="U637" s="4" t="s">
        <v>48</v>
      </c>
      <c r="V637" s="6">
        <v>7000000</v>
      </c>
      <c r="W637" s="6">
        <v>2749000</v>
      </c>
      <c r="X637" s="6">
        <v>101322</v>
      </c>
      <c r="Y637" s="6">
        <v>9647678</v>
      </c>
      <c r="Z637" s="6">
        <v>0</v>
      </c>
      <c r="AA637" s="6">
        <v>9646744</v>
      </c>
      <c r="AB637" s="6">
        <v>934</v>
      </c>
      <c r="AC637" s="6">
        <v>9646744</v>
      </c>
      <c r="AD637" s="6">
        <v>9646744</v>
      </c>
      <c r="AE637" s="6">
        <v>9646744</v>
      </c>
      <c r="AF637" s="6">
        <v>9646744</v>
      </c>
    </row>
    <row r="638" spans="1:32" ht="22.5">
      <c r="A638" s="3" t="s">
        <v>410</v>
      </c>
      <c r="B638" s="11" t="s">
        <v>545</v>
      </c>
      <c r="C638" s="11" t="s">
        <v>561</v>
      </c>
      <c r="D638" s="4" t="s">
        <v>411</v>
      </c>
      <c r="E638" s="5" t="s">
        <v>179</v>
      </c>
      <c r="F638" s="5" t="str">
        <f t="shared" si="12"/>
        <v>A-2-0-4</v>
      </c>
      <c r="G638" s="13" t="s">
        <v>492</v>
      </c>
      <c r="H638" s="13" t="s">
        <v>501</v>
      </c>
      <c r="I638" s="13" t="s">
        <v>502</v>
      </c>
      <c r="J638" s="3" t="s">
        <v>35</v>
      </c>
      <c r="K638" s="3" t="s">
        <v>36</v>
      </c>
      <c r="L638" s="3" t="s">
        <v>37</v>
      </c>
      <c r="M638" s="3" t="s">
        <v>45</v>
      </c>
      <c r="N638" s="3" t="s">
        <v>158</v>
      </c>
      <c r="O638" s="3" t="s">
        <v>61</v>
      </c>
      <c r="P638" s="3"/>
      <c r="Q638" s="3"/>
      <c r="R638" s="3" t="s">
        <v>40</v>
      </c>
      <c r="S638" s="3" t="s">
        <v>41</v>
      </c>
      <c r="T638" s="3" t="s">
        <v>42</v>
      </c>
      <c r="U638" s="4" t="s">
        <v>180</v>
      </c>
      <c r="V638" s="6">
        <v>2500000</v>
      </c>
      <c r="W638" s="6">
        <v>0</v>
      </c>
      <c r="X638" s="6">
        <v>195170</v>
      </c>
      <c r="Y638" s="6">
        <v>2304830</v>
      </c>
      <c r="Z638" s="6">
        <v>0</v>
      </c>
      <c r="AA638" s="6">
        <v>2304051</v>
      </c>
      <c r="AB638" s="6">
        <v>779</v>
      </c>
      <c r="AC638" s="6">
        <v>2304051</v>
      </c>
      <c r="AD638" s="6">
        <v>2304051</v>
      </c>
      <c r="AE638" s="6">
        <v>2304051</v>
      </c>
      <c r="AF638" s="6">
        <v>2304051</v>
      </c>
    </row>
    <row r="639" spans="1:32" ht="22.5">
      <c r="A639" s="3" t="s">
        <v>410</v>
      </c>
      <c r="B639" s="11" t="s">
        <v>545</v>
      </c>
      <c r="C639" s="11" t="s">
        <v>561</v>
      </c>
      <c r="D639" s="4" t="s">
        <v>411</v>
      </c>
      <c r="E639" s="5" t="s">
        <v>181</v>
      </c>
      <c r="F639" s="5" t="str">
        <f t="shared" si="12"/>
        <v>A-2-0-4</v>
      </c>
      <c r="G639" s="13" t="s">
        <v>492</v>
      </c>
      <c r="H639" s="13" t="s">
        <v>501</v>
      </c>
      <c r="I639" s="13" t="s">
        <v>502</v>
      </c>
      <c r="J639" s="3" t="s">
        <v>35</v>
      </c>
      <c r="K639" s="3" t="s">
        <v>36</v>
      </c>
      <c r="L639" s="3" t="s">
        <v>37</v>
      </c>
      <c r="M639" s="3" t="s">
        <v>45</v>
      </c>
      <c r="N639" s="3" t="s">
        <v>158</v>
      </c>
      <c r="O639" s="3" t="s">
        <v>36</v>
      </c>
      <c r="P639" s="3"/>
      <c r="Q639" s="3"/>
      <c r="R639" s="3" t="s">
        <v>40</v>
      </c>
      <c r="S639" s="3" t="s">
        <v>41</v>
      </c>
      <c r="T639" s="3" t="s">
        <v>42</v>
      </c>
      <c r="U639" s="4" t="s">
        <v>182</v>
      </c>
      <c r="V639" s="6">
        <v>46500000</v>
      </c>
      <c r="W639" s="6">
        <v>0</v>
      </c>
      <c r="X639" s="6">
        <v>141690</v>
      </c>
      <c r="Y639" s="6">
        <v>46358310</v>
      </c>
      <c r="Z639" s="6">
        <v>0</v>
      </c>
      <c r="AA639" s="6">
        <v>46357741</v>
      </c>
      <c r="AB639" s="6">
        <v>569</v>
      </c>
      <c r="AC639" s="6">
        <v>46357741</v>
      </c>
      <c r="AD639" s="6">
        <v>46357741</v>
      </c>
      <c r="AE639" s="6">
        <v>46357741</v>
      </c>
      <c r="AF639" s="6">
        <v>46357741</v>
      </c>
    </row>
    <row r="640" spans="1:32" ht="22.5">
      <c r="A640" s="3" t="s">
        <v>410</v>
      </c>
      <c r="B640" s="11" t="s">
        <v>545</v>
      </c>
      <c r="C640" s="11" t="s">
        <v>561</v>
      </c>
      <c r="D640" s="4" t="s">
        <v>411</v>
      </c>
      <c r="E640" s="5" t="s">
        <v>394</v>
      </c>
      <c r="F640" s="5" t="str">
        <f t="shared" si="12"/>
        <v>A-2-0-4</v>
      </c>
      <c r="G640" s="13" t="s">
        <v>492</v>
      </c>
      <c r="H640" s="13" t="s">
        <v>501</v>
      </c>
      <c r="I640" s="13" t="s">
        <v>502</v>
      </c>
      <c r="J640" s="3" t="s">
        <v>35</v>
      </c>
      <c r="K640" s="3" t="s">
        <v>36</v>
      </c>
      <c r="L640" s="3" t="s">
        <v>37</v>
      </c>
      <c r="M640" s="3" t="s">
        <v>45</v>
      </c>
      <c r="N640" s="3" t="s">
        <v>158</v>
      </c>
      <c r="O640" s="3" t="s">
        <v>38</v>
      </c>
      <c r="P640" s="3"/>
      <c r="Q640" s="3"/>
      <c r="R640" s="3" t="s">
        <v>40</v>
      </c>
      <c r="S640" s="3" t="s">
        <v>41</v>
      </c>
      <c r="T640" s="3" t="s">
        <v>42</v>
      </c>
      <c r="U640" s="4" t="s">
        <v>395</v>
      </c>
      <c r="V640" s="6">
        <v>1470000</v>
      </c>
      <c r="W640" s="6">
        <v>0</v>
      </c>
      <c r="X640" s="6">
        <v>150000</v>
      </c>
      <c r="Y640" s="6">
        <v>1320000</v>
      </c>
      <c r="Z640" s="6">
        <v>0</v>
      </c>
      <c r="AA640" s="6">
        <v>1226330.43</v>
      </c>
      <c r="AB640" s="6">
        <v>93669.57</v>
      </c>
      <c r="AC640" s="6">
        <v>1226330.43</v>
      </c>
      <c r="AD640" s="6">
        <v>1226330.43</v>
      </c>
      <c r="AE640" s="6">
        <v>1226330.43</v>
      </c>
      <c r="AF640" s="6">
        <v>1226330.43</v>
      </c>
    </row>
    <row r="641" spans="1:32" ht="22.5">
      <c r="A641" s="3" t="s">
        <v>410</v>
      </c>
      <c r="B641" s="11" t="s">
        <v>545</v>
      </c>
      <c r="C641" s="11" t="s">
        <v>561</v>
      </c>
      <c r="D641" s="4" t="s">
        <v>411</v>
      </c>
      <c r="E641" s="5" t="s">
        <v>185</v>
      </c>
      <c r="F641" s="5" t="str">
        <f t="shared" si="12"/>
        <v>A-2-0-4</v>
      </c>
      <c r="G641" s="13" t="s">
        <v>492</v>
      </c>
      <c r="H641" s="13" t="s">
        <v>501</v>
      </c>
      <c r="I641" s="13" t="s">
        <v>502</v>
      </c>
      <c r="J641" s="3" t="s">
        <v>35</v>
      </c>
      <c r="K641" s="3" t="s">
        <v>36</v>
      </c>
      <c r="L641" s="3" t="s">
        <v>37</v>
      </c>
      <c r="M641" s="3" t="s">
        <v>45</v>
      </c>
      <c r="N641" s="3" t="s">
        <v>158</v>
      </c>
      <c r="O641" s="3" t="s">
        <v>116</v>
      </c>
      <c r="P641" s="3"/>
      <c r="Q641" s="3"/>
      <c r="R641" s="3" t="s">
        <v>40</v>
      </c>
      <c r="S641" s="3" t="s">
        <v>41</v>
      </c>
      <c r="T641" s="3" t="s">
        <v>42</v>
      </c>
      <c r="U641" s="4" t="s">
        <v>186</v>
      </c>
      <c r="V641" s="6">
        <v>7500000</v>
      </c>
      <c r="W641" s="6">
        <v>0</v>
      </c>
      <c r="X641" s="6">
        <v>11946</v>
      </c>
      <c r="Y641" s="6">
        <v>7488054</v>
      </c>
      <c r="Z641" s="6">
        <v>0</v>
      </c>
      <c r="AA641" s="6">
        <v>7458173</v>
      </c>
      <c r="AB641" s="6">
        <v>29881</v>
      </c>
      <c r="AC641" s="6">
        <v>7458173</v>
      </c>
      <c r="AD641" s="6">
        <v>7458173</v>
      </c>
      <c r="AE641" s="6">
        <v>7458173</v>
      </c>
      <c r="AF641" s="6">
        <v>7458173</v>
      </c>
    </row>
    <row r="642" spans="1:32" ht="22.5">
      <c r="A642" s="3" t="s">
        <v>410</v>
      </c>
      <c r="B642" s="11" t="s">
        <v>545</v>
      </c>
      <c r="C642" s="11" t="s">
        <v>561</v>
      </c>
      <c r="D642" s="4" t="s">
        <v>411</v>
      </c>
      <c r="E642" s="5" t="s">
        <v>49</v>
      </c>
      <c r="F642" s="5" t="str">
        <f t="shared" si="12"/>
        <v>A-2-0-4</v>
      </c>
      <c r="G642" s="13" t="s">
        <v>492</v>
      </c>
      <c r="H642" s="13" t="s">
        <v>493</v>
      </c>
      <c r="I642" s="13" t="s">
        <v>494</v>
      </c>
      <c r="J642" s="3" t="s">
        <v>35</v>
      </c>
      <c r="K642" s="3" t="s">
        <v>36</v>
      </c>
      <c r="L642" s="3" t="s">
        <v>37</v>
      </c>
      <c r="M642" s="3" t="s">
        <v>45</v>
      </c>
      <c r="N642" s="3" t="s">
        <v>50</v>
      </c>
      <c r="O642" s="3" t="s">
        <v>36</v>
      </c>
      <c r="P642" s="3"/>
      <c r="Q642" s="3"/>
      <c r="R642" s="3" t="s">
        <v>40</v>
      </c>
      <c r="S642" s="3" t="s">
        <v>41</v>
      </c>
      <c r="T642" s="3" t="s">
        <v>42</v>
      </c>
      <c r="U642" s="4" t="s">
        <v>51</v>
      </c>
      <c r="V642" s="6">
        <v>12000000</v>
      </c>
      <c r="W642" s="6">
        <v>6000000</v>
      </c>
      <c r="X642" s="6">
        <v>3576676</v>
      </c>
      <c r="Y642" s="6">
        <v>14423324</v>
      </c>
      <c r="Z642" s="6">
        <v>0</v>
      </c>
      <c r="AA642" s="6">
        <v>14423324</v>
      </c>
      <c r="AB642" s="6">
        <v>0</v>
      </c>
      <c r="AC642" s="6">
        <v>14423324</v>
      </c>
      <c r="AD642" s="6">
        <v>14423324</v>
      </c>
      <c r="AE642" s="6">
        <v>14423324</v>
      </c>
      <c r="AF642" s="6">
        <v>14423324</v>
      </c>
    </row>
    <row r="643" spans="1:32" ht="22.5">
      <c r="A643" s="3" t="s">
        <v>410</v>
      </c>
      <c r="B643" s="11" t="s">
        <v>545</v>
      </c>
      <c r="C643" s="11" t="s">
        <v>561</v>
      </c>
      <c r="D643" s="4" t="s">
        <v>411</v>
      </c>
      <c r="E643" s="5" t="s">
        <v>191</v>
      </c>
      <c r="F643" s="5" t="str">
        <f t="shared" si="12"/>
        <v>A-2-0-4</v>
      </c>
      <c r="G643" s="13" t="s">
        <v>492</v>
      </c>
      <c r="H643" s="13" t="s">
        <v>507</v>
      </c>
      <c r="I643" s="13" t="s">
        <v>508</v>
      </c>
      <c r="J643" s="3" t="s">
        <v>35</v>
      </c>
      <c r="K643" s="3" t="s">
        <v>36</v>
      </c>
      <c r="L643" s="3" t="s">
        <v>37</v>
      </c>
      <c r="M643" s="3" t="s">
        <v>45</v>
      </c>
      <c r="N643" s="3" t="s">
        <v>100</v>
      </c>
      <c r="O643" s="3"/>
      <c r="P643" s="3"/>
      <c r="Q643" s="3"/>
      <c r="R643" s="3" t="s">
        <v>40</v>
      </c>
      <c r="S643" s="3" t="s">
        <v>41</v>
      </c>
      <c r="T643" s="3" t="s">
        <v>42</v>
      </c>
      <c r="U643" s="4" t="s">
        <v>192</v>
      </c>
      <c r="V643" s="6">
        <v>0</v>
      </c>
      <c r="W643" s="6">
        <v>500000</v>
      </c>
      <c r="X643" s="6">
        <v>499000</v>
      </c>
      <c r="Y643" s="6">
        <v>1000</v>
      </c>
      <c r="Z643" s="6">
        <v>0</v>
      </c>
      <c r="AA643" s="6">
        <v>1000</v>
      </c>
      <c r="AB643" s="6">
        <v>0</v>
      </c>
      <c r="AC643" s="6">
        <v>1000</v>
      </c>
      <c r="AD643" s="6">
        <v>1000</v>
      </c>
      <c r="AE643" s="6">
        <v>1000</v>
      </c>
      <c r="AF643" s="6">
        <v>1000</v>
      </c>
    </row>
    <row r="644" spans="1:32" ht="22.5">
      <c r="A644" s="3" t="s">
        <v>410</v>
      </c>
      <c r="B644" s="11" t="s">
        <v>545</v>
      </c>
      <c r="C644" s="11" t="s">
        <v>561</v>
      </c>
      <c r="D644" s="4" t="s">
        <v>411</v>
      </c>
      <c r="E644" s="5" t="s">
        <v>193</v>
      </c>
      <c r="F644" s="5" t="str">
        <f t="shared" si="12"/>
        <v>A-2-0-4</v>
      </c>
      <c r="G644" s="13" t="s">
        <v>492</v>
      </c>
      <c r="H644" s="13" t="s">
        <v>493</v>
      </c>
      <c r="I644" s="13" t="s">
        <v>494</v>
      </c>
      <c r="J644" s="3" t="s">
        <v>35</v>
      </c>
      <c r="K644" s="3" t="s">
        <v>36</v>
      </c>
      <c r="L644" s="3" t="s">
        <v>37</v>
      </c>
      <c r="M644" s="3" t="s">
        <v>45</v>
      </c>
      <c r="N644" s="3" t="s">
        <v>150</v>
      </c>
      <c r="O644" s="3" t="s">
        <v>45</v>
      </c>
      <c r="P644" s="3"/>
      <c r="Q644" s="3"/>
      <c r="R644" s="3" t="s">
        <v>40</v>
      </c>
      <c r="S644" s="3" t="s">
        <v>41</v>
      </c>
      <c r="T644" s="3" t="s">
        <v>42</v>
      </c>
      <c r="U644" s="4" t="s">
        <v>194</v>
      </c>
      <c r="V644" s="6">
        <v>51781789</v>
      </c>
      <c r="W644" s="6">
        <v>10000000</v>
      </c>
      <c r="X644" s="6">
        <v>0</v>
      </c>
      <c r="Y644" s="6">
        <v>61781789</v>
      </c>
      <c r="Z644" s="6">
        <v>0</v>
      </c>
      <c r="AA644" s="6">
        <v>61776896</v>
      </c>
      <c r="AB644" s="6">
        <v>4893</v>
      </c>
      <c r="AC644" s="6">
        <v>61776896</v>
      </c>
      <c r="AD644" s="6">
        <v>61776896</v>
      </c>
      <c r="AE644" s="6">
        <v>61776896</v>
      </c>
      <c r="AF644" s="6">
        <v>61776896</v>
      </c>
    </row>
    <row r="645" spans="1:32" ht="22.5">
      <c r="A645" s="3" t="s">
        <v>410</v>
      </c>
      <c r="B645" s="11" t="s">
        <v>545</v>
      </c>
      <c r="C645" s="11" t="s">
        <v>561</v>
      </c>
      <c r="D645" s="4" t="s">
        <v>411</v>
      </c>
      <c r="E645" s="5" t="s">
        <v>208</v>
      </c>
      <c r="F645" s="5" t="str">
        <f t="shared" si="12"/>
        <v>C-4102-1500-1</v>
      </c>
      <c r="G645" s="13" t="s">
        <v>509</v>
      </c>
      <c r="H645" s="13" t="s">
        <v>510</v>
      </c>
      <c r="I645" s="13" t="s">
        <v>511</v>
      </c>
      <c r="J645" s="3" t="s">
        <v>53</v>
      </c>
      <c r="K645" s="3" t="s">
        <v>209</v>
      </c>
      <c r="L645" s="3" t="s">
        <v>55</v>
      </c>
      <c r="M645" s="3" t="s">
        <v>61</v>
      </c>
      <c r="N645" s="3" t="s">
        <v>37</v>
      </c>
      <c r="O645" s="3" t="s">
        <v>210</v>
      </c>
      <c r="P645" s="3"/>
      <c r="Q645" s="3"/>
      <c r="R645" s="3" t="s">
        <v>40</v>
      </c>
      <c r="S645" s="3" t="s">
        <v>41</v>
      </c>
      <c r="T645" s="3" t="s">
        <v>42</v>
      </c>
      <c r="U645" s="4" t="s">
        <v>211</v>
      </c>
      <c r="V645" s="6">
        <v>1739076480</v>
      </c>
      <c r="W645" s="6">
        <v>193207554</v>
      </c>
      <c r="X645" s="6">
        <v>102763692</v>
      </c>
      <c r="Y645" s="6">
        <v>1829520342</v>
      </c>
      <c r="Z645" s="6">
        <v>0</v>
      </c>
      <c r="AA645" s="6">
        <v>1825144279</v>
      </c>
      <c r="AB645" s="6">
        <v>4376063</v>
      </c>
      <c r="AC645" s="6">
        <v>1825144279</v>
      </c>
      <c r="AD645" s="6">
        <v>1825144279</v>
      </c>
      <c r="AE645" s="6">
        <v>1764440743</v>
      </c>
      <c r="AF645" s="6">
        <v>1764440743</v>
      </c>
    </row>
    <row r="646" spans="1:32" ht="22.5">
      <c r="A646" s="3" t="s">
        <v>410</v>
      </c>
      <c r="B646" s="11" t="s">
        <v>545</v>
      </c>
      <c r="C646" s="11" t="s">
        <v>561</v>
      </c>
      <c r="D646" s="4" t="s">
        <v>411</v>
      </c>
      <c r="E646" s="5" t="s">
        <v>217</v>
      </c>
      <c r="F646" s="5" t="str">
        <f t="shared" si="12"/>
        <v>C-4102-1500-1</v>
      </c>
      <c r="G646" s="13" t="s">
        <v>509</v>
      </c>
      <c r="H646" s="13" t="s">
        <v>510</v>
      </c>
      <c r="I646" s="13" t="s">
        <v>511</v>
      </c>
      <c r="J646" s="3" t="s">
        <v>53</v>
      </c>
      <c r="K646" s="3" t="s">
        <v>209</v>
      </c>
      <c r="L646" s="3" t="s">
        <v>55</v>
      </c>
      <c r="M646" s="3" t="s">
        <v>61</v>
      </c>
      <c r="N646" s="3" t="s">
        <v>37</v>
      </c>
      <c r="O646" s="3" t="s">
        <v>218</v>
      </c>
      <c r="P646" s="3"/>
      <c r="Q646" s="3"/>
      <c r="R646" s="3" t="s">
        <v>40</v>
      </c>
      <c r="S646" s="3" t="s">
        <v>41</v>
      </c>
      <c r="T646" s="3" t="s">
        <v>42</v>
      </c>
      <c r="U646" s="4" t="s">
        <v>219</v>
      </c>
      <c r="V646" s="6">
        <v>41433086</v>
      </c>
      <c r="W646" s="6">
        <v>5123525</v>
      </c>
      <c r="X646" s="6">
        <v>2576189</v>
      </c>
      <c r="Y646" s="6">
        <v>43980422</v>
      </c>
      <c r="Z646" s="6">
        <v>0</v>
      </c>
      <c r="AA646" s="6">
        <v>43978966</v>
      </c>
      <c r="AB646" s="6">
        <v>1456</v>
      </c>
      <c r="AC646" s="6">
        <v>43978966</v>
      </c>
      <c r="AD646" s="6">
        <v>43978966</v>
      </c>
      <c r="AE646" s="6">
        <v>42642218</v>
      </c>
      <c r="AF646" s="6">
        <v>42642218</v>
      </c>
    </row>
    <row r="647" spans="1:32" ht="22.5">
      <c r="A647" s="3" t="s">
        <v>410</v>
      </c>
      <c r="B647" s="11" t="s">
        <v>545</v>
      </c>
      <c r="C647" s="11" t="s">
        <v>561</v>
      </c>
      <c r="D647" s="4" t="s">
        <v>411</v>
      </c>
      <c r="E647" s="5" t="s">
        <v>220</v>
      </c>
      <c r="F647" s="5" t="str">
        <f t="shared" si="12"/>
        <v>C-4102-1500-1</v>
      </c>
      <c r="G647" s="13" t="s">
        <v>509</v>
      </c>
      <c r="H647" s="13" t="s">
        <v>493</v>
      </c>
      <c r="I647" s="13" t="s">
        <v>512</v>
      </c>
      <c r="J647" s="3" t="s">
        <v>53</v>
      </c>
      <c r="K647" s="3" t="s">
        <v>209</v>
      </c>
      <c r="L647" s="3" t="s">
        <v>55</v>
      </c>
      <c r="M647" s="3" t="s">
        <v>61</v>
      </c>
      <c r="N647" s="3" t="s">
        <v>37</v>
      </c>
      <c r="O647" s="3" t="s">
        <v>221</v>
      </c>
      <c r="P647" s="3"/>
      <c r="Q647" s="3"/>
      <c r="R647" s="3" t="s">
        <v>40</v>
      </c>
      <c r="S647" s="3" t="s">
        <v>41</v>
      </c>
      <c r="T647" s="3" t="s">
        <v>42</v>
      </c>
      <c r="U647" s="4" t="s">
        <v>222</v>
      </c>
      <c r="V647" s="6">
        <v>30848200</v>
      </c>
      <c r="W647" s="6">
        <v>2534133</v>
      </c>
      <c r="X647" s="6">
        <v>33139</v>
      </c>
      <c r="Y647" s="6">
        <v>33349194</v>
      </c>
      <c r="Z647" s="6">
        <v>0</v>
      </c>
      <c r="AA647" s="6">
        <v>33349194</v>
      </c>
      <c r="AB647" s="6">
        <v>0</v>
      </c>
      <c r="AC647" s="6">
        <v>33349194</v>
      </c>
      <c r="AD647" s="6">
        <v>33349194</v>
      </c>
      <c r="AE647" s="6">
        <v>32335541</v>
      </c>
      <c r="AF647" s="6">
        <v>32335541</v>
      </c>
    </row>
    <row r="648" spans="1:32" ht="22.5">
      <c r="A648" s="3" t="s">
        <v>410</v>
      </c>
      <c r="B648" s="11" t="s">
        <v>545</v>
      </c>
      <c r="C648" s="11" t="s">
        <v>561</v>
      </c>
      <c r="D648" s="4" t="s">
        <v>411</v>
      </c>
      <c r="E648" s="5" t="s">
        <v>223</v>
      </c>
      <c r="F648" s="5" t="str">
        <f t="shared" si="12"/>
        <v>C-4102-1500-1</v>
      </c>
      <c r="G648" s="13" t="s">
        <v>509</v>
      </c>
      <c r="H648" s="13" t="s">
        <v>493</v>
      </c>
      <c r="I648" s="13" t="s">
        <v>506</v>
      </c>
      <c r="J648" s="3" t="s">
        <v>53</v>
      </c>
      <c r="K648" s="3" t="s">
        <v>209</v>
      </c>
      <c r="L648" s="3" t="s">
        <v>55</v>
      </c>
      <c r="M648" s="3" t="s">
        <v>61</v>
      </c>
      <c r="N648" s="3" t="s">
        <v>37</v>
      </c>
      <c r="O648" s="3" t="s">
        <v>224</v>
      </c>
      <c r="P648" s="3"/>
      <c r="Q648" s="3"/>
      <c r="R648" s="3" t="s">
        <v>40</v>
      </c>
      <c r="S648" s="3" t="s">
        <v>41</v>
      </c>
      <c r="T648" s="3" t="s">
        <v>42</v>
      </c>
      <c r="U648" s="4" t="s">
        <v>57</v>
      </c>
      <c r="V648" s="6">
        <v>7789751</v>
      </c>
      <c r="W648" s="6">
        <v>10000000</v>
      </c>
      <c r="X648" s="6">
        <v>0</v>
      </c>
      <c r="Y648" s="6">
        <v>17789751</v>
      </c>
      <c r="Z648" s="6">
        <v>0</v>
      </c>
      <c r="AA648" s="6">
        <v>11646746</v>
      </c>
      <c r="AB648" s="6">
        <v>6143005</v>
      </c>
      <c r="AC648" s="6">
        <v>11646746</v>
      </c>
      <c r="AD648" s="6">
        <v>11646746</v>
      </c>
      <c r="AE648" s="6">
        <v>11646746</v>
      </c>
      <c r="AF648" s="6">
        <v>11646746</v>
      </c>
    </row>
    <row r="649" spans="1:32" ht="22.5">
      <c r="A649" s="3" t="s">
        <v>410</v>
      </c>
      <c r="B649" s="11" t="s">
        <v>545</v>
      </c>
      <c r="C649" s="11" t="s">
        <v>561</v>
      </c>
      <c r="D649" s="4" t="s">
        <v>411</v>
      </c>
      <c r="E649" s="5" t="s">
        <v>375</v>
      </c>
      <c r="F649" s="5" t="str">
        <f t="shared" si="12"/>
        <v>C-4102-1500-3</v>
      </c>
      <c r="G649" s="13" t="s">
        <v>495</v>
      </c>
      <c r="H649" s="13" t="s">
        <v>496</v>
      </c>
      <c r="I649" s="13" t="s">
        <v>497</v>
      </c>
      <c r="J649" s="3" t="s">
        <v>53</v>
      </c>
      <c r="K649" s="3" t="s">
        <v>209</v>
      </c>
      <c r="L649" s="3" t="s">
        <v>55</v>
      </c>
      <c r="M649" s="3" t="s">
        <v>38</v>
      </c>
      <c r="N649" s="3" t="s">
        <v>37</v>
      </c>
      <c r="O649" s="3" t="s">
        <v>257</v>
      </c>
      <c r="P649" s="3"/>
      <c r="Q649" s="3"/>
      <c r="R649" s="3" t="s">
        <v>40</v>
      </c>
      <c r="S649" s="3" t="s">
        <v>41</v>
      </c>
      <c r="T649" s="3" t="s">
        <v>42</v>
      </c>
      <c r="U649" s="4" t="s">
        <v>376</v>
      </c>
      <c r="V649" s="6">
        <v>155238160</v>
      </c>
      <c r="W649" s="6">
        <v>17519040</v>
      </c>
      <c r="X649" s="6">
        <v>80782240</v>
      </c>
      <c r="Y649" s="6">
        <v>91974960</v>
      </c>
      <c r="Z649" s="6">
        <v>0</v>
      </c>
      <c r="AA649" s="6">
        <v>91974960</v>
      </c>
      <c r="AB649" s="6">
        <v>0</v>
      </c>
      <c r="AC649" s="6">
        <v>91974960</v>
      </c>
      <c r="AD649" s="6">
        <v>74455920</v>
      </c>
      <c r="AE649" s="6">
        <v>74455920</v>
      </c>
      <c r="AF649" s="6">
        <v>74455920</v>
      </c>
    </row>
    <row r="650" spans="1:32" ht="22.5">
      <c r="A650" s="3" t="s">
        <v>410</v>
      </c>
      <c r="B650" s="11" t="s">
        <v>545</v>
      </c>
      <c r="C650" s="11" t="s">
        <v>561</v>
      </c>
      <c r="D650" s="4" t="s">
        <v>411</v>
      </c>
      <c r="E650" s="5" t="s">
        <v>225</v>
      </c>
      <c r="F650" s="5" t="str">
        <f t="shared" si="12"/>
        <v>C-4102-1500-3</v>
      </c>
      <c r="G650" s="13" t="s">
        <v>495</v>
      </c>
      <c r="H650" s="13" t="s">
        <v>496</v>
      </c>
      <c r="I650" s="13" t="s">
        <v>497</v>
      </c>
      <c r="J650" s="3" t="s">
        <v>53</v>
      </c>
      <c r="K650" s="3" t="s">
        <v>209</v>
      </c>
      <c r="L650" s="3" t="s">
        <v>55</v>
      </c>
      <c r="M650" s="3" t="s">
        <v>38</v>
      </c>
      <c r="N650" s="3" t="s">
        <v>37</v>
      </c>
      <c r="O650" s="3" t="s">
        <v>213</v>
      </c>
      <c r="P650" s="3"/>
      <c r="Q650" s="3"/>
      <c r="R650" s="3" t="s">
        <v>40</v>
      </c>
      <c r="S650" s="3" t="s">
        <v>41</v>
      </c>
      <c r="T650" s="3" t="s">
        <v>42</v>
      </c>
      <c r="U650" s="4" t="s">
        <v>226</v>
      </c>
      <c r="V650" s="6">
        <v>4397558055</v>
      </c>
      <c r="W650" s="6">
        <v>413875185</v>
      </c>
      <c r="X650" s="6">
        <v>182931239</v>
      </c>
      <c r="Y650" s="6">
        <v>4628502001</v>
      </c>
      <c r="Z650" s="6">
        <v>0</v>
      </c>
      <c r="AA650" s="6">
        <v>4611937385</v>
      </c>
      <c r="AB650" s="6">
        <v>16564616</v>
      </c>
      <c r="AC650" s="6">
        <v>4611937385</v>
      </c>
      <c r="AD650" s="6">
        <v>4472287894</v>
      </c>
      <c r="AE650" s="6">
        <v>4370457927</v>
      </c>
      <c r="AF650" s="6">
        <v>4370457927</v>
      </c>
    </row>
    <row r="651" spans="1:32" ht="22.5">
      <c r="A651" s="3" t="s">
        <v>410</v>
      </c>
      <c r="B651" s="11" t="s">
        <v>545</v>
      </c>
      <c r="C651" s="11" t="s">
        <v>561</v>
      </c>
      <c r="D651" s="4" t="s">
        <v>411</v>
      </c>
      <c r="E651" s="5" t="s">
        <v>377</v>
      </c>
      <c r="F651" s="5" t="str">
        <f t="shared" si="12"/>
        <v>C-4102-1500-3</v>
      </c>
      <c r="G651" s="13" t="s">
        <v>495</v>
      </c>
      <c r="H651" s="13" t="s">
        <v>496</v>
      </c>
      <c r="I651" s="13" t="s">
        <v>497</v>
      </c>
      <c r="J651" s="3" t="s">
        <v>53</v>
      </c>
      <c r="K651" s="3" t="s">
        <v>209</v>
      </c>
      <c r="L651" s="3" t="s">
        <v>55</v>
      </c>
      <c r="M651" s="3" t="s">
        <v>38</v>
      </c>
      <c r="N651" s="3" t="s">
        <v>37</v>
      </c>
      <c r="O651" s="3" t="s">
        <v>56</v>
      </c>
      <c r="P651" s="3"/>
      <c r="Q651" s="3"/>
      <c r="R651" s="3" t="s">
        <v>40</v>
      </c>
      <c r="S651" s="3" t="s">
        <v>41</v>
      </c>
      <c r="T651" s="3" t="s">
        <v>42</v>
      </c>
      <c r="U651" s="4" t="s">
        <v>378</v>
      </c>
      <c r="V651" s="6">
        <v>549308947</v>
      </c>
      <c r="W651" s="6">
        <v>47737341</v>
      </c>
      <c r="X651" s="6">
        <v>15061886</v>
      </c>
      <c r="Y651" s="6">
        <v>581984402</v>
      </c>
      <c r="Z651" s="6">
        <v>0</v>
      </c>
      <c r="AA651" s="6">
        <v>581972536</v>
      </c>
      <c r="AB651" s="6">
        <v>11866</v>
      </c>
      <c r="AC651" s="6">
        <v>581972536</v>
      </c>
      <c r="AD651" s="6">
        <v>581972536</v>
      </c>
      <c r="AE651" s="6">
        <v>557729633</v>
      </c>
      <c r="AF651" s="6">
        <v>557729633</v>
      </c>
    </row>
    <row r="652" spans="1:32" ht="22.5">
      <c r="A652" s="3" t="s">
        <v>410</v>
      </c>
      <c r="B652" s="11" t="s">
        <v>545</v>
      </c>
      <c r="C652" s="11" t="s">
        <v>561</v>
      </c>
      <c r="D652" s="4" t="s">
        <v>411</v>
      </c>
      <c r="E652" s="5" t="s">
        <v>227</v>
      </c>
      <c r="F652" s="5" t="str">
        <f t="shared" si="12"/>
        <v>C-4102-1500-3</v>
      </c>
      <c r="G652" s="13" t="s">
        <v>495</v>
      </c>
      <c r="H652" s="13" t="s">
        <v>496</v>
      </c>
      <c r="I652" s="13" t="s">
        <v>497</v>
      </c>
      <c r="J652" s="3" t="s">
        <v>53</v>
      </c>
      <c r="K652" s="3" t="s">
        <v>209</v>
      </c>
      <c r="L652" s="3" t="s">
        <v>55</v>
      </c>
      <c r="M652" s="3" t="s">
        <v>38</v>
      </c>
      <c r="N652" s="3" t="s">
        <v>37</v>
      </c>
      <c r="O652" s="3" t="s">
        <v>218</v>
      </c>
      <c r="P652" s="3"/>
      <c r="Q652" s="3"/>
      <c r="R652" s="3" t="s">
        <v>230</v>
      </c>
      <c r="S652" s="3" t="s">
        <v>243</v>
      </c>
      <c r="T652" s="3" t="s">
        <v>42</v>
      </c>
      <c r="U652" s="4" t="s">
        <v>228</v>
      </c>
      <c r="V652" s="6">
        <v>0</v>
      </c>
      <c r="W652" s="6">
        <v>58888560</v>
      </c>
      <c r="X652" s="6">
        <v>0</v>
      </c>
      <c r="Y652" s="6">
        <v>58888560</v>
      </c>
      <c r="Z652" s="6">
        <v>0</v>
      </c>
      <c r="AA652" s="6">
        <v>58557544</v>
      </c>
      <c r="AB652" s="6">
        <v>331016</v>
      </c>
      <c r="AC652" s="6">
        <v>58557544</v>
      </c>
      <c r="AD652" s="6">
        <v>0</v>
      </c>
      <c r="AE652" s="6">
        <v>0</v>
      </c>
      <c r="AF652" s="6">
        <v>0</v>
      </c>
    </row>
    <row r="653" spans="1:32" ht="22.5">
      <c r="A653" s="3" t="s">
        <v>410</v>
      </c>
      <c r="B653" s="11" t="s">
        <v>545</v>
      </c>
      <c r="C653" s="11" t="s">
        <v>561</v>
      </c>
      <c r="D653" s="4" t="s">
        <v>411</v>
      </c>
      <c r="E653" s="5" t="s">
        <v>227</v>
      </c>
      <c r="F653" s="5" t="str">
        <f t="shared" si="12"/>
        <v>C-4102-1500-3</v>
      </c>
      <c r="G653" s="13" t="s">
        <v>495</v>
      </c>
      <c r="H653" s="13" t="s">
        <v>496</v>
      </c>
      <c r="I653" s="13" t="s">
        <v>497</v>
      </c>
      <c r="J653" s="3" t="s">
        <v>53</v>
      </c>
      <c r="K653" s="3" t="s">
        <v>209</v>
      </c>
      <c r="L653" s="3" t="s">
        <v>55</v>
      </c>
      <c r="M653" s="3" t="s">
        <v>38</v>
      </c>
      <c r="N653" s="3" t="s">
        <v>37</v>
      </c>
      <c r="O653" s="3" t="s">
        <v>218</v>
      </c>
      <c r="P653" s="3"/>
      <c r="Q653" s="3"/>
      <c r="R653" s="3" t="s">
        <v>40</v>
      </c>
      <c r="S653" s="3" t="s">
        <v>41</v>
      </c>
      <c r="T653" s="3" t="s">
        <v>42</v>
      </c>
      <c r="U653" s="4" t="s">
        <v>228</v>
      </c>
      <c r="V653" s="6">
        <v>647774160</v>
      </c>
      <c r="W653" s="6">
        <v>0</v>
      </c>
      <c r="X653" s="6">
        <v>381841</v>
      </c>
      <c r="Y653" s="6">
        <v>647392319</v>
      </c>
      <c r="Z653" s="6">
        <v>0</v>
      </c>
      <c r="AA653" s="6">
        <v>645489159</v>
      </c>
      <c r="AB653" s="6">
        <v>1903160</v>
      </c>
      <c r="AC653" s="6">
        <v>645489159</v>
      </c>
      <c r="AD653" s="6">
        <v>645489159</v>
      </c>
      <c r="AE653" s="6">
        <v>645489159</v>
      </c>
      <c r="AF653" s="6">
        <v>645489159</v>
      </c>
    </row>
    <row r="654" spans="1:32" ht="22.5">
      <c r="A654" s="3" t="s">
        <v>410</v>
      </c>
      <c r="B654" s="11" t="s">
        <v>545</v>
      </c>
      <c r="C654" s="11" t="s">
        <v>561</v>
      </c>
      <c r="D654" s="4" t="s">
        <v>411</v>
      </c>
      <c r="E654" s="5" t="s">
        <v>234</v>
      </c>
      <c r="F654" s="5" t="str">
        <f t="shared" si="12"/>
        <v>C-4102-1500-3</v>
      </c>
      <c r="G654" s="13" t="s">
        <v>495</v>
      </c>
      <c r="H654" s="13" t="s">
        <v>496</v>
      </c>
      <c r="I654" s="13" t="s">
        <v>497</v>
      </c>
      <c r="J654" s="3" t="s">
        <v>53</v>
      </c>
      <c r="K654" s="3" t="s">
        <v>209</v>
      </c>
      <c r="L654" s="3" t="s">
        <v>55</v>
      </c>
      <c r="M654" s="3" t="s">
        <v>38</v>
      </c>
      <c r="N654" s="3" t="s">
        <v>37</v>
      </c>
      <c r="O654" s="3" t="s">
        <v>235</v>
      </c>
      <c r="P654" s="3"/>
      <c r="Q654" s="3"/>
      <c r="R654" s="3" t="s">
        <v>230</v>
      </c>
      <c r="S654" s="3" t="s">
        <v>243</v>
      </c>
      <c r="T654" s="3" t="s">
        <v>42</v>
      </c>
      <c r="U654" s="4" t="s">
        <v>236</v>
      </c>
      <c r="V654" s="6">
        <v>0</v>
      </c>
      <c r="W654" s="6">
        <v>2000000</v>
      </c>
      <c r="X654" s="6">
        <v>0</v>
      </c>
      <c r="Y654" s="6">
        <v>2000000</v>
      </c>
      <c r="Z654" s="6">
        <v>0</v>
      </c>
      <c r="AA654" s="6">
        <v>2000000</v>
      </c>
      <c r="AB654" s="6">
        <v>0</v>
      </c>
      <c r="AC654" s="6">
        <v>2000000</v>
      </c>
      <c r="AD654" s="6">
        <v>2000000</v>
      </c>
      <c r="AE654" s="6">
        <v>2000000</v>
      </c>
      <c r="AF654" s="6">
        <v>2000000</v>
      </c>
    </row>
    <row r="655" spans="1:32" ht="22.5">
      <c r="A655" s="3" t="s">
        <v>410</v>
      </c>
      <c r="B655" s="11" t="s">
        <v>545</v>
      </c>
      <c r="C655" s="11" t="s">
        <v>561</v>
      </c>
      <c r="D655" s="4" t="s">
        <v>411</v>
      </c>
      <c r="E655" s="5" t="s">
        <v>234</v>
      </c>
      <c r="F655" s="5" t="str">
        <f t="shared" si="12"/>
        <v>C-4102-1500-3</v>
      </c>
      <c r="G655" s="13" t="s">
        <v>495</v>
      </c>
      <c r="H655" s="13" t="s">
        <v>496</v>
      </c>
      <c r="I655" s="13" t="s">
        <v>497</v>
      </c>
      <c r="J655" s="3" t="s">
        <v>53</v>
      </c>
      <c r="K655" s="3" t="s">
        <v>209</v>
      </c>
      <c r="L655" s="3" t="s">
        <v>55</v>
      </c>
      <c r="M655" s="3" t="s">
        <v>38</v>
      </c>
      <c r="N655" s="3" t="s">
        <v>37</v>
      </c>
      <c r="O655" s="3" t="s">
        <v>235</v>
      </c>
      <c r="P655" s="3"/>
      <c r="Q655" s="3"/>
      <c r="R655" s="3" t="s">
        <v>40</v>
      </c>
      <c r="S655" s="3" t="s">
        <v>41</v>
      </c>
      <c r="T655" s="3" t="s">
        <v>42</v>
      </c>
      <c r="U655" s="4" t="s">
        <v>236</v>
      </c>
      <c r="V655" s="6">
        <v>0</v>
      </c>
      <c r="W655" s="6">
        <v>17202200</v>
      </c>
      <c r="X655" s="6">
        <v>0</v>
      </c>
      <c r="Y655" s="6">
        <v>17202200</v>
      </c>
      <c r="Z655" s="6">
        <v>0</v>
      </c>
      <c r="AA655" s="6">
        <v>17202200</v>
      </c>
      <c r="AB655" s="6">
        <v>0</v>
      </c>
      <c r="AC655" s="6">
        <v>17202200</v>
      </c>
      <c r="AD655" s="6">
        <v>17202200</v>
      </c>
      <c r="AE655" s="6">
        <v>17202200</v>
      </c>
      <c r="AF655" s="6">
        <v>17202200</v>
      </c>
    </row>
    <row r="656" spans="1:32" ht="22.5">
      <c r="A656" s="3" t="s">
        <v>410</v>
      </c>
      <c r="B656" s="11" t="s">
        <v>545</v>
      </c>
      <c r="C656" s="11" t="s">
        <v>561</v>
      </c>
      <c r="D656" s="4" t="s">
        <v>411</v>
      </c>
      <c r="E656" s="5" t="s">
        <v>237</v>
      </c>
      <c r="F656" s="5" t="str">
        <f t="shared" si="12"/>
        <v>C-4102-1500-3</v>
      </c>
      <c r="G656" s="13" t="s">
        <v>495</v>
      </c>
      <c r="H656" s="13" t="s">
        <v>493</v>
      </c>
      <c r="I656" s="13" t="s">
        <v>512</v>
      </c>
      <c r="J656" s="3" t="s">
        <v>53</v>
      </c>
      <c r="K656" s="3" t="s">
        <v>209</v>
      </c>
      <c r="L656" s="3" t="s">
        <v>55</v>
      </c>
      <c r="M656" s="3" t="s">
        <v>38</v>
      </c>
      <c r="N656" s="3" t="s">
        <v>37</v>
      </c>
      <c r="O656" s="3" t="s">
        <v>238</v>
      </c>
      <c r="P656" s="3"/>
      <c r="Q656" s="3"/>
      <c r="R656" s="3" t="s">
        <v>40</v>
      </c>
      <c r="S656" s="3" t="s">
        <v>41</v>
      </c>
      <c r="T656" s="3" t="s">
        <v>42</v>
      </c>
      <c r="U656" s="4" t="s">
        <v>222</v>
      </c>
      <c r="V656" s="6">
        <v>1236855170</v>
      </c>
      <c r="W656" s="6">
        <v>844336327</v>
      </c>
      <c r="X656" s="6">
        <v>33037830</v>
      </c>
      <c r="Y656" s="6">
        <v>2048153667</v>
      </c>
      <c r="Z656" s="6">
        <v>0</v>
      </c>
      <c r="AA656" s="6">
        <v>2048153667</v>
      </c>
      <c r="AB656" s="6">
        <v>0</v>
      </c>
      <c r="AC656" s="6">
        <v>2048153667</v>
      </c>
      <c r="AD656" s="6">
        <v>2048153667</v>
      </c>
      <c r="AE656" s="6">
        <v>2014587142</v>
      </c>
      <c r="AF656" s="6">
        <v>2014587142</v>
      </c>
    </row>
    <row r="657" spans="1:32" ht="22.5">
      <c r="A657" s="3" t="s">
        <v>410</v>
      </c>
      <c r="B657" s="11" t="s">
        <v>545</v>
      </c>
      <c r="C657" s="11" t="s">
        <v>561</v>
      </c>
      <c r="D657" s="4" t="s">
        <v>411</v>
      </c>
      <c r="E657" s="5" t="s">
        <v>239</v>
      </c>
      <c r="F657" s="5" t="str">
        <f t="shared" si="12"/>
        <v>C-4102-1500-3</v>
      </c>
      <c r="G657" s="13" t="s">
        <v>495</v>
      </c>
      <c r="H657" s="13" t="s">
        <v>493</v>
      </c>
      <c r="I657" s="13" t="s">
        <v>506</v>
      </c>
      <c r="J657" s="3" t="s">
        <v>53</v>
      </c>
      <c r="K657" s="3" t="s">
        <v>209</v>
      </c>
      <c r="L657" s="3" t="s">
        <v>55</v>
      </c>
      <c r="M657" s="3" t="s">
        <v>38</v>
      </c>
      <c r="N657" s="3" t="s">
        <v>37</v>
      </c>
      <c r="O657" s="3" t="s">
        <v>240</v>
      </c>
      <c r="P657" s="3"/>
      <c r="Q657" s="3"/>
      <c r="R657" s="3" t="s">
        <v>40</v>
      </c>
      <c r="S657" s="3" t="s">
        <v>41</v>
      </c>
      <c r="T657" s="3" t="s">
        <v>42</v>
      </c>
      <c r="U657" s="4" t="s">
        <v>57</v>
      </c>
      <c r="V657" s="6">
        <v>161395000</v>
      </c>
      <c r="W657" s="6">
        <v>32170364</v>
      </c>
      <c r="X657" s="6">
        <v>0</v>
      </c>
      <c r="Y657" s="6">
        <v>193565364</v>
      </c>
      <c r="Z657" s="6">
        <v>0</v>
      </c>
      <c r="AA657" s="6">
        <v>175813365</v>
      </c>
      <c r="AB657" s="6">
        <v>17751999</v>
      </c>
      <c r="AC657" s="6">
        <v>175813365</v>
      </c>
      <c r="AD657" s="6">
        <v>175813365</v>
      </c>
      <c r="AE657" s="6">
        <v>174835209</v>
      </c>
      <c r="AF657" s="6">
        <v>174835209</v>
      </c>
    </row>
    <row r="658" spans="1:32" ht="33.75">
      <c r="A658" s="3" t="s">
        <v>410</v>
      </c>
      <c r="B658" s="11" t="s">
        <v>545</v>
      </c>
      <c r="C658" s="11" t="s">
        <v>561</v>
      </c>
      <c r="D658" s="4" t="s">
        <v>411</v>
      </c>
      <c r="E658" s="5" t="s">
        <v>379</v>
      </c>
      <c r="F658" s="5" t="str">
        <f t="shared" si="12"/>
        <v>C-4102-1500-3</v>
      </c>
      <c r="G658" s="13" t="s">
        <v>495</v>
      </c>
      <c r="H658" s="13" t="s">
        <v>496</v>
      </c>
      <c r="I658" s="13" t="s">
        <v>497</v>
      </c>
      <c r="J658" s="3" t="s">
        <v>53</v>
      </c>
      <c r="K658" s="3" t="s">
        <v>209</v>
      </c>
      <c r="L658" s="3" t="s">
        <v>55</v>
      </c>
      <c r="M658" s="3" t="s">
        <v>38</v>
      </c>
      <c r="N658" s="3" t="s">
        <v>37</v>
      </c>
      <c r="O658" s="3" t="s">
        <v>380</v>
      </c>
      <c r="P658" s="3"/>
      <c r="Q658" s="3"/>
      <c r="R658" s="3" t="s">
        <v>230</v>
      </c>
      <c r="S658" s="3" t="s">
        <v>243</v>
      </c>
      <c r="T658" s="3" t="s">
        <v>42</v>
      </c>
      <c r="U658" s="4" t="s">
        <v>381</v>
      </c>
      <c r="V658" s="6">
        <v>0</v>
      </c>
      <c r="W658" s="6">
        <v>1828093</v>
      </c>
      <c r="X658" s="6">
        <v>0</v>
      </c>
      <c r="Y658" s="6">
        <v>1828093</v>
      </c>
      <c r="Z658" s="6">
        <v>0</v>
      </c>
      <c r="AA658" s="6">
        <v>0</v>
      </c>
      <c r="AB658" s="6">
        <v>1828093</v>
      </c>
      <c r="AC658" s="6">
        <v>0</v>
      </c>
      <c r="AD658" s="6">
        <v>0</v>
      </c>
      <c r="AE658" s="6">
        <v>0</v>
      </c>
      <c r="AF658" s="6">
        <v>0</v>
      </c>
    </row>
    <row r="659" spans="1:32" ht="33.75">
      <c r="A659" s="3" t="s">
        <v>410</v>
      </c>
      <c r="B659" s="11" t="s">
        <v>545</v>
      </c>
      <c r="C659" s="11" t="s">
        <v>561</v>
      </c>
      <c r="D659" s="4" t="s">
        <v>411</v>
      </c>
      <c r="E659" s="5" t="s">
        <v>379</v>
      </c>
      <c r="F659" s="5" t="str">
        <f t="shared" si="12"/>
        <v>C-4102-1500-3</v>
      </c>
      <c r="G659" s="13" t="s">
        <v>495</v>
      </c>
      <c r="H659" s="13" t="s">
        <v>496</v>
      </c>
      <c r="I659" s="13" t="s">
        <v>497</v>
      </c>
      <c r="J659" s="3" t="s">
        <v>53</v>
      </c>
      <c r="K659" s="3" t="s">
        <v>209</v>
      </c>
      <c r="L659" s="3" t="s">
        <v>55</v>
      </c>
      <c r="M659" s="3" t="s">
        <v>38</v>
      </c>
      <c r="N659" s="3" t="s">
        <v>37</v>
      </c>
      <c r="O659" s="3" t="s">
        <v>380</v>
      </c>
      <c r="P659" s="3"/>
      <c r="Q659" s="3"/>
      <c r="R659" s="3" t="s">
        <v>40</v>
      </c>
      <c r="S659" s="3" t="s">
        <v>41</v>
      </c>
      <c r="T659" s="3" t="s">
        <v>42</v>
      </c>
      <c r="U659" s="4" t="s">
        <v>381</v>
      </c>
      <c r="V659" s="6">
        <v>107369000</v>
      </c>
      <c r="W659" s="6">
        <v>0</v>
      </c>
      <c r="X659" s="6">
        <v>39921444</v>
      </c>
      <c r="Y659" s="6">
        <v>67447556</v>
      </c>
      <c r="Z659" s="6">
        <v>0</v>
      </c>
      <c r="AA659" s="6">
        <v>66447556</v>
      </c>
      <c r="AB659" s="6">
        <v>1000000</v>
      </c>
      <c r="AC659" s="6">
        <v>66447556</v>
      </c>
      <c r="AD659" s="6">
        <v>66447556</v>
      </c>
      <c r="AE659" s="6">
        <v>66447556</v>
      </c>
      <c r="AF659" s="6">
        <v>66447556</v>
      </c>
    </row>
    <row r="660" spans="1:32" ht="22.5">
      <c r="A660" s="3" t="s">
        <v>410</v>
      </c>
      <c r="B660" s="11" t="s">
        <v>545</v>
      </c>
      <c r="C660" s="11" t="s">
        <v>561</v>
      </c>
      <c r="D660" s="4" t="s">
        <v>411</v>
      </c>
      <c r="E660" s="5" t="s">
        <v>251</v>
      </c>
      <c r="F660" s="5" t="str">
        <f t="shared" si="12"/>
        <v>C-4102-1500-3</v>
      </c>
      <c r="G660" s="13" t="s">
        <v>495</v>
      </c>
      <c r="H660" s="13" t="s">
        <v>496</v>
      </c>
      <c r="I660" s="13" t="s">
        <v>497</v>
      </c>
      <c r="J660" s="3" t="s">
        <v>53</v>
      </c>
      <c r="K660" s="3" t="s">
        <v>209</v>
      </c>
      <c r="L660" s="3" t="s">
        <v>55</v>
      </c>
      <c r="M660" s="3" t="s">
        <v>38</v>
      </c>
      <c r="N660" s="3" t="s">
        <v>37</v>
      </c>
      <c r="O660" s="3" t="s">
        <v>252</v>
      </c>
      <c r="P660" s="3"/>
      <c r="Q660" s="3"/>
      <c r="R660" s="3" t="s">
        <v>40</v>
      </c>
      <c r="S660" s="3" t="s">
        <v>41</v>
      </c>
      <c r="T660" s="3" t="s">
        <v>42</v>
      </c>
      <c r="U660" s="4" t="s">
        <v>253</v>
      </c>
      <c r="V660" s="6">
        <v>0</v>
      </c>
      <c r="W660" s="6">
        <v>190000</v>
      </c>
      <c r="X660" s="6">
        <v>0</v>
      </c>
      <c r="Y660" s="6">
        <v>190000</v>
      </c>
      <c r="Z660" s="6">
        <v>0</v>
      </c>
      <c r="AA660" s="6">
        <v>144613.91</v>
      </c>
      <c r="AB660" s="6">
        <v>45386.09</v>
      </c>
      <c r="AC660" s="6">
        <v>144613.91</v>
      </c>
      <c r="AD660" s="6">
        <v>144613.91</v>
      </c>
      <c r="AE660" s="6">
        <v>144613.91</v>
      </c>
      <c r="AF660" s="6">
        <v>144613.91</v>
      </c>
    </row>
    <row r="661" spans="1:32" ht="22.5">
      <c r="A661" s="3" t="s">
        <v>410</v>
      </c>
      <c r="B661" s="11" t="s">
        <v>545</v>
      </c>
      <c r="C661" s="11" t="s">
        <v>561</v>
      </c>
      <c r="D661" s="4" t="s">
        <v>411</v>
      </c>
      <c r="E661" s="5" t="s">
        <v>254</v>
      </c>
      <c r="F661" s="5" t="str">
        <f t="shared" si="12"/>
        <v>C-4102-1500-4</v>
      </c>
      <c r="G661" s="13" t="s">
        <v>514</v>
      </c>
      <c r="H661" s="13" t="s">
        <v>515</v>
      </c>
      <c r="I661" s="13" t="s">
        <v>516</v>
      </c>
      <c r="J661" s="3" t="s">
        <v>53</v>
      </c>
      <c r="K661" s="3" t="s">
        <v>209</v>
      </c>
      <c r="L661" s="3" t="s">
        <v>55</v>
      </c>
      <c r="M661" s="3" t="s">
        <v>45</v>
      </c>
      <c r="N661" s="3" t="s">
        <v>37</v>
      </c>
      <c r="O661" s="3" t="s">
        <v>210</v>
      </c>
      <c r="P661" s="3"/>
      <c r="Q661" s="3"/>
      <c r="R661" s="3" t="s">
        <v>230</v>
      </c>
      <c r="S661" s="3" t="s">
        <v>50</v>
      </c>
      <c r="T661" s="3" t="s">
        <v>42</v>
      </c>
      <c r="U661" s="4" t="s">
        <v>255</v>
      </c>
      <c r="V661" s="6">
        <v>0</v>
      </c>
      <c r="W661" s="6">
        <v>518553079</v>
      </c>
      <c r="X661" s="6">
        <v>0</v>
      </c>
      <c r="Y661" s="6">
        <v>518553079</v>
      </c>
      <c r="Z661" s="6">
        <v>0</v>
      </c>
      <c r="AA661" s="6">
        <v>518553079</v>
      </c>
      <c r="AB661" s="6">
        <v>0</v>
      </c>
      <c r="AC661" s="6">
        <v>518553079</v>
      </c>
      <c r="AD661" s="6">
        <v>518553079</v>
      </c>
      <c r="AE661" s="6">
        <v>518553079</v>
      </c>
      <c r="AF661" s="6">
        <v>518553079</v>
      </c>
    </row>
    <row r="662" spans="1:32" ht="22.5">
      <c r="A662" s="3" t="s">
        <v>410</v>
      </c>
      <c r="B662" s="11" t="s">
        <v>545</v>
      </c>
      <c r="C662" s="11" t="s">
        <v>561</v>
      </c>
      <c r="D662" s="4" t="s">
        <v>411</v>
      </c>
      <c r="E662" s="5" t="s">
        <v>254</v>
      </c>
      <c r="F662" s="5" t="str">
        <f t="shared" si="12"/>
        <v>C-4102-1500-4</v>
      </c>
      <c r="G662" s="13" t="s">
        <v>514</v>
      </c>
      <c r="H662" s="13" t="s">
        <v>515</v>
      </c>
      <c r="I662" s="13" t="s">
        <v>516</v>
      </c>
      <c r="J662" s="3" t="s">
        <v>53</v>
      </c>
      <c r="K662" s="3" t="s">
        <v>209</v>
      </c>
      <c r="L662" s="3" t="s">
        <v>55</v>
      </c>
      <c r="M662" s="3" t="s">
        <v>45</v>
      </c>
      <c r="N662" s="3" t="s">
        <v>37</v>
      </c>
      <c r="O662" s="3" t="s">
        <v>210</v>
      </c>
      <c r="P662" s="3"/>
      <c r="Q662" s="3"/>
      <c r="R662" s="3" t="s">
        <v>230</v>
      </c>
      <c r="S662" s="3" t="s">
        <v>243</v>
      </c>
      <c r="T662" s="3" t="s">
        <v>42</v>
      </c>
      <c r="U662" s="4" t="s">
        <v>255</v>
      </c>
      <c r="V662" s="6">
        <v>29679203499</v>
      </c>
      <c r="W662" s="6">
        <v>2874754448</v>
      </c>
      <c r="X662" s="6">
        <v>11891794</v>
      </c>
      <c r="Y662" s="6">
        <v>32542066153</v>
      </c>
      <c r="Z662" s="6">
        <v>0</v>
      </c>
      <c r="AA662" s="6">
        <v>32542066153</v>
      </c>
      <c r="AB662" s="6">
        <v>0</v>
      </c>
      <c r="AC662" s="6">
        <v>32542066153</v>
      </c>
      <c r="AD662" s="6">
        <v>32542066153</v>
      </c>
      <c r="AE662" s="6">
        <v>32542066153</v>
      </c>
      <c r="AF662" s="6">
        <v>32542066153</v>
      </c>
    </row>
    <row r="663" spans="1:32" ht="22.5">
      <c r="A663" s="3" t="s">
        <v>410</v>
      </c>
      <c r="B663" s="11" t="s">
        <v>545</v>
      </c>
      <c r="C663" s="11" t="s">
        <v>561</v>
      </c>
      <c r="D663" s="4" t="s">
        <v>411</v>
      </c>
      <c r="E663" s="5" t="s">
        <v>254</v>
      </c>
      <c r="F663" s="5" t="str">
        <f t="shared" si="12"/>
        <v>C-4102-1500-4</v>
      </c>
      <c r="G663" s="13" t="s">
        <v>514</v>
      </c>
      <c r="H663" s="13" t="s">
        <v>515</v>
      </c>
      <c r="I663" s="13" t="s">
        <v>516</v>
      </c>
      <c r="J663" s="3" t="s">
        <v>53</v>
      </c>
      <c r="K663" s="3" t="s">
        <v>209</v>
      </c>
      <c r="L663" s="3" t="s">
        <v>55</v>
      </c>
      <c r="M663" s="3" t="s">
        <v>45</v>
      </c>
      <c r="N663" s="3" t="s">
        <v>37</v>
      </c>
      <c r="O663" s="3" t="s">
        <v>210</v>
      </c>
      <c r="P663" s="3"/>
      <c r="Q663" s="3"/>
      <c r="R663" s="3" t="s">
        <v>40</v>
      </c>
      <c r="S663" s="3" t="s">
        <v>150</v>
      </c>
      <c r="T663" s="3" t="s">
        <v>42</v>
      </c>
      <c r="U663" s="4" t="s">
        <v>255</v>
      </c>
      <c r="V663" s="6">
        <v>0</v>
      </c>
      <c r="W663" s="6">
        <v>731271198</v>
      </c>
      <c r="X663" s="6">
        <v>0</v>
      </c>
      <c r="Y663" s="6">
        <v>731271198</v>
      </c>
      <c r="Z663" s="6">
        <v>0</v>
      </c>
      <c r="AA663" s="6">
        <v>731271198</v>
      </c>
      <c r="AB663" s="6">
        <v>0</v>
      </c>
      <c r="AC663" s="6">
        <v>731271198</v>
      </c>
      <c r="AD663" s="6">
        <v>731271198</v>
      </c>
      <c r="AE663" s="6">
        <v>731271198</v>
      </c>
      <c r="AF663" s="6">
        <v>731271198</v>
      </c>
    </row>
    <row r="664" spans="1:32" ht="22.5">
      <c r="A664" s="3" t="s">
        <v>410</v>
      </c>
      <c r="B664" s="11" t="s">
        <v>545</v>
      </c>
      <c r="C664" s="11" t="s">
        <v>561</v>
      </c>
      <c r="D664" s="4" t="s">
        <v>411</v>
      </c>
      <c r="E664" s="5" t="s">
        <v>254</v>
      </c>
      <c r="F664" s="5" t="str">
        <f t="shared" ref="F664:F727" si="13">+J664&amp;"-"&amp;K664&amp;"-"&amp;L664&amp;"-"&amp;M664</f>
        <v>C-4102-1500-4</v>
      </c>
      <c r="G664" s="13" t="s">
        <v>514</v>
      </c>
      <c r="H664" s="13" t="s">
        <v>515</v>
      </c>
      <c r="I664" s="13" t="s">
        <v>516</v>
      </c>
      <c r="J664" s="3" t="s">
        <v>53</v>
      </c>
      <c r="K664" s="3" t="s">
        <v>209</v>
      </c>
      <c r="L664" s="3" t="s">
        <v>55</v>
      </c>
      <c r="M664" s="3" t="s">
        <v>45</v>
      </c>
      <c r="N664" s="3" t="s">
        <v>37</v>
      </c>
      <c r="O664" s="3" t="s">
        <v>210</v>
      </c>
      <c r="P664" s="3"/>
      <c r="Q664" s="3"/>
      <c r="R664" s="3" t="s">
        <v>40</v>
      </c>
      <c r="S664" s="3" t="s">
        <v>41</v>
      </c>
      <c r="T664" s="3" t="s">
        <v>42</v>
      </c>
      <c r="U664" s="4" t="s">
        <v>255</v>
      </c>
      <c r="V664" s="6">
        <v>0</v>
      </c>
      <c r="W664" s="6">
        <v>762031013</v>
      </c>
      <c r="X664" s="6">
        <v>52696461</v>
      </c>
      <c r="Y664" s="6">
        <v>709334552</v>
      </c>
      <c r="Z664" s="6">
        <v>0</v>
      </c>
      <c r="AA664" s="6">
        <v>709334552</v>
      </c>
      <c r="AB664" s="6">
        <v>0</v>
      </c>
      <c r="AC664" s="6">
        <v>709334552</v>
      </c>
      <c r="AD664" s="6">
        <v>709334552</v>
      </c>
      <c r="AE664" s="6">
        <v>709334552</v>
      </c>
      <c r="AF664" s="6">
        <v>709334552</v>
      </c>
    </row>
    <row r="665" spans="1:32" ht="22.5">
      <c r="A665" s="3" t="s">
        <v>410</v>
      </c>
      <c r="B665" s="11" t="s">
        <v>545</v>
      </c>
      <c r="C665" s="11" t="s">
        <v>561</v>
      </c>
      <c r="D665" s="4" t="s">
        <v>411</v>
      </c>
      <c r="E665" s="5" t="s">
        <v>256</v>
      </c>
      <c r="F665" s="5" t="str">
        <f t="shared" si="13"/>
        <v>C-4102-1500-4</v>
      </c>
      <c r="G665" s="13" t="s">
        <v>514</v>
      </c>
      <c r="H665" s="13" t="s">
        <v>515</v>
      </c>
      <c r="I665" s="13" t="s">
        <v>516</v>
      </c>
      <c r="J665" s="3" t="s">
        <v>53</v>
      </c>
      <c r="K665" s="3" t="s">
        <v>209</v>
      </c>
      <c r="L665" s="3" t="s">
        <v>55</v>
      </c>
      <c r="M665" s="3" t="s">
        <v>45</v>
      </c>
      <c r="N665" s="3" t="s">
        <v>37</v>
      </c>
      <c r="O665" s="3" t="s">
        <v>257</v>
      </c>
      <c r="P665" s="3"/>
      <c r="Q665" s="3"/>
      <c r="R665" s="3" t="s">
        <v>230</v>
      </c>
      <c r="S665" s="3" t="s">
        <v>243</v>
      </c>
      <c r="T665" s="3" t="s">
        <v>42</v>
      </c>
      <c r="U665" s="4" t="s">
        <v>258</v>
      </c>
      <c r="V665" s="6">
        <v>6729545713</v>
      </c>
      <c r="W665" s="6">
        <v>0</v>
      </c>
      <c r="X665" s="6">
        <v>668478596</v>
      </c>
      <c r="Y665" s="6">
        <v>6061067117</v>
      </c>
      <c r="Z665" s="6">
        <v>0</v>
      </c>
      <c r="AA665" s="6">
        <v>6061067117</v>
      </c>
      <c r="AB665" s="6">
        <v>0</v>
      </c>
      <c r="AC665" s="6">
        <v>6061067117</v>
      </c>
      <c r="AD665" s="6">
        <v>6061067117</v>
      </c>
      <c r="AE665" s="6">
        <v>6061067117</v>
      </c>
      <c r="AF665" s="6">
        <v>6061067117</v>
      </c>
    </row>
    <row r="666" spans="1:32" ht="22.5">
      <c r="A666" s="3" t="s">
        <v>410</v>
      </c>
      <c r="B666" s="11" t="s">
        <v>545</v>
      </c>
      <c r="C666" s="11" t="s">
        <v>561</v>
      </c>
      <c r="D666" s="4" t="s">
        <v>411</v>
      </c>
      <c r="E666" s="5" t="s">
        <v>261</v>
      </c>
      <c r="F666" s="5" t="str">
        <f t="shared" si="13"/>
        <v>C-4102-1500-4</v>
      </c>
      <c r="G666" s="13" t="s">
        <v>514</v>
      </c>
      <c r="H666" s="13" t="s">
        <v>515</v>
      </c>
      <c r="I666" s="13" t="s">
        <v>516</v>
      </c>
      <c r="J666" s="3" t="s">
        <v>53</v>
      </c>
      <c r="K666" s="3" t="s">
        <v>209</v>
      </c>
      <c r="L666" s="3" t="s">
        <v>55</v>
      </c>
      <c r="M666" s="3" t="s">
        <v>45</v>
      </c>
      <c r="N666" s="3" t="s">
        <v>37</v>
      </c>
      <c r="O666" s="3" t="s">
        <v>218</v>
      </c>
      <c r="P666" s="3"/>
      <c r="Q666" s="3"/>
      <c r="R666" s="3" t="s">
        <v>230</v>
      </c>
      <c r="S666" s="3" t="s">
        <v>243</v>
      </c>
      <c r="T666" s="3" t="s">
        <v>42</v>
      </c>
      <c r="U666" s="4" t="s">
        <v>262</v>
      </c>
      <c r="V666" s="6">
        <v>0</v>
      </c>
      <c r="W666" s="6">
        <v>909581025</v>
      </c>
      <c r="X666" s="6">
        <v>4989680</v>
      </c>
      <c r="Y666" s="6">
        <v>904591345</v>
      </c>
      <c r="Z666" s="6">
        <v>0</v>
      </c>
      <c r="AA666" s="6">
        <v>904591345</v>
      </c>
      <c r="AB666" s="6">
        <v>0</v>
      </c>
      <c r="AC666" s="6">
        <v>904591345</v>
      </c>
      <c r="AD666" s="6">
        <v>904591345</v>
      </c>
      <c r="AE666" s="6">
        <v>904591345</v>
      </c>
      <c r="AF666" s="6">
        <v>904591345</v>
      </c>
    </row>
    <row r="667" spans="1:32" ht="22.5">
      <c r="A667" s="3" t="s">
        <v>410</v>
      </c>
      <c r="B667" s="11" t="s">
        <v>545</v>
      </c>
      <c r="C667" s="11" t="s">
        <v>561</v>
      </c>
      <c r="D667" s="4" t="s">
        <v>411</v>
      </c>
      <c r="E667" s="5" t="s">
        <v>261</v>
      </c>
      <c r="F667" s="5" t="str">
        <f t="shared" si="13"/>
        <v>C-4102-1500-4</v>
      </c>
      <c r="G667" s="13" t="s">
        <v>514</v>
      </c>
      <c r="H667" s="13" t="s">
        <v>515</v>
      </c>
      <c r="I667" s="13" t="s">
        <v>516</v>
      </c>
      <c r="J667" s="3" t="s">
        <v>53</v>
      </c>
      <c r="K667" s="3" t="s">
        <v>209</v>
      </c>
      <c r="L667" s="3" t="s">
        <v>55</v>
      </c>
      <c r="M667" s="3" t="s">
        <v>45</v>
      </c>
      <c r="N667" s="3" t="s">
        <v>37</v>
      </c>
      <c r="O667" s="3" t="s">
        <v>218</v>
      </c>
      <c r="P667" s="3"/>
      <c r="Q667" s="3"/>
      <c r="R667" s="3" t="s">
        <v>40</v>
      </c>
      <c r="S667" s="3" t="s">
        <v>150</v>
      </c>
      <c r="T667" s="3" t="s">
        <v>42</v>
      </c>
      <c r="U667" s="4" t="s">
        <v>262</v>
      </c>
      <c r="V667" s="6">
        <v>0</v>
      </c>
      <c r="W667" s="6">
        <v>373352251</v>
      </c>
      <c r="X667" s="6">
        <v>7954475</v>
      </c>
      <c r="Y667" s="6">
        <v>365397776</v>
      </c>
      <c r="Z667" s="6">
        <v>0</v>
      </c>
      <c r="AA667" s="6">
        <v>365397776</v>
      </c>
      <c r="AB667" s="6">
        <v>0</v>
      </c>
      <c r="AC667" s="6">
        <v>365397776</v>
      </c>
      <c r="AD667" s="6">
        <v>365397776</v>
      </c>
      <c r="AE667" s="6">
        <v>365397776</v>
      </c>
      <c r="AF667" s="6">
        <v>365397776</v>
      </c>
    </row>
    <row r="668" spans="1:32" ht="22.5">
      <c r="A668" s="3" t="s">
        <v>410</v>
      </c>
      <c r="B668" s="11" t="s">
        <v>545</v>
      </c>
      <c r="C668" s="11" t="s">
        <v>561</v>
      </c>
      <c r="D668" s="4" t="s">
        <v>411</v>
      </c>
      <c r="E668" s="5" t="s">
        <v>265</v>
      </c>
      <c r="F668" s="5" t="str">
        <f t="shared" si="13"/>
        <v>C-4102-1500-4</v>
      </c>
      <c r="G668" s="13" t="s">
        <v>514</v>
      </c>
      <c r="H668" s="13" t="s">
        <v>493</v>
      </c>
      <c r="I668" s="13" t="s">
        <v>512</v>
      </c>
      <c r="J668" s="3" t="s">
        <v>53</v>
      </c>
      <c r="K668" s="3" t="s">
        <v>209</v>
      </c>
      <c r="L668" s="3" t="s">
        <v>55</v>
      </c>
      <c r="M668" s="3" t="s">
        <v>45</v>
      </c>
      <c r="N668" s="3" t="s">
        <v>37</v>
      </c>
      <c r="O668" s="3" t="s">
        <v>235</v>
      </c>
      <c r="P668" s="3"/>
      <c r="Q668" s="3"/>
      <c r="R668" s="3" t="s">
        <v>40</v>
      </c>
      <c r="S668" s="3" t="s">
        <v>41</v>
      </c>
      <c r="T668" s="3" t="s">
        <v>42</v>
      </c>
      <c r="U668" s="4" t="s">
        <v>222</v>
      </c>
      <c r="V668" s="6">
        <v>0</v>
      </c>
      <c r="W668" s="6">
        <v>448050000</v>
      </c>
      <c r="X668" s="6">
        <v>2803334</v>
      </c>
      <c r="Y668" s="6">
        <v>445246666</v>
      </c>
      <c r="Z668" s="6">
        <v>0</v>
      </c>
      <c r="AA668" s="6">
        <v>444183333</v>
      </c>
      <c r="AB668" s="6">
        <v>1063333</v>
      </c>
      <c r="AC668" s="6">
        <v>444183333</v>
      </c>
      <c r="AD668" s="6">
        <v>444183333</v>
      </c>
      <c r="AE668" s="6">
        <v>427073337</v>
      </c>
      <c r="AF668" s="6">
        <v>427073337</v>
      </c>
    </row>
    <row r="669" spans="1:32" ht="22.5">
      <c r="A669" s="3" t="s">
        <v>410</v>
      </c>
      <c r="B669" s="11" t="s">
        <v>545</v>
      </c>
      <c r="C669" s="11" t="s">
        <v>561</v>
      </c>
      <c r="D669" s="4" t="s">
        <v>411</v>
      </c>
      <c r="E669" s="5" t="s">
        <v>266</v>
      </c>
      <c r="F669" s="5" t="str">
        <f t="shared" si="13"/>
        <v>C-4102-1500-4</v>
      </c>
      <c r="G669" s="13" t="s">
        <v>514</v>
      </c>
      <c r="H669" s="13" t="s">
        <v>493</v>
      </c>
      <c r="I669" s="13" t="s">
        <v>506</v>
      </c>
      <c r="J669" s="3" t="s">
        <v>53</v>
      </c>
      <c r="K669" s="3" t="s">
        <v>209</v>
      </c>
      <c r="L669" s="3" t="s">
        <v>55</v>
      </c>
      <c r="M669" s="3" t="s">
        <v>45</v>
      </c>
      <c r="N669" s="3" t="s">
        <v>37</v>
      </c>
      <c r="O669" s="3" t="s">
        <v>267</v>
      </c>
      <c r="P669" s="3"/>
      <c r="Q669" s="3"/>
      <c r="R669" s="3" t="s">
        <v>40</v>
      </c>
      <c r="S669" s="3" t="s">
        <v>41</v>
      </c>
      <c r="T669" s="3" t="s">
        <v>42</v>
      </c>
      <c r="U669" s="4" t="s">
        <v>57</v>
      </c>
      <c r="V669" s="6">
        <v>10781183</v>
      </c>
      <c r="W669" s="6">
        <v>129287888</v>
      </c>
      <c r="X669" s="6">
        <v>8438803</v>
      </c>
      <c r="Y669" s="6">
        <v>131630268</v>
      </c>
      <c r="Z669" s="6">
        <v>0</v>
      </c>
      <c r="AA669" s="6">
        <v>131562167</v>
      </c>
      <c r="AB669" s="6">
        <v>68101</v>
      </c>
      <c r="AC669" s="6">
        <v>131562167</v>
      </c>
      <c r="AD669" s="6">
        <v>131562167</v>
      </c>
      <c r="AE669" s="6">
        <v>131562167</v>
      </c>
      <c r="AF669" s="6">
        <v>131562167</v>
      </c>
    </row>
    <row r="670" spans="1:32" ht="22.5">
      <c r="A670" s="3" t="s">
        <v>410</v>
      </c>
      <c r="B670" s="11" t="s">
        <v>545</v>
      </c>
      <c r="C670" s="11" t="s">
        <v>561</v>
      </c>
      <c r="D670" s="4" t="s">
        <v>411</v>
      </c>
      <c r="E670" s="5" t="s">
        <v>268</v>
      </c>
      <c r="F670" s="5" t="str">
        <f t="shared" si="13"/>
        <v>C-4102-1500-4</v>
      </c>
      <c r="G670" s="13" t="s">
        <v>514</v>
      </c>
      <c r="H670" s="13" t="s">
        <v>515</v>
      </c>
      <c r="I670" s="13" t="s">
        <v>516</v>
      </c>
      <c r="J670" s="3" t="s">
        <v>53</v>
      </c>
      <c r="K670" s="3" t="s">
        <v>209</v>
      </c>
      <c r="L670" s="3" t="s">
        <v>55</v>
      </c>
      <c r="M670" s="3" t="s">
        <v>45</v>
      </c>
      <c r="N670" s="3" t="s">
        <v>37</v>
      </c>
      <c r="O670" s="3" t="s">
        <v>252</v>
      </c>
      <c r="P670" s="3"/>
      <c r="Q670" s="3"/>
      <c r="R670" s="3" t="s">
        <v>40</v>
      </c>
      <c r="S670" s="3" t="s">
        <v>41</v>
      </c>
      <c r="T670" s="3" t="s">
        <v>42</v>
      </c>
      <c r="U670" s="4" t="s">
        <v>253</v>
      </c>
      <c r="V670" s="6">
        <v>0</v>
      </c>
      <c r="W670" s="6">
        <v>41000</v>
      </c>
      <c r="X670" s="6">
        <v>0</v>
      </c>
      <c r="Y670" s="6">
        <v>41000</v>
      </c>
      <c r="Z670" s="6">
        <v>0</v>
      </c>
      <c r="AA670" s="6">
        <v>35722</v>
      </c>
      <c r="AB670" s="6">
        <v>5278</v>
      </c>
      <c r="AC670" s="6">
        <v>35722</v>
      </c>
      <c r="AD670" s="6">
        <v>35722</v>
      </c>
      <c r="AE670" s="6">
        <v>35722</v>
      </c>
      <c r="AF670" s="6">
        <v>35722</v>
      </c>
    </row>
    <row r="671" spans="1:32" ht="22.5">
      <c r="A671" s="3" t="s">
        <v>410</v>
      </c>
      <c r="B671" s="11" t="s">
        <v>545</v>
      </c>
      <c r="C671" s="11" t="s">
        <v>561</v>
      </c>
      <c r="D671" s="4" t="s">
        <v>411</v>
      </c>
      <c r="E671" s="5" t="s">
        <v>269</v>
      </c>
      <c r="F671" s="5" t="str">
        <f t="shared" si="13"/>
        <v>C-4102-1500-5</v>
      </c>
      <c r="G671" s="13" t="s">
        <v>517</v>
      </c>
      <c r="H671" s="13" t="s">
        <v>518</v>
      </c>
      <c r="I671" s="13" t="s">
        <v>519</v>
      </c>
      <c r="J671" s="3" t="s">
        <v>53</v>
      </c>
      <c r="K671" s="3" t="s">
        <v>209</v>
      </c>
      <c r="L671" s="3" t="s">
        <v>55</v>
      </c>
      <c r="M671" s="3" t="s">
        <v>46</v>
      </c>
      <c r="N671" s="3" t="s">
        <v>37</v>
      </c>
      <c r="O671" s="3" t="s">
        <v>210</v>
      </c>
      <c r="P671" s="3"/>
      <c r="Q671" s="3"/>
      <c r="R671" s="3" t="s">
        <v>40</v>
      </c>
      <c r="S671" s="3" t="s">
        <v>41</v>
      </c>
      <c r="T671" s="3" t="s">
        <v>42</v>
      </c>
      <c r="U671" s="4" t="s">
        <v>270</v>
      </c>
      <c r="V671" s="6">
        <v>1216581120</v>
      </c>
      <c r="W671" s="6">
        <v>625842057</v>
      </c>
      <c r="X671" s="6">
        <v>198138425</v>
      </c>
      <c r="Y671" s="6">
        <v>1644284752</v>
      </c>
      <c r="Z671" s="6">
        <v>0</v>
      </c>
      <c r="AA671" s="6">
        <v>1644284752</v>
      </c>
      <c r="AB671" s="6">
        <v>0</v>
      </c>
      <c r="AC671" s="6">
        <v>1644284752</v>
      </c>
      <c r="AD671" s="6">
        <v>1644284752</v>
      </c>
      <c r="AE671" s="6">
        <v>1617620850</v>
      </c>
      <c r="AF671" s="6">
        <v>1617620850</v>
      </c>
    </row>
    <row r="672" spans="1:32" ht="22.5">
      <c r="A672" s="3" t="s">
        <v>410</v>
      </c>
      <c r="B672" s="11" t="s">
        <v>545</v>
      </c>
      <c r="C672" s="11" t="s">
        <v>561</v>
      </c>
      <c r="D672" s="4" t="s">
        <v>411</v>
      </c>
      <c r="E672" s="5" t="s">
        <v>271</v>
      </c>
      <c r="F672" s="5" t="str">
        <f t="shared" si="13"/>
        <v>C-4102-1500-5</v>
      </c>
      <c r="G672" s="13" t="s">
        <v>517</v>
      </c>
      <c r="H672" s="13" t="s">
        <v>518</v>
      </c>
      <c r="I672" s="13" t="s">
        <v>519</v>
      </c>
      <c r="J672" s="3" t="s">
        <v>53</v>
      </c>
      <c r="K672" s="3" t="s">
        <v>209</v>
      </c>
      <c r="L672" s="3" t="s">
        <v>55</v>
      </c>
      <c r="M672" s="3" t="s">
        <v>46</v>
      </c>
      <c r="N672" s="3" t="s">
        <v>37</v>
      </c>
      <c r="O672" s="3" t="s">
        <v>257</v>
      </c>
      <c r="P672" s="3"/>
      <c r="Q672" s="3"/>
      <c r="R672" s="3" t="s">
        <v>40</v>
      </c>
      <c r="S672" s="3" t="s">
        <v>41</v>
      </c>
      <c r="T672" s="3" t="s">
        <v>42</v>
      </c>
      <c r="U672" s="4" t="s">
        <v>272</v>
      </c>
      <c r="V672" s="6">
        <v>469700000</v>
      </c>
      <c r="W672" s="6">
        <v>995406524</v>
      </c>
      <c r="X672" s="6">
        <v>0</v>
      </c>
      <c r="Y672" s="6">
        <v>1465106524</v>
      </c>
      <c r="Z672" s="6">
        <v>0</v>
      </c>
      <c r="AA672" s="6">
        <v>1465106524</v>
      </c>
      <c r="AB672" s="6">
        <v>0</v>
      </c>
      <c r="AC672" s="6">
        <v>1465106524</v>
      </c>
      <c r="AD672" s="6">
        <v>1465106524</v>
      </c>
      <c r="AE672" s="6">
        <v>1465106524</v>
      </c>
      <c r="AF672" s="6">
        <v>1465106524</v>
      </c>
    </row>
    <row r="673" spans="1:32" ht="22.5">
      <c r="A673" s="3" t="s">
        <v>410</v>
      </c>
      <c r="B673" s="11" t="s">
        <v>545</v>
      </c>
      <c r="C673" s="11" t="s">
        <v>561</v>
      </c>
      <c r="D673" s="4" t="s">
        <v>411</v>
      </c>
      <c r="E673" s="5" t="s">
        <v>275</v>
      </c>
      <c r="F673" s="5" t="str">
        <f t="shared" si="13"/>
        <v>C-4102-1500-5</v>
      </c>
      <c r="G673" s="13" t="s">
        <v>517</v>
      </c>
      <c r="H673" s="13" t="s">
        <v>493</v>
      </c>
      <c r="I673" s="13" t="s">
        <v>512</v>
      </c>
      <c r="J673" s="3" t="s">
        <v>53</v>
      </c>
      <c r="K673" s="3" t="s">
        <v>209</v>
      </c>
      <c r="L673" s="3" t="s">
        <v>55</v>
      </c>
      <c r="M673" s="3" t="s">
        <v>46</v>
      </c>
      <c r="N673" s="3" t="s">
        <v>37</v>
      </c>
      <c r="O673" s="3" t="s">
        <v>218</v>
      </c>
      <c r="P673" s="3"/>
      <c r="Q673" s="3"/>
      <c r="R673" s="3" t="s">
        <v>40</v>
      </c>
      <c r="S673" s="3" t="s">
        <v>41</v>
      </c>
      <c r="T673" s="3" t="s">
        <v>42</v>
      </c>
      <c r="U673" s="4" t="s">
        <v>222</v>
      </c>
      <c r="V673" s="6">
        <v>32791000</v>
      </c>
      <c r="W673" s="6">
        <v>1391133</v>
      </c>
      <c r="X673" s="6">
        <v>0</v>
      </c>
      <c r="Y673" s="6">
        <v>34182133</v>
      </c>
      <c r="Z673" s="6">
        <v>0</v>
      </c>
      <c r="AA673" s="6">
        <v>34182133</v>
      </c>
      <c r="AB673" s="6">
        <v>0</v>
      </c>
      <c r="AC673" s="6">
        <v>34182133</v>
      </c>
      <c r="AD673" s="6">
        <v>34182133</v>
      </c>
      <c r="AE673" s="6">
        <v>33089100</v>
      </c>
      <c r="AF673" s="6">
        <v>33089100</v>
      </c>
    </row>
    <row r="674" spans="1:32" ht="22.5">
      <c r="A674" s="3" t="s">
        <v>410</v>
      </c>
      <c r="B674" s="11" t="s">
        <v>545</v>
      </c>
      <c r="C674" s="11" t="s">
        <v>561</v>
      </c>
      <c r="D674" s="4" t="s">
        <v>411</v>
      </c>
      <c r="E674" s="5" t="s">
        <v>276</v>
      </c>
      <c r="F674" s="5" t="str">
        <f t="shared" si="13"/>
        <v>C-4102-1500-5</v>
      </c>
      <c r="G674" s="13" t="s">
        <v>517</v>
      </c>
      <c r="H674" s="13" t="s">
        <v>493</v>
      </c>
      <c r="I674" s="13" t="s">
        <v>506</v>
      </c>
      <c r="J674" s="3" t="s">
        <v>53</v>
      </c>
      <c r="K674" s="3" t="s">
        <v>209</v>
      </c>
      <c r="L674" s="3" t="s">
        <v>55</v>
      </c>
      <c r="M674" s="3" t="s">
        <v>46</v>
      </c>
      <c r="N674" s="3" t="s">
        <v>37</v>
      </c>
      <c r="O674" s="3" t="s">
        <v>221</v>
      </c>
      <c r="P674" s="3"/>
      <c r="Q674" s="3"/>
      <c r="R674" s="3" t="s">
        <v>40</v>
      </c>
      <c r="S674" s="3" t="s">
        <v>41</v>
      </c>
      <c r="T674" s="3" t="s">
        <v>42</v>
      </c>
      <c r="U674" s="4" t="s">
        <v>57</v>
      </c>
      <c r="V674" s="6">
        <v>16289465</v>
      </c>
      <c r="W674" s="6">
        <v>12345517</v>
      </c>
      <c r="X674" s="6">
        <v>1143094</v>
      </c>
      <c r="Y674" s="6">
        <v>27491888</v>
      </c>
      <c r="Z674" s="6">
        <v>0</v>
      </c>
      <c r="AA674" s="6">
        <v>27491888</v>
      </c>
      <c r="AB674" s="6">
        <v>0</v>
      </c>
      <c r="AC674" s="6">
        <v>27491888</v>
      </c>
      <c r="AD674" s="6">
        <v>27491888</v>
      </c>
      <c r="AE674" s="6">
        <v>27491888</v>
      </c>
      <c r="AF674" s="6">
        <v>27491888</v>
      </c>
    </row>
    <row r="675" spans="1:32" ht="22.5">
      <c r="A675" s="3" t="s">
        <v>410</v>
      </c>
      <c r="B675" s="11" t="s">
        <v>545</v>
      </c>
      <c r="C675" s="11" t="s">
        <v>561</v>
      </c>
      <c r="D675" s="4" t="s">
        <v>411</v>
      </c>
      <c r="E675" s="5" t="s">
        <v>384</v>
      </c>
      <c r="F675" s="5" t="str">
        <f t="shared" si="13"/>
        <v>C-4102-1500-5</v>
      </c>
      <c r="G675" s="13" t="s">
        <v>517</v>
      </c>
      <c r="H675" s="13" t="s">
        <v>518</v>
      </c>
      <c r="I675" s="13" t="s">
        <v>519</v>
      </c>
      <c r="J675" s="3" t="s">
        <v>53</v>
      </c>
      <c r="K675" s="3" t="s">
        <v>209</v>
      </c>
      <c r="L675" s="3" t="s">
        <v>55</v>
      </c>
      <c r="M675" s="3" t="s">
        <v>46</v>
      </c>
      <c r="N675" s="3" t="s">
        <v>37</v>
      </c>
      <c r="O675" s="3" t="s">
        <v>252</v>
      </c>
      <c r="P675" s="3"/>
      <c r="Q675" s="3"/>
      <c r="R675" s="3" t="s">
        <v>40</v>
      </c>
      <c r="S675" s="3" t="s">
        <v>41</v>
      </c>
      <c r="T675" s="3" t="s">
        <v>42</v>
      </c>
      <c r="U675" s="4" t="s">
        <v>253</v>
      </c>
      <c r="V675" s="6">
        <v>4984</v>
      </c>
      <c r="W675" s="6">
        <v>3100</v>
      </c>
      <c r="X675" s="6">
        <v>0</v>
      </c>
      <c r="Y675" s="6">
        <v>8084</v>
      </c>
      <c r="Z675" s="6">
        <v>0</v>
      </c>
      <c r="AA675" s="6">
        <v>4984</v>
      </c>
      <c r="AB675" s="6">
        <v>3100</v>
      </c>
      <c r="AC675" s="6">
        <v>4984</v>
      </c>
      <c r="AD675" s="6">
        <v>4984</v>
      </c>
      <c r="AE675" s="6">
        <v>4984</v>
      </c>
      <c r="AF675" s="6">
        <v>4984</v>
      </c>
    </row>
    <row r="676" spans="1:32" ht="22.5">
      <c r="A676" s="3" t="s">
        <v>410</v>
      </c>
      <c r="B676" s="11" t="s">
        <v>545</v>
      </c>
      <c r="C676" s="11" t="s">
        <v>561</v>
      </c>
      <c r="D676" s="4" t="s">
        <v>411</v>
      </c>
      <c r="E676" s="5" t="s">
        <v>277</v>
      </c>
      <c r="F676" s="5" t="str">
        <f t="shared" si="13"/>
        <v>C-4102-1500-6</v>
      </c>
      <c r="G676" s="13" t="s">
        <v>498</v>
      </c>
      <c r="H676" s="13" t="s">
        <v>499</v>
      </c>
      <c r="I676" s="13" t="s">
        <v>500</v>
      </c>
      <c r="J676" s="3" t="s">
        <v>53</v>
      </c>
      <c r="K676" s="3" t="s">
        <v>209</v>
      </c>
      <c r="L676" s="3" t="s">
        <v>55</v>
      </c>
      <c r="M676" s="3" t="s">
        <v>113</v>
      </c>
      <c r="N676" s="3" t="s">
        <v>37</v>
      </c>
      <c r="O676" s="3" t="s">
        <v>210</v>
      </c>
      <c r="P676" s="3"/>
      <c r="Q676" s="3"/>
      <c r="R676" s="3" t="s">
        <v>40</v>
      </c>
      <c r="S676" s="3" t="s">
        <v>41</v>
      </c>
      <c r="T676" s="3" t="s">
        <v>42</v>
      </c>
      <c r="U676" s="4" t="s">
        <v>278</v>
      </c>
      <c r="V676" s="6">
        <v>1248016320</v>
      </c>
      <c r="W676" s="6">
        <v>103187940</v>
      </c>
      <c r="X676" s="6">
        <v>167377910</v>
      </c>
      <c r="Y676" s="6">
        <v>1183826350</v>
      </c>
      <c r="Z676" s="6">
        <v>0</v>
      </c>
      <c r="AA676" s="6">
        <v>1183826350</v>
      </c>
      <c r="AB676" s="6">
        <v>0</v>
      </c>
      <c r="AC676" s="6">
        <v>1183826350</v>
      </c>
      <c r="AD676" s="6">
        <v>1183826350</v>
      </c>
      <c r="AE676" s="6">
        <v>1147731210</v>
      </c>
      <c r="AF676" s="6">
        <v>1147731210</v>
      </c>
    </row>
    <row r="677" spans="1:32" ht="22.5">
      <c r="A677" s="3" t="s">
        <v>410</v>
      </c>
      <c r="B677" s="11" t="s">
        <v>545</v>
      </c>
      <c r="C677" s="11" t="s">
        <v>561</v>
      </c>
      <c r="D677" s="4" t="s">
        <v>411</v>
      </c>
      <c r="E677" s="5" t="s">
        <v>385</v>
      </c>
      <c r="F677" s="5" t="str">
        <f t="shared" si="13"/>
        <v>C-4102-1500-6</v>
      </c>
      <c r="G677" s="13" t="s">
        <v>498</v>
      </c>
      <c r="H677" s="13" t="s">
        <v>499</v>
      </c>
      <c r="I677" s="13" t="s">
        <v>500</v>
      </c>
      <c r="J677" s="3" t="s">
        <v>53</v>
      </c>
      <c r="K677" s="3" t="s">
        <v>209</v>
      </c>
      <c r="L677" s="3" t="s">
        <v>55</v>
      </c>
      <c r="M677" s="3" t="s">
        <v>113</v>
      </c>
      <c r="N677" s="3" t="s">
        <v>37</v>
      </c>
      <c r="O677" s="3" t="s">
        <v>257</v>
      </c>
      <c r="P677" s="3"/>
      <c r="Q677" s="3"/>
      <c r="R677" s="3" t="s">
        <v>40</v>
      </c>
      <c r="S677" s="3" t="s">
        <v>41</v>
      </c>
      <c r="T677" s="3" t="s">
        <v>42</v>
      </c>
      <c r="U677" s="4" t="s">
        <v>386</v>
      </c>
      <c r="V677" s="6">
        <v>71878980</v>
      </c>
      <c r="W677" s="6">
        <v>21104760</v>
      </c>
      <c r="X677" s="6">
        <v>11747790</v>
      </c>
      <c r="Y677" s="6">
        <v>81235950</v>
      </c>
      <c r="Z677" s="6">
        <v>0</v>
      </c>
      <c r="AA677" s="6">
        <v>81235950</v>
      </c>
      <c r="AB677" s="6">
        <v>0</v>
      </c>
      <c r="AC677" s="6">
        <v>81235950</v>
      </c>
      <c r="AD677" s="6">
        <v>81235950</v>
      </c>
      <c r="AE677" s="6">
        <v>79336290</v>
      </c>
      <c r="AF677" s="6">
        <v>79336290</v>
      </c>
    </row>
    <row r="678" spans="1:32" ht="22.5">
      <c r="A678" s="3" t="s">
        <v>410</v>
      </c>
      <c r="B678" s="11" t="s">
        <v>545</v>
      </c>
      <c r="C678" s="11" t="s">
        <v>561</v>
      </c>
      <c r="D678" s="4" t="s">
        <v>411</v>
      </c>
      <c r="E678" s="5" t="s">
        <v>283</v>
      </c>
      <c r="F678" s="5" t="str">
        <f t="shared" si="13"/>
        <v>C-4102-1500-6</v>
      </c>
      <c r="G678" s="13" t="s">
        <v>498</v>
      </c>
      <c r="H678" s="13" t="s">
        <v>499</v>
      </c>
      <c r="I678" s="13" t="s">
        <v>500</v>
      </c>
      <c r="J678" s="3" t="s">
        <v>53</v>
      </c>
      <c r="K678" s="3" t="s">
        <v>209</v>
      </c>
      <c r="L678" s="3" t="s">
        <v>55</v>
      </c>
      <c r="M678" s="3" t="s">
        <v>113</v>
      </c>
      <c r="N678" s="3" t="s">
        <v>37</v>
      </c>
      <c r="O678" s="3" t="s">
        <v>218</v>
      </c>
      <c r="P678" s="3"/>
      <c r="Q678" s="3"/>
      <c r="R678" s="3" t="s">
        <v>40</v>
      </c>
      <c r="S678" s="3" t="s">
        <v>41</v>
      </c>
      <c r="T678" s="3" t="s">
        <v>42</v>
      </c>
      <c r="U678" s="4" t="s">
        <v>284</v>
      </c>
      <c r="V678" s="6">
        <v>0</v>
      </c>
      <c r="W678" s="6">
        <v>476285233</v>
      </c>
      <c r="X678" s="6">
        <v>0</v>
      </c>
      <c r="Y678" s="6">
        <v>476285233</v>
      </c>
      <c r="Z678" s="6">
        <v>0</v>
      </c>
      <c r="AA678" s="6">
        <v>476285233</v>
      </c>
      <c r="AB678" s="6">
        <v>0</v>
      </c>
      <c r="AC678" s="6">
        <v>476285233</v>
      </c>
      <c r="AD678" s="6">
        <v>476285233</v>
      </c>
      <c r="AE678" s="6">
        <v>401039730</v>
      </c>
      <c r="AF678" s="6">
        <v>401039730</v>
      </c>
    </row>
    <row r="679" spans="1:32" ht="22.5">
      <c r="A679" s="3" t="s">
        <v>410</v>
      </c>
      <c r="B679" s="11" t="s">
        <v>545</v>
      </c>
      <c r="C679" s="11" t="s">
        <v>561</v>
      </c>
      <c r="D679" s="4" t="s">
        <v>411</v>
      </c>
      <c r="E679" s="5" t="s">
        <v>285</v>
      </c>
      <c r="F679" s="5" t="str">
        <f t="shared" si="13"/>
        <v>C-4102-1500-6</v>
      </c>
      <c r="G679" s="13" t="s">
        <v>498</v>
      </c>
      <c r="H679" s="13" t="s">
        <v>493</v>
      </c>
      <c r="I679" s="13" t="s">
        <v>512</v>
      </c>
      <c r="J679" s="3" t="s">
        <v>53</v>
      </c>
      <c r="K679" s="3" t="s">
        <v>209</v>
      </c>
      <c r="L679" s="3" t="s">
        <v>55</v>
      </c>
      <c r="M679" s="3" t="s">
        <v>113</v>
      </c>
      <c r="N679" s="3" t="s">
        <v>37</v>
      </c>
      <c r="O679" s="3" t="s">
        <v>224</v>
      </c>
      <c r="P679" s="3"/>
      <c r="Q679" s="3"/>
      <c r="R679" s="3" t="s">
        <v>40</v>
      </c>
      <c r="S679" s="3" t="s">
        <v>41</v>
      </c>
      <c r="T679" s="3" t="s">
        <v>42</v>
      </c>
      <c r="U679" s="4" t="s">
        <v>222</v>
      </c>
      <c r="V679" s="6">
        <v>0</v>
      </c>
      <c r="W679" s="6">
        <v>68669800</v>
      </c>
      <c r="X679" s="6">
        <v>1700800</v>
      </c>
      <c r="Y679" s="6">
        <v>66969000</v>
      </c>
      <c r="Z679" s="6">
        <v>0</v>
      </c>
      <c r="AA679" s="6">
        <v>66969000</v>
      </c>
      <c r="AB679" s="6">
        <v>0</v>
      </c>
      <c r="AC679" s="6">
        <v>66969000</v>
      </c>
      <c r="AD679" s="6">
        <v>66969000</v>
      </c>
      <c r="AE679" s="6">
        <v>64630400</v>
      </c>
      <c r="AF679" s="6">
        <v>64630400</v>
      </c>
    </row>
    <row r="680" spans="1:32" ht="22.5">
      <c r="A680" s="3" t="s">
        <v>410</v>
      </c>
      <c r="B680" s="11" t="s">
        <v>545</v>
      </c>
      <c r="C680" s="11" t="s">
        <v>561</v>
      </c>
      <c r="D680" s="4" t="s">
        <v>411</v>
      </c>
      <c r="E680" s="5" t="s">
        <v>286</v>
      </c>
      <c r="F680" s="5" t="str">
        <f t="shared" si="13"/>
        <v>C-4102-1500-6</v>
      </c>
      <c r="G680" s="13" t="s">
        <v>498</v>
      </c>
      <c r="H680" s="13" t="s">
        <v>493</v>
      </c>
      <c r="I680" s="13" t="s">
        <v>506</v>
      </c>
      <c r="J680" s="3" t="s">
        <v>53</v>
      </c>
      <c r="K680" s="3" t="s">
        <v>209</v>
      </c>
      <c r="L680" s="3" t="s">
        <v>55</v>
      </c>
      <c r="M680" s="3" t="s">
        <v>113</v>
      </c>
      <c r="N680" s="3" t="s">
        <v>37</v>
      </c>
      <c r="O680" s="3" t="s">
        <v>235</v>
      </c>
      <c r="P680" s="3"/>
      <c r="Q680" s="3"/>
      <c r="R680" s="3" t="s">
        <v>40</v>
      </c>
      <c r="S680" s="3" t="s">
        <v>41</v>
      </c>
      <c r="T680" s="3" t="s">
        <v>42</v>
      </c>
      <c r="U680" s="4" t="s">
        <v>57</v>
      </c>
      <c r="V680" s="6">
        <v>2000000</v>
      </c>
      <c r="W680" s="6">
        <v>14000000</v>
      </c>
      <c r="X680" s="6">
        <v>0</v>
      </c>
      <c r="Y680" s="6">
        <v>16000000</v>
      </c>
      <c r="Z680" s="6">
        <v>0</v>
      </c>
      <c r="AA680" s="6">
        <v>14121535</v>
      </c>
      <c r="AB680" s="6">
        <v>1878465</v>
      </c>
      <c r="AC680" s="6">
        <v>14121535</v>
      </c>
      <c r="AD680" s="6">
        <v>14121535</v>
      </c>
      <c r="AE680" s="6">
        <v>14121535</v>
      </c>
      <c r="AF680" s="6">
        <v>14121535</v>
      </c>
    </row>
    <row r="681" spans="1:32" ht="22.5">
      <c r="A681" s="3" t="s">
        <v>410</v>
      </c>
      <c r="B681" s="11" t="s">
        <v>545</v>
      </c>
      <c r="C681" s="11" t="s">
        <v>561</v>
      </c>
      <c r="D681" s="4" t="s">
        <v>411</v>
      </c>
      <c r="E681" s="5" t="s">
        <v>287</v>
      </c>
      <c r="F681" s="5" t="str">
        <f t="shared" si="13"/>
        <v>C-4102-1500-6</v>
      </c>
      <c r="G681" s="13" t="s">
        <v>498</v>
      </c>
      <c r="H681" s="13" t="s">
        <v>499</v>
      </c>
      <c r="I681" s="13" t="s">
        <v>500</v>
      </c>
      <c r="J681" s="3" t="s">
        <v>53</v>
      </c>
      <c r="K681" s="3" t="s">
        <v>209</v>
      </c>
      <c r="L681" s="3" t="s">
        <v>55</v>
      </c>
      <c r="M681" s="3" t="s">
        <v>113</v>
      </c>
      <c r="N681" s="3" t="s">
        <v>37</v>
      </c>
      <c r="O681" s="3" t="s">
        <v>252</v>
      </c>
      <c r="P681" s="3"/>
      <c r="Q681" s="3"/>
      <c r="R681" s="3" t="s">
        <v>40</v>
      </c>
      <c r="S681" s="3" t="s">
        <v>41</v>
      </c>
      <c r="T681" s="3" t="s">
        <v>42</v>
      </c>
      <c r="U681" s="4" t="s">
        <v>253</v>
      </c>
      <c r="V681" s="6">
        <v>0</v>
      </c>
      <c r="W681" s="6">
        <v>5279581</v>
      </c>
      <c r="X681" s="6">
        <v>5254581</v>
      </c>
      <c r="Y681" s="6">
        <v>25000</v>
      </c>
      <c r="Z681" s="6">
        <v>0</v>
      </c>
      <c r="AA681" s="6">
        <v>15884</v>
      </c>
      <c r="AB681" s="6">
        <v>9116</v>
      </c>
      <c r="AC681" s="6">
        <v>15884</v>
      </c>
      <c r="AD681" s="6">
        <v>15884</v>
      </c>
      <c r="AE681" s="6">
        <v>15884</v>
      </c>
      <c r="AF681" s="6">
        <v>15884</v>
      </c>
    </row>
    <row r="682" spans="1:32" ht="22.5">
      <c r="A682" s="3" t="s">
        <v>410</v>
      </c>
      <c r="B682" s="11" t="s">
        <v>545</v>
      </c>
      <c r="C682" s="11" t="s">
        <v>561</v>
      </c>
      <c r="D682" s="4" t="s">
        <v>411</v>
      </c>
      <c r="E682" s="5" t="s">
        <v>290</v>
      </c>
      <c r="F682" s="5" t="str">
        <f t="shared" si="13"/>
        <v>C-4102-1500-7</v>
      </c>
      <c r="G682" s="13" t="s">
        <v>520</v>
      </c>
      <c r="H682" s="13" t="s">
        <v>493</v>
      </c>
      <c r="I682" s="13" t="s">
        <v>512</v>
      </c>
      <c r="J682" s="3" t="s">
        <v>53</v>
      </c>
      <c r="K682" s="3" t="s">
        <v>209</v>
      </c>
      <c r="L682" s="3" t="s">
        <v>55</v>
      </c>
      <c r="M682" s="3" t="s">
        <v>116</v>
      </c>
      <c r="N682" s="3" t="s">
        <v>37</v>
      </c>
      <c r="O682" s="3" t="s">
        <v>257</v>
      </c>
      <c r="P682" s="3"/>
      <c r="Q682" s="3"/>
      <c r="R682" s="3" t="s">
        <v>40</v>
      </c>
      <c r="S682" s="3" t="s">
        <v>41</v>
      </c>
      <c r="T682" s="3" t="s">
        <v>42</v>
      </c>
      <c r="U682" s="4" t="s">
        <v>222</v>
      </c>
      <c r="V682" s="6">
        <v>105643560</v>
      </c>
      <c r="W682" s="6">
        <v>2981000</v>
      </c>
      <c r="X682" s="6">
        <v>1059360</v>
      </c>
      <c r="Y682" s="6">
        <v>107565200</v>
      </c>
      <c r="Z682" s="6">
        <v>0</v>
      </c>
      <c r="AA682" s="6">
        <v>106074700</v>
      </c>
      <c r="AB682" s="6">
        <v>1490500</v>
      </c>
      <c r="AC682" s="6">
        <v>106074700</v>
      </c>
      <c r="AD682" s="6">
        <v>106074700</v>
      </c>
      <c r="AE682" s="6">
        <v>102542234</v>
      </c>
      <c r="AF682" s="6">
        <v>102542234</v>
      </c>
    </row>
    <row r="683" spans="1:32" ht="22.5">
      <c r="A683" s="3" t="s">
        <v>410</v>
      </c>
      <c r="B683" s="11" t="s">
        <v>545</v>
      </c>
      <c r="C683" s="11" t="s">
        <v>561</v>
      </c>
      <c r="D683" s="4" t="s">
        <v>411</v>
      </c>
      <c r="E683" s="5" t="s">
        <v>291</v>
      </c>
      <c r="F683" s="5" t="str">
        <f t="shared" si="13"/>
        <v>C-4102-1500-7</v>
      </c>
      <c r="G683" s="13" t="s">
        <v>520</v>
      </c>
      <c r="H683" s="13" t="s">
        <v>493</v>
      </c>
      <c r="I683" s="13" t="s">
        <v>506</v>
      </c>
      <c r="J683" s="3" t="s">
        <v>53</v>
      </c>
      <c r="K683" s="3" t="s">
        <v>209</v>
      </c>
      <c r="L683" s="3" t="s">
        <v>55</v>
      </c>
      <c r="M683" s="3" t="s">
        <v>116</v>
      </c>
      <c r="N683" s="3" t="s">
        <v>37</v>
      </c>
      <c r="O683" s="3" t="s">
        <v>213</v>
      </c>
      <c r="P683" s="3"/>
      <c r="Q683" s="3"/>
      <c r="R683" s="3" t="s">
        <v>40</v>
      </c>
      <c r="S683" s="3" t="s">
        <v>41</v>
      </c>
      <c r="T683" s="3" t="s">
        <v>42</v>
      </c>
      <c r="U683" s="4" t="s">
        <v>57</v>
      </c>
      <c r="V683" s="6">
        <v>22072079</v>
      </c>
      <c r="W683" s="6">
        <v>24133116</v>
      </c>
      <c r="X683" s="6">
        <v>0</v>
      </c>
      <c r="Y683" s="6">
        <v>46205195</v>
      </c>
      <c r="Z683" s="6">
        <v>0</v>
      </c>
      <c r="AA683" s="6">
        <v>37832384</v>
      </c>
      <c r="AB683" s="6">
        <v>8372811</v>
      </c>
      <c r="AC683" s="6">
        <v>37832384</v>
      </c>
      <c r="AD683" s="6">
        <v>37832384</v>
      </c>
      <c r="AE683" s="6">
        <v>37832384</v>
      </c>
      <c r="AF683" s="6">
        <v>37832384</v>
      </c>
    </row>
    <row r="684" spans="1:32" ht="22.5">
      <c r="A684" s="3" t="s">
        <v>410</v>
      </c>
      <c r="B684" s="11" t="s">
        <v>545</v>
      </c>
      <c r="C684" s="11" t="s">
        <v>561</v>
      </c>
      <c r="D684" s="4" t="s">
        <v>411</v>
      </c>
      <c r="E684" s="5" t="s">
        <v>295</v>
      </c>
      <c r="F684" s="5" t="str">
        <f t="shared" si="13"/>
        <v>C-4199-1500-1</v>
      </c>
      <c r="G684" s="13" t="s">
        <v>522</v>
      </c>
      <c r="H684" s="13" t="s">
        <v>493</v>
      </c>
      <c r="I684" s="13" t="s">
        <v>512</v>
      </c>
      <c r="J684" s="3" t="s">
        <v>53</v>
      </c>
      <c r="K684" s="3" t="s">
        <v>54</v>
      </c>
      <c r="L684" s="3" t="s">
        <v>55</v>
      </c>
      <c r="M684" s="3" t="s">
        <v>61</v>
      </c>
      <c r="N684" s="3" t="s">
        <v>37</v>
      </c>
      <c r="O684" s="3" t="s">
        <v>257</v>
      </c>
      <c r="P684" s="3"/>
      <c r="Q684" s="3"/>
      <c r="R684" s="3" t="s">
        <v>40</v>
      </c>
      <c r="S684" s="3" t="s">
        <v>41</v>
      </c>
      <c r="T684" s="3" t="s">
        <v>42</v>
      </c>
      <c r="U684" s="4" t="s">
        <v>222</v>
      </c>
      <c r="V684" s="6">
        <v>94712620</v>
      </c>
      <c r="W684" s="6">
        <v>3853800</v>
      </c>
      <c r="X684" s="6">
        <v>48820</v>
      </c>
      <c r="Y684" s="6">
        <v>98517600</v>
      </c>
      <c r="Z684" s="6">
        <v>0</v>
      </c>
      <c r="AA684" s="6">
        <v>97435800</v>
      </c>
      <c r="AB684" s="6">
        <v>1081800</v>
      </c>
      <c r="AC684" s="6">
        <v>97435800</v>
      </c>
      <c r="AD684" s="6">
        <v>97435800</v>
      </c>
      <c r="AE684" s="6">
        <v>94386600</v>
      </c>
      <c r="AF684" s="6">
        <v>94386600</v>
      </c>
    </row>
    <row r="685" spans="1:32" ht="22.5">
      <c r="A685" s="3" t="s">
        <v>410</v>
      </c>
      <c r="B685" s="11" t="s">
        <v>545</v>
      </c>
      <c r="C685" s="11" t="s">
        <v>561</v>
      </c>
      <c r="D685" s="4" t="s">
        <v>411</v>
      </c>
      <c r="E685" s="5" t="s">
        <v>296</v>
      </c>
      <c r="F685" s="5" t="str">
        <f t="shared" si="13"/>
        <v>C-4199-1500-1</v>
      </c>
      <c r="G685" s="13" t="s">
        <v>522</v>
      </c>
      <c r="H685" s="13" t="s">
        <v>493</v>
      </c>
      <c r="I685" s="13" t="s">
        <v>506</v>
      </c>
      <c r="J685" s="3" t="s">
        <v>53</v>
      </c>
      <c r="K685" s="3" t="s">
        <v>54</v>
      </c>
      <c r="L685" s="3" t="s">
        <v>55</v>
      </c>
      <c r="M685" s="3" t="s">
        <v>61</v>
      </c>
      <c r="N685" s="3" t="s">
        <v>37</v>
      </c>
      <c r="O685" s="3" t="s">
        <v>213</v>
      </c>
      <c r="P685" s="3"/>
      <c r="Q685" s="3"/>
      <c r="R685" s="3" t="s">
        <v>40</v>
      </c>
      <c r="S685" s="3" t="s">
        <v>41</v>
      </c>
      <c r="T685" s="3" t="s">
        <v>42</v>
      </c>
      <c r="U685" s="4" t="s">
        <v>57</v>
      </c>
      <c r="V685" s="6">
        <v>8109667</v>
      </c>
      <c r="W685" s="6">
        <v>0</v>
      </c>
      <c r="X685" s="6">
        <v>0</v>
      </c>
      <c r="Y685" s="6">
        <v>8109667</v>
      </c>
      <c r="Z685" s="6">
        <v>0</v>
      </c>
      <c r="AA685" s="6">
        <v>8031003</v>
      </c>
      <c r="AB685" s="6">
        <v>78664</v>
      </c>
      <c r="AC685" s="6">
        <v>8031003</v>
      </c>
      <c r="AD685" s="6">
        <v>8031003</v>
      </c>
      <c r="AE685" s="6">
        <v>8031003</v>
      </c>
      <c r="AF685" s="6">
        <v>8031003</v>
      </c>
    </row>
    <row r="686" spans="1:32" ht="33.75">
      <c r="A686" s="3" t="s">
        <v>410</v>
      </c>
      <c r="B686" s="11" t="s">
        <v>545</v>
      </c>
      <c r="C686" s="11" t="s">
        <v>561</v>
      </c>
      <c r="D686" s="4" t="s">
        <v>411</v>
      </c>
      <c r="E686" s="5" t="s">
        <v>412</v>
      </c>
      <c r="F686" s="5" t="str">
        <f t="shared" si="13"/>
        <v>C-4199-1500-1</v>
      </c>
      <c r="G686" s="13" t="s">
        <v>522</v>
      </c>
      <c r="H686" s="13" t="s">
        <v>523</v>
      </c>
      <c r="I686" s="13" t="s">
        <v>524</v>
      </c>
      <c r="J686" s="3" t="s">
        <v>53</v>
      </c>
      <c r="K686" s="3" t="s">
        <v>54</v>
      </c>
      <c r="L686" s="3" t="s">
        <v>55</v>
      </c>
      <c r="M686" s="3" t="s">
        <v>61</v>
      </c>
      <c r="N686" s="3" t="s">
        <v>37</v>
      </c>
      <c r="O686" s="3" t="s">
        <v>252</v>
      </c>
      <c r="P686" s="3"/>
      <c r="Q686" s="3"/>
      <c r="R686" s="3" t="s">
        <v>40</v>
      </c>
      <c r="S686" s="3" t="s">
        <v>41</v>
      </c>
      <c r="T686" s="3" t="s">
        <v>42</v>
      </c>
      <c r="U686" s="4" t="s">
        <v>253</v>
      </c>
      <c r="V686" s="6">
        <v>0</v>
      </c>
      <c r="W686" s="6">
        <v>8800</v>
      </c>
      <c r="X686" s="6">
        <v>0</v>
      </c>
      <c r="Y686" s="6">
        <v>8800</v>
      </c>
      <c r="Z686" s="6">
        <v>0</v>
      </c>
      <c r="AA686" s="6">
        <v>0</v>
      </c>
      <c r="AB686" s="6">
        <v>8800</v>
      </c>
      <c r="AC686" s="6">
        <v>0</v>
      </c>
      <c r="AD686" s="6">
        <v>0</v>
      </c>
      <c r="AE686" s="6">
        <v>0</v>
      </c>
      <c r="AF686" s="6">
        <v>0</v>
      </c>
    </row>
    <row r="687" spans="1:32" ht="22.5">
      <c r="A687" s="3" t="s">
        <v>410</v>
      </c>
      <c r="B687" s="11" t="s">
        <v>545</v>
      </c>
      <c r="C687" s="11" t="s">
        <v>561</v>
      </c>
      <c r="D687" s="4" t="s">
        <v>411</v>
      </c>
      <c r="E687" s="5" t="s">
        <v>299</v>
      </c>
      <c r="F687" s="5" t="str">
        <f t="shared" si="13"/>
        <v>C-4199-1500-2</v>
      </c>
      <c r="G687" s="13" t="s">
        <v>505</v>
      </c>
      <c r="H687" s="13" t="s">
        <v>493</v>
      </c>
      <c r="I687" s="13" t="s">
        <v>512</v>
      </c>
      <c r="J687" s="3" t="s">
        <v>53</v>
      </c>
      <c r="K687" s="3" t="s">
        <v>54</v>
      </c>
      <c r="L687" s="3" t="s">
        <v>55</v>
      </c>
      <c r="M687" s="3" t="s">
        <v>36</v>
      </c>
      <c r="N687" s="3" t="s">
        <v>37</v>
      </c>
      <c r="O687" s="3" t="s">
        <v>213</v>
      </c>
      <c r="P687" s="3"/>
      <c r="Q687" s="3"/>
      <c r="R687" s="3" t="s">
        <v>40</v>
      </c>
      <c r="S687" s="3" t="s">
        <v>147</v>
      </c>
      <c r="T687" s="3" t="s">
        <v>42</v>
      </c>
      <c r="U687" s="4" t="s">
        <v>222</v>
      </c>
      <c r="V687" s="6">
        <v>0</v>
      </c>
      <c r="W687" s="6">
        <v>42196234</v>
      </c>
      <c r="X687" s="6">
        <v>0</v>
      </c>
      <c r="Y687" s="6">
        <v>42196234</v>
      </c>
      <c r="Z687" s="6">
        <v>0</v>
      </c>
      <c r="AA687" s="6">
        <v>42196234</v>
      </c>
      <c r="AB687" s="6">
        <v>0</v>
      </c>
      <c r="AC687" s="6">
        <v>42196234</v>
      </c>
      <c r="AD687" s="6">
        <v>42196234</v>
      </c>
      <c r="AE687" s="6">
        <v>33121602</v>
      </c>
      <c r="AF687" s="6">
        <v>33121602</v>
      </c>
    </row>
    <row r="688" spans="1:32" ht="22.5">
      <c r="A688" s="3" t="s">
        <v>410</v>
      </c>
      <c r="B688" s="11" t="s">
        <v>545</v>
      </c>
      <c r="C688" s="11" t="s">
        <v>561</v>
      </c>
      <c r="D688" s="4" t="s">
        <v>411</v>
      </c>
      <c r="E688" s="5" t="s">
        <v>299</v>
      </c>
      <c r="F688" s="5" t="str">
        <f t="shared" si="13"/>
        <v>C-4199-1500-2</v>
      </c>
      <c r="G688" s="13" t="s">
        <v>505</v>
      </c>
      <c r="H688" s="13" t="s">
        <v>493</v>
      </c>
      <c r="I688" s="13" t="s">
        <v>512</v>
      </c>
      <c r="J688" s="3" t="s">
        <v>53</v>
      </c>
      <c r="K688" s="3" t="s">
        <v>54</v>
      </c>
      <c r="L688" s="3" t="s">
        <v>55</v>
      </c>
      <c r="M688" s="3" t="s">
        <v>36</v>
      </c>
      <c r="N688" s="3" t="s">
        <v>37</v>
      </c>
      <c r="O688" s="3" t="s">
        <v>213</v>
      </c>
      <c r="P688" s="3"/>
      <c r="Q688" s="3"/>
      <c r="R688" s="3" t="s">
        <v>40</v>
      </c>
      <c r="S688" s="3" t="s">
        <v>41</v>
      </c>
      <c r="T688" s="3" t="s">
        <v>42</v>
      </c>
      <c r="U688" s="4" t="s">
        <v>222</v>
      </c>
      <c r="V688" s="6">
        <v>284772145</v>
      </c>
      <c r="W688" s="6">
        <v>74509166</v>
      </c>
      <c r="X688" s="6">
        <v>26445778</v>
      </c>
      <c r="Y688" s="6">
        <v>332835533</v>
      </c>
      <c r="Z688" s="6">
        <v>0</v>
      </c>
      <c r="AA688" s="6">
        <v>330848200</v>
      </c>
      <c r="AB688" s="6">
        <v>1987333</v>
      </c>
      <c r="AC688" s="6">
        <v>330848200</v>
      </c>
      <c r="AD688" s="6">
        <v>330848200</v>
      </c>
      <c r="AE688" s="6">
        <v>328337766</v>
      </c>
      <c r="AF688" s="6">
        <v>328337766</v>
      </c>
    </row>
    <row r="689" spans="1:32" ht="22.5">
      <c r="A689" s="3" t="s">
        <v>410</v>
      </c>
      <c r="B689" s="11" t="s">
        <v>545</v>
      </c>
      <c r="C689" s="11" t="s">
        <v>561</v>
      </c>
      <c r="D689" s="4" t="s">
        <v>411</v>
      </c>
      <c r="E689" s="5" t="s">
        <v>52</v>
      </c>
      <c r="F689" s="5" t="str">
        <f t="shared" si="13"/>
        <v>C-4199-1500-2</v>
      </c>
      <c r="G689" s="13" t="s">
        <v>505</v>
      </c>
      <c r="H689" s="13" t="s">
        <v>493</v>
      </c>
      <c r="I689" s="13" t="s">
        <v>506</v>
      </c>
      <c r="J689" s="3" t="s">
        <v>53</v>
      </c>
      <c r="K689" s="3" t="s">
        <v>54</v>
      </c>
      <c r="L689" s="3" t="s">
        <v>55</v>
      </c>
      <c r="M689" s="3" t="s">
        <v>36</v>
      </c>
      <c r="N689" s="3" t="s">
        <v>37</v>
      </c>
      <c r="O689" s="3" t="s">
        <v>56</v>
      </c>
      <c r="P689" s="3"/>
      <c r="Q689" s="3"/>
      <c r="R689" s="3" t="s">
        <v>40</v>
      </c>
      <c r="S689" s="3" t="s">
        <v>147</v>
      </c>
      <c r="T689" s="3" t="s">
        <v>42</v>
      </c>
      <c r="U689" s="4" t="s">
        <v>57</v>
      </c>
      <c r="V689" s="6">
        <v>0</v>
      </c>
      <c r="W689" s="6">
        <v>1975668</v>
      </c>
      <c r="X689" s="6">
        <v>0</v>
      </c>
      <c r="Y689" s="6">
        <v>1975668</v>
      </c>
      <c r="Z689" s="6">
        <v>0</v>
      </c>
      <c r="AA689" s="6">
        <v>1975668</v>
      </c>
      <c r="AB689" s="6">
        <v>0</v>
      </c>
      <c r="AC689" s="6">
        <v>1975668</v>
      </c>
      <c r="AD689" s="6">
        <v>1975668</v>
      </c>
      <c r="AE689" s="6">
        <v>1975668</v>
      </c>
      <c r="AF689" s="6">
        <v>1975668</v>
      </c>
    </row>
    <row r="690" spans="1:32" ht="22.5">
      <c r="A690" s="3" t="s">
        <v>410</v>
      </c>
      <c r="B690" s="11" t="s">
        <v>545</v>
      </c>
      <c r="C690" s="11" t="s">
        <v>561</v>
      </c>
      <c r="D690" s="4" t="s">
        <v>411</v>
      </c>
      <c r="E690" s="5" t="s">
        <v>52</v>
      </c>
      <c r="F690" s="5" t="str">
        <f t="shared" si="13"/>
        <v>C-4199-1500-2</v>
      </c>
      <c r="G690" s="13" t="s">
        <v>505</v>
      </c>
      <c r="H690" s="13" t="s">
        <v>493</v>
      </c>
      <c r="I690" s="13" t="s">
        <v>506</v>
      </c>
      <c r="J690" s="3" t="s">
        <v>53</v>
      </c>
      <c r="K690" s="3" t="s">
        <v>54</v>
      </c>
      <c r="L690" s="3" t="s">
        <v>55</v>
      </c>
      <c r="M690" s="3" t="s">
        <v>36</v>
      </c>
      <c r="N690" s="3" t="s">
        <v>37</v>
      </c>
      <c r="O690" s="3" t="s">
        <v>56</v>
      </c>
      <c r="P690" s="3"/>
      <c r="Q690" s="3"/>
      <c r="R690" s="3" t="s">
        <v>40</v>
      </c>
      <c r="S690" s="3" t="s">
        <v>41</v>
      </c>
      <c r="T690" s="3" t="s">
        <v>42</v>
      </c>
      <c r="U690" s="4" t="s">
        <v>57</v>
      </c>
      <c r="V690" s="6">
        <v>0</v>
      </c>
      <c r="W690" s="6">
        <v>40948000</v>
      </c>
      <c r="X690" s="6">
        <v>0</v>
      </c>
      <c r="Y690" s="6">
        <v>40948000</v>
      </c>
      <c r="Z690" s="6">
        <v>0</v>
      </c>
      <c r="AA690" s="6">
        <v>40592130</v>
      </c>
      <c r="AB690" s="6">
        <v>355870</v>
      </c>
      <c r="AC690" s="6">
        <v>40592130</v>
      </c>
      <c r="AD690" s="6">
        <v>40592130</v>
      </c>
      <c r="AE690" s="6">
        <v>40592130</v>
      </c>
      <c r="AF690" s="6">
        <v>40592130</v>
      </c>
    </row>
    <row r="691" spans="1:32" ht="22.5">
      <c r="A691" s="3" t="s">
        <v>410</v>
      </c>
      <c r="B691" s="11" t="s">
        <v>545</v>
      </c>
      <c r="C691" s="11" t="s">
        <v>561</v>
      </c>
      <c r="D691" s="4" t="s">
        <v>411</v>
      </c>
      <c r="E691" s="5" t="s">
        <v>387</v>
      </c>
      <c r="F691" s="5" t="str">
        <f t="shared" si="13"/>
        <v>C-4199-1500-2</v>
      </c>
      <c r="G691" s="13" t="s">
        <v>505</v>
      </c>
      <c r="H691" s="13" t="s">
        <v>503</v>
      </c>
      <c r="I691" s="13" t="s">
        <v>504</v>
      </c>
      <c r="J691" s="3" t="s">
        <v>53</v>
      </c>
      <c r="K691" s="3" t="s">
        <v>54</v>
      </c>
      <c r="L691" s="3" t="s">
        <v>55</v>
      </c>
      <c r="M691" s="3" t="s">
        <v>36</v>
      </c>
      <c r="N691" s="3" t="s">
        <v>37</v>
      </c>
      <c r="O691" s="3" t="s">
        <v>238</v>
      </c>
      <c r="P691" s="3"/>
      <c r="Q691" s="3"/>
      <c r="R691" s="3" t="s">
        <v>40</v>
      </c>
      <c r="S691" s="3" t="s">
        <v>41</v>
      </c>
      <c r="T691" s="3" t="s">
        <v>42</v>
      </c>
      <c r="U691" s="4" t="s">
        <v>388</v>
      </c>
      <c r="V691" s="6">
        <v>500000</v>
      </c>
      <c r="W691" s="6">
        <v>0</v>
      </c>
      <c r="X691" s="6">
        <v>500000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</row>
    <row r="692" spans="1:32" ht="22.5">
      <c r="A692" s="3" t="s">
        <v>410</v>
      </c>
      <c r="B692" s="11" t="s">
        <v>545</v>
      </c>
      <c r="C692" s="11" t="s">
        <v>561</v>
      </c>
      <c r="D692" s="4" t="s">
        <v>411</v>
      </c>
      <c r="E692" s="5" t="s">
        <v>310</v>
      </c>
      <c r="F692" s="5" t="str">
        <f t="shared" si="13"/>
        <v>C-4199-1500-2</v>
      </c>
      <c r="G692" s="13" t="s">
        <v>505</v>
      </c>
      <c r="H692" s="13" t="s">
        <v>493</v>
      </c>
      <c r="I692" s="13" t="s">
        <v>512</v>
      </c>
      <c r="J692" s="3" t="s">
        <v>53</v>
      </c>
      <c r="K692" s="3" t="s">
        <v>54</v>
      </c>
      <c r="L692" s="3" t="s">
        <v>55</v>
      </c>
      <c r="M692" s="3" t="s">
        <v>36</v>
      </c>
      <c r="N692" s="3" t="s">
        <v>37</v>
      </c>
      <c r="O692" s="3" t="s">
        <v>240</v>
      </c>
      <c r="P692" s="3"/>
      <c r="Q692" s="3"/>
      <c r="R692" s="3" t="s">
        <v>40</v>
      </c>
      <c r="S692" s="3" t="s">
        <v>147</v>
      </c>
      <c r="T692" s="3" t="s">
        <v>42</v>
      </c>
      <c r="U692" s="4" t="s">
        <v>311</v>
      </c>
      <c r="V692" s="6">
        <v>0</v>
      </c>
      <c r="W692" s="6">
        <v>4471500</v>
      </c>
      <c r="X692" s="6">
        <v>0</v>
      </c>
      <c r="Y692" s="6">
        <v>4471500</v>
      </c>
      <c r="Z692" s="6">
        <v>0</v>
      </c>
      <c r="AA692" s="6">
        <v>4471500</v>
      </c>
      <c r="AB692" s="6">
        <v>0</v>
      </c>
      <c r="AC692" s="6">
        <v>4471500</v>
      </c>
      <c r="AD692" s="6">
        <v>4471500</v>
      </c>
      <c r="AE692" s="6">
        <v>3378467</v>
      </c>
      <c r="AF692" s="6">
        <v>3378467</v>
      </c>
    </row>
    <row r="693" spans="1:32" ht="22.5">
      <c r="A693" s="3" t="s">
        <v>410</v>
      </c>
      <c r="B693" s="11" t="s">
        <v>545</v>
      </c>
      <c r="C693" s="11" t="s">
        <v>561</v>
      </c>
      <c r="D693" s="4" t="s">
        <v>411</v>
      </c>
      <c r="E693" s="5" t="s">
        <v>310</v>
      </c>
      <c r="F693" s="5" t="str">
        <f t="shared" si="13"/>
        <v>C-4199-1500-2</v>
      </c>
      <c r="G693" s="13" t="s">
        <v>505</v>
      </c>
      <c r="H693" s="13" t="s">
        <v>493</v>
      </c>
      <c r="I693" s="13" t="s">
        <v>512</v>
      </c>
      <c r="J693" s="3" t="s">
        <v>53</v>
      </c>
      <c r="K693" s="3" t="s">
        <v>54</v>
      </c>
      <c r="L693" s="3" t="s">
        <v>55</v>
      </c>
      <c r="M693" s="3" t="s">
        <v>36</v>
      </c>
      <c r="N693" s="3" t="s">
        <v>37</v>
      </c>
      <c r="O693" s="3" t="s">
        <v>240</v>
      </c>
      <c r="P693" s="3"/>
      <c r="Q693" s="3"/>
      <c r="R693" s="3" t="s">
        <v>40</v>
      </c>
      <c r="S693" s="3" t="s">
        <v>41</v>
      </c>
      <c r="T693" s="3" t="s">
        <v>42</v>
      </c>
      <c r="U693" s="4" t="s">
        <v>311</v>
      </c>
      <c r="V693" s="6">
        <v>32088236</v>
      </c>
      <c r="W693" s="6">
        <v>0</v>
      </c>
      <c r="X693" s="6">
        <v>2278236</v>
      </c>
      <c r="Y693" s="6">
        <v>29810000</v>
      </c>
      <c r="Z693" s="6">
        <v>0</v>
      </c>
      <c r="AA693" s="6">
        <v>29810000</v>
      </c>
      <c r="AB693" s="6">
        <v>0</v>
      </c>
      <c r="AC693" s="6">
        <v>29810000</v>
      </c>
      <c r="AD693" s="6">
        <v>29810000</v>
      </c>
      <c r="AE693" s="6">
        <v>29810000</v>
      </c>
      <c r="AF693" s="6">
        <v>29810000</v>
      </c>
    </row>
    <row r="694" spans="1:32" ht="22.5">
      <c r="A694" s="3" t="s">
        <v>410</v>
      </c>
      <c r="B694" s="11" t="s">
        <v>545</v>
      </c>
      <c r="C694" s="11" t="s">
        <v>561</v>
      </c>
      <c r="D694" s="4" t="s">
        <v>411</v>
      </c>
      <c r="E694" s="5" t="s">
        <v>312</v>
      </c>
      <c r="F694" s="5" t="str">
        <f t="shared" si="13"/>
        <v>C-4199-1500-2</v>
      </c>
      <c r="G694" s="13" t="s">
        <v>505</v>
      </c>
      <c r="H694" s="13" t="s">
        <v>501</v>
      </c>
      <c r="I694" s="13" t="s">
        <v>525</v>
      </c>
      <c r="J694" s="3" t="s">
        <v>53</v>
      </c>
      <c r="K694" s="3" t="s">
        <v>54</v>
      </c>
      <c r="L694" s="3" t="s">
        <v>55</v>
      </c>
      <c r="M694" s="3" t="s">
        <v>36</v>
      </c>
      <c r="N694" s="3" t="s">
        <v>37</v>
      </c>
      <c r="O694" s="3" t="s">
        <v>313</v>
      </c>
      <c r="P694" s="3"/>
      <c r="Q694" s="3"/>
      <c r="R694" s="3" t="s">
        <v>40</v>
      </c>
      <c r="S694" s="3" t="s">
        <v>41</v>
      </c>
      <c r="T694" s="3" t="s">
        <v>42</v>
      </c>
      <c r="U694" s="4" t="s">
        <v>314</v>
      </c>
      <c r="V694" s="6">
        <v>3280397</v>
      </c>
      <c r="W694" s="6">
        <v>0</v>
      </c>
      <c r="X694" s="6">
        <v>0</v>
      </c>
      <c r="Y694" s="6">
        <v>3280397</v>
      </c>
      <c r="Z694" s="6">
        <v>0</v>
      </c>
      <c r="AA694" s="6">
        <v>3280397</v>
      </c>
      <c r="AB694" s="6">
        <v>0</v>
      </c>
      <c r="AC694" s="6">
        <v>3280397</v>
      </c>
      <c r="AD694" s="6">
        <v>3280397</v>
      </c>
      <c r="AE694" s="6">
        <v>3280397</v>
      </c>
      <c r="AF694" s="6">
        <v>3280397</v>
      </c>
    </row>
    <row r="695" spans="1:32" ht="22.5">
      <c r="A695" s="3" t="s">
        <v>410</v>
      </c>
      <c r="B695" s="11" t="s">
        <v>545</v>
      </c>
      <c r="C695" s="11" t="s">
        <v>561</v>
      </c>
      <c r="D695" s="4" t="s">
        <v>411</v>
      </c>
      <c r="E695" s="5" t="s">
        <v>321</v>
      </c>
      <c r="F695" s="5" t="str">
        <f t="shared" si="13"/>
        <v>C-4199-1500-2</v>
      </c>
      <c r="G695" s="13" t="s">
        <v>505</v>
      </c>
      <c r="H695" s="13" t="s">
        <v>501</v>
      </c>
      <c r="I695" s="13" t="s">
        <v>525</v>
      </c>
      <c r="J695" s="3" t="s">
        <v>53</v>
      </c>
      <c r="K695" s="3" t="s">
        <v>54</v>
      </c>
      <c r="L695" s="3" t="s">
        <v>55</v>
      </c>
      <c r="M695" s="3" t="s">
        <v>36</v>
      </c>
      <c r="N695" s="3" t="s">
        <v>37</v>
      </c>
      <c r="O695" s="3" t="s">
        <v>322</v>
      </c>
      <c r="P695" s="3"/>
      <c r="Q695" s="3"/>
      <c r="R695" s="3" t="s">
        <v>40</v>
      </c>
      <c r="S695" s="3" t="s">
        <v>41</v>
      </c>
      <c r="T695" s="3" t="s">
        <v>42</v>
      </c>
      <c r="U695" s="4" t="s">
        <v>323</v>
      </c>
      <c r="V695" s="6">
        <v>0</v>
      </c>
      <c r="W695" s="6">
        <v>76386000</v>
      </c>
      <c r="X695" s="6">
        <v>3000000</v>
      </c>
      <c r="Y695" s="6">
        <v>73386000</v>
      </c>
      <c r="Z695" s="6">
        <v>0</v>
      </c>
      <c r="AA695" s="6">
        <v>73361140.5</v>
      </c>
      <c r="AB695" s="6">
        <v>24859.5</v>
      </c>
      <c r="AC695" s="6">
        <v>73361140.5</v>
      </c>
      <c r="AD695" s="6">
        <v>73361140.5</v>
      </c>
      <c r="AE695" s="6">
        <v>73361140.5</v>
      </c>
      <c r="AF695" s="6">
        <v>73361140.5</v>
      </c>
    </row>
    <row r="696" spans="1:32" ht="22.5">
      <c r="A696" s="3" t="s">
        <v>410</v>
      </c>
      <c r="B696" s="11" t="s">
        <v>545</v>
      </c>
      <c r="C696" s="11" t="s">
        <v>561</v>
      </c>
      <c r="D696" s="4" t="s">
        <v>411</v>
      </c>
      <c r="E696" s="5" t="s">
        <v>347</v>
      </c>
      <c r="F696" s="5" t="str">
        <f t="shared" si="13"/>
        <v>C-4199-1500-2</v>
      </c>
      <c r="G696" s="13" t="s">
        <v>505</v>
      </c>
      <c r="H696" s="13" t="s">
        <v>493</v>
      </c>
      <c r="I696" s="13" t="s">
        <v>535</v>
      </c>
      <c r="J696" s="3" t="s">
        <v>53</v>
      </c>
      <c r="K696" s="3" t="s">
        <v>54</v>
      </c>
      <c r="L696" s="3" t="s">
        <v>55</v>
      </c>
      <c r="M696" s="3" t="s">
        <v>36</v>
      </c>
      <c r="N696" s="3" t="s">
        <v>37</v>
      </c>
      <c r="O696" s="3" t="s">
        <v>348</v>
      </c>
      <c r="P696" s="3"/>
      <c r="Q696" s="3"/>
      <c r="R696" s="3" t="s">
        <v>40</v>
      </c>
      <c r="S696" s="3" t="s">
        <v>41</v>
      </c>
      <c r="T696" s="3" t="s">
        <v>42</v>
      </c>
      <c r="U696" s="4" t="s">
        <v>349</v>
      </c>
      <c r="V696" s="6">
        <v>0</v>
      </c>
      <c r="W696" s="6">
        <v>9515760</v>
      </c>
      <c r="X696" s="6">
        <v>0</v>
      </c>
      <c r="Y696" s="6">
        <v>9515760</v>
      </c>
      <c r="Z696" s="6">
        <v>0</v>
      </c>
      <c r="AA696" s="6">
        <v>9515760</v>
      </c>
      <c r="AB696" s="6">
        <v>0</v>
      </c>
      <c r="AC696" s="6">
        <v>9515760</v>
      </c>
      <c r="AD696" s="6">
        <v>9515760</v>
      </c>
      <c r="AE696" s="6">
        <v>9515760</v>
      </c>
      <c r="AF696" s="6">
        <v>9515760</v>
      </c>
    </row>
    <row r="697" spans="1:32" ht="22.5">
      <c r="A697" s="3" t="s">
        <v>410</v>
      </c>
      <c r="B697" s="11" t="s">
        <v>545</v>
      </c>
      <c r="C697" s="11" t="s">
        <v>561</v>
      </c>
      <c r="D697" s="4" t="s">
        <v>411</v>
      </c>
      <c r="E697" s="5" t="s">
        <v>352</v>
      </c>
      <c r="F697" s="5" t="str">
        <f t="shared" si="13"/>
        <v>C-4199-1500-2</v>
      </c>
      <c r="G697" s="13" t="s">
        <v>505</v>
      </c>
      <c r="H697" s="13" t="s">
        <v>493</v>
      </c>
      <c r="I697" s="13" t="s">
        <v>506</v>
      </c>
      <c r="J697" s="3" t="s">
        <v>53</v>
      </c>
      <c r="K697" s="3" t="s">
        <v>54</v>
      </c>
      <c r="L697" s="3" t="s">
        <v>55</v>
      </c>
      <c r="M697" s="3" t="s">
        <v>36</v>
      </c>
      <c r="N697" s="3" t="s">
        <v>37</v>
      </c>
      <c r="O697" s="3" t="s">
        <v>353</v>
      </c>
      <c r="P697" s="3"/>
      <c r="Q697" s="3"/>
      <c r="R697" s="3" t="s">
        <v>40</v>
      </c>
      <c r="S697" s="3" t="s">
        <v>41</v>
      </c>
      <c r="T697" s="3" t="s">
        <v>42</v>
      </c>
      <c r="U697" s="4" t="s">
        <v>354</v>
      </c>
      <c r="V697" s="6">
        <v>4000000</v>
      </c>
      <c r="W697" s="6">
        <v>5180000</v>
      </c>
      <c r="X697" s="6">
        <v>1500000</v>
      </c>
      <c r="Y697" s="6">
        <v>7680000</v>
      </c>
      <c r="Z697" s="6">
        <v>0</v>
      </c>
      <c r="AA697" s="6">
        <v>5637826</v>
      </c>
      <c r="AB697" s="6">
        <v>2042174</v>
      </c>
      <c r="AC697" s="6">
        <v>5637826</v>
      </c>
      <c r="AD697" s="6">
        <v>5637826</v>
      </c>
      <c r="AE697" s="6">
        <v>5637826</v>
      </c>
      <c r="AF697" s="6">
        <v>5637826</v>
      </c>
    </row>
    <row r="698" spans="1:32" ht="22.5">
      <c r="A698" s="3" t="s">
        <v>410</v>
      </c>
      <c r="B698" s="11" t="s">
        <v>545</v>
      </c>
      <c r="C698" s="11" t="s">
        <v>561</v>
      </c>
      <c r="D698" s="4" t="s">
        <v>411</v>
      </c>
      <c r="E698" s="5" t="s">
        <v>358</v>
      </c>
      <c r="F698" s="5" t="str">
        <f t="shared" si="13"/>
        <v>C-4199-1500-2</v>
      </c>
      <c r="G698" s="13" t="s">
        <v>505</v>
      </c>
      <c r="H698" s="13" t="s">
        <v>536</v>
      </c>
      <c r="I698" s="13" t="s">
        <v>537</v>
      </c>
      <c r="J698" s="3" t="s">
        <v>53</v>
      </c>
      <c r="K698" s="3" t="s">
        <v>54</v>
      </c>
      <c r="L698" s="3" t="s">
        <v>55</v>
      </c>
      <c r="M698" s="3" t="s">
        <v>36</v>
      </c>
      <c r="N698" s="3" t="s">
        <v>37</v>
      </c>
      <c r="O698" s="3" t="s">
        <v>252</v>
      </c>
      <c r="P698" s="3"/>
      <c r="Q698" s="3"/>
      <c r="R698" s="3" t="s">
        <v>40</v>
      </c>
      <c r="S698" s="3" t="s">
        <v>41</v>
      </c>
      <c r="T698" s="3" t="s">
        <v>42</v>
      </c>
      <c r="U698" s="4" t="s">
        <v>253</v>
      </c>
      <c r="V698" s="6">
        <v>129856</v>
      </c>
      <c r="W698" s="6">
        <v>305544</v>
      </c>
      <c r="X698" s="6">
        <v>0</v>
      </c>
      <c r="Y698" s="6">
        <v>435400</v>
      </c>
      <c r="Z698" s="6">
        <v>0</v>
      </c>
      <c r="AA698" s="6">
        <v>381973.85</v>
      </c>
      <c r="AB698" s="6">
        <v>53426.15</v>
      </c>
      <c r="AC698" s="6">
        <v>381973.85</v>
      </c>
      <c r="AD698" s="6">
        <v>381973.85</v>
      </c>
      <c r="AE698" s="6">
        <v>381973.85</v>
      </c>
      <c r="AF698" s="6">
        <v>381973.85</v>
      </c>
    </row>
    <row r="699" spans="1:32" ht="22.5">
      <c r="A699" s="3" t="s">
        <v>410</v>
      </c>
      <c r="B699" s="11" t="s">
        <v>545</v>
      </c>
      <c r="C699" s="11" t="s">
        <v>561</v>
      </c>
      <c r="D699" s="4" t="s">
        <v>411</v>
      </c>
      <c r="E699" s="5" t="s">
        <v>365</v>
      </c>
      <c r="F699" s="5" t="str">
        <f t="shared" si="13"/>
        <v>C-4199-1500-5</v>
      </c>
      <c r="G699" s="13" t="s">
        <v>543</v>
      </c>
      <c r="H699" s="13" t="s">
        <v>501</v>
      </c>
      <c r="I699" s="13" t="s">
        <v>544</v>
      </c>
      <c r="J699" s="3" t="s">
        <v>53</v>
      </c>
      <c r="K699" s="3" t="s">
        <v>54</v>
      </c>
      <c r="L699" s="3" t="s">
        <v>55</v>
      </c>
      <c r="M699" s="3" t="s">
        <v>46</v>
      </c>
      <c r="N699" s="3" t="s">
        <v>37</v>
      </c>
      <c r="O699" s="3" t="s">
        <v>210</v>
      </c>
      <c r="P699" s="3"/>
      <c r="Q699" s="3"/>
      <c r="R699" s="3" t="s">
        <v>40</v>
      </c>
      <c r="S699" s="3" t="s">
        <v>150</v>
      </c>
      <c r="T699" s="3" t="s">
        <v>42</v>
      </c>
      <c r="U699" s="4" t="s">
        <v>366</v>
      </c>
      <c r="V699" s="6">
        <v>0</v>
      </c>
      <c r="W699" s="6">
        <v>14934310</v>
      </c>
      <c r="X699" s="6">
        <v>14934310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</row>
    <row r="700" spans="1:32" ht="22.5">
      <c r="A700" s="3" t="s">
        <v>410</v>
      </c>
      <c r="B700" s="11" t="s">
        <v>545</v>
      </c>
      <c r="C700" s="11" t="s">
        <v>561</v>
      </c>
      <c r="D700" s="4" t="s">
        <v>411</v>
      </c>
      <c r="E700" s="5" t="s">
        <v>365</v>
      </c>
      <c r="F700" s="5" t="str">
        <f t="shared" si="13"/>
        <v>C-4199-1500-5</v>
      </c>
      <c r="G700" s="13" t="s">
        <v>543</v>
      </c>
      <c r="H700" s="13" t="s">
        <v>501</v>
      </c>
      <c r="I700" s="13" t="s">
        <v>544</v>
      </c>
      <c r="J700" s="3" t="s">
        <v>53</v>
      </c>
      <c r="K700" s="3" t="s">
        <v>54</v>
      </c>
      <c r="L700" s="3" t="s">
        <v>55</v>
      </c>
      <c r="M700" s="3" t="s">
        <v>46</v>
      </c>
      <c r="N700" s="3" t="s">
        <v>37</v>
      </c>
      <c r="O700" s="3" t="s">
        <v>210</v>
      </c>
      <c r="P700" s="3"/>
      <c r="Q700" s="3"/>
      <c r="R700" s="3" t="s">
        <v>40</v>
      </c>
      <c r="S700" s="3" t="s">
        <v>41</v>
      </c>
      <c r="T700" s="3" t="s">
        <v>42</v>
      </c>
      <c r="U700" s="4" t="s">
        <v>366</v>
      </c>
      <c r="V700" s="6">
        <v>11317950</v>
      </c>
      <c r="W700" s="6">
        <v>298468425</v>
      </c>
      <c r="X700" s="6">
        <v>24027557</v>
      </c>
      <c r="Y700" s="6">
        <v>285758818</v>
      </c>
      <c r="Z700" s="6">
        <v>0</v>
      </c>
      <c r="AA700" s="6">
        <v>285758818</v>
      </c>
      <c r="AB700" s="6">
        <v>0</v>
      </c>
      <c r="AC700" s="6">
        <v>285758818</v>
      </c>
      <c r="AD700" s="6">
        <v>285758818</v>
      </c>
      <c r="AE700" s="6">
        <v>285758818</v>
      </c>
      <c r="AF700" s="6">
        <v>285758818</v>
      </c>
    </row>
    <row r="701" spans="1:32" ht="22.5">
      <c r="A701" s="3" t="s">
        <v>410</v>
      </c>
      <c r="B701" s="11" t="s">
        <v>545</v>
      </c>
      <c r="C701" s="11" t="s">
        <v>561</v>
      </c>
      <c r="D701" s="4" t="s">
        <v>411</v>
      </c>
      <c r="E701" s="5" t="s">
        <v>367</v>
      </c>
      <c r="F701" s="5" t="str">
        <f t="shared" si="13"/>
        <v>C-4199-1500-5</v>
      </c>
      <c r="G701" s="13" t="s">
        <v>543</v>
      </c>
      <c r="H701" s="13" t="s">
        <v>501</v>
      </c>
      <c r="I701" s="13" t="s">
        <v>544</v>
      </c>
      <c r="J701" s="3" t="s">
        <v>53</v>
      </c>
      <c r="K701" s="3" t="s">
        <v>54</v>
      </c>
      <c r="L701" s="3" t="s">
        <v>55</v>
      </c>
      <c r="M701" s="3" t="s">
        <v>46</v>
      </c>
      <c r="N701" s="3" t="s">
        <v>37</v>
      </c>
      <c r="O701" s="3" t="s">
        <v>257</v>
      </c>
      <c r="P701" s="3"/>
      <c r="Q701" s="3"/>
      <c r="R701" s="3" t="s">
        <v>40</v>
      </c>
      <c r="S701" s="3" t="s">
        <v>150</v>
      </c>
      <c r="T701" s="3" t="s">
        <v>42</v>
      </c>
      <c r="U701" s="4" t="s">
        <v>368</v>
      </c>
      <c r="V701" s="6">
        <v>137000000</v>
      </c>
      <c r="W701" s="6">
        <v>0</v>
      </c>
      <c r="X701" s="6">
        <v>14934310</v>
      </c>
      <c r="Y701" s="6">
        <v>122065690</v>
      </c>
      <c r="Z701" s="6">
        <v>0</v>
      </c>
      <c r="AA701" s="6">
        <v>122065690</v>
      </c>
      <c r="AB701" s="6">
        <v>0</v>
      </c>
      <c r="AC701" s="6">
        <v>122065690</v>
      </c>
      <c r="AD701" s="6">
        <v>122065690</v>
      </c>
      <c r="AE701" s="6">
        <v>122065690</v>
      </c>
      <c r="AF701" s="6">
        <v>122065690</v>
      </c>
    </row>
    <row r="702" spans="1:32" ht="22.5">
      <c r="A702" s="3" t="s">
        <v>410</v>
      </c>
      <c r="B702" s="11" t="s">
        <v>545</v>
      </c>
      <c r="C702" s="11" t="s">
        <v>561</v>
      </c>
      <c r="D702" s="4" t="s">
        <v>411</v>
      </c>
      <c r="E702" s="5" t="s">
        <v>369</v>
      </c>
      <c r="F702" s="5" t="str">
        <f t="shared" si="13"/>
        <v>C-4199-1500-5</v>
      </c>
      <c r="G702" s="13" t="s">
        <v>543</v>
      </c>
      <c r="H702" s="13" t="s">
        <v>501</v>
      </c>
      <c r="I702" s="13" t="s">
        <v>544</v>
      </c>
      <c r="J702" s="3" t="s">
        <v>53</v>
      </c>
      <c r="K702" s="3" t="s">
        <v>54</v>
      </c>
      <c r="L702" s="3" t="s">
        <v>55</v>
      </c>
      <c r="M702" s="3" t="s">
        <v>46</v>
      </c>
      <c r="N702" s="3" t="s">
        <v>37</v>
      </c>
      <c r="O702" s="3" t="s">
        <v>213</v>
      </c>
      <c r="P702" s="3"/>
      <c r="Q702" s="3"/>
      <c r="R702" s="3" t="s">
        <v>40</v>
      </c>
      <c r="S702" s="3" t="s">
        <v>41</v>
      </c>
      <c r="T702" s="3" t="s">
        <v>42</v>
      </c>
      <c r="U702" s="4" t="s">
        <v>370</v>
      </c>
      <c r="V702" s="6">
        <v>0</v>
      </c>
      <c r="W702" s="6">
        <v>35541667</v>
      </c>
      <c r="X702" s="6">
        <v>8141667</v>
      </c>
      <c r="Y702" s="6">
        <v>27400000</v>
      </c>
      <c r="Z702" s="6">
        <v>0</v>
      </c>
      <c r="AA702" s="6">
        <v>27400000</v>
      </c>
      <c r="AB702" s="6">
        <v>0</v>
      </c>
      <c r="AC702" s="6">
        <v>27400000</v>
      </c>
      <c r="AD702" s="6">
        <v>27400000</v>
      </c>
      <c r="AE702" s="6">
        <v>27400000</v>
      </c>
      <c r="AF702" s="6">
        <v>27400000</v>
      </c>
    </row>
    <row r="703" spans="1:32" ht="22.5">
      <c r="A703" s="3" t="s">
        <v>410</v>
      </c>
      <c r="B703" s="11" t="s">
        <v>545</v>
      </c>
      <c r="C703" s="11" t="s">
        <v>561</v>
      </c>
      <c r="D703" s="4" t="s">
        <v>411</v>
      </c>
      <c r="E703" s="5" t="s">
        <v>389</v>
      </c>
      <c r="F703" s="5" t="str">
        <f t="shared" si="13"/>
        <v>C-4199-1500-5</v>
      </c>
      <c r="G703" s="13" t="s">
        <v>543</v>
      </c>
      <c r="H703" s="13" t="s">
        <v>501</v>
      </c>
      <c r="I703" s="13" t="s">
        <v>544</v>
      </c>
      <c r="J703" s="3" t="s">
        <v>53</v>
      </c>
      <c r="K703" s="3" t="s">
        <v>54</v>
      </c>
      <c r="L703" s="3" t="s">
        <v>55</v>
      </c>
      <c r="M703" s="3" t="s">
        <v>46</v>
      </c>
      <c r="N703" s="3" t="s">
        <v>37</v>
      </c>
      <c r="O703" s="3" t="s">
        <v>56</v>
      </c>
      <c r="P703" s="3"/>
      <c r="Q703" s="3"/>
      <c r="R703" s="3" t="s">
        <v>40</v>
      </c>
      <c r="S703" s="3" t="s">
        <v>150</v>
      </c>
      <c r="T703" s="3" t="s">
        <v>42</v>
      </c>
      <c r="U703" s="4" t="s">
        <v>390</v>
      </c>
      <c r="V703" s="6">
        <v>17000000</v>
      </c>
      <c r="W703" s="6">
        <v>0</v>
      </c>
      <c r="X703" s="6">
        <v>0</v>
      </c>
      <c r="Y703" s="6">
        <v>17000000</v>
      </c>
      <c r="Z703" s="6">
        <v>0</v>
      </c>
      <c r="AA703" s="6">
        <v>17000000</v>
      </c>
      <c r="AB703" s="6">
        <v>0</v>
      </c>
      <c r="AC703" s="6">
        <v>17000000</v>
      </c>
      <c r="AD703" s="6">
        <v>17000000</v>
      </c>
      <c r="AE703" s="6">
        <v>17000000</v>
      </c>
      <c r="AF703" s="6">
        <v>17000000</v>
      </c>
    </row>
    <row r="704" spans="1:32" ht="22.5">
      <c r="A704" s="3" t="s">
        <v>410</v>
      </c>
      <c r="B704" s="11" t="s">
        <v>545</v>
      </c>
      <c r="C704" s="11" t="s">
        <v>561</v>
      </c>
      <c r="D704" s="4" t="s">
        <v>411</v>
      </c>
      <c r="E704" s="5" t="s">
        <v>371</v>
      </c>
      <c r="F704" s="5" t="str">
        <f t="shared" si="13"/>
        <v>C-4199-1500-5</v>
      </c>
      <c r="G704" s="13" t="s">
        <v>543</v>
      </c>
      <c r="H704" s="13" t="s">
        <v>493</v>
      </c>
      <c r="I704" s="13" t="s">
        <v>512</v>
      </c>
      <c r="J704" s="3" t="s">
        <v>53</v>
      </c>
      <c r="K704" s="3" t="s">
        <v>54</v>
      </c>
      <c r="L704" s="3" t="s">
        <v>55</v>
      </c>
      <c r="M704" s="3" t="s">
        <v>46</v>
      </c>
      <c r="N704" s="3" t="s">
        <v>37</v>
      </c>
      <c r="O704" s="3" t="s">
        <v>218</v>
      </c>
      <c r="P704" s="3"/>
      <c r="Q704" s="3"/>
      <c r="R704" s="3" t="s">
        <v>40</v>
      </c>
      <c r="S704" s="3" t="s">
        <v>150</v>
      </c>
      <c r="T704" s="3" t="s">
        <v>42</v>
      </c>
      <c r="U704" s="4" t="s">
        <v>222</v>
      </c>
      <c r="V704" s="6">
        <v>56281000</v>
      </c>
      <c r="W704" s="6">
        <v>33222500</v>
      </c>
      <c r="X704" s="6">
        <v>255067</v>
      </c>
      <c r="Y704" s="6">
        <v>89248433</v>
      </c>
      <c r="Z704" s="6">
        <v>0</v>
      </c>
      <c r="AA704" s="6">
        <v>89248433</v>
      </c>
      <c r="AB704" s="6">
        <v>0</v>
      </c>
      <c r="AC704" s="6">
        <v>89248433</v>
      </c>
      <c r="AD704" s="6">
        <v>89248433</v>
      </c>
      <c r="AE704" s="6">
        <v>86198133</v>
      </c>
      <c r="AF704" s="6">
        <v>86198133</v>
      </c>
    </row>
    <row r="705" spans="1:32" ht="22.5">
      <c r="A705" s="3" t="s">
        <v>410</v>
      </c>
      <c r="B705" s="11" t="s">
        <v>545</v>
      </c>
      <c r="C705" s="11" t="s">
        <v>561</v>
      </c>
      <c r="D705" s="4" t="s">
        <v>411</v>
      </c>
      <c r="E705" s="5" t="s">
        <v>372</v>
      </c>
      <c r="F705" s="5" t="str">
        <f t="shared" si="13"/>
        <v>C-4199-1500-5</v>
      </c>
      <c r="G705" s="13" t="s">
        <v>543</v>
      </c>
      <c r="H705" s="13" t="s">
        <v>493</v>
      </c>
      <c r="I705" s="13" t="s">
        <v>506</v>
      </c>
      <c r="J705" s="3" t="s">
        <v>53</v>
      </c>
      <c r="K705" s="3" t="s">
        <v>54</v>
      </c>
      <c r="L705" s="3" t="s">
        <v>55</v>
      </c>
      <c r="M705" s="3" t="s">
        <v>46</v>
      </c>
      <c r="N705" s="3" t="s">
        <v>37</v>
      </c>
      <c r="O705" s="3" t="s">
        <v>221</v>
      </c>
      <c r="P705" s="3"/>
      <c r="Q705" s="3"/>
      <c r="R705" s="3" t="s">
        <v>40</v>
      </c>
      <c r="S705" s="3" t="s">
        <v>150</v>
      </c>
      <c r="T705" s="3" t="s">
        <v>42</v>
      </c>
      <c r="U705" s="4" t="s">
        <v>57</v>
      </c>
      <c r="V705" s="6">
        <v>5812000</v>
      </c>
      <c r="W705" s="6">
        <v>6023030</v>
      </c>
      <c r="X705" s="6">
        <v>1287981</v>
      </c>
      <c r="Y705" s="6">
        <v>10547049</v>
      </c>
      <c r="Z705" s="6">
        <v>0</v>
      </c>
      <c r="AA705" s="6">
        <v>10547049</v>
      </c>
      <c r="AB705" s="6">
        <v>0</v>
      </c>
      <c r="AC705" s="6">
        <v>10547049</v>
      </c>
      <c r="AD705" s="6">
        <v>10547049</v>
      </c>
      <c r="AE705" s="6">
        <v>10547049</v>
      </c>
      <c r="AF705" s="6">
        <v>10547049</v>
      </c>
    </row>
    <row r="706" spans="1:32" ht="22.5">
      <c r="A706" s="3" t="s">
        <v>410</v>
      </c>
      <c r="B706" s="11" t="s">
        <v>545</v>
      </c>
      <c r="C706" s="11" t="s">
        <v>561</v>
      </c>
      <c r="D706" s="4" t="s">
        <v>411</v>
      </c>
      <c r="E706" s="5" t="s">
        <v>391</v>
      </c>
      <c r="F706" s="5" t="str">
        <f t="shared" si="13"/>
        <v>C-4199-1500-5</v>
      </c>
      <c r="G706" s="13" t="s">
        <v>543</v>
      </c>
      <c r="H706" s="13" t="s">
        <v>501</v>
      </c>
      <c r="I706" s="13" t="s">
        <v>544</v>
      </c>
      <c r="J706" s="3" t="s">
        <v>53</v>
      </c>
      <c r="K706" s="3" t="s">
        <v>54</v>
      </c>
      <c r="L706" s="3" t="s">
        <v>55</v>
      </c>
      <c r="M706" s="3" t="s">
        <v>46</v>
      </c>
      <c r="N706" s="3" t="s">
        <v>37</v>
      </c>
      <c r="O706" s="3" t="s">
        <v>252</v>
      </c>
      <c r="P706" s="3"/>
      <c r="Q706" s="3"/>
      <c r="R706" s="3" t="s">
        <v>40</v>
      </c>
      <c r="S706" s="3" t="s">
        <v>150</v>
      </c>
      <c r="T706" s="3" t="s">
        <v>42</v>
      </c>
      <c r="U706" s="4" t="s">
        <v>253</v>
      </c>
      <c r="V706" s="6">
        <v>0</v>
      </c>
      <c r="W706" s="6">
        <v>65000</v>
      </c>
      <c r="X706" s="6">
        <v>0</v>
      </c>
      <c r="Y706" s="6">
        <v>65000</v>
      </c>
      <c r="Z706" s="6">
        <v>0</v>
      </c>
      <c r="AA706" s="6">
        <v>10092</v>
      </c>
      <c r="AB706" s="6">
        <v>54908</v>
      </c>
      <c r="AC706" s="6">
        <v>10092</v>
      </c>
      <c r="AD706" s="6">
        <v>10092</v>
      </c>
      <c r="AE706" s="6">
        <v>10092</v>
      </c>
      <c r="AF706" s="6">
        <v>10092</v>
      </c>
    </row>
    <row r="707" spans="1:32" ht="22.5">
      <c r="A707" s="3" t="s">
        <v>413</v>
      </c>
      <c r="B707" s="11" t="s">
        <v>545</v>
      </c>
      <c r="C707" s="11" t="s">
        <v>554</v>
      </c>
      <c r="D707" s="4" t="s">
        <v>414</v>
      </c>
      <c r="E707" s="5" t="s">
        <v>123</v>
      </c>
      <c r="F707" s="5" t="str">
        <f t="shared" si="13"/>
        <v>A-2-0-3</v>
      </c>
      <c r="G707" s="13" t="s">
        <v>492</v>
      </c>
      <c r="H707" s="13" t="s">
        <v>501</v>
      </c>
      <c r="I707" s="13" t="s">
        <v>502</v>
      </c>
      <c r="J707" s="3" t="s">
        <v>35</v>
      </c>
      <c r="K707" s="3" t="s">
        <v>36</v>
      </c>
      <c r="L707" s="3" t="s">
        <v>37</v>
      </c>
      <c r="M707" s="3" t="s">
        <v>38</v>
      </c>
      <c r="N707" s="3" t="s">
        <v>121</v>
      </c>
      <c r="O707" s="3" t="s">
        <v>38</v>
      </c>
      <c r="P707" s="3"/>
      <c r="Q707" s="3"/>
      <c r="R707" s="3" t="s">
        <v>40</v>
      </c>
      <c r="S707" s="3" t="s">
        <v>41</v>
      </c>
      <c r="T707" s="3" t="s">
        <v>42</v>
      </c>
      <c r="U707" s="4" t="s">
        <v>124</v>
      </c>
      <c r="V707" s="6">
        <v>44000000</v>
      </c>
      <c r="W707" s="6">
        <v>2865051</v>
      </c>
      <c r="X707" s="6">
        <v>0</v>
      </c>
      <c r="Y707" s="6">
        <v>46865051</v>
      </c>
      <c r="Z707" s="6">
        <v>0</v>
      </c>
      <c r="AA707" s="6">
        <v>46865051</v>
      </c>
      <c r="AB707" s="6">
        <v>0</v>
      </c>
      <c r="AC707" s="6">
        <v>46865051</v>
      </c>
      <c r="AD707" s="6">
        <v>46865051</v>
      </c>
      <c r="AE707" s="6">
        <v>46865051</v>
      </c>
      <c r="AF707" s="6">
        <v>46865051</v>
      </c>
    </row>
    <row r="708" spans="1:32" ht="22.5">
      <c r="A708" s="3" t="s">
        <v>413</v>
      </c>
      <c r="B708" s="11" t="s">
        <v>545</v>
      </c>
      <c r="C708" s="11" t="s">
        <v>554</v>
      </c>
      <c r="D708" s="4" t="s">
        <v>414</v>
      </c>
      <c r="E708" s="5" t="s">
        <v>133</v>
      </c>
      <c r="F708" s="5" t="str">
        <f t="shared" si="13"/>
        <v>A-2-0-4</v>
      </c>
      <c r="G708" s="13" t="s">
        <v>492</v>
      </c>
      <c r="H708" s="13" t="s">
        <v>501</v>
      </c>
      <c r="I708" s="13" t="s">
        <v>502</v>
      </c>
      <c r="J708" s="3" t="s">
        <v>35</v>
      </c>
      <c r="K708" s="3" t="s">
        <v>36</v>
      </c>
      <c r="L708" s="3" t="s">
        <v>37</v>
      </c>
      <c r="M708" s="3" t="s">
        <v>45</v>
      </c>
      <c r="N708" s="3" t="s">
        <v>45</v>
      </c>
      <c r="O708" s="3" t="s">
        <v>61</v>
      </c>
      <c r="P708" s="3"/>
      <c r="Q708" s="3"/>
      <c r="R708" s="3" t="s">
        <v>40</v>
      </c>
      <c r="S708" s="3" t="s">
        <v>41</v>
      </c>
      <c r="T708" s="3" t="s">
        <v>42</v>
      </c>
      <c r="U708" s="4" t="s">
        <v>134</v>
      </c>
      <c r="V708" s="6">
        <v>29050000</v>
      </c>
      <c r="W708" s="6">
        <v>0</v>
      </c>
      <c r="X708" s="6">
        <v>0</v>
      </c>
      <c r="Y708" s="6">
        <v>29050000</v>
      </c>
      <c r="Z708" s="6">
        <v>0</v>
      </c>
      <c r="AA708" s="6">
        <v>29050000</v>
      </c>
      <c r="AB708" s="6">
        <v>0</v>
      </c>
      <c r="AC708" s="6">
        <v>29050000</v>
      </c>
      <c r="AD708" s="6">
        <v>29050000</v>
      </c>
      <c r="AE708" s="6">
        <v>29050000</v>
      </c>
      <c r="AF708" s="6">
        <v>29050000</v>
      </c>
    </row>
    <row r="709" spans="1:32" ht="22.5">
      <c r="A709" s="3" t="s">
        <v>413</v>
      </c>
      <c r="B709" s="11" t="s">
        <v>545</v>
      </c>
      <c r="C709" s="11" t="s">
        <v>554</v>
      </c>
      <c r="D709" s="4" t="s">
        <v>414</v>
      </c>
      <c r="E709" s="5" t="s">
        <v>135</v>
      </c>
      <c r="F709" s="5" t="str">
        <f t="shared" si="13"/>
        <v>A-2-0-4</v>
      </c>
      <c r="G709" s="13" t="s">
        <v>492</v>
      </c>
      <c r="H709" s="13" t="s">
        <v>501</v>
      </c>
      <c r="I709" s="13" t="s">
        <v>502</v>
      </c>
      <c r="J709" s="3" t="s">
        <v>35</v>
      </c>
      <c r="K709" s="3" t="s">
        <v>36</v>
      </c>
      <c r="L709" s="3" t="s">
        <v>37</v>
      </c>
      <c r="M709" s="3" t="s">
        <v>45</v>
      </c>
      <c r="N709" s="3" t="s">
        <v>45</v>
      </c>
      <c r="O709" s="3" t="s">
        <v>36</v>
      </c>
      <c r="P709" s="3"/>
      <c r="Q709" s="3"/>
      <c r="R709" s="3" t="s">
        <v>40</v>
      </c>
      <c r="S709" s="3" t="s">
        <v>41</v>
      </c>
      <c r="T709" s="3" t="s">
        <v>42</v>
      </c>
      <c r="U709" s="4" t="s">
        <v>136</v>
      </c>
      <c r="V709" s="6">
        <v>10000000</v>
      </c>
      <c r="W709" s="6">
        <v>0</v>
      </c>
      <c r="X709" s="6">
        <v>222352</v>
      </c>
      <c r="Y709" s="6">
        <v>9777648</v>
      </c>
      <c r="Z709" s="6">
        <v>0</v>
      </c>
      <c r="AA709" s="6">
        <v>9777648</v>
      </c>
      <c r="AB709" s="6">
        <v>0</v>
      </c>
      <c r="AC709" s="6">
        <v>9777648</v>
      </c>
      <c r="AD709" s="6">
        <v>5579442</v>
      </c>
      <c r="AE709" s="6">
        <v>5579442</v>
      </c>
      <c r="AF709" s="6">
        <v>5579442</v>
      </c>
    </row>
    <row r="710" spans="1:32" ht="22.5">
      <c r="A710" s="3" t="s">
        <v>413</v>
      </c>
      <c r="B710" s="11" t="s">
        <v>545</v>
      </c>
      <c r="C710" s="11" t="s">
        <v>554</v>
      </c>
      <c r="D710" s="4" t="s">
        <v>414</v>
      </c>
      <c r="E710" s="5" t="s">
        <v>44</v>
      </c>
      <c r="F710" s="5" t="str">
        <f t="shared" si="13"/>
        <v>A-2-0-4</v>
      </c>
      <c r="G710" s="13" t="s">
        <v>492</v>
      </c>
      <c r="H710" s="13" t="s">
        <v>501</v>
      </c>
      <c r="I710" s="13" t="s">
        <v>502</v>
      </c>
      <c r="J710" s="3" t="s">
        <v>35</v>
      </c>
      <c r="K710" s="3" t="s">
        <v>36</v>
      </c>
      <c r="L710" s="3" t="s">
        <v>37</v>
      </c>
      <c r="M710" s="3" t="s">
        <v>45</v>
      </c>
      <c r="N710" s="3" t="s">
        <v>46</v>
      </c>
      <c r="O710" s="3" t="s">
        <v>47</v>
      </c>
      <c r="P710" s="3"/>
      <c r="Q710" s="3"/>
      <c r="R710" s="3" t="s">
        <v>40</v>
      </c>
      <c r="S710" s="3" t="s">
        <v>41</v>
      </c>
      <c r="T710" s="3" t="s">
        <v>42</v>
      </c>
      <c r="U710" s="4" t="s">
        <v>48</v>
      </c>
      <c r="V710" s="6">
        <v>7500000</v>
      </c>
      <c r="W710" s="6">
        <v>0</v>
      </c>
      <c r="X710" s="6">
        <v>0</v>
      </c>
      <c r="Y710" s="6">
        <v>7500000</v>
      </c>
      <c r="Z710" s="6">
        <v>0</v>
      </c>
      <c r="AA710" s="6">
        <v>7332000</v>
      </c>
      <c r="AB710" s="6">
        <v>168000</v>
      </c>
      <c r="AC710" s="6">
        <v>7332000</v>
      </c>
      <c r="AD710" s="6">
        <v>7332000</v>
      </c>
      <c r="AE710" s="6">
        <v>7332000</v>
      </c>
      <c r="AF710" s="6">
        <v>7332000</v>
      </c>
    </row>
    <row r="711" spans="1:32" ht="22.5">
      <c r="A711" s="3" t="s">
        <v>413</v>
      </c>
      <c r="B711" s="11" t="s">
        <v>545</v>
      </c>
      <c r="C711" s="11" t="s">
        <v>554</v>
      </c>
      <c r="D711" s="4" t="s">
        <v>414</v>
      </c>
      <c r="E711" s="5" t="s">
        <v>179</v>
      </c>
      <c r="F711" s="5" t="str">
        <f t="shared" si="13"/>
        <v>A-2-0-4</v>
      </c>
      <c r="G711" s="13" t="s">
        <v>492</v>
      </c>
      <c r="H711" s="13" t="s">
        <v>501</v>
      </c>
      <c r="I711" s="13" t="s">
        <v>502</v>
      </c>
      <c r="J711" s="3" t="s">
        <v>35</v>
      </c>
      <c r="K711" s="3" t="s">
        <v>36</v>
      </c>
      <c r="L711" s="3" t="s">
        <v>37</v>
      </c>
      <c r="M711" s="3" t="s">
        <v>45</v>
      </c>
      <c r="N711" s="3" t="s">
        <v>158</v>
      </c>
      <c r="O711" s="3" t="s">
        <v>61</v>
      </c>
      <c r="P711" s="3"/>
      <c r="Q711" s="3"/>
      <c r="R711" s="3" t="s">
        <v>40</v>
      </c>
      <c r="S711" s="3" t="s">
        <v>41</v>
      </c>
      <c r="T711" s="3" t="s">
        <v>42</v>
      </c>
      <c r="U711" s="4" t="s">
        <v>180</v>
      </c>
      <c r="V711" s="6">
        <v>8000000</v>
      </c>
      <c r="W711" s="6">
        <v>0</v>
      </c>
      <c r="X711" s="6">
        <v>0</v>
      </c>
      <c r="Y711" s="6">
        <v>8000000</v>
      </c>
      <c r="Z711" s="6">
        <v>0</v>
      </c>
      <c r="AA711" s="6">
        <v>8000000</v>
      </c>
      <c r="AB711" s="6">
        <v>0</v>
      </c>
      <c r="AC711" s="6">
        <v>8000000</v>
      </c>
      <c r="AD711" s="6">
        <v>8000000</v>
      </c>
      <c r="AE711" s="6">
        <v>8000000</v>
      </c>
      <c r="AF711" s="6">
        <v>8000000</v>
      </c>
    </row>
    <row r="712" spans="1:32" ht="22.5">
      <c r="A712" s="3" t="s">
        <v>413</v>
      </c>
      <c r="B712" s="11" t="s">
        <v>545</v>
      </c>
      <c r="C712" s="11" t="s">
        <v>554</v>
      </c>
      <c r="D712" s="4" t="s">
        <v>414</v>
      </c>
      <c r="E712" s="5" t="s">
        <v>181</v>
      </c>
      <c r="F712" s="5" t="str">
        <f t="shared" si="13"/>
        <v>A-2-0-4</v>
      </c>
      <c r="G712" s="13" t="s">
        <v>492</v>
      </c>
      <c r="H712" s="13" t="s">
        <v>501</v>
      </c>
      <c r="I712" s="13" t="s">
        <v>502</v>
      </c>
      <c r="J712" s="3" t="s">
        <v>35</v>
      </c>
      <c r="K712" s="3" t="s">
        <v>36</v>
      </c>
      <c r="L712" s="3" t="s">
        <v>37</v>
      </c>
      <c r="M712" s="3" t="s">
        <v>45</v>
      </c>
      <c r="N712" s="3" t="s">
        <v>158</v>
      </c>
      <c r="O712" s="3" t="s">
        <v>36</v>
      </c>
      <c r="P712" s="3"/>
      <c r="Q712" s="3"/>
      <c r="R712" s="3" t="s">
        <v>40</v>
      </c>
      <c r="S712" s="3" t="s">
        <v>41</v>
      </c>
      <c r="T712" s="3" t="s">
        <v>42</v>
      </c>
      <c r="U712" s="4" t="s">
        <v>182</v>
      </c>
      <c r="V712" s="6">
        <v>64000000</v>
      </c>
      <c r="W712" s="6">
        <v>0</v>
      </c>
      <c r="X712" s="6">
        <v>0</v>
      </c>
      <c r="Y712" s="6">
        <v>64000000</v>
      </c>
      <c r="Z712" s="6">
        <v>0</v>
      </c>
      <c r="AA712" s="6">
        <v>64000000</v>
      </c>
      <c r="AB712" s="6">
        <v>0</v>
      </c>
      <c r="AC712" s="6">
        <v>64000000</v>
      </c>
      <c r="AD712" s="6">
        <v>64000000</v>
      </c>
      <c r="AE712" s="6">
        <v>64000000</v>
      </c>
      <c r="AF712" s="6">
        <v>64000000</v>
      </c>
    </row>
    <row r="713" spans="1:32" ht="22.5">
      <c r="A713" s="3" t="s">
        <v>413</v>
      </c>
      <c r="B713" s="11" t="s">
        <v>545</v>
      </c>
      <c r="C713" s="11" t="s">
        <v>554</v>
      </c>
      <c r="D713" s="4" t="s">
        <v>414</v>
      </c>
      <c r="E713" s="5" t="s">
        <v>394</v>
      </c>
      <c r="F713" s="5" t="str">
        <f t="shared" si="13"/>
        <v>A-2-0-4</v>
      </c>
      <c r="G713" s="13" t="s">
        <v>492</v>
      </c>
      <c r="H713" s="13" t="s">
        <v>501</v>
      </c>
      <c r="I713" s="13" t="s">
        <v>502</v>
      </c>
      <c r="J713" s="3" t="s">
        <v>35</v>
      </c>
      <c r="K713" s="3" t="s">
        <v>36</v>
      </c>
      <c r="L713" s="3" t="s">
        <v>37</v>
      </c>
      <c r="M713" s="3" t="s">
        <v>45</v>
      </c>
      <c r="N713" s="3" t="s">
        <v>158</v>
      </c>
      <c r="O713" s="3" t="s">
        <v>38</v>
      </c>
      <c r="P713" s="3"/>
      <c r="Q713" s="3"/>
      <c r="R713" s="3" t="s">
        <v>40</v>
      </c>
      <c r="S713" s="3" t="s">
        <v>41</v>
      </c>
      <c r="T713" s="3" t="s">
        <v>42</v>
      </c>
      <c r="U713" s="4" t="s">
        <v>395</v>
      </c>
      <c r="V713" s="6">
        <v>1300000</v>
      </c>
      <c r="W713" s="6">
        <v>0</v>
      </c>
      <c r="X713" s="6">
        <v>0</v>
      </c>
      <c r="Y713" s="6">
        <v>1300000</v>
      </c>
      <c r="Z713" s="6">
        <v>0</v>
      </c>
      <c r="AA713" s="6">
        <v>1299995</v>
      </c>
      <c r="AB713" s="6">
        <v>5</v>
      </c>
      <c r="AC713" s="6">
        <v>1299995</v>
      </c>
      <c r="AD713" s="6">
        <v>1299995</v>
      </c>
      <c r="AE713" s="6">
        <v>1299995</v>
      </c>
      <c r="AF713" s="6">
        <v>1299995</v>
      </c>
    </row>
    <row r="714" spans="1:32" ht="22.5">
      <c r="A714" s="3" t="s">
        <v>413</v>
      </c>
      <c r="B714" s="11" t="s">
        <v>545</v>
      </c>
      <c r="C714" s="11" t="s">
        <v>554</v>
      </c>
      <c r="D714" s="4" t="s">
        <v>414</v>
      </c>
      <c r="E714" s="5" t="s">
        <v>185</v>
      </c>
      <c r="F714" s="5" t="str">
        <f t="shared" si="13"/>
        <v>A-2-0-4</v>
      </c>
      <c r="G714" s="13" t="s">
        <v>492</v>
      </c>
      <c r="H714" s="13" t="s">
        <v>501</v>
      </c>
      <c r="I714" s="13" t="s">
        <v>502</v>
      </c>
      <c r="J714" s="3" t="s">
        <v>35</v>
      </c>
      <c r="K714" s="3" t="s">
        <v>36</v>
      </c>
      <c r="L714" s="3" t="s">
        <v>37</v>
      </c>
      <c r="M714" s="3" t="s">
        <v>45</v>
      </c>
      <c r="N714" s="3" t="s">
        <v>158</v>
      </c>
      <c r="O714" s="3" t="s">
        <v>116</v>
      </c>
      <c r="P714" s="3"/>
      <c r="Q714" s="3"/>
      <c r="R714" s="3" t="s">
        <v>40</v>
      </c>
      <c r="S714" s="3" t="s">
        <v>41</v>
      </c>
      <c r="T714" s="3" t="s">
        <v>42</v>
      </c>
      <c r="U714" s="4" t="s">
        <v>186</v>
      </c>
      <c r="V714" s="6">
        <v>12000000</v>
      </c>
      <c r="W714" s="6">
        <v>0</v>
      </c>
      <c r="X714" s="6">
        <v>0</v>
      </c>
      <c r="Y714" s="6">
        <v>12000000</v>
      </c>
      <c r="Z714" s="6">
        <v>0</v>
      </c>
      <c r="AA714" s="6">
        <v>11999676</v>
      </c>
      <c r="AB714" s="6">
        <v>324</v>
      </c>
      <c r="AC714" s="6">
        <v>11999676</v>
      </c>
      <c r="AD714" s="6">
        <v>11999676</v>
      </c>
      <c r="AE714" s="6">
        <v>11997247</v>
      </c>
      <c r="AF714" s="6">
        <v>11997247</v>
      </c>
    </row>
    <row r="715" spans="1:32" ht="22.5">
      <c r="A715" s="3" t="s">
        <v>413</v>
      </c>
      <c r="B715" s="11" t="s">
        <v>545</v>
      </c>
      <c r="C715" s="11" t="s">
        <v>554</v>
      </c>
      <c r="D715" s="4" t="s">
        <v>414</v>
      </c>
      <c r="E715" s="5" t="s">
        <v>49</v>
      </c>
      <c r="F715" s="5" t="str">
        <f t="shared" si="13"/>
        <v>A-2-0-4</v>
      </c>
      <c r="G715" s="13" t="s">
        <v>492</v>
      </c>
      <c r="H715" s="13" t="s">
        <v>493</v>
      </c>
      <c r="I715" s="13" t="s">
        <v>494</v>
      </c>
      <c r="J715" s="3" t="s">
        <v>35</v>
      </c>
      <c r="K715" s="3" t="s">
        <v>36</v>
      </c>
      <c r="L715" s="3" t="s">
        <v>37</v>
      </c>
      <c r="M715" s="3" t="s">
        <v>45</v>
      </c>
      <c r="N715" s="3" t="s">
        <v>50</v>
      </c>
      <c r="O715" s="3" t="s">
        <v>36</v>
      </c>
      <c r="P715" s="3"/>
      <c r="Q715" s="3"/>
      <c r="R715" s="3" t="s">
        <v>40</v>
      </c>
      <c r="S715" s="3" t="s">
        <v>41</v>
      </c>
      <c r="T715" s="3" t="s">
        <v>42</v>
      </c>
      <c r="U715" s="4" t="s">
        <v>51</v>
      </c>
      <c r="V715" s="6">
        <v>25000000</v>
      </c>
      <c r="W715" s="6">
        <v>8447952</v>
      </c>
      <c r="X715" s="6">
        <v>2378669</v>
      </c>
      <c r="Y715" s="6">
        <v>31069283</v>
      </c>
      <c r="Z715" s="6">
        <v>0</v>
      </c>
      <c r="AA715" s="6">
        <v>31069283</v>
      </c>
      <c r="AB715" s="6">
        <v>0</v>
      </c>
      <c r="AC715" s="6">
        <v>31069283</v>
      </c>
      <c r="AD715" s="6">
        <v>31069283</v>
      </c>
      <c r="AE715" s="6">
        <v>31069283</v>
      </c>
      <c r="AF715" s="6">
        <v>31069283</v>
      </c>
    </row>
    <row r="716" spans="1:32" ht="22.5">
      <c r="A716" s="3" t="s">
        <v>413</v>
      </c>
      <c r="B716" s="11" t="s">
        <v>545</v>
      </c>
      <c r="C716" s="11" t="s">
        <v>554</v>
      </c>
      <c r="D716" s="4" t="s">
        <v>414</v>
      </c>
      <c r="E716" s="5" t="s">
        <v>191</v>
      </c>
      <c r="F716" s="5" t="str">
        <f t="shared" si="13"/>
        <v>A-2-0-4</v>
      </c>
      <c r="G716" s="13" t="s">
        <v>492</v>
      </c>
      <c r="H716" s="13" t="s">
        <v>507</v>
      </c>
      <c r="I716" s="13" t="s">
        <v>508</v>
      </c>
      <c r="J716" s="3" t="s">
        <v>35</v>
      </c>
      <c r="K716" s="3" t="s">
        <v>36</v>
      </c>
      <c r="L716" s="3" t="s">
        <v>37</v>
      </c>
      <c r="M716" s="3" t="s">
        <v>45</v>
      </c>
      <c r="N716" s="3" t="s">
        <v>100</v>
      </c>
      <c r="O716" s="3"/>
      <c r="P716" s="3"/>
      <c r="Q716" s="3"/>
      <c r="R716" s="3" t="s">
        <v>40</v>
      </c>
      <c r="S716" s="3" t="s">
        <v>41</v>
      </c>
      <c r="T716" s="3" t="s">
        <v>42</v>
      </c>
      <c r="U716" s="4" t="s">
        <v>192</v>
      </c>
      <c r="V716" s="6">
        <v>0</v>
      </c>
      <c r="W716" s="6">
        <v>9600000</v>
      </c>
      <c r="X716" s="6">
        <v>8145574</v>
      </c>
      <c r="Y716" s="6">
        <v>1454426</v>
      </c>
      <c r="Z716" s="6">
        <v>0</v>
      </c>
      <c r="AA716" s="6">
        <v>845129</v>
      </c>
      <c r="AB716" s="6">
        <v>609297</v>
      </c>
      <c r="AC716" s="6">
        <v>845129</v>
      </c>
      <c r="AD716" s="6">
        <v>845129</v>
      </c>
      <c r="AE716" s="6">
        <v>845129</v>
      </c>
      <c r="AF716" s="6">
        <v>845129</v>
      </c>
    </row>
    <row r="717" spans="1:32" ht="22.5">
      <c r="A717" s="3" t="s">
        <v>413</v>
      </c>
      <c r="B717" s="11" t="s">
        <v>545</v>
      </c>
      <c r="C717" s="11" t="s">
        <v>554</v>
      </c>
      <c r="D717" s="4" t="s">
        <v>414</v>
      </c>
      <c r="E717" s="5" t="s">
        <v>193</v>
      </c>
      <c r="F717" s="5" t="str">
        <f t="shared" si="13"/>
        <v>A-2-0-4</v>
      </c>
      <c r="G717" s="13" t="s">
        <v>492</v>
      </c>
      <c r="H717" s="13" t="s">
        <v>493</v>
      </c>
      <c r="I717" s="13" t="s">
        <v>494</v>
      </c>
      <c r="J717" s="3" t="s">
        <v>35</v>
      </c>
      <c r="K717" s="3" t="s">
        <v>36</v>
      </c>
      <c r="L717" s="3" t="s">
        <v>37</v>
      </c>
      <c r="M717" s="3" t="s">
        <v>45</v>
      </c>
      <c r="N717" s="3" t="s">
        <v>150</v>
      </c>
      <c r="O717" s="3" t="s">
        <v>45</v>
      </c>
      <c r="P717" s="3"/>
      <c r="Q717" s="3"/>
      <c r="R717" s="3" t="s">
        <v>40</v>
      </c>
      <c r="S717" s="3" t="s">
        <v>41</v>
      </c>
      <c r="T717" s="3" t="s">
        <v>42</v>
      </c>
      <c r="U717" s="4" t="s">
        <v>194</v>
      </c>
      <c r="V717" s="6">
        <v>97810046</v>
      </c>
      <c r="W717" s="6">
        <v>0</v>
      </c>
      <c r="X717" s="6">
        <v>5106113</v>
      </c>
      <c r="Y717" s="6">
        <v>92703933</v>
      </c>
      <c r="Z717" s="6">
        <v>0</v>
      </c>
      <c r="AA717" s="6">
        <v>92703933</v>
      </c>
      <c r="AB717" s="6">
        <v>0</v>
      </c>
      <c r="AC717" s="6">
        <v>92703933</v>
      </c>
      <c r="AD717" s="6">
        <v>92703933</v>
      </c>
      <c r="AE717" s="6">
        <v>92703933</v>
      </c>
      <c r="AF717" s="6">
        <v>92703933</v>
      </c>
    </row>
    <row r="718" spans="1:32" ht="22.5">
      <c r="A718" s="3" t="s">
        <v>413</v>
      </c>
      <c r="B718" s="11" t="s">
        <v>545</v>
      </c>
      <c r="C718" s="11" t="s">
        <v>554</v>
      </c>
      <c r="D718" s="4" t="s">
        <v>414</v>
      </c>
      <c r="E718" s="5" t="s">
        <v>208</v>
      </c>
      <c r="F718" s="5" t="str">
        <f t="shared" si="13"/>
        <v>C-4102-1500-1</v>
      </c>
      <c r="G718" s="13" t="s">
        <v>509</v>
      </c>
      <c r="H718" s="13" t="s">
        <v>510</v>
      </c>
      <c r="I718" s="13" t="s">
        <v>511</v>
      </c>
      <c r="J718" s="3" t="s">
        <v>53</v>
      </c>
      <c r="K718" s="3" t="s">
        <v>209</v>
      </c>
      <c r="L718" s="3" t="s">
        <v>55</v>
      </c>
      <c r="M718" s="3" t="s">
        <v>61</v>
      </c>
      <c r="N718" s="3" t="s">
        <v>37</v>
      </c>
      <c r="O718" s="3" t="s">
        <v>210</v>
      </c>
      <c r="P718" s="3"/>
      <c r="Q718" s="3"/>
      <c r="R718" s="3" t="s">
        <v>40</v>
      </c>
      <c r="S718" s="3" t="s">
        <v>41</v>
      </c>
      <c r="T718" s="3" t="s">
        <v>42</v>
      </c>
      <c r="U718" s="4" t="s">
        <v>211</v>
      </c>
      <c r="V718" s="6">
        <v>2128593600</v>
      </c>
      <c r="W718" s="6">
        <v>280637638</v>
      </c>
      <c r="X718" s="6">
        <v>154949625</v>
      </c>
      <c r="Y718" s="6">
        <v>2254281613</v>
      </c>
      <c r="Z718" s="6">
        <v>0</v>
      </c>
      <c r="AA718" s="6">
        <v>2232213737</v>
      </c>
      <c r="AB718" s="6">
        <v>22067876</v>
      </c>
      <c r="AC718" s="6">
        <v>2232213737</v>
      </c>
      <c r="AD718" s="6">
        <v>2232213737</v>
      </c>
      <c r="AE718" s="6">
        <v>2156451123</v>
      </c>
      <c r="AF718" s="6">
        <v>2156451123</v>
      </c>
    </row>
    <row r="719" spans="1:32" ht="22.5">
      <c r="A719" s="3" t="s">
        <v>413</v>
      </c>
      <c r="B719" s="11" t="s">
        <v>545</v>
      </c>
      <c r="C719" s="11" t="s">
        <v>554</v>
      </c>
      <c r="D719" s="4" t="s">
        <v>414</v>
      </c>
      <c r="E719" s="5" t="s">
        <v>217</v>
      </c>
      <c r="F719" s="5" t="str">
        <f t="shared" si="13"/>
        <v>C-4102-1500-1</v>
      </c>
      <c r="G719" s="13" t="s">
        <v>509</v>
      </c>
      <c r="H719" s="13" t="s">
        <v>510</v>
      </c>
      <c r="I719" s="13" t="s">
        <v>511</v>
      </c>
      <c r="J719" s="3" t="s">
        <v>53</v>
      </c>
      <c r="K719" s="3" t="s">
        <v>209</v>
      </c>
      <c r="L719" s="3" t="s">
        <v>55</v>
      </c>
      <c r="M719" s="3" t="s">
        <v>61</v>
      </c>
      <c r="N719" s="3" t="s">
        <v>37</v>
      </c>
      <c r="O719" s="3" t="s">
        <v>218</v>
      </c>
      <c r="P719" s="3"/>
      <c r="Q719" s="3"/>
      <c r="R719" s="3" t="s">
        <v>40</v>
      </c>
      <c r="S719" s="3" t="s">
        <v>41</v>
      </c>
      <c r="T719" s="3" t="s">
        <v>42</v>
      </c>
      <c r="U719" s="4" t="s">
        <v>219</v>
      </c>
      <c r="V719" s="6">
        <v>50631705</v>
      </c>
      <c r="W719" s="6">
        <v>1023082</v>
      </c>
      <c r="X719" s="6">
        <v>2473742</v>
      </c>
      <c r="Y719" s="6">
        <v>49181045</v>
      </c>
      <c r="Z719" s="6">
        <v>0</v>
      </c>
      <c r="AA719" s="6">
        <v>49181045</v>
      </c>
      <c r="AB719" s="6">
        <v>0</v>
      </c>
      <c r="AC719" s="6">
        <v>49181045</v>
      </c>
      <c r="AD719" s="6">
        <v>49181045</v>
      </c>
      <c r="AE719" s="6">
        <v>47573344</v>
      </c>
      <c r="AF719" s="6">
        <v>47573344</v>
      </c>
    </row>
    <row r="720" spans="1:32" ht="22.5">
      <c r="A720" s="3" t="s">
        <v>413</v>
      </c>
      <c r="B720" s="11" t="s">
        <v>545</v>
      </c>
      <c r="C720" s="11" t="s">
        <v>554</v>
      </c>
      <c r="D720" s="4" t="s">
        <v>414</v>
      </c>
      <c r="E720" s="5" t="s">
        <v>220</v>
      </c>
      <c r="F720" s="5" t="str">
        <f t="shared" si="13"/>
        <v>C-4102-1500-1</v>
      </c>
      <c r="G720" s="13" t="s">
        <v>509</v>
      </c>
      <c r="H720" s="13" t="s">
        <v>493</v>
      </c>
      <c r="I720" s="13" t="s">
        <v>512</v>
      </c>
      <c r="J720" s="3" t="s">
        <v>53</v>
      </c>
      <c r="K720" s="3" t="s">
        <v>209</v>
      </c>
      <c r="L720" s="3" t="s">
        <v>55</v>
      </c>
      <c r="M720" s="3" t="s">
        <v>61</v>
      </c>
      <c r="N720" s="3" t="s">
        <v>37</v>
      </c>
      <c r="O720" s="3" t="s">
        <v>221</v>
      </c>
      <c r="P720" s="3"/>
      <c r="Q720" s="3"/>
      <c r="R720" s="3" t="s">
        <v>40</v>
      </c>
      <c r="S720" s="3" t="s">
        <v>41</v>
      </c>
      <c r="T720" s="3" t="s">
        <v>42</v>
      </c>
      <c r="U720" s="4" t="s">
        <v>222</v>
      </c>
      <c r="V720" s="6">
        <v>76152010</v>
      </c>
      <c r="W720" s="6">
        <v>21917010</v>
      </c>
      <c r="X720" s="6">
        <v>76152010</v>
      </c>
      <c r="Y720" s="6">
        <v>21917010</v>
      </c>
      <c r="Z720" s="6">
        <v>0</v>
      </c>
      <c r="AA720" s="6">
        <v>21917010</v>
      </c>
      <c r="AB720" s="6">
        <v>0</v>
      </c>
      <c r="AC720" s="6">
        <v>21917010</v>
      </c>
      <c r="AD720" s="6">
        <v>21917010</v>
      </c>
      <c r="AE720" s="6">
        <v>20768973</v>
      </c>
      <c r="AF720" s="6">
        <v>20768973</v>
      </c>
    </row>
    <row r="721" spans="1:32" ht="22.5">
      <c r="A721" s="3" t="s">
        <v>413</v>
      </c>
      <c r="B721" s="11" t="s">
        <v>545</v>
      </c>
      <c r="C721" s="11" t="s">
        <v>554</v>
      </c>
      <c r="D721" s="4" t="s">
        <v>414</v>
      </c>
      <c r="E721" s="5" t="s">
        <v>223</v>
      </c>
      <c r="F721" s="5" t="str">
        <f t="shared" si="13"/>
        <v>C-4102-1500-1</v>
      </c>
      <c r="G721" s="13" t="s">
        <v>509</v>
      </c>
      <c r="H721" s="13" t="s">
        <v>493</v>
      </c>
      <c r="I721" s="13" t="s">
        <v>506</v>
      </c>
      <c r="J721" s="3" t="s">
        <v>53</v>
      </c>
      <c r="K721" s="3" t="s">
        <v>209</v>
      </c>
      <c r="L721" s="3" t="s">
        <v>55</v>
      </c>
      <c r="M721" s="3" t="s">
        <v>61</v>
      </c>
      <c r="N721" s="3" t="s">
        <v>37</v>
      </c>
      <c r="O721" s="3" t="s">
        <v>224</v>
      </c>
      <c r="P721" s="3"/>
      <c r="Q721" s="3"/>
      <c r="R721" s="3" t="s">
        <v>40</v>
      </c>
      <c r="S721" s="3" t="s">
        <v>41</v>
      </c>
      <c r="T721" s="3" t="s">
        <v>42</v>
      </c>
      <c r="U721" s="4" t="s">
        <v>57</v>
      </c>
      <c r="V721" s="6">
        <v>20990952</v>
      </c>
      <c r="W721" s="6">
        <v>0</v>
      </c>
      <c r="X721" s="6">
        <v>0</v>
      </c>
      <c r="Y721" s="6">
        <v>20990952</v>
      </c>
      <c r="Z721" s="6">
        <v>0</v>
      </c>
      <c r="AA721" s="6">
        <v>20804678</v>
      </c>
      <c r="AB721" s="6">
        <v>186274</v>
      </c>
      <c r="AC721" s="6">
        <v>20804678</v>
      </c>
      <c r="AD721" s="6">
        <v>20804678</v>
      </c>
      <c r="AE721" s="6">
        <v>20804678</v>
      </c>
      <c r="AF721" s="6">
        <v>20804678</v>
      </c>
    </row>
    <row r="722" spans="1:32" ht="22.5">
      <c r="A722" s="3" t="s">
        <v>413</v>
      </c>
      <c r="B722" s="11" t="s">
        <v>545</v>
      </c>
      <c r="C722" s="11" t="s">
        <v>554</v>
      </c>
      <c r="D722" s="4" t="s">
        <v>414</v>
      </c>
      <c r="E722" s="5" t="s">
        <v>375</v>
      </c>
      <c r="F722" s="5" t="str">
        <f t="shared" si="13"/>
        <v>C-4102-1500-3</v>
      </c>
      <c r="G722" s="13" t="s">
        <v>495</v>
      </c>
      <c r="H722" s="13" t="s">
        <v>496</v>
      </c>
      <c r="I722" s="13" t="s">
        <v>497</v>
      </c>
      <c r="J722" s="3" t="s">
        <v>53</v>
      </c>
      <c r="K722" s="3" t="s">
        <v>209</v>
      </c>
      <c r="L722" s="3" t="s">
        <v>55</v>
      </c>
      <c r="M722" s="3" t="s">
        <v>38</v>
      </c>
      <c r="N722" s="3" t="s">
        <v>37</v>
      </c>
      <c r="O722" s="3" t="s">
        <v>257</v>
      </c>
      <c r="P722" s="3"/>
      <c r="Q722" s="3"/>
      <c r="R722" s="3" t="s">
        <v>40</v>
      </c>
      <c r="S722" s="3" t="s">
        <v>41</v>
      </c>
      <c r="T722" s="3" t="s">
        <v>42</v>
      </c>
      <c r="U722" s="4" t="s">
        <v>376</v>
      </c>
      <c r="V722" s="6">
        <v>3734729526</v>
      </c>
      <c r="W722" s="6">
        <v>842449184</v>
      </c>
      <c r="X722" s="6">
        <v>524712412</v>
      </c>
      <c r="Y722" s="6">
        <v>4052466298</v>
      </c>
      <c r="Z722" s="6">
        <v>0</v>
      </c>
      <c r="AA722" s="6">
        <v>4045193602</v>
      </c>
      <c r="AB722" s="6">
        <v>7272696</v>
      </c>
      <c r="AC722" s="6">
        <v>4045193602</v>
      </c>
      <c r="AD722" s="6">
        <v>3604406122</v>
      </c>
      <c r="AE722" s="6">
        <v>3604406122</v>
      </c>
      <c r="AF722" s="6">
        <v>3604406122</v>
      </c>
    </row>
    <row r="723" spans="1:32" ht="22.5">
      <c r="A723" s="3" t="s">
        <v>413</v>
      </c>
      <c r="B723" s="11" t="s">
        <v>545</v>
      </c>
      <c r="C723" s="11" t="s">
        <v>554</v>
      </c>
      <c r="D723" s="4" t="s">
        <v>414</v>
      </c>
      <c r="E723" s="5" t="s">
        <v>225</v>
      </c>
      <c r="F723" s="5" t="str">
        <f t="shared" si="13"/>
        <v>C-4102-1500-3</v>
      </c>
      <c r="G723" s="13" t="s">
        <v>495</v>
      </c>
      <c r="H723" s="13" t="s">
        <v>496</v>
      </c>
      <c r="I723" s="13" t="s">
        <v>497</v>
      </c>
      <c r="J723" s="3" t="s">
        <v>53</v>
      </c>
      <c r="K723" s="3" t="s">
        <v>209</v>
      </c>
      <c r="L723" s="3" t="s">
        <v>55</v>
      </c>
      <c r="M723" s="3" t="s">
        <v>38</v>
      </c>
      <c r="N723" s="3" t="s">
        <v>37</v>
      </c>
      <c r="O723" s="3" t="s">
        <v>213</v>
      </c>
      <c r="P723" s="3"/>
      <c r="Q723" s="3"/>
      <c r="R723" s="3" t="s">
        <v>40</v>
      </c>
      <c r="S723" s="3" t="s">
        <v>41</v>
      </c>
      <c r="T723" s="3" t="s">
        <v>42</v>
      </c>
      <c r="U723" s="4" t="s">
        <v>226</v>
      </c>
      <c r="V723" s="6">
        <v>14186206056</v>
      </c>
      <c r="W723" s="6">
        <v>1054140334</v>
      </c>
      <c r="X723" s="6">
        <v>1157042156</v>
      </c>
      <c r="Y723" s="6">
        <v>14083304234</v>
      </c>
      <c r="Z723" s="6">
        <v>0</v>
      </c>
      <c r="AA723" s="6">
        <v>13970668391</v>
      </c>
      <c r="AB723" s="6">
        <v>112635843</v>
      </c>
      <c r="AC723" s="6">
        <v>13970668391</v>
      </c>
      <c r="AD723" s="6">
        <v>13141465810</v>
      </c>
      <c r="AE723" s="6">
        <v>13093015627</v>
      </c>
      <c r="AF723" s="6">
        <v>13093015627</v>
      </c>
    </row>
    <row r="724" spans="1:32" ht="22.5">
      <c r="A724" s="3" t="s">
        <v>413</v>
      </c>
      <c r="B724" s="11" t="s">
        <v>545</v>
      </c>
      <c r="C724" s="11" t="s">
        <v>554</v>
      </c>
      <c r="D724" s="4" t="s">
        <v>414</v>
      </c>
      <c r="E724" s="5" t="s">
        <v>377</v>
      </c>
      <c r="F724" s="5" t="str">
        <f t="shared" si="13"/>
        <v>C-4102-1500-3</v>
      </c>
      <c r="G724" s="13" t="s">
        <v>495</v>
      </c>
      <c r="H724" s="13" t="s">
        <v>496</v>
      </c>
      <c r="I724" s="13" t="s">
        <v>497</v>
      </c>
      <c r="J724" s="3" t="s">
        <v>53</v>
      </c>
      <c r="K724" s="3" t="s">
        <v>209</v>
      </c>
      <c r="L724" s="3" t="s">
        <v>55</v>
      </c>
      <c r="M724" s="3" t="s">
        <v>38</v>
      </c>
      <c r="N724" s="3" t="s">
        <v>37</v>
      </c>
      <c r="O724" s="3" t="s">
        <v>56</v>
      </c>
      <c r="P724" s="3"/>
      <c r="Q724" s="3"/>
      <c r="R724" s="3" t="s">
        <v>40</v>
      </c>
      <c r="S724" s="3" t="s">
        <v>41</v>
      </c>
      <c r="T724" s="3" t="s">
        <v>42</v>
      </c>
      <c r="U724" s="4" t="s">
        <v>378</v>
      </c>
      <c r="V724" s="6">
        <v>84583191</v>
      </c>
      <c r="W724" s="6">
        <v>7722966</v>
      </c>
      <c r="X724" s="6">
        <v>15531041</v>
      </c>
      <c r="Y724" s="6">
        <v>76775116</v>
      </c>
      <c r="Z724" s="6">
        <v>0</v>
      </c>
      <c r="AA724" s="6">
        <v>76012221</v>
      </c>
      <c r="AB724" s="6">
        <v>762895</v>
      </c>
      <c r="AC724" s="6">
        <v>76012221</v>
      </c>
      <c r="AD724" s="6">
        <v>76012221</v>
      </c>
      <c r="AE724" s="6">
        <v>72156988</v>
      </c>
      <c r="AF724" s="6">
        <v>72156988</v>
      </c>
    </row>
    <row r="725" spans="1:32" ht="22.5">
      <c r="A725" s="3" t="s">
        <v>413</v>
      </c>
      <c r="B725" s="11" t="s">
        <v>545</v>
      </c>
      <c r="C725" s="11" t="s">
        <v>554</v>
      </c>
      <c r="D725" s="4" t="s">
        <v>414</v>
      </c>
      <c r="E725" s="5" t="s">
        <v>227</v>
      </c>
      <c r="F725" s="5" t="str">
        <f t="shared" si="13"/>
        <v>C-4102-1500-3</v>
      </c>
      <c r="G725" s="13" t="s">
        <v>495</v>
      </c>
      <c r="H725" s="13" t="s">
        <v>496</v>
      </c>
      <c r="I725" s="13" t="s">
        <v>497</v>
      </c>
      <c r="J725" s="3" t="s">
        <v>53</v>
      </c>
      <c r="K725" s="3" t="s">
        <v>209</v>
      </c>
      <c r="L725" s="3" t="s">
        <v>55</v>
      </c>
      <c r="M725" s="3" t="s">
        <v>38</v>
      </c>
      <c r="N725" s="3" t="s">
        <v>37</v>
      </c>
      <c r="O725" s="3" t="s">
        <v>218</v>
      </c>
      <c r="P725" s="3"/>
      <c r="Q725" s="3"/>
      <c r="R725" s="3" t="s">
        <v>230</v>
      </c>
      <c r="S725" s="3" t="s">
        <v>243</v>
      </c>
      <c r="T725" s="3" t="s">
        <v>42</v>
      </c>
      <c r="U725" s="4" t="s">
        <v>228</v>
      </c>
      <c r="V725" s="6">
        <v>0</v>
      </c>
      <c r="W725" s="6">
        <v>3062039336</v>
      </c>
      <c r="X725" s="6">
        <v>1236266619</v>
      </c>
      <c r="Y725" s="6">
        <v>1825772717</v>
      </c>
      <c r="Z725" s="6">
        <v>0</v>
      </c>
      <c r="AA725" s="6">
        <v>1798215693</v>
      </c>
      <c r="AB725" s="6">
        <v>27557024</v>
      </c>
      <c r="AC725" s="6">
        <v>1798215693</v>
      </c>
      <c r="AD725" s="6">
        <v>1231497638</v>
      </c>
      <c r="AE725" s="6">
        <v>1231497638</v>
      </c>
      <c r="AF725" s="6">
        <v>1231497638</v>
      </c>
    </row>
    <row r="726" spans="1:32" ht="22.5">
      <c r="A726" s="3" t="s">
        <v>413</v>
      </c>
      <c r="B726" s="11" t="s">
        <v>545</v>
      </c>
      <c r="C726" s="11" t="s">
        <v>554</v>
      </c>
      <c r="D726" s="4" t="s">
        <v>414</v>
      </c>
      <c r="E726" s="5" t="s">
        <v>227</v>
      </c>
      <c r="F726" s="5" t="str">
        <f t="shared" si="13"/>
        <v>C-4102-1500-3</v>
      </c>
      <c r="G726" s="13" t="s">
        <v>495</v>
      </c>
      <c r="H726" s="13" t="s">
        <v>496</v>
      </c>
      <c r="I726" s="13" t="s">
        <v>497</v>
      </c>
      <c r="J726" s="3" t="s">
        <v>53</v>
      </c>
      <c r="K726" s="3" t="s">
        <v>209</v>
      </c>
      <c r="L726" s="3" t="s">
        <v>55</v>
      </c>
      <c r="M726" s="3" t="s">
        <v>38</v>
      </c>
      <c r="N726" s="3" t="s">
        <v>37</v>
      </c>
      <c r="O726" s="3" t="s">
        <v>218</v>
      </c>
      <c r="P726" s="3"/>
      <c r="Q726" s="3"/>
      <c r="R726" s="3" t="s">
        <v>40</v>
      </c>
      <c r="S726" s="3" t="s">
        <v>41</v>
      </c>
      <c r="T726" s="3" t="s">
        <v>42</v>
      </c>
      <c r="U726" s="4" t="s">
        <v>228</v>
      </c>
      <c r="V726" s="6">
        <v>6529630008</v>
      </c>
      <c r="W726" s="6">
        <v>0</v>
      </c>
      <c r="X726" s="6">
        <v>1665826096</v>
      </c>
      <c r="Y726" s="6">
        <v>4863803912</v>
      </c>
      <c r="Z726" s="6">
        <v>0</v>
      </c>
      <c r="AA726" s="6">
        <v>4794183537</v>
      </c>
      <c r="AB726" s="6">
        <v>69620375</v>
      </c>
      <c r="AC726" s="6">
        <v>4794183537</v>
      </c>
      <c r="AD726" s="6">
        <v>4773401461</v>
      </c>
      <c r="AE726" s="6">
        <v>4773401461</v>
      </c>
      <c r="AF726" s="6">
        <v>4773401461</v>
      </c>
    </row>
    <row r="727" spans="1:32" ht="22.5">
      <c r="A727" s="3" t="s">
        <v>413</v>
      </c>
      <c r="B727" s="11" t="s">
        <v>545</v>
      </c>
      <c r="C727" s="11" t="s">
        <v>554</v>
      </c>
      <c r="D727" s="4" t="s">
        <v>414</v>
      </c>
      <c r="E727" s="5" t="s">
        <v>234</v>
      </c>
      <c r="F727" s="5" t="str">
        <f t="shared" si="13"/>
        <v>C-4102-1500-3</v>
      </c>
      <c r="G727" s="13" t="s">
        <v>495</v>
      </c>
      <c r="H727" s="13" t="s">
        <v>496</v>
      </c>
      <c r="I727" s="13" t="s">
        <v>497</v>
      </c>
      <c r="J727" s="3" t="s">
        <v>53</v>
      </c>
      <c r="K727" s="3" t="s">
        <v>209</v>
      </c>
      <c r="L727" s="3" t="s">
        <v>55</v>
      </c>
      <c r="M727" s="3" t="s">
        <v>38</v>
      </c>
      <c r="N727" s="3" t="s">
        <v>37</v>
      </c>
      <c r="O727" s="3" t="s">
        <v>235</v>
      </c>
      <c r="P727" s="3"/>
      <c r="Q727" s="3"/>
      <c r="R727" s="3" t="s">
        <v>230</v>
      </c>
      <c r="S727" s="3" t="s">
        <v>243</v>
      </c>
      <c r="T727" s="3" t="s">
        <v>42</v>
      </c>
      <c r="U727" s="4" t="s">
        <v>236</v>
      </c>
      <c r="V727" s="6">
        <v>3780000</v>
      </c>
      <c r="W727" s="6">
        <v>0</v>
      </c>
      <c r="X727" s="6">
        <v>0</v>
      </c>
      <c r="Y727" s="6">
        <v>3780000</v>
      </c>
      <c r="Z727" s="6">
        <v>0</v>
      </c>
      <c r="AA727" s="6">
        <v>3780000</v>
      </c>
      <c r="AB727" s="6">
        <v>0</v>
      </c>
      <c r="AC727" s="6">
        <v>3780000</v>
      </c>
      <c r="AD727" s="6">
        <v>3780000</v>
      </c>
      <c r="AE727" s="6">
        <v>3780000</v>
      </c>
      <c r="AF727" s="6">
        <v>3780000</v>
      </c>
    </row>
    <row r="728" spans="1:32" ht="22.5">
      <c r="A728" s="3" t="s">
        <v>413</v>
      </c>
      <c r="B728" s="11" t="s">
        <v>545</v>
      </c>
      <c r="C728" s="11" t="s">
        <v>554</v>
      </c>
      <c r="D728" s="4" t="s">
        <v>414</v>
      </c>
      <c r="E728" s="5" t="s">
        <v>234</v>
      </c>
      <c r="F728" s="5" t="str">
        <f t="shared" ref="F728:F791" si="14">+J728&amp;"-"&amp;K728&amp;"-"&amp;L728&amp;"-"&amp;M728</f>
        <v>C-4102-1500-3</v>
      </c>
      <c r="G728" s="13" t="s">
        <v>495</v>
      </c>
      <c r="H728" s="13" t="s">
        <v>496</v>
      </c>
      <c r="I728" s="13" t="s">
        <v>497</v>
      </c>
      <c r="J728" s="3" t="s">
        <v>53</v>
      </c>
      <c r="K728" s="3" t="s">
        <v>209</v>
      </c>
      <c r="L728" s="3" t="s">
        <v>55</v>
      </c>
      <c r="M728" s="3" t="s">
        <v>38</v>
      </c>
      <c r="N728" s="3" t="s">
        <v>37</v>
      </c>
      <c r="O728" s="3" t="s">
        <v>235</v>
      </c>
      <c r="P728" s="3"/>
      <c r="Q728" s="3"/>
      <c r="R728" s="3" t="s">
        <v>40</v>
      </c>
      <c r="S728" s="3" t="s">
        <v>41</v>
      </c>
      <c r="T728" s="3" t="s">
        <v>42</v>
      </c>
      <c r="U728" s="4" t="s">
        <v>236</v>
      </c>
      <c r="V728" s="6">
        <v>3780000</v>
      </c>
      <c r="W728" s="6">
        <v>27993200</v>
      </c>
      <c r="X728" s="6">
        <v>19359594</v>
      </c>
      <c r="Y728" s="6">
        <v>12413606</v>
      </c>
      <c r="Z728" s="6">
        <v>0</v>
      </c>
      <c r="AA728" s="6">
        <v>11553490</v>
      </c>
      <c r="AB728" s="6">
        <v>860116</v>
      </c>
      <c r="AC728" s="6">
        <v>11553490</v>
      </c>
      <c r="AD728" s="6">
        <v>11553490</v>
      </c>
      <c r="AE728" s="6">
        <v>11553490</v>
      </c>
      <c r="AF728" s="6">
        <v>11553490</v>
      </c>
    </row>
    <row r="729" spans="1:32" ht="22.5">
      <c r="A729" s="3" t="s">
        <v>413</v>
      </c>
      <c r="B729" s="11" t="s">
        <v>545</v>
      </c>
      <c r="C729" s="11" t="s">
        <v>554</v>
      </c>
      <c r="D729" s="4" t="s">
        <v>414</v>
      </c>
      <c r="E729" s="5" t="s">
        <v>237</v>
      </c>
      <c r="F729" s="5" t="str">
        <f t="shared" si="14"/>
        <v>C-4102-1500-3</v>
      </c>
      <c r="G729" s="13" t="s">
        <v>495</v>
      </c>
      <c r="H729" s="13" t="s">
        <v>493</v>
      </c>
      <c r="I729" s="13" t="s">
        <v>512</v>
      </c>
      <c r="J729" s="3" t="s">
        <v>53</v>
      </c>
      <c r="K729" s="3" t="s">
        <v>209</v>
      </c>
      <c r="L729" s="3" t="s">
        <v>55</v>
      </c>
      <c r="M729" s="3" t="s">
        <v>38</v>
      </c>
      <c r="N729" s="3" t="s">
        <v>37</v>
      </c>
      <c r="O729" s="3" t="s">
        <v>238</v>
      </c>
      <c r="P729" s="3"/>
      <c r="Q729" s="3"/>
      <c r="R729" s="3" t="s">
        <v>40</v>
      </c>
      <c r="S729" s="3" t="s">
        <v>41</v>
      </c>
      <c r="T729" s="3" t="s">
        <v>42</v>
      </c>
      <c r="U729" s="4" t="s">
        <v>222</v>
      </c>
      <c r="V729" s="6">
        <v>2280729396</v>
      </c>
      <c r="W729" s="6">
        <v>1349618623</v>
      </c>
      <c r="X729" s="6">
        <v>52755107</v>
      </c>
      <c r="Y729" s="6">
        <v>3577592912</v>
      </c>
      <c r="Z729" s="6">
        <v>0</v>
      </c>
      <c r="AA729" s="6">
        <v>3558604862</v>
      </c>
      <c r="AB729" s="6">
        <v>18988050</v>
      </c>
      <c r="AC729" s="6">
        <v>3558604862</v>
      </c>
      <c r="AD729" s="6">
        <v>3558604862</v>
      </c>
      <c r="AE729" s="6">
        <v>3511499211</v>
      </c>
      <c r="AF729" s="6">
        <v>3511499211</v>
      </c>
    </row>
    <row r="730" spans="1:32" ht="22.5">
      <c r="A730" s="3" t="s">
        <v>413</v>
      </c>
      <c r="B730" s="11" t="s">
        <v>545</v>
      </c>
      <c r="C730" s="11" t="s">
        <v>554</v>
      </c>
      <c r="D730" s="4" t="s">
        <v>414</v>
      </c>
      <c r="E730" s="5" t="s">
        <v>239</v>
      </c>
      <c r="F730" s="5" t="str">
        <f t="shared" si="14"/>
        <v>C-4102-1500-3</v>
      </c>
      <c r="G730" s="13" t="s">
        <v>495</v>
      </c>
      <c r="H730" s="13" t="s">
        <v>493</v>
      </c>
      <c r="I730" s="13" t="s">
        <v>506</v>
      </c>
      <c r="J730" s="3" t="s">
        <v>53</v>
      </c>
      <c r="K730" s="3" t="s">
        <v>209</v>
      </c>
      <c r="L730" s="3" t="s">
        <v>55</v>
      </c>
      <c r="M730" s="3" t="s">
        <v>38</v>
      </c>
      <c r="N730" s="3" t="s">
        <v>37</v>
      </c>
      <c r="O730" s="3" t="s">
        <v>240</v>
      </c>
      <c r="P730" s="3"/>
      <c r="Q730" s="3"/>
      <c r="R730" s="3" t="s">
        <v>40</v>
      </c>
      <c r="S730" s="3" t="s">
        <v>41</v>
      </c>
      <c r="T730" s="3" t="s">
        <v>42</v>
      </c>
      <c r="U730" s="4" t="s">
        <v>57</v>
      </c>
      <c r="V730" s="6">
        <v>383312000</v>
      </c>
      <c r="W730" s="6">
        <v>190000000</v>
      </c>
      <c r="X730" s="6">
        <v>0</v>
      </c>
      <c r="Y730" s="6">
        <v>573312000</v>
      </c>
      <c r="Z730" s="6">
        <v>0</v>
      </c>
      <c r="AA730" s="6">
        <v>539364019</v>
      </c>
      <c r="AB730" s="6">
        <v>33947981</v>
      </c>
      <c r="AC730" s="6">
        <v>539364019</v>
      </c>
      <c r="AD730" s="6">
        <v>539364019</v>
      </c>
      <c r="AE730" s="6">
        <v>539364019</v>
      </c>
      <c r="AF730" s="6">
        <v>539364019</v>
      </c>
    </row>
    <row r="731" spans="1:32" ht="33.75">
      <c r="A731" s="3" t="s">
        <v>413</v>
      </c>
      <c r="B731" s="11" t="s">
        <v>545</v>
      </c>
      <c r="C731" s="11" t="s">
        <v>554</v>
      </c>
      <c r="D731" s="4" t="s">
        <v>414</v>
      </c>
      <c r="E731" s="5" t="s">
        <v>379</v>
      </c>
      <c r="F731" s="5" t="str">
        <f t="shared" si="14"/>
        <v>C-4102-1500-3</v>
      </c>
      <c r="G731" s="13" t="s">
        <v>495</v>
      </c>
      <c r="H731" s="13" t="s">
        <v>496</v>
      </c>
      <c r="I731" s="13" t="s">
        <v>497</v>
      </c>
      <c r="J731" s="3" t="s">
        <v>53</v>
      </c>
      <c r="K731" s="3" t="s">
        <v>209</v>
      </c>
      <c r="L731" s="3" t="s">
        <v>55</v>
      </c>
      <c r="M731" s="3" t="s">
        <v>38</v>
      </c>
      <c r="N731" s="3" t="s">
        <v>37</v>
      </c>
      <c r="O731" s="3" t="s">
        <v>380</v>
      </c>
      <c r="P731" s="3"/>
      <c r="Q731" s="3"/>
      <c r="R731" s="3" t="s">
        <v>230</v>
      </c>
      <c r="S731" s="3" t="s">
        <v>243</v>
      </c>
      <c r="T731" s="3" t="s">
        <v>42</v>
      </c>
      <c r="U731" s="4" t="s">
        <v>381</v>
      </c>
      <c r="V731" s="6">
        <v>0</v>
      </c>
      <c r="W731" s="6">
        <v>9641475</v>
      </c>
      <c r="X731" s="6">
        <v>0</v>
      </c>
      <c r="Y731" s="6">
        <v>9641475</v>
      </c>
      <c r="Z731" s="6">
        <v>0</v>
      </c>
      <c r="AA731" s="6">
        <v>5463494</v>
      </c>
      <c r="AB731" s="6">
        <v>4177981</v>
      </c>
      <c r="AC731" s="6">
        <v>5463494</v>
      </c>
      <c r="AD731" s="6">
        <v>0</v>
      </c>
      <c r="AE731" s="6">
        <v>0</v>
      </c>
      <c r="AF731" s="6">
        <v>0</v>
      </c>
    </row>
    <row r="732" spans="1:32" ht="33.75">
      <c r="A732" s="3" t="s">
        <v>413</v>
      </c>
      <c r="B732" s="11" t="s">
        <v>545</v>
      </c>
      <c r="C732" s="11" t="s">
        <v>554</v>
      </c>
      <c r="D732" s="4" t="s">
        <v>414</v>
      </c>
      <c r="E732" s="5" t="s">
        <v>379</v>
      </c>
      <c r="F732" s="5" t="str">
        <f t="shared" si="14"/>
        <v>C-4102-1500-3</v>
      </c>
      <c r="G732" s="13" t="s">
        <v>495</v>
      </c>
      <c r="H732" s="13" t="s">
        <v>496</v>
      </c>
      <c r="I732" s="13" t="s">
        <v>497</v>
      </c>
      <c r="J732" s="3" t="s">
        <v>53</v>
      </c>
      <c r="K732" s="3" t="s">
        <v>209</v>
      </c>
      <c r="L732" s="3" t="s">
        <v>55</v>
      </c>
      <c r="M732" s="3" t="s">
        <v>38</v>
      </c>
      <c r="N732" s="3" t="s">
        <v>37</v>
      </c>
      <c r="O732" s="3" t="s">
        <v>380</v>
      </c>
      <c r="P732" s="3"/>
      <c r="Q732" s="3"/>
      <c r="R732" s="3" t="s">
        <v>40</v>
      </c>
      <c r="S732" s="3" t="s">
        <v>41</v>
      </c>
      <c r="T732" s="3" t="s">
        <v>42</v>
      </c>
      <c r="U732" s="4" t="s">
        <v>381</v>
      </c>
      <c r="V732" s="6">
        <v>464070000</v>
      </c>
      <c r="W732" s="6">
        <v>45092959</v>
      </c>
      <c r="X732" s="6">
        <v>45092956</v>
      </c>
      <c r="Y732" s="6">
        <v>464070003</v>
      </c>
      <c r="Z732" s="6">
        <v>0</v>
      </c>
      <c r="AA732" s="6">
        <v>455473236</v>
      </c>
      <c r="AB732" s="6">
        <v>8596767</v>
      </c>
      <c r="AC732" s="6">
        <v>455473236</v>
      </c>
      <c r="AD732" s="6">
        <v>455473236</v>
      </c>
      <c r="AE732" s="6">
        <v>455473236</v>
      </c>
      <c r="AF732" s="6">
        <v>455473236</v>
      </c>
    </row>
    <row r="733" spans="1:32" ht="22.5">
      <c r="A733" s="3" t="s">
        <v>413</v>
      </c>
      <c r="B733" s="11" t="s">
        <v>545</v>
      </c>
      <c r="C733" s="11" t="s">
        <v>554</v>
      </c>
      <c r="D733" s="4" t="s">
        <v>414</v>
      </c>
      <c r="E733" s="5" t="s">
        <v>245</v>
      </c>
      <c r="F733" s="5" t="str">
        <f t="shared" si="14"/>
        <v>C-4102-1500-3</v>
      </c>
      <c r="G733" s="13" t="s">
        <v>495</v>
      </c>
      <c r="H733" s="13" t="s">
        <v>496</v>
      </c>
      <c r="I733" s="13" t="s">
        <v>497</v>
      </c>
      <c r="J733" s="3" t="s">
        <v>53</v>
      </c>
      <c r="K733" s="3" t="s">
        <v>209</v>
      </c>
      <c r="L733" s="3" t="s">
        <v>55</v>
      </c>
      <c r="M733" s="3" t="s">
        <v>38</v>
      </c>
      <c r="N733" s="3" t="s">
        <v>37</v>
      </c>
      <c r="O733" s="3" t="s">
        <v>246</v>
      </c>
      <c r="P733" s="3"/>
      <c r="Q733" s="3"/>
      <c r="R733" s="3" t="s">
        <v>230</v>
      </c>
      <c r="S733" s="3" t="s">
        <v>243</v>
      </c>
      <c r="T733" s="3" t="s">
        <v>42</v>
      </c>
      <c r="U733" s="4" t="s">
        <v>247</v>
      </c>
      <c r="V733" s="6">
        <v>0</v>
      </c>
      <c r="W733" s="6">
        <v>884000</v>
      </c>
      <c r="X733" s="6">
        <v>0</v>
      </c>
      <c r="Y733" s="6">
        <v>884000</v>
      </c>
      <c r="Z733" s="6">
        <v>0</v>
      </c>
      <c r="AA733" s="6">
        <v>884000</v>
      </c>
      <c r="AB733" s="6">
        <v>0</v>
      </c>
      <c r="AC733" s="6">
        <v>884000</v>
      </c>
      <c r="AD733" s="6">
        <v>884000</v>
      </c>
      <c r="AE733" s="6">
        <v>884000</v>
      </c>
      <c r="AF733" s="6">
        <v>884000</v>
      </c>
    </row>
    <row r="734" spans="1:32" ht="22.5">
      <c r="A734" s="3" t="s">
        <v>413</v>
      </c>
      <c r="B734" s="11" t="s">
        <v>545</v>
      </c>
      <c r="C734" s="11" t="s">
        <v>554</v>
      </c>
      <c r="D734" s="4" t="s">
        <v>414</v>
      </c>
      <c r="E734" s="5" t="s">
        <v>254</v>
      </c>
      <c r="F734" s="5" t="str">
        <f t="shared" si="14"/>
        <v>C-4102-1500-4</v>
      </c>
      <c r="G734" s="13" t="s">
        <v>514</v>
      </c>
      <c r="H734" s="13" t="s">
        <v>515</v>
      </c>
      <c r="I734" s="13" t="s">
        <v>516</v>
      </c>
      <c r="J734" s="3" t="s">
        <v>53</v>
      </c>
      <c r="K734" s="3" t="s">
        <v>209</v>
      </c>
      <c r="L734" s="3" t="s">
        <v>55</v>
      </c>
      <c r="M734" s="3" t="s">
        <v>45</v>
      </c>
      <c r="N734" s="3" t="s">
        <v>37</v>
      </c>
      <c r="O734" s="3" t="s">
        <v>210</v>
      </c>
      <c r="P734" s="3"/>
      <c r="Q734" s="3"/>
      <c r="R734" s="3" t="s">
        <v>230</v>
      </c>
      <c r="S734" s="3" t="s">
        <v>50</v>
      </c>
      <c r="T734" s="3" t="s">
        <v>42</v>
      </c>
      <c r="U734" s="4" t="s">
        <v>255</v>
      </c>
      <c r="V734" s="6">
        <v>0</v>
      </c>
      <c r="W734" s="6">
        <v>144674100</v>
      </c>
      <c r="X734" s="6">
        <v>36000</v>
      </c>
      <c r="Y734" s="6">
        <v>144638100</v>
      </c>
      <c r="Z734" s="6">
        <v>0</v>
      </c>
      <c r="AA734" s="6">
        <v>144638100</v>
      </c>
      <c r="AB734" s="6">
        <v>0</v>
      </c>
      <c r="AC734" s="6">
        <v>144638100</v>
      </c>
      <c r="AD734" s="6">
        <v>144638100</v>
      </c>
      <c r="AE734" s="6">
        <v>144638100</v>
      </c>
      <c r="AF734" s="6">
        <v>144638100</v>
      </c>
    </row>
    <row r="735" spans="1:32" ht="22.5">
      <c r="A735" s="3" t="s">
        <v>413</v>
      </c>
      <c r="B735" s="11" t="s">
        <v>545</v>
      </c>
      <c r="C735" s="11" t="s">
        <v>554</v>
      </c>
      <c r="D735" s="4" t="s">
        <v>414</v>
      </c>
      <c r="E735" s="5" t="s">
        <v>254</v>
      </c>
      <c r="F735" s="5" t="str">
        <f t="shared" si="14"/>
        <v>C-4102-1500-4</v>
      </c>
      <c r="G735" s="13" t="s">
        <v>514</v>
      </c>
      <c r="H735" s="13" t="s">
        <v>515</v>
      </c>
      <c r="I735" s="13" t="s">
        <v>516</v>
      </c>
      <c r="J735" s="3" t="s">
        <v>53</v>
      </c>
      <c r="K735" s="3" t="s">
        <v>209</v>
      </c>
      <c r="L735" s="3" t="s">
        <v>55</v>
      </c>
      <c r="M735" s="3" t="s">
        <v>45</v>
      </c>
      <c r="N735" s="3" t="s">
        <v>37</v>
      </c>
      <c r="O735" s="3" t="s">
        <v>210</v>
      </c>
      <c r="P735" s="3"/>
      <c r="Q735" s="3"/>
      <c r="R735" s="3" t="s">
        <v>230</v>
      </c>
      <c r="S735" s="3" t="s">
        <v>243</v>
      </c>
      <c r="T735" s="3" t="s">
        <v>42</v>
      </c>
      <c r="U735" s="4" t="s">
        <v>255</v>
      </c>
      <c r="V735" s="6">
        <v>103945477647</v>
      </c>
      <c r="W735" s="6">
        <v>6593714288</v>
      </c>
      <c r="X735" s="6">
        <v>5095493885</v>
      </c>
      <c r="Y735" s="6">
        <v>105443698050</v>
      </c>
      <c r="Z735" s="6">
        <v>0</v>
      </c>
      <c r="AA735" s="6">
        <v>105299315717</v>
      </c>
      <c r="AB735" s="6">
        <v>144382333</v>
      </c>
      <c r="AC735" s="6">
        <v>105299315717</v>
      </c>
      <c r="AD735" s="6">
        <v>105298783620</v>
      </c>
      <c r="AE735" s="6">
        <v>104928735594</v>
      </c>
      <c r="AF735" s="6">
        <v>104928735594</v>
      </c>
    </row>
    <row r="736" spans="1:32" ht="22.5">
      <c r="A736" s="3" t="s">
        <v>413</v>
      </c>
      <c r="B736" s="11" t="s">
        <v>545</v>
      </c>
      <c r="C736" s="11" t="s">
        <v>554</v>
      </c>
      <c r="D736" s="4" t="s">
        <v>414</v>
      </c>
      <c r="E736" s="5" t="s">
        <v>254</v>
      </c>
      <c r="F736" s="5" t="str">
        <f t="shared" si="14"/>
        <v>C-4102-1500-4</v>
      </c>
      <c r="G736" s="13" t="s">
        <v>514</v>
      </c>
      <c r="H736" s="13" t="s">
        <v>515</v>
      </c>
      <c r="I736" s="13" t="s">
        <v>516</v>
      </c>
      <c r="J736" s="3" t="s">
        <v>53</v>
      </c>
      <c r="K736" s="3" t="s">
        <v>209</v>
      </c>
      <c r="L736" s="3" t="s">
        <v>55</v>
      </c>
      <c r="M736" s="3" t="s">
        <v>45</v>
      </c>
      <c r="N736" s="3" t="s">
        <v>37</v>
      </c>
      <c r="O736" s="3" t="s">
        <v>210</v>
      </c>
      <c r="P736" s="3"/>
      <c r="Q736" s="3"/>
      <c r="R736" s="3" t="s">
        <v>40</v>
      </c>
      <c r="S736" s="3" t="s">
        <v>150</v>
      </c>
      <c r="T736" s="3" t="s">
        <v>42</v>
      </c>
      <c r="U736" s="4" t="s">
        <v>255</v>
      </c>
      <c r="V736" s="6">
        <v>0</v>
      </c>
      <c r="W736" s="6">
        <v>2602874737</v>
      </c>
      <c r="X736" s="6">
        <v>107373391</v>
      </c>
      <c r="Y736" s="6">
        <v>2495501346</v>
      </c>
      <c r="Z736" s="6">
        <v>0</v>
      </c>
      <c r="AA736" s="6">
        <v>2459557233</v>
      </c>
      <c r="AB736" s="6">
        <v>35944113</v>
      </c>
      <c r="AC736" s="6">
        <v>2459557233</v>
      </c>
      <c r="AD736" s="6">
        <v>2459557233</v>
      </c>
      <c r="AE736" s="6">
        <v>2459557233</v>
      </c>
      <c r="AF736" s="6">
        <v>2459557233</v>
      </c>
    </row>
    <row r="737" spans="1:32" ht="22.5">
      <c r="A737" s="3" t="s">
        <v>413</v>
      </c>
      <c r="B737" s="11" t="s">
        <v>545</v>
      </c>
      <c r="C737" s="11" t="s">
        <v>554</v>
      </c>
      <c r="D737" s="4" t="s">
        <v>414</v>
      </c>
      <c r="E737" s="5" t="s">
        <v>254</v>
      </c>
      <c r="F737" s="5" t="str">
        <f t="shared" si="14"/>
        <v>C-4102-1500-4</v>
      </c>
      <c r="G737" s="13" t="s">
        <v>514</v>
      </c>
      <c r="H737" s="13" t="s">
        <v>515</v>
      </c>
      <c r="I737" s="13" t="s">
        <v>516</v>
      </c>
      <c r="J737" s="3" t="s">
        <v>53</v>
      </c>
      <c r="K737" s="3" t="s">
        <v>209</v>
      </c>
      <c r="L737" s="3" t="s">
        <v>55</v>
      </c>
      <c r="M737" s="3" t="s">
        <v>45</v>
      </c>
      <c r="N737" s="3" t="s">
        <v>37</v>
      </c>
      <c r="O737" s="3" t="s">
        <v>210</v>
      </c>
      <c r="P737" s="3"/>
      <c r="Q737" s="3"/>
      <c r="R737" s="3" t="s">
        <v>40</v>
      </c>
      <c r="S737" s="3" t="s">
        <v>41</v>
      </c>
      <c r="T737" s="3" t="s">
        <v>42</v>
      </c>
      <c r="U737" s="4" t="s">
        <v>255</v>
      </c>
      <c r="V737" s="6">
        <v>0</v>
      </c>
      <c r="W737" s="6">
        <v>66921542</v>
      </c>
      <c r="X737" s="6">
        <v>37706529</v>
      </c>
      <c r="Y737" s="6">
        <v>29215013</v>
      </c>
      <c r="Z737" s="6">
        <v>0</v>
      </c>
      <c r="AA737" s="6">
        <v>29215013</v>
      </c>
      <c r="AB737" s="6">
        <v>0</v>
      </c>
      <c r="AC737" s="6">
        <v>29215013</v>
      </c>
      <c r="AD737" s="6">
        <v>29215013</v>
      </c>
      <c r="AE737" s="6">
        <v>29215013</v>
      </c>
      <c r="AF737" s="6">
        <v>29215013</v>
      </c>
    </row>
    <row r="738" spans="1:32" ht="22.5">
      <c r="A738" s="3" t="s">
        <v>413</v>
      </c>
      <c r="B738" s="11" t="s">
        <v>545</v>
      </c>
      <c r="C738" s="11" t="s">
        <v>554</v>
      </c>
      <c r="D738" s="4" t="s">
        <v>414</v>
      </c>
      <c r="E738" s="5" t="s">
        <v>256</v>
      </c>
      <c r="F738" s="5" t="str">
        <f t="shared" si="14"/>
        <v>C-4102-1500-4</v>
      </c>
      <c r="G738" s="13" t="s">
        <v>514</v>
      </c>
      <c r="H738" s="13" t="s">
        <v>515</v>
      </c>
      <c r="I738" s="13" t="s">
        <v>516</v>
      </c>
      <c r="J738" s="3" t="s">
        <v>53</v>
      </c>
      <c r="K738" s="3" t="s">
        <v>209</v>
      </c>
      <c r="L738" s="3" t="s">
        <v>55</v>
      </c>
      <c r="M738" s="3" t="s">
        <v>45</v>
      </c>
      <c r="N738" s="3" t="s">
        <v>37</v>
      </c>
      <c r="O738" s="3" t="s">
        <v>257</v>
      </c>
      <c r="P738" s="3"/>
      <c r="Q738" s="3"/>
      <c r="R738" s="3" t="s">
        <v>230</v>
      </c>
      <c r="S738" s="3" t="s">
        <v>243</v>
      </c>
      <c r="T738" s="3" t="s">
        <v>42</v>
      </c>
      <c r="U738" s="4" t="s">
        <v>258</v>
      </c>
      <c r="V738" s="6">
        <v>63312198134</v>
      </c>
      <c r="W738" s="6">
        <v>348948369</v>
      </c>
      <c r="X738" s="6">
        <v>1859699747</v>
      </c>
      <c r="Y738" s="6">
        <v>61801446756</v>
      </c>
      <c r="Z738" s="6">
        <v>0</v>
      </c>
      <c r="AA738" s="6">
        <v>61705174195</v>
      </c>
      <c r="AB738" s="6">
        <v>96272561</v>
      </c>
      <c r="AC738" s="6">
        <v>61705174195</v>
      </c>
      <c r="AD738" s="6">
        <v>61705174195</v>
      </c>
      <c r="AE738" s="6">
        <v>61563321509</v>
      </c>
      <c r="AF738" s="6">
        <v>61563321509</v>
      </c>
    </row>
    <row r="739" spans="1:32" ht="22.5">
      <c r="A739" s="3" t="s">
        <v>413</v>
      </c>
      <c r="B739" s="11" t="s">
        <v>545</v>
      </c>
      <c r="C739" s="11" t="s">
        <v>554</v>
      </c>
      <c r="D739" s="4" t="s">
        <v>414</v>
      </c>
      <c r="E739" s="5" t="s">
        <v>256</v>
      </c>
      <c r="F739" s="5" t="str">
        <f t="shared" si="14"/>
        <v>C-4102-1500-4</v>
      </c>
      <c r="G739" s="13" t="s">
        <v>514</v>
      </c>
      <c r="H739" s="13" t="s">
        <v>515</v>
      </c>
      <c r="I739" s="13" t="s">
        <v>516</v>
      </c>
      <c r="J739" s="3" t="s">
        <v>53</v>
      </c>
      <c r="K739" s="3" t="s">
        <v>209</v>
      </c>
      <c r="L739" s="3" t="s">
        <v>55</v>
      </c>
      <c r="M739" s="3" t="s">
        <v>45</v>
      </c>
      <c r="N739" s="3" t="s">
        <v>37</v>
      </c>
      <c r="O739" s="3" t="s">
        <v>257</v>
      </c>
      <c r="P739" s="3"/>
      <c r="Q739" s="3"/>
      <c r="R739" s="3" t="s">
        <v>40</v>
      </c>
      <c r="S739" s="3" t="s">
        <v>150</v>
      </c>
      <c r="T739" s="3" t="s">
        <v>42</v>
      </c>
      <c r="U739" s="4" t="s">
        <v>258</v>
      </c>
      <c r="V739" s="6">
        <v>0</v>
      </c>
      <c r="W739" s="6">
        <v>296250492</v>
      </c>
      <c r="X739" s="6">
        <v>3428048</v>
      </c>
      <c r="Y739" s="6">
        <v>292822444</v>
      </c>
      <c r="Z739" s="6">
        <v>0</v>
      </c>
      <c r="AA739" s="6">
        <v>292554934</v>
      </c>
      <c r="AB739" s="6">
        <v>267510</v>
      </c>
      <c r="AC739" s="6">
        <v>292554934</v>
      </c>
      <c r="AD739" s="6">
        <v>292554934</v>
      </c>
      <c r="AE739" s="6">
        <v>292554934</v>
      </c>
      <c r="AF739" s="6">
        <v>292554934</v>
      </c>
    </row>
    <row r="740" spans="1:32" ht="22.5">
      <c r="A740" s="3" t="s">
        <v>413</v>
      </c>
      <c r="B740" s="11" t="s">
        <v>545</v>
      </c>
      <c r="C740" s="11" t="s">
        <v>554</v>
      </c>
      <c r="D740" s="4" t="s">
        <v>414</v>
      </c>
      <c r="E740" s="5" t="s">
        <v>261</v>
      </c>
      <c r="F740" s="5" t="str">
        <f t="shared" si="14"/>
        <v>C-4102-1500-4</v>
      </c>
      <c r="G740" s="13" t="s">
        <v>514</v>
      </c>
      <c r="H740" s="13" t="s">
        <v>515</v>
      </c>
      <c r="I740" s="13" t="s">
        <v>516</v>
      </c>
      <c r="J740" s="3" t="s">
        <v>53</v>
      </c>
      <c r="K740" s="3" t="s">
        <v>209</v>
      </c>
      <c r="L740" s="3" t="s">
        <v>55</v>
      </c>
      <c r="M740" s="3" t="s">
        <v>45</v>
      </c>
      <c r="N740" s="3" t="s">
        <v>37</v>
      </c>
      <c r="O740" s="3" t="s">
        <v>218</v>
      </c>
      <c r="P740" s="3"/>
      <c r="Q740" s="3"/>
      <c r="R740" s="3" t="s">
        <v>230</v>
      </c>
      <c r="S740" s="3" t="s">
        <v>243</v>
      </c>
      <c r="T740" s="3" t="s">
        <v>42</v>
      </c>
      <c r="U740" s="4" t="s">
        <v>262</v>
      </c>
      <c r="V740" s="6">
        <v>0</v>
      </c>
      <c r="W740" s="6">
        <v>4338464067</v>
      </c>
      <c r="X740" s="6">
        <v>42001697</v>
      </c>
      <c r="Y740" s="6">
        <v>4296462370</v>
      </c>
      <c r="Z740" s="6">
        <v>0</v>
      </c>
      <c r="AA740" s="6">
        <v>4296462370</v>
      </c>
      <c r="AB740" s="6">
        <v>0</v>
      </c>
      <c r="AC740" s="6">
        <v>4296462370</v>
      </c>
      <c r="AD740" s="6">
        <v>4296462370</v>
      </c>
      <c r="AE740" s="6">
        <v>4258128970</v>
      </c>
      <c r="AF740" s="6">
        <v>4258128970</v>
      </c>
    </row>
    <row r="741" spans="1:32" ht="22.5">
      <c r="A741" s="3" t="s">
        <v>413</v>
      </c>
      <c r="B741" s="11" t="s">
        <v>545</v>
      </c>
      <c r="C741" s="11" t="s">
        <v>554</v>
      </c>
      <c r="D741" s="4" t="s">
        <v>414</v>
      </c>
      <c r="E741" s="5" t="s">
        <v>261</v>
      </c>
      <c r="F741" s="5" t="str">
        <f t="shared" si="14"/>
        <v>C-4102-1500-4</v>
      </c>
      <c r="G741" s="13" t="s">
        <v>514</v>
      </c>
      <c r="H741" s="13" t="s">
        <v>515</v>
      </c>
      <c r="I741" s="13" t="s">
        <v>516</v>
      </c>
      <c r="J741" s="3" t="s">
        <v>53</v>
      </c>
      <c r="K741" s="3" t="s">
        <v>209</v>
      </c>
      <c r="L741" s="3" t="s">
        <v>55</v>
      </c>
      <c r="M741" s="3" t="s">
        <v>45</v>
      </c>
      <c r="N741" s="3" t="s">
        <v>37</v>
      </c>
      <c r="O741" s="3" t="s">
        <v>218</v>
      </c>
      <c r="P741" s="3"/>
      <c r="Q741" s="3"/>
      <c r="R741" s="3" t="s">
        <v>40</v>
      </c>
      <c r="S741" s="3" t="s">
        <v>150</v>
      </c>
      <c r="T741" s="3" t="s">
        <v>42</v>
      </c>
      <c r="U741" s="4" t="s">
        <v>262</v>
      </c>
      <c r="V741" s="6">
        <v>0</v>
      </c>
      <c r="W741" s="6">
        <v>4176119099</v>
      </c>
      <c r="X741" s="6">
        <v>39577678</v>
      </c>
      <c r="Y741" s="6">
        <v>4136541421</v>
      </c>
      <c r="Z741" s="6">
        <v>0</v>
      </c>
      <c r="AA741" s="6">
        <v>4136541419</v>
      </c>
      <c r="AB741" s="6">
        <v>2</v>
      </c>
      <c r="AC741" s="6">
        <v>4136541419</v>
      </c>
      <c r="AD741" s="6">
        <v>4136541419</v>
      </c>
      <c r="AE741" s="6">
        <v>4121200291</v>
      </c>
      <c r="AF741" s="6">
        <v>4121200291</v>
      </c>
    </row>
    <row r="742" spans="1:32" ht="22.5">
      <c r="A742" s="3" t="s">
        <v>413</v>
      </c>
      <c r="B742" s="11" t="s">
        <v>545</v>
      </c>
      <c r="C742" s="11" t="s">
        <v>554</v>
      </c>
      <c r="D742" s="4" t="s">
        <v>414</v>
      </c>
      <c r="E742" s="5" t="s">
        <v>382</v>
      </c>
      <c r="F742" s="5" t="str">
        <f t="shared" si="14"/>
        <v>C-4102-1500-4</v>
      </c>
      <c r="G742" s="13" t="s">
        <v>514</v>
      </c>
      <c r="H742" s="13" t="s">
        <v>515</v>
      </c>
      <c r="I742" s="13" t="s">
        <v>516</v>
      </c>
      <c r="J742" s="3" t="s">
        <v>53</v>
      </c>
      <c r="K742" s="3" t="s">
        <v>209</v>
      </c>
      <c r="L742" s="3" t="s">
        <v>55</v>
      </c>
      <c r="M742" s="3" t="s">
        <v>45</v>
      </c>
      <c r="N742" s="3" t="s">
        <v>37</v>
      </c>
      <c r="O742" s="3" t="s">
        <v>221</v>
      </c>
      <c r="P742" s="3"/>
      <c r="Q742" s="3"/>
      <c r="R742" s="3" t="s">
        <v>230</v>
      </c>
      <c r="S742" s="3" t="s">
        <v>243</v>
      </c>
      <c r="T742" s="3" t="s">
        <v>42</v>
      </c>
      <c r="U742" s="4" t="s">
        <v>383</v>
      </c>
      <c r="V742" s="6">
        <v>0</v>
      </c>
      <c r="W742" s="6">
        <v>10638139</v>
      </c>
      <c r="X742" s="6">
        <v>1914408</v>
      </c>
      <c r="Y742" s="6">
        <v>8723731</v>
      </c>
      <c r="Z742" s="6">
        <v>0</v>
      </c>
      <c r="AA742" s="6">
        <v>8723731</v>
      </c>
      <c r="AB742" s="6">
        <v>0</v>
      </c>
      <c r="AC742" s="6">
        <v>8723731</v>
      </c>
      <c r="AD742" s="6">
        <v>8723731</v>
      </c>
      <c r="AE742" s="6">
        <v>8723731</v>
      </c>
      <c r="AF742" s="6">
        <v>8723731</v>
      </c>
    </row>
    <row r="743" spans="1:32" ht="22.5">
      <c r="A743" s="3" t="s">
        <v>413</v>
      </c>
      <c r="B743" s="11" t="s">
        <v>545</v>
      </c>
      <c r="C743" s="11" t="s">
        <v>554</v>
      </c>
      <c r="D743" s="4" t="s">
        <v>414</v>
      </c>
      <c r="E743" s="5" t="s">
        <v>265</v>
      </c>
      <c r="F743" s="5" t="str">
        <f t="shared" si="14"/>
        <v>C-4102-1500-4</v>
      </c>
      <c r="G743" s="13" t="s">
        <v>514</v>
      </c>
      <c r="H743" s="13" t="s">
        <v>493</v>
      </c>
      <c r="I743" s="13" t="s">
        <v>512</v>
      </c>
      <c r="J743" s="3" t="s">
        <v>53</v>
      </c>
      <c r="K743" s="3" t="s">
        <v>209</v>
      </c>
      <c r="L743" s="3" t="s">
        <v>55</v>
      </c>
      <c r="M743" s="3" t="s">
        <v>45</v>
      </c>
      <c r="N743" s="3" t="s">
        <v>37</v>
      </c>
      <c r="O743" s="3" t="s">
        <v>235</v>
      </c>
      <c r="P743" s="3"/>
      <c r="Q743" s="3"/>
      <c r="R743" s="3" t="s">
        <v>40</v>
      </c>
      <c r="S743" s="3" t="s">
        <v>41</v>
      </c>
      <c r="T743" s="3" t="s">
        <v>42</v>
      </c>
      <c r="U743" s="4" t="s">
        <v>222</v>
      </c>
      <c r="V743" s="6">
        <v>0</v>
      </c>
      <c r="W743" s="6">
        <v>1046739899</v>
      </c>
      <c r="X743" s="6">
        <v>52233533</v>
      </c>
      <c r="Y743" s="6">
        <v>994506366</v>
      </c>
      <c r="Z743" s="6">
        <v>0</v>
      </c>
      <c r="AA743" s="6">
        <v>981746365</v>
      </c>
      <c r="AB743" s="6">
        <v>12760001</v>
      </c>
      <c r="AC743" s="6">
        <v>981746365</v>
      </c>
      <c r="AD743" s="6">
        <v>981746365</v>
      </c>
      <c r="AE743" s="6">
        <v>935346374</v>
      </c>
      <c r="AF743" s="6">
        <v>935346374</v>
      </c>
    </row>
    <row r="744" spans="1:32" ht="22.5">
      <c r="A744" s="3" t="s">
        <v>413</v>
      </c>
      <c r="B744" s="11" t="s">
        <v>545</v>
      </c>
      <c r="C744" s="11" t="s">
        <v>554</v>
      </c>
      <c r="D744" s="4" t="s">
        <v>414</v>
      </c>
      <c r="E744" s="5" t="s">
        <v>266</v>
      </c>
      <c r="F744" s="5" t="str">
        <f t="shared" si="14"/>
        <v>C-4102-1500-4</v>
      </c>
      <c r="G744" s="13" t="s">
        <v>514</v>
      </c>
      <c r="H744" s="13" t="s">
        <v>493</v>
      </c>
      <c r="I744" s="13" t="s">
        <v>506</v>
      </c>
      <c r="J744" s="3" t="s">
        <v>53</v>
      </c>
      <c r="K744" s="3" t="s">
        <v>209</v>
      </c>
      <c r="L744" s="3" t="s">
        <v>55</v>
      </c>
      <c r="M744" s="3" t="s">
        <v>45</v>
      </c>
      <c r="N744" s="3" t="s">
        <v>37</v>
      </c>
      <c r="O744" s="3" t="s">
        <v>267</v>
      </c>
      <c r="P744" s="3"/>
      <c r="Q744" s="3"/>
      <c r="R744" s="3" t="s">
        <v>40</v>
      </c>
      <c r="S744" s="3" t="s">
        <v>41</v>
      </c>
      <c r="T744" s="3" t="s">
        <v>42</v>
      </c>
      <c r="U744" s="4" t="s">
        <v>57</v>
      </c>
      <c r="V744" s="6">
        <v>13000000</v>
      </c>
      <c r="W744" s="6">
        <v>376264668</v>
      </c>
      <c r="X744" s="6">
        <v>15693033</v>
      </c>
      <c r="Y744" s="6">
        <v>373571635</v>
      </c>
      <c r="Z744" s="6">
        <v>0</v>
      </c>
      <c r="AA744" s="6">
        <v>371563802</v>
      </c>
      <c r="AB744" s="6">
        <v>2007833</v>
      </c>
      <c r="AC744" s="6">
        <v>371563802</v>
      </c>
      <c r="AD744" s="6">
        <v>371563802</v>
      </c>
      <c r="AE744" s="6">
        <v>371563802</v>
      </c>
      <c r="AF744" s="6">
        <v>371563802</v>
      </c>
    </row>
    <row r="745" spans="1:32" ht="22.5">
      <c r="A745" s="3" t="s">
        <v>413</v>
      </c>
      <c r="B745" s="11" t="s">
        <v>545</v>
      </c>
      <c r="C745" s="11" t="s">
        <v>554</v>
      </c>
      <c r="D745" s="4" t="s">
        <v>414</v>
      </c>
      <c r="E745" s="5" t="s">
        <v>269</v>
      </c>
      <c r="F745" s="5" t="str">
        <f t="shared" si="14"/>
        <v>C-4102-1500-5</v>
      </c>
      <c r="G745" s="13" t="s">
        <v>517</v>
      </c>
      <c r="H745" s="13" t="s">
        <v>518</v>
      </c>
      <c r="I745" s="13" t="s">
        <v>519</v>
      </c>
      <c r="J745" s="3" t="s">
        <v>53</v>
      </c>
      <c r="K745" s="3" t="s">
        <v>209</v>
      </c>
      <c r="L745" s="3" t="s">
        <v>55</v>
      </c>
      <c r="M745" s="3" t="s">
        <v>46</v>
      </c>
      <c r="N745" s="3" t="s">
        <v>37</v>
      </c>
      <c r="O745" s="3" t="s">
        <v>210</v>
      </c>
      <c r="P745" s="3"/>
      <c r="Q745" s="3"/>
      <c r="R745" s="3" t="s">
        <v>40</v>
      </c>
      <c r="S745" s="3" t="s">
        <v>41</v>
      </c>
      <c r="T745" s="3" t="s">
        <v>42</v>
      </c>
      <c r="U745" s="4" t="s">
        <v>270</v>
      </c>
      <c r="V745" s="6">
        <v>2331780480</v>
      </c>
      <c r="W745" s="6">
        <v>1060169240</v>
      </c>
      <c r="X745" s="6">
        <v>135453955</v>
      </c>
      <c r="Y745" s="6">
        <v>3256495765</v>
      </c>
      <c r="Z745" s="6">
        <v>0</v>
      </c>
      <c r="AA745" s="6">
        <v>3219471520</v>
      </c>
      <c r="AB745" s="6">
        <v>37024245</v>
      </c>
      <c r="AC745" s="6">
        <v>3219471520</v>
      </c>
      <c r="AD745" s="6">
        <v>3219471520</v>
      </c>
      <c r="AE745" s="6">
        <v>3134324306</v>
      </c>
      <c r="AF745" s="6">
        <v>3134324306</v>
      </c>
    </row>
    <row r="746" spans="1:32" ht="22.5">
      <c r="A746" s="3" t="s">
        <v>413</v>
      </c>
      <c r="B746" s="11" t="s">
        <v>545</v>
      </c>
      <c r="C746" s="11" t="s">
        <v>554</v>
      </c>
      <c r="D746" s="4" t="s">
        <v>414</v>
      </c>
      <c r="E746" s="5" t="s">
        <v>271</v>
      </c>
      <c r="F746" s="5" t="str">
        <f t="shared" si="14"/>
        <v>C-4102-1500-5</v>
      </c>
      <c r="G746" s="13" t="s">
        <v>517</v>
      </c>
      <c r="H746" s="13" t="s">
        <v>518</v>
      </c>
      <c r="I746" s="13" t="s">
        <v>519</v>
      </c>
      <c r="J746" s="3" t="s">
        <v>53</v>
      </c>
      <c r="K746" s="3" t="s">
        <v>209</v>
      </c>
      <c r="L746" s="3" t="s">
        <v>55</v>
      </c>
      <c r="M746" s="3" t="s">
        <v>46</v>
      </c>
      <c r="N746" s="3" t="s">
        <v>37</v>
      </c>
      <c r="O746" s="3" t="s">
        <v>257</v>
      </c>
      <c r="P746" s="3"/>
      <c r="Q746" s="3"/>
      <c r="R746" s="3" t="s">
        <v>40</v>
      </c>
      <c r="S746" s="3" t="s">
        <v>41</v>
      </c>
      <c r="T746" s="3" t="s">
        <v>42</v>
      </c>
      <c r="U746" s="4" t="s">
        <v>272</v>
      </c>
      <c r="V746" s="6">
        <v>645625050</v>
      </c>
      <c r="W746" s="6">
        <v>1013468190</v>
      </c>
      <c r="X746" s="6">
        <v>5471560</v>
      </c>
      <c r="Y746" s="6">
        <v>1653621680</v>
      </c>
      <c r="Z746" s="6">
        <v>0</v>
      </c>
      <c r="AA746" s="6">
        <v>1653621680</v>
      </c>
      <c r="AB746" s="6">
        <v>0</v>
      </c>
      <c r="AC746" s="6">
        <v>1653621680</v>
      </c>
      <c r="AD746" s="6">
        <v>1653621680</v>
      </c>
      <c r="AE746" s="6">
        <v>1649156990</v>
      </c>
      <c r="AF746" s="6">
        <v>1649156990</v>
      </c>
    </row>
    <row r="747" spans="1:32" ht="22.5">
      <c r="A747" s="3" t="s">
        <v>413</v>
      </c>
      <c r="B747" s="11" t="s">
        <v>545</v>
      </c>
      <c r="C747" s="11" t="s">
        <v>554</v>
      </c>
      <c r="D747" s="4" t="s">
        <v>414</v>
      </c>
      <c r="E747" s="5" t="s">
        <v>275</v>
      </c>
      <c r="F747" s="5" t="str">
        <f t="shared" si="14"/>
        <v>C-4102-1500-5</v>
      </c>
      <c r="G747" s="13" t="s">
        <v>517</v>
      </c>
      <c r="H747" s="13" t="s">
        <v>493</v>
      </c>
      <c r="I747" s="13" t="s">
        <v>512</v>
      </c>
      <c r="J747" s="3" t="s">
        <v>53</v>
      </c>
      <c r="K747" s="3" t="s">
        <v>209</v>
      </c>
      <c r="L747" s="3" t="s">
        <v>55</v>
      </c>
      <c r="M747" s="3" t="s">
        <v>46</v>
      </c>
      <c r="N747" s="3" t="s">
        <v>37</v>
      </c>
      <c r="O747" s="3" t="s">
        <v>218</v>
      </c>
      <c r="P747" s="3"/>
      <c r="Q747" s="3"/>
      <c r="R747" s="3" t="s">
        <v>40</v>
      </c>
      <c r="S747" s="3" t="s">
        <v>41</v>
      </c>
      <c r="T747" s="3" t="s">
        <v>42</v>
      </c>
      <c r="U747" s="4" t="s">
        <v>222</v>
      </c>
      <c r="V747" s="6">
        <v>32791000</v>
      </c>
      <c r="W747" s="6">
        <v>2086700</v>
      </c>
      <c r="X747" s="6">
        <v>1887963</v>
      </c>
      <c r="Y747" s="6">
        <v>32989737</v>
      </c>
      <c r="Z747" s="6">
        <v>0</v>
      </c>
      <c r="AA747" s="6">
        <v>32989737</v>
      </c>
      <c r="AB747" s="6">
        <v>0</v>
      </c>
      <c r="AC747" s="6">
        <v>32989737</v>
      </c>
      <c r="AD747" s="6">
        <v>32989737</v>
      </c>
      <c r="AE747" s="6">
        <v>31896704</v>
      </c>
      <c r="AF747" s="6">
        <v>31896704</v>
      </c>
    </row>
    <row r="748" spans="1:32" ht="22.5">
      <c r="A748" s="3" t="s">
        <v>413</v>
      </c>
      <c r="B748" s="11" t="s">
        <v>545</v>
      </c>
      <c r="C748" s="11" t="s">
        <v>554</v>
      </c>
      <c r="D748" s="4" t="s">
        <v>414</v>
      </c>
      <c r="E748" s="5" t="s">
        <v>276</v>
      </c>
      <c r="F748" s="5" t="str">
        <f t="shared" si="14"/>
        <v>C-4102-1500-5</v>
      </c>
      <c r="G748" s="13" t="s">
        <v>517</v>
      </c>
      <c r="H748" s="13" t="s">
        <v>493</v>
      </c>
      <c r="I748" s="13" t="s">
        <v>506</v>
      </c>
      <c r="J748" s="3" t="s">
        <v>53</v>
      </c>
      <c r="K748" s="3" t="s">
        <v>209</v>
      </c>
      <c r="L748" s="3" t="s">
        <v>55</v>
      </c>
      <c r="M748" s="3" t="s">
        <v>46</v>
      </c>
      <c r="N748" s="3" t="s">
        <v>37</v>
      </c>
      <c r="O748" s="3" t="s">
        <v>221</v>
      </c>
      <c r="P748" s="3"/>
      <c r="Q748" s="3"/>
      <c r="R748" s="3" t="s">
        <v>40</v>
      </c>
      <c r="S748" s="3" t="s">
        <v>41</v>
      </c>
      <c r="T748" s="3" t="s">
        <v>42</v>
      </c>
      <c r="U748" s="4" t="s">
        <v>57</v>
      </c>
      <c r="V748" s="6">
        <v>20202459</v>
      </c>
      <c r="W748" s="6">
        <v>5500000</v>
      </c>
      <c r="X748" s="6">
        <v>7500</v>
      </c>
      <c r="Y748" s="6">
        <v>25694959</v>
      </c>
      <c r="Z748" s="6">
        <v>0</v>
      </c>
      <c r="AA748" s="6">
        <v>25404379</v>
      </c>
      <c r="AB748" s="6">
        <v>290580</v>
      </c>
      <c r="AC748" s="6">
        <v>25404379</v>
      </c>
      <c r="AD748" s="6">
        <v>25404379</v>
      </c>
      <c r="AE748" s="6">
        <v>25404379</v>
      </c>
      <c r="AF748" s="6">
        <v>25404379</v>
      </c>
    </row>
    <row r="749" spans="1:32" ht="22.5">
      <c r="A749" s="3" t="s">
        <v>413</v>
      </c>
      <c r="B749" s="11" t="s">
        <v>545</v>
      </c>
      <c r="C749" s="11" t="s">
        <v>554</v>
      </c>
      <c r="D749" s="4" t="s">
        <v>414</v>
      </c>
      <c r="E749" s="5" t="s">
        <v>384</v>
      </c>
      <c r="F749" s="5" t="str">
        <f t="shared" si="14"/>
        <v>C-4102-1500-5</v>
      </c>
      <c r="G749" s="13" t="s">
        <v>517</v>
      </c>
      <c r="H749" s="13" t="s">
        <v>518</v>
      </c>
      <c r="I749" s="13" t="s">
        <v>519</v>
      </c>
      <c r="J749" s="3" t="s">
        <v>53</v>
      </c>
      <c r="K749" s="3" t="s">
        <v>209</v>
      </c>
      <c r="L749" s="3" t="s">
        <v>55</v>
      </c>
      <c r="M749" s="3" t="s">
        <v>46</v>
      </c>
      <c r="N749" s="3" t="s">
        <v>37</v>
      </c>
      <c r="O749" s="3" t="s">
        <v>252</v>
      </c>
      <c r="P749" s="3"/>
      <c r="Q749" s="3"/>
      <c r="R749" s="3" t="s">
        <v>40</v>
      </c>
      <c r="S749" s="3" t="s">
        <v>41</v>
      </c>
      <c r="T749" s="3" t="s">
        <v>42</v>
      </c>
      <c r="U749" s="4" t="s">
        <v>253</v>
      </c>
      <c r="V749" s="6">
        <v>4984</v>
      </c>
      <c r="W749" s="6">
        <v>0</v>
      </c>
      <c r="X749" s="6">
        <v>4984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</row>
    <row r="750" spans="1:32" ht="22.5">
      <c r="A750" s="3" t="s">
        <v>413</v>
      </c>
      <c r="B750" s="11" t="s">
        <v>545</v>
      </c>
      <c r="C750" s="11" t="s">
        <v>554</v>
      </c>
      <c r="D750" s="4" t="s">
        <v>414</v>
      </c>
      <c r="E750" s="5" t="s">
        <v>277</v>
      </c>
      <c r="F750" s="5" t="str">
        <f t="shared" si="14"/>
        <v>C-4102-1500-6</v>
      </c>
      <c r="G750" s="13" t="s">
        <v>498</v>
      </c>
      <c r="H750" s="13" t="s">
        <v>499</v>
      </c>
      <c r="I750" s="13" t="s">
        <v>500</v>
      </c>
      <c r="J750" s="3" t="s">
        <v>53</v>
      </c>
      <c r="K750" s="3" t="s">
        <v>209</v>
      </c>
      <c r="L750" s="3" t="s">
        <v>55</v>
      </c>
      <c r="M750" s="3" t="s">
        <v>113</v>
      </c>
      <c r="N750" s="3" t="s">
        <v>37</v>
      </c>
      <c r="O750" s="3" t="s">
        <v>210</v>
      </c>
      <c r="P750" s="3"/>
      <c r="Q750" s="3"/>
      <c r="R750" s="3" t="s">
        <v>40</v>
      </c>
      <c r="S750" s="3" t="s">
        <v>41</v>
      </c>
      <c r="T750" s="3" t="s">
        <v>42</v>
      </c>
      <c r="U750" s="4" t="s">
        <v>278</v>
      </c>
      <c r="V750" s="6">
        <v>3652241975</v>
      </c>
      <c r="W750" s="6">
        <v>715594650</v>
      </c>
      <c r="X750" s="6">
        <v>379406235</v>
      </c>
      <c r="Y750" s="6">
        <v>3988430390</v>
      </c>
      <c r="Z750" s="6">
        <v>0</v>
      </c>
      <c r="AA750" s="6">
        <v>3986303440</v>
      </c>
      <c r="AB750" s="6">
        <v>2126950</v>
      </c>
      <c r="AC750" s="6">
        <v>3986303440</v>
      </c>
      <c r="AD750" s="6">
        <v>3986303440</v>
      </c>
      <c r="AE750" s="6">
        <v>3923886040</v>
      </c>
      <c r="AF750" s="6">
        <v>3923886040</v>
      </c>
    </row>
    <row r="751" spans="1:32" ht="22.5">
      <c r="A751" s="3" t="s">
        <v>413</v>
      </c>
      <c r="B751" s="11" t="s">
        <v>545</v>
      </c>
      <c r="C751" s="11" t="s">
        <v>554</v>
      </c>
      <c r="D751" s="4" t="s">
        <v>414</v>
      </c>
      <c r="E751" s="5" t="s">
        <v>385</v>
      </c>
      <c r="F751" s="5" t="str">
        <f t="shared" si="14"/>
        <v>C-4102-1500-6</v>
      </c>
      <c r="G751" s="13" t="s">
        <v>498</v>
      </c>
      <c r="H751" s="13" t="s">
        <v>499</v>
      </c>
      <c r="I751" s="13" t="s">
        <v>500</v>
      </c>
      <c r="J751" s="3" t="s">
        <v>53</v>
      </c>
      <c r="K751" s="3" t="s">
        <v>209</v>
      </c>
      <c r="L751" s="3" t="s">
        <v>55</v>
      </c>
      <c r="M751" s="3" t="s">
        <v>113</v>
      </c>
      <c r="N751" s="3" t="s">
        <v>37</v>
      </c>
      <c r="O751" s="3" t="s">
        <v>257</v>
      </c>
      <c r="P751" s="3"/>
      <c r="Q751" s="3"/>
      <c r="R751" s="3" t="s">
        <v>40</v>
      </c>
      <c r="S751" s="3" t="s">
        <v>41</v>
      </c>
      <c r="T751" s="3" t="s">
        <v>42</v>
      </c>
      <c r="U751" s="4" t="s">
        <v>386</v>
      </c>
      <c r="V751" s="6">
        <v>992086775</v>
      </c>
      <c r="W751" s="6">
        <v>18324650</v>
      </c>
      <c r="X751" s="6">
        <v>30816000</v>
      </c>
      <c r="Y751" s="6">
        <v>979595425</v>
      </c>
      <c r="Z751" s="6">
        <v>0</v>
      </c>
      <c r="AA751" s="6">
        <v>979595425</v>
      </c>
      <c r="AB751" s="6">
        <v>0</v>
      </c>
      <c r="AC751" s="6">
        <v>979595425</v>
      </c>
      <c r="AD751" s="6">
        <v>979595425</v>
      </c>
      <c r="AE751" s="6">
        <v>975977025</v>
      </c>
      <c r="AF751" s="6">
        <v>975977025</v>
      </c>
    </row>
    <row r="752" spans="1:32" ht="22.5">
      <c r="A752" s="3" t="s">
        <v>413</v>
      </c>
      <c r="B752" s="11" t="s">
        <v>545</v>
      </c>
      <c r="C752" s="11" t="s">
        <v>554</v>
      </c>
      <c r="D752" s="4" t="s">
        <v>414</v>
      </c>
      <c r="E752" s="5" t="s">
        <v>283</v>
      </c>
      <c r="F752" s="5" t="str">
        <f t="shared" si="14"/>
        <v>C-4102-1500-6</v>
      </c>
      <c r="G752" s="13" t="s">
        <v>498</v>
      </c>
      <c r="H752" s="13" t="s">
        <v>499</v>
      </c>
      <c r="I752" s="13" t="s">
        <v>500</v>
      </c>
      <c r="J752" s="3" t="s">
        <v>53</v>
      </c>
      <c r="K752" s="3" t="s">
        <v>209</v>
      </c>
      <c r="L752" s="3" t="s">
        <v>55</v>
      </c>
      <c r="M752" s="3" t="s">
        <v>113</v>
      </c>
      <c r="N752" s="3" t="s">
        <v>37</v>
      </c>
      <c r="O752" s="3" t="s">
        <v>218</v>
      </c>
      <c r="P752" s="3"/>
      <c r="Q752" s="3"/>
      <c r="R752" s="3" t="s">
        <v>40</v>
      </c>
      <c r="S752" s="3" t="s">
        <v>41</v>
      </c>
      <c r="T752" s="3" t="s">
        <v>42</v>
      </c>
      <c r="U752" s="4" t="s">
        <v>284</v>
      </c>
      <c r="V752" s="6">
        <v>0</v>
      </c>
      <c r="W752" s="6">
        <v>1027128875</v>
      </c>
      <c r="X752" s="6">
        <v>0</v>
      </c>
      <c r="Y752" s="6">
        <v>1027128875</v>
      </c>
      <c r="Z752" s="6">
        <v>0</v>
      </c>
      <c r="AA752" s="6">
        <v>1017197222</v>
      </c>
      <c r="AB752" s="6">
        <v>9931653</v>
      </c>
      <c r="AC752" s="6">
        <v>1017197222</v>
      </c>
      <c r="AD752" s="6">
        <v>1017197222</v>
      </c>
      <c r="AE752" s="6">
        <v>858574167</v>
      </c>
      <c r="AF752" s="6">
        <v>858574167</v>
      </c>
    </row>
    <row r="753" spans="1:32" ht="22.5">
      <c r="A753" s="3" t="s">
        <v>413</v>
      </c>
      <c r="B753" s="11" t="s">
        <v>545</v>
      </c>
      <c r="C753" s="11" t="s">
        <v>554</v>
      </c>
      <c r="D753" s="4" t="s">
        <v>414</v>
      </c>
      <c r="E753" s="5" t="s">
        <v>285</v>
      </c>
      <c r="F753" s="5" t="str">
        <f t="shared" si="14"/>
        <v>C-4102-1500-6</v>
      </c>
      <c r="G753" s="13" t="s">
        <v>498</v>
      </c>
      <c r="H753" s="13" t="s">
        <v>493</v>
      </c>
      <c r="I753" s="13" t="s">
        <v>512</v>
      </c>
      <c r="J753" s="3" t="s">
        <v>53</v>
      </c>
      <c r="K753" s="3" t="s">
        <v>209</v>
      </c>
      <c r="L753" s="3" t="s">
        <v>55</v>
      </c>
      <c r="M753" s="3" t="s">
        <v>113</v>
      </c>
      <c r="N753" s="3" t="s">
        <v>37</v>
      </c>
      <c r="O753" s="3" t="s">
        <v>224</v>
      </c>
      <c r="P753" s="3"/>
      <c r="Q753" s="3"/>
      <c r="R753" s="3" t="s">
        <v>40</v>
      </c>
      <c r="S753" s="3" t="s">
        <v>41</v>
      </c>
      <c r="T753" s="3" t="s">
        <v>42</v>
      </c>
      <c r="U753" s="4" t="s">
        <v>222</v>
      </c>
      <c r="V753" s="6">
        <v>0</v>
      </c>
      <c r="W753" s="6">
        <v>68669800</v>
      </c>
      <c r="X753" s="6">
        <v>0</v>
      </c>
      <c r="Y753" s="6">
        <v>68669800</v>
      </c>
      <c r="Z753" s="6">
        <v>0</v>
      </c>
      <c r="AA753" s="6">
        <v>68669800</v>
      </c>
      <c r="AB753" s="6">
        <v>0</v>
      </c>
      <c r="AC753" s="6">
        <v>68669800</v>
      </c>
      <c r="AD753" s="6">
        <v>68669800</v>
      </c>
      <c r="AE753" s="6">
        <v>66331200</v>
      </c>
      <c r="AF753" s="6">
        <v>66331200</v>
      </c>
    </row>
    <row r="754" spans="1:32" ht="22.5">
      <c r="A754" s="3" t="s">
        <v>413</v>
      </c>
      <c r="B754" s="11" t="s">
        <v>545</v>
      </c>
      <c r="C754" s="11" t="s">
        <v>554</v>
      </c>
      <c r="D754" s="4" t="s">
        <v>414</v>
      </c>
      <c r="E754" s="5" t="s">
        <v>286</v>
      </c>
      <c r="F754" s="5" t="str">
        <f t="shared" si="14"/>
        <v>C-4102-1500-6</v>
      </c>
      <c r="G754" s="13" t="s">
        <v>498</v>
      </c>
      <c r="H754" s="13" t="s">
        <v>493</v>
      </c>
      <c r="I754" s="13" t="s">
        <v>506</v>
      </c>
      <c r="J754" s="3" t="s">
        <v>53</v>
      </c>
      <c r="K754" s="3" t="s">
        <v>209</v>
      </c>
      <c r="L754" s="3" t="s">
        <v>55</v>
      </c>
      <c r="M754" s="3" t="s">
        <v>113</v>
      </c>
      <c r="N754" s="3" t="s">
        <v>37</v>
      </c>
      <c r="O754" s="3" t="s">
        <v>235</v>
      </c>
      <c r="P754" s="3"/>
      <c r="Q754" s="3"/>
      <c r="R754" s="3" t="s">
        <v>40</v>
      </c>
      <c r="S754" s="3" t="s">
        <v>41</v>
      </c>
      <c r="T754" s="3" t="s">
        <v>42</v>
      </c>
      <c r="U754" s="4" t="s">
        <v>57</v>
      </c>
      <c r="V754" s="6">
        <v>3000000</v>
      </c>
      <c r="W754" s="6">
        <v>20000000</v>
      </c>
      <c r="X754" s="6">
        <v>0</v>
      </c>
      <c r="Y754" s="6">
        <v>23000000</v>
      </c>
      <c r="Z754" s="6">
        <v>0</v>
      </c>
      <c r="AA754" s="6">
        <v>21313730</v>
      </c>
      <c r="AB754" s="6">
        <v>1686270</v>
      </c>
      <c r="AC754" s="6">
        <v>21313730</v>
      </c>
      <c r="AD754" s="6">
        <v>21313730</v>
      </c>
      <c r="AE754" s="6">
        <v>21313730</v>
      </c>
      <c r="AF754" s="6">
        <v>21313730</v>
      </c>
    </row>
    <row r="755" spans="1:32" ht="22.5">
      <c r="A755" s="3" t="s">
        <v>413</v>
      </c>
      <c r="B755" s="11" t="s">
        <v>545</v>
      </c>
      <c r="C755" s="11" t="s">
        <v>554</v>
      </c>
      <c r="D755" s="4" t="s">
        <v>414</v>
      </c>
      <c r="E755" s="5" t="s">
        <v>287</v>
      </c>
      <c r="F755" s="5" t="str">
        <f t="shared" si="14"/>
        <v>C-4102-1500-6</v>
      </c>
      <c r="G755" s="13" t="s">
        <v>498</v>
      </c>
      <c r="H755" s="13" t="s">
        <v>499</v>
      </c>
      <c r="I755" s="13" t="s">
        <v>500</v>
      </c>
      <c r="J755" s="3" t="s">
        <v>53</v>
      </c>
      <c r="K755" s="3" t="s">
        <v>209</v>
      </c>
      <c r="L755" s="3" t="s">
        <v>55</v>
      </c>
      <c r="M755" s="3" t="s">
        <v>113</v>
      </c>
      <c r="N755" s="3" t="s">
        <v>37</v>
      </c>
      <c r="O755" s="3" t="s">
        <v>252</v>
      </c>
      <c r="P755" s="3"/>
      <c r="Q755" s="3"/>
      <c r="R755" s="3" t="s">
        <v>40</v>
      </c>
      <c r="S755" s="3" t="s">
        <v>41</v>
      </c>
      <c r="T755" s="3" t="s">
        <v>42</v>
      </c>
      <c r="U755" s="4" t="s">
        <v>253</v>
      </c>
      <c r="V755" s="6">
        <v>0</v>
      </c>
      <c r="W755" s="6">
        <v>18577315</v>
      </c>
      <c r="X755" s="6">
        <v>18575343</v>
      </c>
      <c r="Y755" s="6">
        <v>1972</v>
      </c>
      <c r="Z755" s="6">
        <v>0</v>
      </c>
      <c r="AA755" s="6">
        <v>1972</v>
      </c>
      <c r="AB755" s="6">
        <v>0</v>
      </c>
      <c r="AC755" s="6">
        <v>1972</v>
      </c>
      <c r="AD755" s="6">
        <v>1972</v>
      </c>
      <c r="AE755" s="6">
        <v>1972</v>
      </c>
      <c r="AF755" s="6">
        <v>1972</v>
      </c>
    </row>
    <row r="756" spans="1:32" ht="22.5">
      <c r="A756" s="3" t="s">
        <v>413</v>
      </c>
      <c r="B756" s="11" t="s">
        <v>545</v>
      </c>
      <c r="C756" s="11" t="s">
        <v>554</v>
      </c>
      <c r="D756" s="4" t="s">
        <v>414</v>
      </c>
      <c r="E756" s="5" t="s">
        <v>290</v>
      </c>
      <c r="F756" s="5" t="str">
        <f t="shared" si="14"/>
        <v>C-4102-1500-7</v>
      </c>
      <c r="G756" s="13" t="s">
        <v>520</v>
      </c>
      <c r="H756" s="13" t="s">
        <v>493</v>
      </c>
      <c r="I756" s="13" t="s">
        <v>512</v>
      </c>
      <c r="J756" s="3" t="s">
        <v>53</v>
      </c>
      <c r="K756" s="3" t="s">
        <v>209</v>
      </c>
      <c r="L756" s="3" t="s">
        <v>55</v>
      </c>
      <c r="M756" s="3" t="s">
        <v>116</v>
      </c>
      <c r="N756" s="3" t="s">
        <v>37</v>
      </c>
      <c r="O756" s="3" t="s">
        <v>257</v>
      </c>
      <c r="P756" s="3"/>
      <c r="Q756" s="3"/>
      <c r="R756" s="3" t="s">
        <v>40</v>
      </c>
      <c r="S756" s="3" t="s">
        <v>41</v>
      </c>
      <c r="T756" s="3" t="s">
        <v>42</v>
      </c>
      <c r="U756" s="4" t="s">
        <v>222</v>
      </c>
      <c r="V756" s="6">
        <v>203058900</v>
      </c>
      <c r="W756" s="6">
        <v>5962000</v>
      </c>
      <c r="X756" s="6">
        <v>6613833</v>
      </c>
      <c r="Y756" s="6">
        <v>202407067</v>
      </c>
      <c r="Z756" s="6">
        <v>0</v>
      </c>
      <c r="AA756" s="6">
        <v>202407067</v>
      </c>
      <c r="AB756" s="6">
        <v>0</v>
      </c>
      <c r="AC756" s="6">
        <v>202407067</v>
      </c>
      <c r="AD756" s="6">
        <v>202407067</v>
      </c>
      <c r="AE756" s="6">
        <v>195893601</v>
      </c>
      <c r="AF756" s="6">
        <v>195893601</v>
      </c>
    </row>
    <row r="757" spans="1:32" ht="22.5">
      <c r="A757" s="3" t="s">
        <v>413</v>
      </c>
      <c r="B757" s="11" t="s">
        <v>545</v>
      </c>
      <c r="C757" s="11" t="s">
        <v>554</v>
      </c>
      <c r="D757" s="4" t="s">
        <v>414</v>
      </c>
      <c r="E757" s="5" t="s">
        <v>291</v>
      </c>
      <c r="F757" s="5" t="str">
        <f t="shared" si="14"/>
        <v>C-4102-1500-7</v>
      </c>
      <c r="G757" s="13" t="s">
        <v>520</v>
      </c>
      <c r="H757" s="13" t="s">
        <v>493</v>
      </c>
      <c r="I757" s="13" t="s">
        <v>506</v>
      </c>
      <c r="J757" s="3" t="s">
        <v>53</v>
      </c>
      <c r="K757" s="3" t="s">
        <v>209</v>
      </c>
      <c r="L757" s="3" t="s">
        <v>55</v>
      </c>
      <c r="M757" s="3" t="s">
        <v>116</v>
      </c>
      <c r="N757" s="3" t="s">
        <v>37</v>
      </c>
      <c r="O757" s="3" t="s">
        <v>213</v>
      </c>
      <c r="P757" s="3"/>
      <c r="Q757" s="3"/>
      <c r="R757" s="3" t="s">
        <v>40</v>
      </c>
      <c r="S757" s="3" t="s">
        <v>41</v>
      </c>
      <c r="T757" s="3" t="s">
        <v>42</v>
      </c>
      <c r="U757" s="4" t="s">
        <v>57</v>
      </c>
      <c r="V757" s="6">
        <v>40395019</v>
      </c>
      <c r="W757" s="6">
        <v>24000000</v>
      </c>
      <c r="X757" s="6">
        <v>0</v>
      </c>
      <c r="Y757" s="6">
        <v>64395019</v>
      </c>
      <c r="Z757" s="6">
        <v>0</v>
      </c>
      <c r="AA757" s="6">
        <v>61543573</v>
      </c>
      <c r="AB757" s="6">
        <v>2851446</v>
      </c>
      <c r="AC757" s="6">
        <v>61543573</v>
      </c>
      <c r="AD757" s="6">
        <v>61543573</v>
      </c>
      <c r="AE757" s="6">
        <v>61543573</v>
      </c>
      <c r="AF757" s="6">
        <v>61543573</v>
      </c>
    </row>
    <row r="758" spans="1:32" ht="22.5">
      <c r="A758" s="3" t="s">
        <v>413</v>
      </c>
      <c r="B758" s="11" t="s">
        <v>545</v>
      </c>
      <c r="C758" s="11" t="s">
        <v>554</v>
      </c>
      <c r="D758" s="4" t="s">
        <v>414</v>
      </c>
      <c r="E758" s="5" t="s">
        <v>295</v>
      </c>
      <c r="F758" s="5" t="str">
        <f t="shared" si="14"/>
        <v>C-4199-1500-1</v>
      </c>
      <c r="G758" s="13" t="s">
        <v>522</v>
      </c>
      <c r="H758" s="13" t="s">
        <v>493</v>
      </c>
      <c r="I758" s="13" t="s">
        <v>512</v>
      </c>
      <c r="J758" s="3" t="s">
        <v>53</v>
      </c>
      <c r="K758" s="3" t="s">
        <v>54</v>
      </c>
      <c r="L758" s="3" t="s">
        <v>55</v>
      </c>
      <c r="M758" s="3" t="s">
        <v>61</v>
      </c>
      <c r="N758" s="3" t="s">
        <v>37</v>
      </c>
      <c r="O758" s="3" t="s">
        <v>257</v>
      </c>
      <c r="P758" s="3"/>
      <c r="Q758" s="3"/>
      <c r="R758" s="3" t="s">
        <v>40</v>
      </c>
      <c r="S758" s="3" t="s">
        <v>41</v>
      </c>
      <c r="T758" s="3" t="s">
        <v>42</v>
      </c>
      <c r="U758" s="4" t="s">
        <v>222</v>
      </c>
      <c r="V758" s="6">
        <v>137792885</v>
      </c>
      <c r="W758" s="6">
        <v>1386733</v>
      </c>
      <c r="X758" s="6">
        <v>52618</v>
      </c>
      <c r="Y758" s="6">
        <v>139127000</v>
      </c>
      <c r="Z758" s="6">
        <v>0</v>
      </c>
      <c r="AA758" s="6">
        <v>139127000</v>
      </c>
      <c r="AB758" s="6">
        <v>0</v>
      </c>
      <c r="AC758" s="6">
        <v>139127000</v>
      </c>
      <c r="AD758" s="6">
        <v>139127000</v>
      </c>
      <c r="AE758" s="6">
        <v>134691067</v>
      </c>
      <c r="AF758" s="6">
        <v>134691067</v>
      </c>
    </row>
    <row r="759" spans="1:32" ht="22.5">
      <c r="A759" s="3" t="s">
        <v>413</v>
      </c>
      <c r="B759" s="11" t="s">
        <v>545</v>
      </c>
      <c r="C759" s="11" t="s">
        <v>554</v>
      </c>
      <c r="D759" s="4" t="s">
        <v>414</v>
      </c>
      <c r="E759" s="5" t="s">
        <v>296</v>
      </c>
      <c r="F759" s="5" t="str">
        <f t="shared" si="14"/>
        <v>C-4199-1500-1</v>
      </c>
      <c r="G759" s="13" t="s">
        <v>522</v>
      </c>
      <c r="H759" s="13" t="s">
        <v>493</v>
      </c>
      <c r="I759" s="13" t="s">
        <v>506</v>
      </c>
      <c r="J759" s="3" t="s">
        <v>53</v>
      </c>
      <c r="K759" s="3" t="s">
        <v>54</v>
      </c>
      <c r="L759" s="3" t="s">
        <v>55</v>
      </c>
      <c r="M759" s="3" t="s">
        <v>61</v>
      </c>
      <c r="N759" s="3" t="s">
        <v>37</v>
      </c>
      <c r="O759" s="3" t="s">
        <v>213</v>
      </c>
      <c r="P759" s="3"/>
      <c r="Q759" s="3"/>
      <c r="R759" s="3" t="s">
        <v>40</v>
      </c>
      <c r="S759" s="3" t="s">
        <v>41</v>
      </c>
      <c r="T759" s="3" t="s">
        <v>42</v>
      </c>
      <c r="U759" s="4" t="s">
        <v>57</v>
      </c>
      <c r="V759" s="6">
        <v>12388350</v>
      </c>
      <c r="W759" s="6">
        <v>1938270</v>
      </c>
      <c r="X759" s="6">
        <v>0</v>
      </c>
      <c r="Y759" s="6">
        <v>14326620</v>
      </c>
      <c r="Z759" s="6">
        <v>0</v>
      </c>
      <c r="AA759" s="6">
        <v>14326620</v>
      </c>
      <c r="AB759" s="6">
        <v>0</v>
      </c>
      <c r="AC759" s="6">
        <v>14326620</v>
      </c>
      <c r="AD759" s="6">
        <v>14326620</v>
      </c>
      <c r="AE759" s="6">
        <v>14326620</v>
      </c>
      <c r="AF759" s="6">
        <v>14326620</v>
      </c>
    </row>
    <row r="760" spans="1:32" ht="22.5">
      <c r="A760" s="3" t="s">
        <v>413</v>
      </c>
      <c r="B760" s="11" t="s">
        <v>545</v>
      </c>
      <c r="C760" s="11" t="s">
        <v>554</v>
      </c>
      <c r="D760" s="4" t="s">
        <v>414</v>
      </c>
      <c r="E760" s="5" t="s">
        <v>299</v>
      </c>
      <c r="F760" s="5" t="str">
        <f t="shared" si="14"/>
        <v>C-4199-1500-2</v>
      </c>
      <c r="G760" s="13" t="s">
        <v>505</v>
      </c>
      <c r="H760" s="13" t="s">
        <v>493</v>
      </c>
      <c r="I760" s="13" t="s">
        <v>512</v>
      </c>
      <c r="J760" s="3" t="s">
        <v>53</v>
      </c>
      <c r="K760" s="3" t="s">
        <v>54</v>
      </c>
      <c r="L760" s="3" t="s">
        <v>55</v>
      </c>
      <c r="M760" s="3" t="s">
        <v>36</v>
      </c>
      <c r="N760" s="3" t="s">
        <v>37</v>
      </c>
      <c r="O760" s="3" t="s">
        <v>213</v>
      </c>
      <c r="P760" s="3"/>
      <c r="Q760" s="3"/>
      <c r="R760" s="3" t="s">
        <v>40</v>
      </c>
      <c r="S760" s="3" t="s">
        <v>150</v>
      </c>
      <c r="T760" s="3" t="s">
        <v>42</v>
      </c>
      <c r="U760" s="4" t="s">
        <v>222</v>
      </c>
      <c r="V760" s="6">
        <v>0</v>
      </c>
      <c r="W760" s="6">
        <v>99253831</v>
      </c>
      <c r="X760" s="6">
        <v>0</v>
      </c>
      <c r="Y760" s="6">
        <v>99253831</v>
      </c>
      <c r="Z760" s="6">
        <v>0</v>
      </c>
      <c r="AA760" s="6">
        <v>99194431</v>
      </c>
      <c r="AB760" s="6">
        <v>59400</v>
      </c>
      <c r="AC760" s="6">
        <v>99194431</v>
      </c>
      <c r="AD760" s="6">
        <v>99194431</v>
      </c>
      <c r="AE760" s="6">
        <v>79471066</v>
      </c>
      <c r="AF760" s="6">
        <v>79471066</v>
      </c>
    </row>
    <row r="761" spans="1:32" ht="22.5">
      <c r="A761" s="3" t="s">
        <v>413</v>
      </c>
      <c r="B761" s="11" t="s">
        <v>545</v>
      </c>
      <c r="C761" s="11" t="s">
        <v>554</v>
      </c>
      <c r="D761" s="4" t="s">
        <v>414</v>
      </c>
      <c r="E761" s="5" t="s">
        <v>299</v>
      </c>
      <c r="F761" s="5" t="str">
        <f t="shared" si="14"/>
        <v>C-4199-1500-2</v>
      </c>
      <c r="G761" s="13" t="s">
        <v>505</v>
      </c>
      <c r="H761" s="13" t="s">
        <v>493</v>
      </c>
      <c r="I761" s="13" t="s">
        <v>512</v>
      </c>
      <c r="J761" s="3" t="s">
        <v>53</v>
      </c>
      <c r="K761" s="3" t="s">
        <v>54</v>
      </c>
      <c r="L761" s="3" t="s">
        <v>55</v>
      </c>
      <c r="M761" s="3" t="s">
        <v>36</v>
      </c>
      <c r="N761" s="3" t="s">
        <v>37</v>
      </c>
      <c r="O761" s="3" t="s">
        <v>213</v>
      </c>
      <c r="P761" s="3"/>
      <c r="Q761" s="3"/>
      <c r="R761" s="3" t="s">
        <v>40</v>
      </c>
      <c r="S761" s="3" t="s">
        <v>41</v>
      </c>
      <c r="T761" s="3" t="s">
        <v>42</v>
      </c>
      <c r="U761" s="4" t="s">
        <v>222</v>
      </c>
      <c r="V761" s="6">
        <v>635637113</v>
      </c>
      <c r="W761" s="6">
        <v>146332936</v>
      </c>
      <c r="X761" s="6">
        <v>67827113</v>
      </c>
      <c r="Y761" s="6">
        <v>714142936</v>
      </c>
      <c r="Z761" s="6">
        <v>0</v>
      </c>
      <c r="AA761" s="6">
        <v>704548602</v>
      </c>
      <c r="AB761" s="6">
        <v>9594334</v>
      </c>
      <c r="AC761" s="6">
        <v>704548602</v>
      </c>
      <c r="AD761" s="6">
        <v>704548602</v>
      </c>
      <c r="AE761" s="6">
        <v>701282336</v>
      </c>
      <c r="AF761" s="6">
        <v>701282336</v>
      </c>
    </row>
    <row r="762" spans="1:32" ht="22.5">
      <c r="A762" s="3" t="s">
        <v>413</v>
      </c>
      <c r="B762" s="11" t="s">
        <v>545</v>
      </c>
      <c r="C762" s="11" t="s">
        <v>554</v>
      </c>
      <c r="D762" s="4" t="s">
        <v>414</v>
      </c>
      <c r="E762" s="5" t="s">
        <v>52</v>
      </c>
      <c r="F762" s="5" t="str">
        <f t="shared" si="14"/>
        <v>C-4199-1500-2</v>
      </c>
      <c r="G762" s="13" t="s">
        <v>505</v>
      </c>
      <c r="H762" s="13" t="s">
        <v>493</v>
      </c>
      <c r="I762" s="13" t="s">
        <v>506</v>
      </c>
      <c r="J762" s="3" t="s">
        <v>53</v>
      </c>
      <c r="K762" s="3" t="s">
        <v>54</v>
      </c>
      <c r="L762" s="3" t="s">
        <v>55</v>
      </c>
      <c r="M762" s="3" t="s">
        <v>36</v>
      </c>
      <c r="N762" s="3" t="s">
        <v>37</v>
      </c>
      <c r="O762" s="3" t="s">
        <v>56</v>
      </c>
      <c r="P762" s="3"/>
      <c r="Q762" s="3"/>
      <c r="R762" s="3" t="s">
        <v>40</v>
      </c>
      <c r="S762" s="3" t="s">
        <v>147</v>
      </c>
      <c r="T762" s="3" t="s">
        <v>42</v>
      </c>
      <c r="U762" s="4" t="s">
        <v>57</v>
      </c>
      <c r="V762" s="6">
        <v>0</v>
      </c>
      <c r="W762" s="6">
        <v>2045505</v>
      </c>
      <c r="X762" s="6">
        <v>0</v>
      </c>
      <c r="Y762" s="6">
        <v>2045505</v>
      </c>
      <c r="Z762" s="6">
        <v>0</v>
      </c>
      <c r="AA762" s="6">
        <v>1884738</v>
      </c>
      <c r="AB762" s="6">
        <v>160767</v>
      </c>
      <c r="AC762" s="6">
        <v>1884738</v>
      </c>
      <c r="AD762" s="6">
        <v>1884738</v>
      </c>
      <c r="AE762" s="6">
        <v>1884738</v>
      </c>
      <c r="AF762" s="6">
        <v>1884738</v>
      </c>
    </row>
    <row r="763" spans="1:32" ht="22.5">
      <c r="A763" s="3" t="s">
        <v>413</v>
      </c>
      <c r="B763" s="11" t="s">
        <v>545</v>
      </c>
      <c r="C763" s="11" t="s">
        <v>554</v>
      </c>
      <c r="D763" s="4" t="s">
        <v>414</v>
      </c>
      <c r="E763" s="5" t="s">
        <v>52</v>
      </c>
      <c r="F763" s="5" t="str">
        <f t="shared" si="14"/>
        <v>C-4199-1500-2</v>
      </c>
      <c r="G763" s="13" t="s">
        <v>505</v>
      </c>
      <c r="H763" s="13" t="s">
        <v>493</v>
      </c>
      <c r="I763" s="13" t="s">
        <v>506</v>
      </c>
      <c r="J763" s="3" t="s">
        <v>53</v>
      </c>
      <c r="K763" s="3" t="s">
        <v>54</v>
      </c>
      <c r="L763" s="3" t="s">
        <v>55</v>
      </c>
      <c r="M763" s="3" t="s">
        <v>36</v>
      </c>
      <c r="N763" s="3" t="s">
        <v>37</v>
      </c>
      <c r="O763" s="3" t="s">
        <v>56</v>
      </c>
      <c r="P763" s="3"/>
      <c r="Q763" s="3"/>
      <c r="R763" s="3" t="s">
        <v>40</v>
      </c>
      <c r="S763" s="3" t="s">
        <v>41</v>
      </c>
      <c r="T763" s="3" t="s">
        <v>42</v>
      </c>
      <c r="U763" s="4" t="s">
        <v>57</v>
      </c>
      <c r="V763" s="6">
        <v>0</v>
      </c>
      <c r="W763" s="6">
        <v>79926545</v>
      </c>
      <c r="X763" s="6">
        <v>0</v>
      </c>
      <c r="Y763" s="6">
        <v>79926545</v>
      </c>
      <c r="Z763" s="6">
        <v>0</v>
      </c>
      <c r="AA763" s="6">
        <v>71557293</v>
      </c>
      <c r="AB763" s="6">
        <v>8369252</v>
      </c>
      <c r="AC763" s="6">
        <v>71557293</v>
      </c>
      <c r="AD763" s="6">
        <v>71557293</v>
      </c>
      <c r="AE763" s="6">
        <v>71557293</v>
      </c>
      <c r="AF763" s="6">
        <v>71557293</v>
      </c>
    </row>
    <row r="764" spans="1:32" ht="22.5">
      <c r="A764" s="3" t="s">
        <v>413</v>
      </c>
      <c r="B764" s="11" t="s">
        <v>545</v>
      </c>
      <c r="C764" s="11" t="s">
        <v>554</v>
      </c>
      <c r="D764" s="4" t="s">
        <v>414</v>
      </c>
      <c r="E764" s="5" t="s">
        <v>387</v>
      </c>
      <c r="F764" s="5" t="str">
        <f t="shared" si="14"/>
        <v>C-4199-1500-2</v>
      </c>
      <c r="G764" s="13" t="s">
        <v>505</v>
      </c>
      <c r="H764" s="13" t="s">
        <v>503</v>
      </c>
      <c r="I764" s="13" t="s">
        <v>504</v>
      </c>
      <c r="J764" s="3" t="s">
        <v>53</v>
      </c>
      <c r="K764" s="3" t="s">
        <v>54</v>
      </c>
      <c r="L764" s="3" t="s">
        <v>55</v>
      </c>
      <c r="M764" s="3" t="s">
        <v>36</v>
      </c>
      <c r="N764" s="3" t="s">
        <v>37</v>
      </c>
      <c r="O764" s="3" t="s">
        <v>238</v>
      </c>
      <c r="P764" s="3"/>
      <c r="Q764" s="3"/>
      <c r="R764" s="3" t="s">
        <v>40</v>
      </c>
      <c r="S764" s="3" t="s">
        <v>41</v>
      </c>
      <c r="T764" s="3" t="s">
        <v>42</v>
      </c>
      <c r="U764" s="4" t="s">
        <v>388</v>
      </c>
      <c r="V764" s="6">
        <v>600000</v>
      </c>
      <c r="W764" s="6">
        <v>0</v>
      </c>
      <c r="X764" s="6">
        <v>600000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</row>
    <row r="765" spans="1:32" ht="22.5">
      <c r="A765" s="3" t="s">
        <v>413</v>
      </c>
      <c r="B765" s="11" t="s">
        <v>545</v>
      </c>
      <c r="C765" s="11" t="s">
        <v>554</v>
      </c>
      <c r="D765" s="4" t="s">
        <v>414</v>
      </c>
      <c r="E765" s="5" t="s">
        <v>310</v>
      </c>
      <c r="F765" s="5" t="str">
        <f t="shared" si="14"/>
        <v>C-4199-1500-2</v>
      </c>
      <c r="G765" s="13" t="s">
        <v>505</v>
      </c>
      <c r="H765" s="13" t="s">
        <v>493</v>
      </c>
      <c r="I765" s="13" t="s">
        <v>512</v>
      </c>
      <c r="J765" s="3" t="s">
        <v>53</v>
      </c>
      <c r="K765" s="3" t="s">
        <v>54</v>
      </c>
      <c r="L765" s="3" t="s">
        <v>55</v>
      </c>
      <c r="M765" s="3" t="s">
        <v>36</v>
      </c>
      <c r="N765" s="3" t="s">
        <v>37</v>
      </c>
      <c r="O765" s="3" t="s">
        <v>240</v>
      </c>
      <c r="P765" s="3"/>
      <c r="Q765" s="3"/>
      <c r="R765" s="3" t="s">
        <v>40</v>
      </c>
      <c r="S765" s="3" t="s">
        <v>150</v>
      </c>
      <c r="T765" s="3" t="s">
        <v>42</v>
      </c>
      <c r="U765" s="4" t="s">
        <v>311</v>
      </c>
      <c r="V765" s="6">
        <v>0</v>
      </c>
      <c r="W765" s="6">
        <v>4471500</v>
      </c>
      <c r="X765" s="6">
        <v>0</v>
      </c>
      <c r="Y765" s="6">
        <v>4471500</v>
      </c>
      <c r="Z765" s="6">
        <v>0</v>
      </c>
      <c r="AA765" s="6">
        <v>4471500</v>
      </c>
      <c r="AB765" s="6">
        <v>0</v>
      </c>
      <c r="AC765" s="6">
        <v>4471500</v>
      </c>
      <c r="AD765" s="6">
        <v>4471500</v>
      </c>
      <c r="AE765" s="6">
        <v>3378467</v>
      </c>
      <c r="AF765" s="6">
        <v>3378467</v>
      </c>
    </row>
    <row r="766" spans="1:32" ht="22.5">
      <c r="A766" s="3" t="s">
        <v>413</v>
      </c>
      <c r="B766" s="11" t="s">
        <v>545</v>
      </c>
      <c r="C766" s="11" t="s">
        <v>554</v>
      </c>
      <c r="D766" s="4" t="s">
        <v>414</v>
      </c>
      <c r="E766" s="5" t="s">
        <v>310</v>
      </c>
      <c r="F766" s="5" t="str">
        <f t="shared" si="14"/>
        <v>C-4199-1500-2</v>
      </c>
      <c r="G766" s="13" t="s">
        <v>505</v>
      </c>
      <c r="H766" s="13" t="s">
        <v>493</v>
      </c>
      <c r="I766" s="13" t="s">
        <v>512</v>
      </c>
      <c r="J766" s="3" t="s">
        <v>53</v>
      </c>
      <c r="K766" s="3" t="s">
        <v>54</v>
      </c>
      <c r="L766" s="3" t="s">
        <v>55</v>
      </c>
      <c r="M766" s="3" t="s">
        <v>36</v>
      </c>
      <c r="N766" s="3" t="s">
        <v>37</v>
      </c>
      <c r="O766" s="3" t="s">
        <v>240</v>
      </c>
      <c r="P766" s="3"/>
      <c r="Q766" s="3"/>
      <c r="R766" s="3" t="s">
        <v>40</v>
      </c>
      <c r="S766" s="3" t="s">
        <v>41</v>
      </c>
      <c r="T766" s="3" t="s">
        <v>42</v>
      </c>
      <c r="U766" s="4" t="s">
        <v>311</v>
      </c>
      <c r="V766" s="6">
        <v>32088235</v>
      </c>
      <c r="W766" s="6">
        <v>0</v>
      </c>
      <c r="X766" s="6">
        <v>2278235</v>
      </c>
      <c r="Y766" s="6">
        <v>29810000</v>
      </c>
      <c r="Z766" s="6">
        <v>0</v>
      </c>
      <c r="AA766" s="6">
        <v>29810000</v>
      </c>
      <c r="AB766" s="6">
        <v>0</v>
      </c>
      <c r="AC766" s="6">
        <v>29810000</v>
      </c>
      <c r="AD766" s="6">
        <v>29810000</v>
      </c>
      <c r="AE766" s="6">
        <v>29810000</v>
      </c>
      <c r="AF766" s="6">
        <v>29810000</v>
      </c>
    </row>
    <row r="767" spans="1:32" ht="22.5">
      <c r="A767" s="3" t="s">
        <v>413</v>
      </c>
      <c r="B767" s="11" t="s">
        <v>545</v>
      </c>
      <c r="C767" s="11" t="s">
        <v>554</v>
      </c>
      <c r="D767" s="4" t="s">
        <v>414</v>
      </c>
      <c r="E767" s="5" t="s">
        <v>312</v>
      </c>
      <c r="F767" s="5" t="str">
        <f t="shared" si="14"/>
        <v>C-4199-1500-2</v>
      </c>
      <c r="G767" s="13" t="s">
        <v>505</v>
      </c>
      <c r="H767" s="13" t="s">
        <v>501</v>
      </c>
      <c r="I767" s="13" t="s">
        <v>525</v>
      </c>
      <c r="J767" s="3" t="s">
        <v>53</v>
      </c>
      <c r="K767" s="3" t="s">
        <v>54</v>
      </c>
      <c r="L767" s="3" t="s">
        <v>55</v>
      </c>
      <c r="M767" s="3" t="s">
        <v>36</v>
      </c>
      <c r="N767" s="3" t="s">
        <v>37</v>
      </c>
      <c r="O767" s="3" t="s">
        <v>313</v>
      </c>
      <c r="P767" s="3"/>
      <c r="Q767" s="3"/>
      <c r="R767" s="3" t="s">
        <v>40</v>
      </c>
      <c r="S767" s="3" t="s">
        <v>41</v>
      </c>
      <c r="T767" s="3" t="s">
        <v>42</v>
      </c>
      <c r="U767" s="4" t="s">
        <v>314</v>
      </c>
      <c r="V767" s="6">
        <v>29115829</v>
      </c>
      <c r="W767" s="6">
        <v>8000000</v>
      </c>
      <c r="X767" s="6">
        <v>0</v>
      </c>
      <c r="Y767" s="6">
        <v>37115829</v>
      </c>
      <c r="Z767" s="6">
        <v>0</v>
      </c>
      <c r="AA767" s="6">
        <v>37115829</v>
      </c>
      <c r="AB767" s="6">
        <v>0</v>
      </c>
      <c r="AC767" s="6">
        <v>37115829</v>
      </c>
      <c r="AD767" s="6">
        <v>37115829</v>
      </c>
      <c r="AE767" s="6">
        <v>34664508</v>
      </c>
      <c r="AF767" s="6">
        <v>34664508</v>
      </c>
    </row>
    <row r="768" spans="1:32" ht="22.5">
      <c r="A768" s="3" t="s">
        <v>413</v>
      </c>
      <c r="B768" s="11" t="s">
        <v>545</v>
      </c>
      <c r="C768" s="11" t="s">
        <v>554</v>
      </c>
      <c r="D768" s="4" t="s">
        <v>414</v>
      </c>
      <c r="E768" s="5" t="s">
        <v>315</v>
      </c>
      <c r="F768" s="5" t="str">
        <f t="shared" si="14"/>
        <v>C-4199-1500-2</v>
      </c>
      <c r="G768" s="13" t="s">
        <v>505</v>
      </c>
      <c r="H768" s="13" t="s">
        <v>501</v>
      </c>
      <c r="I768" s="13" t="s">
        <v>525</v>
      </c>
      <c r="J768" s="3" t="s">
        <v>53</v>
      </c>
      <c r="K768" s="3" t="s">
        <v>54</v>
      </c>
      <c r="L768" s="3" t="s">
        <v>55</v>
      </c>
      <c r="M768" s="3" t="s">
        <v>36</v>
      </c>
      <c r="N768" s="3" t="s">
        <v>37</v>
      </c>
      <c r="O768" s="3" t="s">
        <v>316</v>
      </c>
      <c r="P768" s="3"/>
      <c r="Q768" s="3"/>
      <c r="R768" s="3" t="s">
        <v>40</v>
      </c>
      <c r="S768" s="3" t="s">
        <v>41</v>
      </c>
      <c r="T768" s="3" t="s">
        <v>42</v>
      </c>
      <c r="U768" s="4" t="s">
        <v>317</v>
      </c>
      <c r="V768" s="6">
        <v>23069496</v>
      </c>
      <c r="W768" s="6">
        <v>0</v>
      </c>
      <c r="X768" s="6">
        <v>617710</v>
      </c>
      <c r="Y768" s="6">
        <v>22451786</v>
      </c>
      <c r="Z768" s="6">
        <v>0</v>
      </c>
      <c r="AA768" s="6">
        <v>22451786</v>
      </c>
      <c r="AB768" s="6">
        <v>0</v>
      </c>
      <c r="AC768" s="6">
        <v>22451786</v>
      </c>
      <c r="AD768" s="6">
        <v>22451786</v>
      </c>
      <c r="AE768" s="6">
        <v>20529328</v>
      </c>
      <c r="AF768" s="6">
        <v>20529328</v>
      </c>
    </row>
    <row r="769" spans="1:32" ht="22.5">
      <c r="A769" s="3" t="s">
        <v>413</v>
      </c>
      <c r="B769" s="11" t="s">
        <v>545</v>
      </c>
      <c r="C769" s="11" t="s">
        <v>554</v>
      </c>
      <c r="D769" s="4" t="s">
        <v>414</v>
      </c>
      <c r="E769" s="5" t="s">
        <v>321</v>
      </c>
      <c r="F769" s="5" t="str">
        <f t="shared" si="14"/>
        <v>C-4199-1500-2</v>
      </c>
      <c r="G769" s="13" t="s">
        <v>505</v>
      </c>
      <c r="H769" s="13" t="s">
        <v>501</v>
      </c>
      <c r="I769" s="13" t="s">
        <v>525</v>
      </c>
      <c r="J769" s="3" t="s">
        <v>53</v>
      </c>
      <c r="K769" s="3" t="s">
        <v>54</v>
      </c>
      <c r="L769" s="3" t="s">
        <v>55</v>
      </c>
      <c r="M769" s="3" t="s">
        <v>36</v>
      </c>
      <c r="N769" s="3" t="s">
        <v>37</v>
      </c>
      <c r="O769" s="3" t="s">
        <v>322</v>
      </c>
      <c r="P769" s="3"/>
      <c r="Q769" s="3"/>
      <c r="R769" s="3" t="s">
        <v>40</v>
      </c>
      <c r="S769" s="3" t="s">
        <v>41</v>
      </c>
      <c r="T769" s="3" t="s">
        <v>42</v>
      </c>
      <c r="U769" s="4" t="s">
        <v>323</v>
      </c>
      <c r="V769" s="6">
        <v>0</v>
      </c>
      <c r="W769" s="6">
        <v>92061478</v>
      </c>
      <c r="X769" s="6">
        <v>0</v>
      </c>
      <c r="Y769" s="6">
        <v>92061478</v>
      </c>
      <c r="Z769" s="6">
        <v>0</v>
      </c>
      <c r="AA769" s="6">
        <v>92054238</v>
      </c>
      <c r="AB769" s="6">
        <v>7240</v>
      </c>
      <c r="AC769" s="6">
        <v>92054238</v>
      </c>
      <c r="AD769" s="6">
        <v>92054238</v>
      </c>
      <c r="AE769" s="6">
        <v>92054238</v>
      </c>
      <c r="AF769" s="6">
        <v>92054238</v>
      </c>
    </row>
    <row r="770" spans="1:32" ht="22.5">
      <c r="A770" s="3" t="s">
        <v>413</v>
      </c>
      <c r="B770" s="11" t="s">
        <v>545</v>
      </c>
      <c r="C770" s="11" t="s">
        <v>554</v>
      </c>
      <c r="D770" s="4" t="s">
        <v>414</v>
      </c>
      <c r="E770" s="5" t="s">
        <v>347</v>
      </c>
      <c r="F770" s="5" t="str">
        <f t="shared" si="14"/>
        <v>C-4199-1500-2</v>
      </c>
      <c r="G770" s="13" t="s">
        <v>505</v>
      </c>
      <c r="H770" s="13" t="s">
        <v>493</v>
      </c>
      <c r="I770" s="13" t="s">
        <v>535</v>
      </c>
      <c r="J770" s="3" t="s">
        <v>53</v>
      </c>
      <c r="K770" s="3" t="s">
        <v>54</v>
      </c>
      <c r="L770" s="3" t="s">
        <v>55</v>
      </c>
      <c r="M770" s="3" t="s">
        <v>36</v>
      </c>
      <c r="N770" s="3" t="s">
        <v>37</v>
      </c>
      <c r="O770" s="3" t="s">
        <v>348</v>
      </c>
      <c r="P770" s="3"/>
      <c r="Q770" s="3"/>
      <c r="R770" s="3" t="s">
        <v>40</v>
      </c>
      <c r="S770" s="3" t="s">
        <v>41</v>
      </c>
      <c r="T770" s="3" t="s">
        <v>42</v>
      </c>
      <c r="U770" s="4" t="s">
        <v>349</v>
      </c>
      <c r="V770" s="6">
        <v>0</v>
      </c>
      <c r="W770" s="6">
        <v>11849000</v>
      </c>
      <c r="X770" s="6">
        <v>0</v>
      </c>
      <c r="Y770" s="6">
        <v>11849000</v>
      </c>
      <c r="Z770" s="6">
        <v>0</v>
      </c>
      <c r="AA770" s="6">
        <v>11849000</v>
      </c>
      <c r="AB770" s="6">
        <v>0</v>
      </c>
      <c r="AC770" s="6">
        <v>11849000</v>
      </c>
      <c r="AD770" s="6">
        <v>11849000</v>
      </c>
      <c r="AE770" s="6">
        <v>11849000</v>
      </c>
      <c r="AF770" s="6">
        <v>11849000</v>
      </c>
    </row>
    <row r="771" spans="1:32" ht="22.5">
      <c r="A771" s="3" t="s">
        <v>413</v>
      </c>
      <c r="B771" s="11" t="s">
        <v>545</v>
      </c>
      <c r="C771" s="11" t="s">
        <v>554</v>
      </c>
      <c r="D771" s="4" t="s">
        <v>414</v>
      </c>
      <c r="E771" s="5" t="s">
        <v>352</v>
      </c>
      <c r="F771" s="5" t="str">
        <f t="shared" si="14"/>
        <v>C-4199-1500-2</v>
      </c>
      <c r="G771" s="13" t="s">
        <v>505</v>
      </c>
      <c r="H771" s="13" t="s">
        <v>493</v>
      </c>
      <c r="I771" s="13" t="s">
        <v>506</v>
      </c>
      <c r="J771" s="3" t="s">
        <v>53</v>
      </c>
      <c r="K771" s="3" t="s">
        <v>54</v>
      </c>
      <c r="L771" s="3" t="s">
        <v>55</v>
      </c>
      <c r="M771" s="3" t="s">
        <v>36</v>
      </c>
      <c r="N771" s="3" t="s">
        <v>37</v>
      </c>
      <c r="O771" s="3" t="s">
        <v>353</v>
      </c>
      <c r="P771" s="3"/>
      <c r="Q771" s="3"/>
      <c r="R771" s="3" t="s">
        <v>40</v>
      </c>
      <c r="S771" s="3" t="s">
        <v>41</v>
      </c>
      <c r="T771" s="3" t="s">
        <v>42</v>
      </c>
      <c r="U771" s="4" t="s">
        <v>354</v>
      </c>
      <c r="V771" s="6">
        <v>3000000</v>
      </c>
      <c r="W771" s="6">
        <v>3058000</v>
      </c>
      <c r="X771" s="6">
        <v>0</v>
      </c>
      <c r="Y771" s="6">
        <v>6058000</v>
      </c>
      <c r="Z771" s="6">
        <v>0</v>
      </c>
      <c r="AA771" s="6">
        <v>5458000</v>
      </c>
      <c r="AB771" s="6">
        <v>600000</v>
      </c>
      <c r="AC771" s="6">
        <v>5458000</v>
      </c>
      <c r="AD771" s="6">
        <v>5458000</v>
      </c>
      <c r="AE771" s="6">
        <v>5458000</v>
      </c>
      <c r="AF771" s="6">
        <v>5458000</v>
      </c>
    </row>
    <row r="772" spans="1:32" ht="22.5">
      <c r="A772" s="3" t="s">
        <v>413</v>
      </c>
      <c r="B772" s="11" t="s">
        <v>545</v>
      </c>
      <c r="C772" s="11" t="s">
        <v>554</v>
      </c>
      <c r="D772" s="4" t="s">
        <v>414</v>
      </c>
      <c r="E772" s="5" t="s">
        <v>358</v>
      </c>
      <c r="F772" s="5" t="str">
        <f t="shared" si="14"/>
        <v>C-4199-1500-2</v>
      </c>
      <c r="G772" s="13" t="s">
        <v>505</v>
      </c>
      <c r="H772" s="13" t="s">
        <v>536</v>
      </c>
      <c r="I772" s="13" t="s">
        <v>537</v>
      </c>
      <c r="J772" s="3" t="s">
        <v>53</v>
      </c>
      <c r="K772" s="3" t="s">
        <v>54</v>
      </c>
      <c r="L772" s="3" t="s">
        <v>55</v>
      </c>
      <c r="M772" s="3" t="s">
        <v>36</v>
      </c>
      <c r="N772" s="3" t="s">
        <v>37</v>
      </c>
      <c r="O772" s="3" t="s">
        <v>252</v>
      </c>
      <c r="P772" s="3"/>
      <c r="Q772" s="3"/>
      <c r="R772" s="3" t="s">
        <v>40</v>
      </c>
      <c r="S772" s="3" t="s">
        <v>41</v>
      </c>
      <c r="T772" s="3" t="s">
        <v>42</v>
      </c>
      <c r="U772" s="4" t="s">
        <v>253</v>
      </c>
      <c r="V772" s="6">
        <v>289404</v>
      </c>
      <c r="W772" s="6">
        <v>368246</v>
      </c>
      <c r="X772" s="6">
        <v>0</v>
      </c>
      <c r="Y772" s="6">
        <v>657650</v>
      </c>
      <c r="Z772" s="6">
        <v>0</v>
      </c>
      <c r="AA772" s="6">
        <v>133874</v>
      </c>
      <c r="AB772" s="6">
        <v>523776</v>
      </c>
      <c r="AC772" s="6">
        <v>133874</v>
      </c>
      <c r="AD772" s="6">
        <v>133874</v>
      </c>
      <c r="AE772" s="6">
        <v>133874</v>
      </c>
      <c r="AF772" s="6">
        <v>133874</v>
      </c>
    </row>
    <row r="773" spans="1:32" ht="22.5">
      <c r="A773" s="3" t="s">
        <v>413</v>
      </c>
      <c r="B773" s="11" t="s">
        <v>545</v>
      </c>
      <c r="C773" s="11" t="s">
        <v>554</v>
      </c>
      <c r="D773" s="4" t="s">
        <v>414</v>
      </c>
      <c r="E773" s="5" t="s">
        <v>365</v>
      </c>
      <c r="F773" s="5" t="str">
        <f t="shared" si="14"/>
        <v>C-4199-1500-5</v>
      </c>
      <c r="G773" s="13" t="s">
        <v>543</v>
      </c>
      <c r="H773" s="13" t="s">
        <v>501</v>
      </c>
      <c r="I773" s="13" t="s">
        <v>544</v>
      </c>
      <c r="J773" s="3" t="s">
        <v>53</v>
      </c>
      <c r="K773" s="3" t="s">
        <v>54</v>
      </c>
      <c r="L773" s="3" t="s">
        <v>55</v>
      </c>
      <c r="M773" s="3" t="s">
        <v>46</v>
      </c>
      <c r="N773" s="3" t="s">
        <v>37</v>
      </c>
      <c r="O773" s="3" t="s">
        <v>210</v>
      </c>
      <c r="P773" s="3"/>
      <c r="Q773" s="3"/>
      <c r="R773" s="3" t="s">
        <v>40</v>
      </c>
      <c r="S773" s="3" t="s">
        <v>41</v>
      </c>
      <c r="T773" s="3" t="s">
        <v>42</v>
      </c>
      <c r="U773" s="4" t="s">
        <v>366</v>
      </c>
      <c r="V773" s="6">
        <v>0</v>
      </c>
      <c r="W773" s="6">
        <v>263228299</v>
      </c>
      <c r="X773" s="6">
        <v>0</v>
      </c>
      <c r="Y773" s="6">
        <v>263228299</v>
      </c>
      <c r="Z773" s="6">
        <v>0</v>
      </c>
      <c r="AA773" s="6">
        <v>263228289</v>
      </c>
      <c r="AB773" s="6">
        <v>10</v>
      </c>
      <c r="AC773" s="6">
        <v>263228289</v>
      </c>
      <c r="AD773" s="6">
        <v>263228289</v>
      </c>
      <c r="AE773" s="6">
        <v>227469857</v>
      </c>
      <c r="AF773" s="6">
        <v>227469857</v>
      </c>
    </row>
    <row r="774" spans="1:32" ht="22.5">
      <c r="A774" s="3" t="s">
        <v>413</v>
      </c>
      <c r="B774" s="11" t="s">
        <v>545</v>
      </c>
      <c r="C774" s="11" t="s">
        <v>554</v>
      </c>
      <c r="D774" s="4" t="s">
        <v>414</v>
      </c>
      <c r="E774" s="5" t="s">
        <v>367</v>
      </c>
      <c r="F774" s="5" t="str">
        <f t="shared" si="14"/>
        <v>C-4199-1500-5</v>
      </c>
      <c r="G774" s="13" t="s">
        <v>543</v>
      </c>
      <c r="H774" s="13" t="s">
        <v>501</v>
      </c>
      <c r="I774" s="13" t="s">
        <v>544</v>
      </c>
      <c r="J774" s="3" t="s">
        <v>53</v>
      </c>
      <c r="K774" s="3" t="s">
        <v>54</v>
      </c>
      <c r="L774" s="3" t="s">
        <v>55</v>
      </c>
      <c r="M774" s="3" t="s">
        <v>46</v>
      </c>
      <c r="N774" s="3" t="s">
        <v>37</v>
      </c>
      <c r="O774" s="3" t="s">
        <v>257</v>
      </c>
      <c r="P774" s="3"/>
      <c r="Q774" s="3"/>
      <c r="R774" s="3" t="s">
        <v>40</v>
      </c>
      <c r="S774" s="3" t="s">
        <v>150</v>
      </c>
      <c r="T774" s="3" t="s">
        <v>42</v>
      </c>
      <c r="U774" s="4" t="s">
        <v>368</v>
      </c>
      <c r="V774" s="6">
        <v>76000000</v>
      </c>
      <c r="W774" s="6">
        <v>0</v>
      </c>
      <c r="X774" s="6">
        <v>0</v>
      </c>
      <c r="Y774" s="6">
        <v>76000000</v>
      </c>
      <c r="Z774" s="6">
        <v>0</v>
      </c>
      <c r="AA774" s="6">
        <v>76000000</v>
      </c>
      <c r="AB774" s="6">
        <v>0</v>
      </c>
      <c r="AC774" s="6">
        <v>76000000</v>
      </c>
      <c r="AD774" s="6">
        <v>76000000</v>
      </c>
      <c r="AE774" s="6">
        <v>76000000</v>
      </c>
      <c r="AF774" s="6">
        <v>76000000</v>
      </c>
    </row>
    <row r="775" spans="1:32" ht="22.5">
      <c r="A775" s="3" t="s">
        <v>413</v>
      </c>
      <c r="B775" s="11" t="s">
        <v>545</v>
      </c>
      <c r="C775" s="11" t="s">
        <v>554</v>
      </c>
      <c r="D775" s="4" t="s">
        <v>414</v>
      </c>
      <c r="E775" s="5" t="s">
        <v>389</v>
      </c>
      <c r="F775" s="5" t="str">
        <f t="shared" si="14"/>
        <v>C-4199-1500-5</v>
      </c>
      <c r="G775" s="13" t="s">
        <v>543</v>
      </c>
      <c r="H775" s="13" t="s">
        <v>501</v>
      </c>
      <c r="I775" s="13" t="s">
        <v>544</v>
      </c>
      <c r="J775" s="3" t="s">
        <v>53</v>
      </c>
      <c r="K775" s="3" t="s">
        <v>54</v>
      </c>
      <c r="L775" s="3" t="s">
        <v>55</v>
      </c>
      <c r="M775" s="3" t="s">
        <v>46</v>
      </c>
      <c r="N775" s="3" t="s">
        <v>37</v>
      </c>
      <c r="O775" s="3" t="s">
        <v>56</v>
      </c>
      <c r="P775" s="3"/>
      <c r="Q775" s="3"/>
      <c r="R775" s="3" t="s">
        <v>40</v>
      </c>
      <c r="S775" s="3" t="s">
        <v>150</v>
      </c>
      <c r="T775" s="3" t="s">
        <v>42</v>
      </c>
      <c r="U775" s="4" t="s">
        <v>390</v>
      </c>
      <c r="V775" s="6">
        <v>20000000</v>
      </c>
      <c r="W775" s="6">
        <v>0</v>
      </c>
      <c r="X775" s="6">
        <v>0</v>
      </c>
      <c r="Y775" s="6">
        <v>20000000</v>
      </c>
      <c r="Z775" s="6">
        <v>0</v>
      </c>
      <c r="AA775" s="6">
        <v>20000000</v>
      </c>
      <c r="AB775" s="6">
        <v>0</v>
      </c>
      <c r="AC775" s="6">
        <v>20000000</v>
      </c>
      <c r="AD775" s="6">
        <v>20000000</v>
      </c>
      <c r="AE775" s="6">
        <v>20000000</v>
      </c>
      <c r="AF775" s="6">
        <v>20000000</v>
      </c>
    </row>
    <row r="776" spans="1:32" ht="22.5">
      <c r="A776" s="3" t="s">
        <v>413</v>
      </c>
      <c r="B776" s="11" t="s">
        <v>545</v>
      </c>
      <c r="C776" s="11" t="s">
        <v>554</v>
      </c>
      <c r="D776" s="4" t="s">
        <v>414</v>
      </c>
      <c r="E776" s="5" t="s">
        <v>371</v>
      </c>
      <c r="F776" s="5" t="str">
        <f t="shared" si="14"/>
        <v>C-4199-1500-5</v>
      </c>
      <c r="G776" s="13" t="s">
        <v>543</v>
      </c>
      <c r="H776" s="13" t="s">
        <v>493</v>
      </c>
      <c r="I776" s="13" t="s">
        <v>512</v>
      </c>
      <c r="J776" s="3" t="s">
        <v>53</v>
      </c>
      <c r="K776" s="3" t="s">
        <v>54</v>
      </c>
      <c r="L776" s="3" t="s">
        <v>55</v>
      </c>
      <c r="M776" s="3" t="s">
        <v>46</v>
      </c>
      <c r="N776" s="3" t="s">
        <v>37</v>
      </c>
      <c r="O776" s="3" t="s">
        <v>218</v>
      </c>
      <c r="P776" s="3"/>
      <c r="Q776" s="3"/>
      <c r="R776" s="3" t="s">
        <v>40</v>
      </c>
      <c r="S776" s="3" t="s">
        <v>150</v>
      </c>
      <c r="T776" s="3" t="s">
        <v>42</v>
      </c>
      <c r="U776" s="4" t="s">
        <v>222</v>
      </c>
      <c r="V776" s="6">
        <v>56281000</v>
      </c>
      <c r="W776" s="6">
        <v>37675000</v>
      </c>
      <c r="X776" s="6">
        <v>63767</v>
      </c>
      <c r="Y776" s="6">
        <v>93892233</v>
      </c>
      <c r="Z776" s="6">
        <v>0</v>
      </c>
      <c r="AA776" s="6">
        <v>93892233</v>
      </c>
      <c r="AB776" s="6">
        <v>0</v>
      </c>
      <c r="AC776" s="6">
        <v>93892233</v>
      </c>
      <c r="AD776" s="6">
        <v>93892233</v>
      </c>
      <c r="AE776" s="6">
        <v>90841921</v>
      </c>
      <c r="AF776" s="6">
        <v>90841921</v>
      </c>
    </row>
    <row r="777" spans="1:32" ht="22.5">
      <c r="A777" s="3" t="s">
        <v>413</v>
      </c>
      <c r="B777" s="11" t="s">
        <v>545</v>
      </c>
      <c r="C777" s="11" t="s">
        <v>554</v>
      </c>
      <c r="D777" s="4" t="s">
        <v>414</v>
      </c>
      <c r="E777" s="5" t="s">
        <v>372</v>
      </c>
      <c r="F777" s="5" t="str">
        <f t="shared" si="14"/>
        <v>C-4199-1500-5</v>
      </c>
      <c r="G777" s="13" t="s">
        <v>543</v>
      </c>
      <c r="H777" s="13" t="s">
        <v>493</v>
      </c>
      <c r="I777" s="13" t="s">
        <v>506</v>
      </c>
      <c r="J777" s="3" t="s">
        <v>53</v>
      </c>
      <c r="K777" s="3" t="s">
        <v>54</v>
      </c>
      <c r="L777" s="3" t="s">
        <v>55</v>
      </c>
      <c r="M777" s="3" t="s">
        <v>46</v>
      </c>
      <c r="N777" s="3" t="s">
        <v>37</v>
      </c>
      <c r="O777" s="3" t="s">
        <v>221</v>
      </c>
      <c r="P777" s="3"/>
      <c r="Q777" s="3"/>
      <c r="R777" s="3" t="s">
        <v>40</v>
      </c>
      <c r="S777" s="3" t="s">
        <v>150</v>
      </c>
      <c r="T777" s="3" t="s">
        <v>42</v>
      </c>
      <c r="U777" s="4" t="s">
        <v>57</v>
      </c>
      <c r="V777" s="6">
        <v>6181000</v>
      </c>
      <c r="W777" s="6">
        <v>9320633</v>
      </c>
      <c r="X777" s="6">
        <v>5133837</v>
      </c>
      <c r="Y777" s="6">
        <v>10367796</v>
      </c>
      <c r="Z777" s="6">
        <v>0</v>
      </c>
      <c r="AA777" s="6">
        <v>8452111</v>
      </c>
      <c r="AB777" s="6">
        <v>1915685</v>
      </c>
      <c r="AC777" s="6">
        <v>8452111</v>
      </c>
      <c r="AD777" s="6">
        <v>8452111</v>
      </c>
      <c r="AE777" s="6">
        <v>8452111</v>
      </c>
      <c r="AF777" s="6">
        <v>8452111</v>
      </c>
    </row>
    <row r="778" spans="1:32" ht="22.5">
      <c r="A778" s="3" t="s">
        <v>415</v>
      </c>
      <c r="B778" s="11" t="s">
        <v>545</v>
      </c>
      <c r="C778" s="11" t="s">
        <v>562</v>
      </c>
      <c r="D778" s="4" t="s">
        <v>416</v>
      </c>
      <c r="E778" s="5" t="s">
        <v>123</v>
      </c>
      <c r="F778" s="5" t="str">
        <f t="shared" si="14"/>
        <v>A-2-0-3</v>
      </c>
      <c r="G778" s="13" t="s">
        <v>492</v>
      </c>
      <c r="H778" s="13" t="s">
        <v>501</v>
      </c>
      <c r="I778" s="13" t="s">
        <v>502</v>
      </c>
      <c r="J778" s="3" t="s">
        <v>35</v>
      </c>
      <c r="K778" s="3" t="s">
        <v>36</v>
      </c>
      <c r="L778" s="3" t="s">
        <v>37</v>
      </c>
      <c r="M778" s="3" t="s">
        <v>38</v>
      </c>
      <c r="N778" s="3" t="s">
        <v>121</v>
      </c>
      <c r="O778" s="3" t="s">
        <v>38</v>
      </c>
      <c r="P778" s="3"/>
      <c r="Q778" s="3"/>
      <c r="R778" s="3" t="s">
        <v>40</v>
      </c>
      <c r="S778" s="3" t="s">
        <v>41</v>
      </c>
      <c r="T778" s="3" t="s">
        <v>42</v>
      </c>
      <c r="U778" s="4" t="s">
        <v>124</v>
      </c>
      <c r="V778" s="6">
        <v>38000000</v>
      </c>
      <c r="W778" s="6">
        <v>0</v>
      </c>
      <c r="X778" s="6">
        <v>529938</v>
      </c>
      <c r="Y778" s="6">
        <v>37470062</v>
      </c>
      <c r="Z778" s="6">
        <v>0</v>
      </c>
      <c r="AA778" s="6">
        <v>37470062</v>
      </c>
      <c r="AB778" s="6">
        <v>0</v>
      </c>
      <c r="AC778" s="6">
        <v>37470062</v>
      </c>
      <c r="AD778" s="6">
        <v>37470062</v>
      </c>
      <c r="AE778" s="6">
        <v>37470062</v>
      </c>
      <c r="AF778" s="6">
        <v>37470062</v>
      </c>
    </row>
    <row r="779" spans="1:32" ht="22.5">
      <c r="A779" s="3" t="s">
        <v>415</v>
      </c>
      <c r="B779" s="11" t="s">
        <v>545</v>
      </c>
      <c r="C779" s="11" t="s">
        <v>562</v>
      </c>
      <c r="D779" s="4" t="s">
        <v>416</v>
      </c>
      <c r="E779" s="5" t="s">
        <v>133</v>
      </c>
      <c r="F779" s="5" t="str">
        <f t="shared" si="14"/>
        <v>A-2-0-4</v>
      </c>
      <c r="G779" s="13" t="s">
        <v>492</v>
      </c>
      <c r="H779" s="13" t="s">
        <v>501</v>
      </c>
      <c r="I779" s="13" t="s">
        <v>502</v>
      </c>
      <c r="J779" s="3" t="s">
        <v>35</v>
      </c>
      <c r="K779" s="3" t="s">
        <v>36</v>
      </c>
      <c r="L779" s="3" t="s">
        <v>37</v>
      </c>
      <c r="M779" s="3" t="s">
        <v>45</v>
      </c>
      <c r="N779" s="3" t="s">
        <v>45</v>
      </c>
      <c r="O779" s="3" t="s">
        <v>61</v>
      </c>
      <c r="P779" s="3"/>
      <c r="Q779" s="3"/>
      <c r="R779" s="3" t="s">
        <v>40</v>
      </c>
      <c r="S779" s="3" t="s">
        <v>41</v>
      </c>
      <c r="T779" s="3" t="s">
        <v>42</v>
      </c>
      <c r="U779" s="4" t="s">
        <v>134</v>
      </c>
      <c r="V779" s="6">
        <v>3550000</v>
      </c>
      <c r="W779" s="6">
        <v>0</v>
      </c>
      <c r="X779" s="6">
        <v>3550000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</row>
    <row r="780" spans="1:32" ht="22.5">
      <c r="A780" s="3" t="s">
        <v>415</v>
      </c>
      <c r="B780" s="11" t="s">
        <v>545</v>
      </c>
      <c r="C780" s="11" t="s">
        <v>562</v>
      </c>
      <c r="D780" s="4" t="s">
        <v>416</v>
      </c>
      <c r="E780" s="5" t="s">
        <v>135</v>
      </c>
      <c r="F780" s="5" t="str">
        <f t="shared" si="14"/>
        <v>A-2-0-4</v>
      </c>
      <c r="G780" s="13" t="s">
        <v>492</v>
      </c>
      <c r="H780" s="13" t="s">
        <v>501</v>
      </c>
      <c r="I780" s="13" t="s">
        <v>502</v>
      </c>
      <c r="J780" s="3" t="s">
        <v>35</v>
      </c>
      <c r="K780" s="3" t="s">
        <v>36</v>
      </c>
      <c r="L780" s="3" t="s">
        <v>37</v>
      </c>
      <c r="M780" s="3" t="s">
        <v>45</v>
      </c>
      <c r="N780" s="3" t="s">
        <v>45</v>
      </c>
      <c r="O780" s="3" t="s">
        <v>36</v>
      </c>
      <c r="P780" s="3"/>
      <c r="Q780" s="3"/>
      <c r="R780" s="3" t="s">
        <v>40</v>
      </c>
      <c r="S780" s="3" t="s">
        <v>41</v>
      </c>
      <c r="T780" s="3" t="s">
        <v>42</v>
      </c>
      <c r="U780" s="4" t="s">
        <v>136</v>
      </c>
      <c r="V780" s="6">
        <v>15000000</v>
      </c>
      <c r="W780" s="6">
        <v>0</v>
      </c>
      <c r="X780" s="6">
        <v>9815858</v>
      </c>
      <c r="Y780" s="6">
        <v>5184142</v>
      </c>
      <c r="Z780" s="6">
        <v>0</v>
      </c>
      <c r="AA780" s="6">
        <v>4981380</v>
      </c>
      <c r="AB780" s="6">
        <v>202762</v>
      </c>
      <c r="AC780" s="6">
        <v>4981380</v>
      </c>
      <c r="AD780" s="6">
        <v>4981380</v>
      </c>
      <c r="AE780" s="6">
        <v>3655875</v>
      </c>
      <c r="AF780" s="6">
        <v>3655875</v>
      </c>
    </row>
    <row r="781" spans="1:32" ht="22.5">
      <c r="A781" s="3" t="s">
        <v>415</v>
      </c>
      <c r="B781" s="11" t="s">
        <v>545</v>
      </c>
      <c r="C781" s="11" t="s">
        <v>562</v>
      </c>
      <c r="D781" s="4" t="s">
        <v>416</v>
      </c>
      <c r="E781" s="5" t="s">
        <v>152</v>
      </c>
      <c r="F781" s="5" t="str">
        <f t="shared" si="14"/>
        <v>A-2-0-4</v>
      </c>
      <c r="G781" s="13" t="s">
        <v>492</v>
      </c>
      <c r="H781" s="13" t="s">
        <v>501</v>
      </c>
      <c r="I781" s="13" t="s">
        <v>502</v>
      </c>
      <c r="J781" s="3" t="s">
        <v>35</v>
      </c>
      <c r="K781" s="3" t="s">
        <v>36</v>
      </c>
      <c r="L781" s="3" t="s">
        <v>37</v>
      </c>
      <c r="M781" s="3" t="s">
        <v>45</v>
      </c>
      <c r="N781" s="3" t="s">
        <v>45</v>
      </c>
      <c r="O781" s="3" t="s">
        <v>153</v>
      </c>
      <c r="P781" s="3"/>
      <c r="Q781" s="3"/>
      <c r="R781" s="3" t="s">
        <v>40</v>
      </c>
      <c r="S781" s="3" t="s">
        <v>41</v>
      </c>
      <c r="T781" s="3" t="s">
        <v>42</v>
      </c>
      <c r="U781" s="4" t="s">
        <v>154</v>
      </c>
      <c r="V781" s="6">
        <v>0</v>
      </c>
      <c r="W781" s="6">
        <v>1150669</v>
      </c>
      <c r="X781" s="6">
        <v>430669</v>
      </c>
      <c r="Y781" s="6">
        <v>720000</v>
      </c>
      <c r="Z781" s="6">
        <v>0</v>
      </c>
      <c r="AA781" s="6">
        <v>720000</v>
      </c>
      <c r="AB781" s="6">
        <v>0</v>
      </c>
      <c r="AC781" s="6">
        <v>720000</v>
      </c>
      <c r="AD781" s="6">
        <v>720000</v>
      </c>
      <c r="AE781" s="6">
        <v>720000</v>
      </c>
      <c r="AF781" s="6">
        <v>720000</v>
      </c>
    </row>
    <row r="782" spans="1:32" ht="22.5">
      <c r="A782" s="3" t="s">
        <v>415</v>
      </c>
      <c r="B782" s="11" t="s">
        <v>545</v>
      </c>
      <c r="C782" s="11" t="s">
        <v>562</v>
      </c>
      <c r="D782" s="4" t="s">
        <v>416</v>
      </c>
      <c r="E782" s="5" t="s">
        <v>155</v>
      </c>
      <c r="F782" s="5" t="str">
        <f t="shared" si="14"/>
        <v>A-2-0-4</v>
      </c>
      <c r="G782" s="13" t="s">
        <v>492</v>
      </c>
      <c r="H782" s="13" t="s">
        <v>501</v>
      </c>
      <c r="I782" s="13" t="s">
        <v>502</v>
      </c>
      <c r="J782" s="3" t="s">
        <v>35</v>
      </c>
      <c r="K782" s="3" t="s">
        <v>36</v>
      </c>
      <c r="L782" s="3" t="s">
        <v>37</v>
      </c>
      <c r="M782" s="3" t="s">
        <v>45</v>
      </c>
      <c r="N782" s="3" t="s">
        <v>46</v>
      </c>
      <c r="O782" s="3" t="s">
        <v>36</v>
      </c>
      <c r="P782" s="3"/>
      <c r="Q782" s="3"/>
      <c r="R782" s="3" t="s">
        <v>40</v>
      </c>
      <c r="S782" s="3" t="s">
        <v>41</v>
      </c>
      <c r="T782" s="3" t="s">
        <v>42</v>
      </c>
      <c r="U782" s="4" t="s">
        <v>156</v>
      </c>
      <c r="V782" s="6">
        <v>4000000</v>
      </c>
      <c r="W782" s="6">
        <v>0</v>
      </c>
      <c r="X782" s="6">
        <v>4000000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</row>
    <row r="783" spans="1:32" ht="22.5">
      <c r="A783" s="3" t="s">
        <v>415</v>
      </c>
      <c r="B783" s="11" t="s">
        <v>545</v>
      </c>
      <c r="C783" s="11" t="s">
        <v>562</v>
      </c>
      <c r="D783" s="4" t="s">
        <v>416</v>
      </c>
      <c r="E783" s="5" t="s">
        <v>44</v>
      </c>
      <c r="F783" s="5" t="str">
        <f t="shared" si="14"/>
        <v>A-2-0-4</v>
      </c>
      <c r="G783" s="13" t="s">
        <v>492</v>
      </c>
      <c r="H783" s="13" t="s">
        <v>501</v>
      </c>
      <c r="I783" s="13" t="s">
        <v>502</v>
      </c>
      <c r="J783" s="3" t="s">
        <v>35</v>
      </c>
      <c r="K783" s="3" t="s">
        <v>36</v>
      </c>
      <c r="L783" s="3" t="s">
        <v>37</v>
      </c>
      <c r="M783" s="3" t="s">
        <v>45</v>
      </c>
      <c r="N783" s="3" t="s">
        <v>46</v>
      </c>
      <c r="O783" s="3" t="s">
        <v>47</v>
      </c>
      <c r="P783" s="3"/>
      <c r="Q783" s="3"/>
      <c r="R783" s="3" t="s">
        <v>40</v>
      </c>
      <c r="S783" s="3" t="s">
        <v>41</v>
      </c>
      <c r="T783" s="3" t="s">
        <v>42</v>
      </c>
      <c r="U783" s="4" t="s">
        <v>48</v>
      </c>
      <c r="V783" s="6">
        <v>0</v>
      </c>
      <c r="W783" s="6">
        <v>8630178</v>
      </c>
      <c r="X783" s="6">
        <v>1704930</v>
      </c>
      <c r="Y783" s="6">
        <v>6925248</v>
      </c>
      <c r="Z783" s="6">
        <v>0</v>
      </c>
      <c r="AA783" s="6">
        <v>6925248</v>
      </c>
      <c r="AB783" s="6">
        <v>0</v>
      </c>
      <c r="AC783" s="6">
        <v>6925248</v>
      </c>
      <c r="AD783" s="6">
        <v>6925248</v>
      </c>
      <c r="AE783" s="6">
        <v>6925248</v>
      </c>
      <c r="AF783" s="6">
        <v>6925248</v>
      </c>
    </row>
    <row r="784" spans="1:32" ht="22.5">
      <c r="A784" s="3" t="s">
        <v>415</v>
      </c>
      <c r="B784" s="11" t="s">
        <v>545</v>
      </c>
      <c r="C784" s="11" t="s">
        <v>562</v>
      </c>
      <c r="D784" s="4" t="s">
        <v>416</v>
      </c>
      <c r="E784" s="5" t="s">
        <v>179</v>
      </c>
      <c r="F784" s="5" t="str">
        <f t="shared" si="14"/>
        <v>A-2-0-4</v>
      </c>
      <c r="G784" s="13" t="s">
        <v>492</v>
      </c>
      <c r="H784" s="13" t="s">
        <v>501</v>
      </c>
      <c r="I784" s="13" t="s">
        <v>502</v>
      </c>
      <c r="J784" s="3" t="s">
        <v>35</v>
      </c>
      <c r="K784" s="3" t="s">
        <v>36</v>
      </c>
      <c r="L784" s="3" t="s">
        <v>37</v>
      </c>
      <c r="M784" s="3" t="s">
        <v>45</v>
      </c>
      <c r="N784" s="3" t="s">
        <v>158</v>
      </c>
      <c r="O784" s="3" t="s">
        <v>61</v>
      </c>
      <c r="P784" s="3"/>
      <c r="Q784" s="3"/>
      <c r="R784" s="3" t="s">
        <v>40</v>
      </c>
      <c r="S784" s="3" t="s">
        <v>41</v>
      </c>
      <c r="T784" s="3" t="s">
        <v>42</v>
      </c>
      <c r="U784" s="4" t="s">
        <v>180</v>
      </c>
      <c r="V784" s="6">
        <v>4000000</v>
      </c>
      <c r="W784" s="6">
        <v>0</v>
      </c>
      <c r="X784" s="6">
        <v>6590</v>
      </c>
      <c r="Y784" s="6">
        <v>3993410</v>
      </c>
      <c r="Z784" s="6">
        <v>0</v>
      </c>
      <c r="AA784" s="6">
        <v>3993410</v>
      </c>
      <c r="AB784" s="6">
        <v>0</v>
      </c>
      <c r="AC784" s="6">
        <v>3993410</v>
      </c>
      <c r="AD784" s="6">
        <v>3993410</v>
      </c>
      <c r="AE784" s="6">
        <v>3993410</v>
      </c>
      <c r="AF784" s="6">
        <v>3993410</v>
      </c>
    </row>
    <row r="785" spans="1:32" ht="22.5">
      <c r="A785" s="3" t="s">
        <v>415</v>
      </c>
      <c r="B785" s="11" t="s">
        <v>545</v>
      </c>
      <c r="C785" s="11" t="s">
        <v>562</v>
      </c>
      <c r="D785" s="4" t="s">
        <v>416</v>
      </c>
      <c r="E785" s="5" t="s">
        <v>181</v>
      </c>
      <c r="F785" s="5" t="str">
        <f t="shared" si="14"/>
        <v>A-2-0-4</v>
      </c>
      <c r="G785" s="13" t="s">
        <v>492</v>
      </c>
      <c r="H785" s="13" t="s">
        <v>501</v>
      </c>
      <c r="I785" s="13" t="s">
        <v>502</v>
      </c>
      <c r="J785" s="3" t="s">
        <v>35</v>
      </c>
      <c r="K785" s="3" t="s">
        <v>36</v>
      </c>
      <c r="L785" s="3" t="s">
        <v>37</v>
      </c>
      <c r="M785" s="3" t="s">
        <v>45</v>
      </c>
      <c r="N785" s="3" t="s">
        <v>158</v>
      </c>
      <c r="O785" s="3" t="s">
        <v>36</v>
      </c>
      <c r="P785" s="3"/>
      <c r="Q785" s="3"/>
      <c r="R785" s="3" t="s">
        <v>40</v>
      </c>
      <c r="S785" s="3" t="s">
        <v>41</v>
      </c>
      <c r="T785" s="3" t="s">
        <v>42</v>
      </c>
      <c r="U785" s="4" t="s">
        <v>182</v>
      </c>
      <c r="V785" s="6">
        <v>114000000</v>
      </c>
      <c r="W785" s="6">
        <v>0</v>
      </c>
      <c r="X785" s="6">
        <v>68900</v>
      </c>
      <c r="Y785" s="6">
        <v>113931100</v>
      </c>
      <c r="Z785" s="6">
        <v>0</v>
      </c>
      <c r="AA785" s="6">
        <v>113931100</v>
      </c>
      <c r="AB785" s="6">
        <v>0</v>
      </c>
      <c r="AC785" s="6">
        <v>113931100</v>
      </c>
      <c r="AD785" s="6">
        <v>113931100</v>
      </c>
      <c r="AE785" s="6">
        <v>113931100</v>
      </c>
      <c r="AF785" s="6">
        <v>113931100</v>
      </c>
    </row>
    <row r="786" spans="1:32" ht="22.5">
      <c r="A786" s="3" t="s">
        <v>415</v>
      </c>
      <c r="B786" s="11" t="s">
        <v>545</v>
      </c>
      <c r="C786" s="11" t="s">
        <v>562</v>
      </c>
      <c r="D786" s="4" t="s">
        <v>416</v>
      </c>
      <c r="E786" s="5" t="s">
        <v>394</v>
      </c>
      <c r="F786" s="5" t="str">
        <f t="shared" si="14"/>
        <v>A-2-0-4</v>
      </c>
      <c r="G786" s="13" t="s">
        <v>492</v>
      </c>
      <c r="H786" s="13" t="s">
        <v>501</v>
      </c>
      <c r="I786" s="13" t="s">
        <v>502</v>
      </c>
      <c r="J786" s="3" t="s">
        <v>35</v>
      </c>
      <c r="K786" s="3" t="s">
        <v>36</v>
      </c>
      <c r="L786" s="3" t="s">
        <v>37</v>
      </c>
      <c r="M786" s="3" t="s">
        <v>45</v>
      </c>
      <c r="N786" s="3" t="s">
        <v>158</v>
      </c>
      <c r="O786" s="3" t="s">
        <v>38</v>
      </c>
      <c r="P786" s="3"/>
      <c r="Q786" s="3"/>
      <c r="R786" s="3" t="s">
        <v>40</v>
      </c>
      <c r="S786" s="3" t="s">
        <v>41</v>
      </c>
      <c r="T786" s="3" t="s">
        <v>42</v>
      </c>
      <c r="U786" s="4" t="s">
        <v>395</v>
      </c>
      <c r="V786" s="6">
        <v>350000</v>
      </c>
      <c r="W786" s="6">
        <v>0</v>
      </c>
      <c r="X786" s="6">
        <v>298113</v>
      </c>
      <c r="Y786" s="6">
        <v>51887</v>
      </c>
      <c r="Z786" s="6">
        <v>0</v>
      </c>
      <c r="AA786" s="6">
        <v>51887</v>
      </c>
      <c r="AB786" s="6">
        <v>0</v>
      </c>
      <c r="AC786" s="6">
        <v>51887</v>
      </c>
      <c r="AD786" s="6">
        <v>51887</v>
      </c>
      <c r="AE786" s="6">
        <v>51887</v>
      </c>
      <c r="AF786" s="6">
        <v>51887</v>
      </c>
    </row>
    <row r="787" spans="1:32" ht="22.5">
      <c r="A787" s="3" t="s">
        <v>415</v>
      </c>
      <c r="B787" s="11" t="s">
        <v>545</v>
      </c>
      <c r="C787" s="11" t="s">
        <v>562</v>
      </c>
      <c r="D787" s="4" t="s">
        <v>416</v>
      </c>
      <c r="E787" s="5" t="s">
        <v>185</v>
      </c>
      <c r="F787" s="5" t="str">
        <f t="shared" si="14"/>
        <v>A-2-0-4</v>
      </c>
      <c r="G787" s="13" t="s">
        <v>492</v>
      </c>
      <c r="H787" s="13" t="s">
        <v>501</v>
      </c>
      <c r="I787" s="13" t="s">
        <v>502</v>
      </c>
      <c r="J787" s="3" t="s">
        <v>35</v>
      </c>
      <c r="K787" s="3" t="s">
        <v>36</v>
      </c>
      <c r="L787" s="3" t="s">
        <v>37</v>
      </c>
      <c r="M787" s="3" t="s">
        <v>45</v>
      </c>
      <c r="N787" s="3" t="s">
        <v>158</v>
      </c>
      <c r="O787" s="3" t="s">
        <v>116</v>
      </c>
      <c r="P787" s="3"/>
      <c r="Q787" s="3"/>
      <c r="R787" s="3" t="s">
        <v>40</v>
      </c>
      <c r="S787" s="3" t="s">
        <v>41</v>
      </c>
      <c r="T787" s="3" t="s">
        <v>42</v>
      </c>
      <c r="U787" s="4" t="s">
        <v>186</v>
      </c>
      <c r="V787" s="6">
        <v>4500000</v>
      </c>
      <c r="W787" s="6">
        <v>0</v>
      </c>
      <c r="X787" s="6">
        <v>1711</v>
      </c>
      <c r="Y787" s="6">
        <v>4498289</v>
      </c>
      <c r="Z787" s="6">
        <v>0</v>
      </c>
      <c r="AA787" s="6">
        <v>4498289</v>
      </c>
      <c r="AB787" s="6">
        <v>0</v>
      </c>
      <c r="AC787" s="6">
        <v>4498289</v>
      </c>
      <c r="AD787" s="6">
        <v>4498289</v>
      </c>
      <c r="AE787" s="6">
        <v>4498289</v>
      </c>
      <c r="AF787" s="6">
        <v>4498289</v>
      </c>
    </row>
    <row r="788" spans="1:32" ht="22.5">
      <c r="A788" s="3" t="s">
        <v>415</v>
      </c>
      <c r="B788" s="11" t="s">
        <v>545</v>
      </c>
      <c r="C788" s="11" t="s">
        <v>562</v>
      </c>
      <c r="D788" s="4" t="s">
        <v>416</v>
      </c>
      <c r="E788" s="5" t="s">
        <v>49</v>
      </c>
      <c r="F788" s="5" t="str">
        <f t="shared" si="14"/>
        <v>A-2-0-4</v>
      </c>
      <c r="G788" s="13" t="s">
        <v>492</v>
      </c>
      <c r="H788" s="13" t="s">
        <v>493</v>
      </c>
      <c r="I788" s="13" t="s">
        <v>494</v>
      </c>
      <c r="J788" s="3" t="s">
        <v>35</v>
      </c>
      <c r="K788" s="3" t="s">
        <v>36</v>
      </c>
      <c r="L788" s="3" t="s">
        <v>37</v>
      </c>
      <c r="M788" s="3" t="s">
        <v>45</v>
      </c>
      <c r="N788" s="3" t="s">
        <v>50</v>
      </c>
      <c r="O788" s="3" t="s">
        <v>36</v>
      </c>
      <c r="P788" s="3"/>
      <c r="Q788" s="3"/>
      <c r="R788" s="3" t="s">
        <v>40</v>
      </c>
      <c r="S788" s="3" t="s">
        <v>41</v>
      </c>
      <c r="T788" s="3" t="s">
        <v>42</v>
      </c>
      <c r="U788" s="4" t="s">
        <v>51</v>
      </c>
      <c r="V788" s="6">
        <v>25000000</v>
      </c>
      <c r="W788" s="6">
        <v>6526991</v>
      </c>
      <c r="X788" s="6">
        <v>0</v>
      </c>
      <c r="Y788" s="6">
        <v>31526991</v>
      </c>
      <c r="Z788" s="6">
        <v>0</v>
      </c>
      <c r="AA788" s="6">
        <v>31526991</v>
      </c>
      <c r="AB788" s="6">
        <v>0</v>
      </c>
      <c r="AC788" s="6">
        <v>31526991</v>
      </c>
      <c r="AD788" s="6">
        <v>31526991</v>
      </c>
      <c r="AE788" s="6">
        <v>31526991</v>
      </c>
      <c r="AF788" s="6">
        <v>31526991</v>
      </c>
    </row>
    <row r="789" spans="1:32" ht="22.5">
      <c r="A789" s="3" t="s">
        <v>415</v>
      </c>
      <c r="B789" s="11" t="s">
        <v>545</v>
      </c>
      <c r="C789" s="11" t="s">
        <v>562</v>
      </c>
      <c r="D789" s="4" t="s">
        <v>416</v>
      </c>
      <c r="E789" s="5" t="s">
        <v>191</v>
      </c>
      <c r="F789" s="5" t="str">
        <f t="shared" si="14"/>
        <v>A-2-0-4</v>
      </c>
      <c r="G789" s="13" t="s">
        <v>492</v>
      </c>
      <c r="H789" s="13" t="s">
        <v>507</v>
      </c>
      <c r="I789" s="13" t="s">
        <v>508</v>
      </c>
      <c r="J789" s="3" t="s">
        <v>35</v>
      </c>
      <c r="K789" s="3" t="s">
        <v>36</v>
      </c>
      <c r="L789" s="3" t="s">
        <v>37</v>
      </c>
      <c r="M789" s="3" t="s">
        <v>45</v>
      </c>
      <c r="N789" s="3" t="s">
        <v>100</v>
      </c>
      <c r="O789" s="3"/>
      <c r="P789" s="3"/>
      <c r="Q789" s="3"/>
      <c r="R789" s="3" t="s">
        <v>40</v>
      </c>
      <c r="S789" s="3" t="s">
        <v>41</v>
      </c>
      <c r="T789" s="3" t="s">
        <v>42</v>
      </c>
      <c r="U789" s="4" t="s">
        <v>192</v>
      </c>
      <c r="V789" s="6">
        <v>0</v>
      </c>
      <c r="W789" s="6">
        <v>2000000</v>
      </c>
      <c r="X789" s="6">
        <v>0</v>
      </c>
      <c r="Y789" s="6">
        <v>2000000</v>
      </c>
      <c r="Z789" s="6">
        <v>0</v>
      </c>
      <c r="AA789" s="6">
        <v>1710360</v>
      </c>
      <c r="AB789" s="6">
        <v>289640</v>
      </c>
      <c r="AC789" s="6">
        <v>1710360</v>
      </c>
      <c r="AD789" s="6">
        <v>1710360</v>
      </c>
      <c r="AE789" s="6">
        <v>1710360</v>
      </c>
      <c r="AF789" s="6">
        <v>1710360</v>
      </c>
    </row>
    <row r="790" spans="1:32" ht="22.5">
      <c r="A790" s="3" t="s">
        <v>415</v>
      </c>
      <c r="B790" s="11" t="s">
        <v>545</v>
      </c>
      <c r="C790" s="11" t="s">
        <v>562</v>
      </c>
      <c r="D790" s="4" t="s">
        <v>416</v>
      </c>
      <c r="E790" s="5" t="s">
        <v>193</v>
      </c>
      <c r="F790" s="5" t="str">
        <f t="shared" si="14"/>
        <v>A-2-0-4</v>
      </c>
      <c r="G790" s="13" t="s">
        <v>492</v>
      </c>
      <c r="H790" s="13" t="s">
        <v>493</v>
      </c>
      <c r="I790" s="13" t="s">
        <v>494</v>
      </c>
      <c r="J790" s="3" t="s">
        <v>35</v>
      </c>
      <c r="K790" s="3" t="s">
        <v>36</v>
      </c>
      <c r="L790" s="3" t="s">
        <v>37</v>
      </c>
      <c r="M790" s="3" t="s">
        <v>45</v>
      </c>
      <c r="N790" s="3" t="s">
        <v>150</v>
      </c>
      <c r="O790" s="3" t="s">
        <v>45</v>
      </c>
      <c r="P790" s="3"/>
      <c r="Q790" s="3"/>
      <c r="R790" s="3" t="s">
        <v>40</v>
      </c>
      <c r="S790" s="3" t="s">
        <v>41</v>
      </c>
      <c r="T790" s="3" t="s">
        <v>42</v>
      </c>
      <c r="U790" s="4" t="s">
        <v>194</v>
      </c>
      <c r="V790" s="6">
        <v>58768221</v>
      </c>
      <c r="W790" s="6">
        <v>0</v>
      </c>
      <c r="X790" s="6">
        <v>235073</v>
      </c>
      <c r="Y790" s="6">
        <v>58533148</v>
      </c>
      <c r="Z790" s="6">
        <v>0</v>
      </c>
      <c r="AA790" s="6">
        <v>58533148</v>
      </c>
      <c r="AB790" s="6">
        <v>0</v>
      </c>
      <c r="AC790" s="6">
        <v>58533148</v>
      </c>
      <c r="AD790" s="6">
        <v>58533148</v>
      </c>
      <c r="AE790" s="6">
        <v>32564499</v>
      </c>
      <c r="AF790" s="6">
        <v>32564499</v>
      </c>
    </row>
    <row r="791" spans="1:32" ht="22.5">
      <c r="A791" s="3" t="s">
        <v>415</v>
      </c>
      <c r="B791" s="11" t="s">
        <v>545</v>
      </c>
      <c r="C791" s="11" t="s">
        <v>562</v>
      </c>
      <c r="D791" s="4" t="s">
        <v>416</v>
      </c>
      <c r="E791" s="5" t="s">
        <v>208</v>
      </c>
      <c r="F791" s="5" t="str">
        <f t="shared" si="14"/>
        <v>C-4102-1500-1</v>
      </c>
      <c r="G791" s="13" t="s">
        <v>509</v>
      </c>
      <c r="H791" s="13" t="s">
        <v>510</v>
      </c>
      <c r="I791" s="13" t="s">
        <v>511</v>
      </c>
      <c r="J791" s="3" t="s">
        <v>53</v>
      </c>
      <c r="K791" s="3" t="s">
        <v>209</v>
      </c>
      <c r="L791" s="3" t="s">
        <v>55</v>
      </c>
      <c r="M791" s="3" t="s">
        <v>61</v>
      </c>
      <c r="N791" s="3" t="s">
        <v>37</v>
      </c>
      <c r="O791" s="3" t="s">
        <v>210</v>
      </c>
      <c r="P791" s="3"/>
      <c r="Q791" s="3"/>
      <c r="R791" s="3" t="s">
        <v>40</v>
      </c>
      <c r="S791" s="3" t="s">
        <v>41</v>
      </c>
      <c r="T791" s="3" t="s">
        <v>42</v>
      </c>
      <c r="U791" s="4" t="s">
        <v>211</v>
      </c>
      <c r="V791" s="6">
        <v>3242906615</v>
      </c>
      <c r="W791" s="6">
        <v>464134870</v>
      </c>
      <c r="X791" s="6">
        <v>126076308</v>
      </c>
      <c r="Y791" s="6">
        <v>3580965177</v>
      </c>
      <c r="Z791" s="6">
        <v>0</v>
      </c>
      <c r="AA791" s="6">
        <v>3492401770</v>
      </c>
      <c r="AB791" s="6">
        <v>88563407</v>
      </c>
      <c r="AC791" s="6">
        <v>3492401770</v>
      </c>
      <c r="AD791" s="6">
        <v>3492401770</v>
      </c>
      <c r="AE791" s="6">
        <v>3378292172</v>
      </c>
      <c r="AF791" s="6">
        <v>3378292172</v>
      </c>
    </row>
    <row r="792" spans="1:32" ht="22.5">
      <c r="A792" s="3" t="s">
        <v>415</v>
      </c>
      <c r="B792" s="11" t="s">
        <v>545</v>
      </c>
      <c r="C792" s="11" t="s">
        <v>562</v>
      </c>
      <c r="D792" s="4" t="s">
        <v>416</v>
      </c>
      <c r="E792" s="5" t="s">
        <v>217</v>
      </c>
      <c r="F792" s="5" t="str">
        <f t="shared" ref="F792:F855" si="15">+J792&amp;"-"&amp;K792&amp;"-"&amp;L792&amp;"-"&amp;M792</f>
        <v>C-4102-1500-1</v>
      </c>
      <c r="G792" s="13" t="s">
        <v>509</v>
      </c>
      <c r="H792" s="13" t="s">
        <v>510</v>
      </c>
      <c r="I792" s="13" t="s">
        <v>511</v>
      </c>
      <c r="J792" s="3" t="s">
        <v>53</v>
      </c>
      <c r="K792" s="3" t="s">
        <v>209</v>
      </c>
      <c r="L792" s="3" t="s">
        <v>55</v>
      </c>
      <c r="M792" s="3" t="s">
        <v>61</v>
      </c>
      <c r="N792" s="3" t="s">
        <v>37</v>
      </c>
      <c r="O792" s="3" t="s">
        <v>218</v>
      </c>
      <c r="P792" s="3"/>
      <c r="Q792" s="3"/>
      <c r="R792" s="3" t="s">
        <v>40</v>
      </c>
      <c r="S792" s="3" t="s">
        <v>41</v>
      </c>
      <c r="T792" s="3" t="s">
        <v>42</v>
      </c>
      <c r="U792" s="4" t="s">
        <v>219</v>
      </c>
      <c r="V792" s="6">
        <v>11404549</v>
      </c>
      <c r="W792" s="6">
        <v>391560</v>
      </c>
      <c r="X792" s="6">
        <v>962889</v>
      </c>
      <c r="Y792" s="6">
        <v>10833220</v>
      </c>
      <c r="Z792" s="6">
        <v>0</v>
      </c>
      <c r="AA792" s="6">
        <v>10441660</v>
      </c>
      <c r="AB792" s="6">
        <v>391560</v>
      </c>
      <c r="AC792" s="6">
        <v>10441660</v>
      </c>
      <c r="AD792" s="6">
        <v>10441660</v>
      </c>
      <c r="AE792" s="6">
        <v>10441660</v>
      </c>
      <c r="AF792" s="6">
        <v>10441660</v>
      </c>
    </row>
    <row r="793" spans="1:32" ht="22.5">
      <c r="A793" s="3" t="s">
        <v>415</v>
      </c>
      <c r="B793" s="11" t="s">
        <v>545</v>
      </c>
      <c r="C793" s="11" t="s">
        <v>562</v>
      </c>
      <c r="D793" s="4" t="s">
        <v>416</v>
      </c>
      <c r="E793" s="5" t="s">
        <v>220</v>
      </c>
      <c r="F793" s="5" t="str">
        <f t="shared" si="15"/>
        <v>C-4102-1500-1</v>
      </c>
      <c r="G793" s="13" t="s">
        <v>509</v>
      </c>
      <c r="H793" s="13" t="s">
        <v>493</v>
      </c>
      <c r="I793" s="13" t="s">
        <v>512</v>
      </c>
      <c r="J793" s="3" t="s">
        <v>53</v>
      </c>
      <c r="K793" s="3" t="s">
        <v>209</v>
      </c>
      <c r="L793" s="3" t="s">
        <v>55</v>
      </c>
      <c r="M793" s="3" t="s">
        <v>61</v>
      </c>
      <c r="N793" s="3" t="s">
        <v>37</v>
      </c>
      <c r="O793" s="3" t="s">
        <v>221</v>
      </c>
      <c r="P793" s="3"/>
      <c r="Q793" s="3"/>
      <c r="R793" s="3" t="s">
        <v>40</v>
      </c>
      <c r="S793" s="3" t="s">
        <v>41</v>
      </c>
      <c r="T793" s="3" t="s">
        <v>42</v>
      </c>
      <c r="U793" s="4" t="s">
        <v>222</v>
      </c>
      <c r="V793" s="6">
        <v>35166948</v>
      </c>
      <c r="W793" s="6">
        <v>0</v>
      </c>
      <c r="X793" s="6">
        <v>3642329</v>
      </c>
      <c r="Y793" s="6">
        <v>31524619</v>
      </c>
      <c r="Z793" s="6">
        <v>0</v>
      </c>
      <c r="AA793" s="6">
        <v>29294581</v>
      </c>
      <c r="AB793" s="6">
        <v>2230038</v>
      </c>
      <c r="AC793" s="6">
        <v>29294581</v>
      </c>
      <c r="AD793" s="6">
        <v>29294581</v>
      </c>
      <c r="AE793" s="6">
        <v>28280928</v>
      </c>
      <c r="AF793" s="6">
        <v>28280928</v>
      </c>
    </row>
    <row r="794" spans="1:32" ht="22.5">
      <c r="A794" s="3" t="s">
        <v>415</v>
      </c>
      <c r="B794" s="11" t="s">
        <v>545</v>
      </c>
      <c r="C794" s="11" t="s">
        <v>562</v>
      </c>
      <c r="D794" s="4" t="s">
        <v>416</v>
      </c>
      <c r="E794" s="5" t="s">
        <v>223</v>
      </c>
      <c r="F794" s="5" t="str">
        <f t="shared" si="15"/>
        <v>C-4102-1500-1</v>
      </c>
      <c r="G794" s="13" t="s">
        <v>509</v>
      </c>
      <c r="H794" s="13" t="s">
        <v>493</v>
      </c>
      <c r="I794" s="13" t="s">
        <v>506</v>
      </c>
      <c r="J794" s="3" t="s">
        <v>53</v>
      </c>
      <c r="K794" s="3" t="s">
        <v>209</v>
      </c>
      <c r="L794" s="3" t="s">
        <v>55</v>
      </c>
      <c r="M794" s="3" t="s">
        <v>61</v>
      </c>
      <c r="N794" s="3" t="s">
        <v>37</v>
      </c>
      <c r="O794" s="3" t="s">
        <v>224</v>
      </c>
      <c r="P794" s="3"/>
      <c r="Q794" s="3"/>
      <c r="R794" s="3" t="s">
        <v>40</v>
      </c>
      <c r="S794" s="3" t="s">
        <v>41</v>
      </c>
      <c r="T794" s="3" t="s">
        <v>42</v>
      </c>
      <c r="U794" s="4" t="s">
        <v>57</v>
      </c>
      <c r="V794" s="6">
        <v>8227077</v>
      </c>
      <c r="W794" s="6">
        <v>18000000</v>
      </c>
      <c r="X794" s="6">
        <v>0</v>
      </c>
      <c r="Y794" s="6">
        <v>26227077</v>
      </c>
      <c r="Z794" s="6">
        <v>0</v>
      </c>
      <c r="AA794" s="6">
        <v>24904848</v>
      </c>
      <c r="AB794" s="6">
        <v>1322229</v>
      </c>
      <c r="AC794" s="6">
        <v>24904848</v>
      </c>
      <c r="AD794" s="6">
        <v>24904848</v>
      </c>
      <c r="AE794" s="6">
        <v>24904848</v>
      </c>
      <c r="AF794" s="6">
        <v>24904848</v>
      </c>
    </row>
    <row r="795" spans="1:32" ht="22.5">
      <c r="A795" s="3" t="s">
        <v>415</v>
      </c>
      <c r="B795" s="11" t="s">
        <v>545</v>
      </c>
      <c r="C795" s="11" t="s">
        <v>562</v>
      </c>
      <c r="D795" s="4" t="s">
        <v>416</v>
      </c>
      <c r="E795" s="5" t="s">
        <v>375</v>
      </c>
      <c r="F795" s="5" t="str">
        <f t="shared" si="15"/>
        <v>C-4102-1500-3</v>
      </c>
      <c r="G795" s="13" t="s">
        <v>495</v>
      </c>
      <c r="H795" s="13" t="s">
        <v>496</v>
      </c>
      <c r="I795" s="13" t="s">
        <v>497</v>
      </c>
      <c r="J795" s="3" t="s">
        <v>53</v>
      </c>
      <c r="K795" s="3" t="s">
        <v>209</v>
      </c>
      <c r="L795" s="3" t="s">
        <v>55</v>
      </c>
      <c r="M795" s="3" t="s">
        <v>38</v>
      </c>
      <c r="N795" s="3" t="s">
        <v>37</v>
      </c>
      <c r="O795" s="3" t="s">
        <v>257</v>
      </c>
      <c r="P795" s="3"/>
      <c r="Q795" s="3"/>
      <c r="R795" s="3" t="s">
        <v>40</v>
      </c>
      <c r="S795" s="3" t="s">
        <v>41</v>
      </c>
      <c r="T795" s="3" t="s">
        <v>42</v>
      </c>
      <c r="U795" s="4" t="s">
        <v>376</v>
      </c>
      <c r="V795" s="6">
        <v>4785294393</v>
      </c>
      <c r="W795" s="6">
        <v>362202676</v>
      </c>
      <c r="X795" s="6">
        <v>446623956</v>
      </c>
      <c r="Y795" s="6">
        <v>4700873113</v>
      </c>
      <c r="Z795" s="6">
        <v>0</v>
      </c>
      <c r="AA795" s="6">
        <v>4691261973</v>
      </c>
      <c r="AB795" s="6">
        <v>9611140</v>
      </c>
      <c r="AC795" s="6">
        <v>4691261973</v>
      </c>
      <c r="AD795" s="6">
        <v>4287573237</v>
      </c>
      <c r="AE795" s="6">
        <v>4287573237</v>
      </c>
      <c r="AF795" s="6">
        <v>4287573237</v>
      </c>
    </row>
    <row r="796" spans="1:32" ht="22.5">
      <c r="A796" s="3" t="s">
        <v>415</v>
      </c>
      <c r="B796" s="11" t="s">
        <v>545</v>
      </c>
      <c r="C796" s="11" t="s">
        <v>562</v>
      </c>
      <c r="D796" s="4" t="s">
        <v>416</v>
      </c>
      <c r="E796" s="5" t="s">
        <v>225</v>
      </c>
      <c r="F796" s="5" t="str">
        <f t="shared" si="15"/>
        <v>C-4102-1500-3</v>
      </c>
      <c r="G796" s="13" t="s">
        <v>495</v>
      </c>
      <c r="H796" s="13" t="s">
        <v>496</v>
      </c>
      <c r="I796" s="13" t="s">
        <v>497</v>
      </c>
      <c r="J796" s="3" t="s">
        <v>53</v>
      </c>
      <c r="K796" s="3" t="s">
        <v>209</v>
      </c>
      <c r="L796" s="3" t="s">
        <v>55</v>
      </c>
      <c r="M796" s="3" t="s">
        <v>38</v>
      </c>
      <c r="N796" s="3" t="s">
        <v>37</v>
      </c>
      <c r="O796" s="3" t="s">
        <v>213</v>
      </c>
      <c r="P796" s="3"/>
      <c r="Q796" s="3"/>
      <c r="R796" s="3" t="s">
        <v>40</v>
      </c>
      <c r="S796" s="3" t="s">
        <v>41</v>
      </c>
      <c r="T796" s="3" t="s">
        <v>42</v>
      </c>
      <c r="U796" s="4" t="s">
        <v>226</v>
      </c>
      <c r="V796" s="6">
        <v>3656639635</v>
      </c>
      <c r="W796" s="6">
        <v>357968652</v>
      </c>
      <c r="X796" s="6">
        <v>568284343</v>
      </c>
      <c r="Y796" s="6">
        <v>3446323944</v>
      </c>
      <c r="Z796" s="6">
        <v>0</v>
      </c>
      <c r="AA796" s="6">
        <v>3362396128</v>
      </c>
      <c r="AB796" s="6">
        <v>83927816</v>
      </c>
      <c r="AC796" s="6">
        <v>3362396128</v>
      </c>
      <c r="AD796" s="6">
        <v>3273493398</v>
      </c>
      <c r="AE796" s="6">
        <v>3232696554</v>
      </c>
      <c r="AF796" s="6">
        <v>3232696554</v>
      </c>
    </row>
    <row r="797" spans="1:32" ht="22.5">
      <c r="A797" s="3" t="s">
        <v>415</v>
      </c>
      <c r="B797" s="11" t="s">
        <v>545</v>
      </c>
      <c r="C797" s="11" t="s">
        <v>562</v>
      </c>
      <c r="D797" s="4" t="s">
        <v>416</v>
      </c>
      <c r="E797" s="5" t="s">
        <v>377</v>
      </c>
      <c r="F797" s="5" t="str">
        <f t="shared" si="15"/>
        <v>C-4102-1500-3</v>
      </c>
      <c r="G797" s="13" t="s">
        <v>495</v>
      </c>
      <c r="H797" s="13" t="s">
        <v>496</v>
      </c>
      <c r="I797" s="13" t="s">
        <v>497</v>
      </c>
      <c r="J797" s="3" t="s">
        <v>53</v>
      </c>
      <c r="K797" s="3" t="s">
        <v>209</v>
      </c>
      <c r="L797" s="3" t="s">
        <v>55</v>
      </c>
      <c r="M797" s="3" t="s">
        <v>38</v>
      </c>
      <c r="N797" s="3" t="s">
        <v>37</v>
      </c>
      <c r="O797" s="3" t="s">
        <v>56</v>
      </c>
      <c r="P797" s="3"/>
      <c r="Q797" s="3"/>
      <c r="R797" s="3" t="s">
        <v>40</v>
      </c>
      <c r="S797" s="3" t="s">
        <v>41</v>
      </c>
      <c r="T797" s="3" t="s">
        <v>42</v>
      </c>
      <c r="U797" s="4" t="s">
        <v>378</v>
      </c>
      <c r="V797" s="6">
        <v>4578574</v>
      </c>
      <c r="W797" s="6">
        <v>0</v>
      </c>
      <c r="X797" s="6">
        <v>4578574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</row>
    <row r="798" spans="1:32" ht="22.5">
      <c r="A798" s="3" t="s">
        <v>415</v>
      </c>
      <c r="B798" s="11" t="s">
        <v>545</v>
      </c>
      <c r="C798" s="11" t="s">
        <v>562</v>
      </c>
      <c r="D798" s="4" t="s">
        <v>416</v>
      </c>
      <c r="E798" s="5" t="s">
        <v>227</v>
      </c>
      <c r="F798" s="5" t="str">
        <f t="shared" si="15"/>
        <v>C-4102-1500-3</v>
      </c>
      <c r="G798" s="13" t="s">
        <v>495</v>
      </c>
      <c r="H798" s="13" t="s">
        <v>496</v>
      </c>
      <c r="I798" s="13" t="s">
        <v>497</v>
      </c>
      <c r="J798" s="3" t="s">
        <v>53</v>
      </c>
      <c r="K798" s="3" t="s">
        <v>209</v>
      </c>
      <c r="L798" s="3" t="s">
        <v>55</v>
      </c>
      <c r="M798" s="3" t="s">
        <v>38</v>
      </c>
      <c r="N798" s="3" t="s">
        <v>37</v>
      </c>
      <c r="O798" s="3" t="s">
        <v>218</v>
      </c>
      <c r="P798" s="3"/>
      <c r="Q798" s="3"/>
      <c r="R798" s="3" t="s">
        <v>230</v>
      </c>
      <c r="S798" s="3" t="s">
        <v>243</v>
      </c>
      <c r="T798" s="3" t="s">
        <v>42</v>
      </c>
      <c r="U798" s="4" t="s">
        <v>228</v>
      </c>
      <c r="V798" s="6">
        <v>0</v>
      </c>
      <c r="W798" s="6">
        <v>112925493</v>
      </c>
      <c r="X798" s="6">
        <v>0</v>
      </c>
      <c r="Y798" s="6">
        <v>112925493</v>
      </c>
      <c r="Z798" s="6">
        <v>0</v>
      </c>
      <c r="AA798" s="6">
        <v>110452953</v>
      </c>
      <c r="AB798" s="6">
        <v>2472540</v>
      </c>
      <c r="AC798" s="6">
        <v>110452953</v>
      </c>
      <c r="AD798" s="6">
        <v>0</v>
      </c>
      <c r="AE798" s="6">
        <v>0</v>
      </c>
      <c r="AF798" s="6">
        <v>0</v>
      </c>
    </row>
    <row r="799" spans="1:32" ht="22.5">
      <c r="A799" s="3" t="s">
        <v>415</v>
      </c>
      <c r="B799" s="11" t="s">
        <v>545</v>
      </c>
      <c r="C799" s="11" t="s">
        <v>562</v>
      </c>
      <c r="D799" s="4" t="s">
        <v>416</v>
      </c>
      <c r="E799" s="5" t="s">
        <v>227</v>
      </c>
      <c r="F799" s="5" t="str">
        <f t="shared" si="15"/>
        <v>C-4102-1500-3</v>
      </c>
      <c r="G799" s="13" t="s">
        <v>495</v>
      </c>
      <c r="H799" s="13" t="s">
        <v>496</v>
      </c>
      <c r="I799" s="13" t="s">
        <v>497</v>
      </c>
      <c r="J799" s="3" t="s">
        <v>53</v>
      </c>
      <c r="K799" s="3" t="s">
        <v>209</v>
      </c>
      <c r="L799" s="3" t="s">
        <v>55</v>
      </c>
      <c r="M799" s="3" t="s">
        <v>38</v>
      </c>
      <c r="N799" s="3" t="s">
        <v>37</v>
      </c>
      <c r="O799" s="3" t="s">
        <v>218</v>
      </c>
      <c r="P799" s="3"/>
      <c r="Q799" s="3"/>
      <c r="R799" s="3" t="s">
        <v>40</v>
      </c>
      <c r="S799" s="3" t="s">
        <v>41</v>
      </c>
      <c r="T799" s="3" t="s">
        <v>42</v>
      </c>
      <c r="U799" s="4" t="s">
        <v>228</v>
      </c>
      <c r="V799" s="6">
        <v>1114161686</v>
      </c>
      <c r="W799" s="6">
        <v>0</v>
      </c>
      <c r="X799" s="6">
        <v>120074651</v>
      </c>
      <c r="Y799" s="6">
        <v>994087035</v>
      </c>
      <c r="Z799" s="6">
        <v>0</v>
      </c>
      <c r="AA799" s="6">
        <v>977716752</v>
      </c>
      <c r="AB799" s="6">
        <v>16370283</v>
      </c>
      <c r="AC799" s="6">
        <v>977716752</v>
      </c>
      <c r="AD799" s="6">
        <v>977716752</v>
      </c>
      <c r="AE799" s="6">
        <v>977716752</v>
      </c>
      <c r="AF799" s="6">
        <v>977716752</v>
      </c>
    </row>
    <row r="800" spans="1:32" ht="22.5">
      <c r="A800" s="3" t="s">
        <v>415</v>
      </c>
      <c r="B800" s="11" t="s">
        <v>545</v>
      </c>
      <c r="C800" s="11" t="s">
        <v>562</v>
      </c>
      <c r="D800" s="4" t="s">
        <v>416</v>
      </c>
      <c r="E800" s="5" t="s">
        <v>234</v>
      </c>
      <c r="F800" s="5" t="str">
        <f t="shared" si="15"/>
        <v>C-4102-1500-3</v>
      </c>
      <c r="G800" s="13" t="s">
        <v>495</v>
      </c>
      <c r="H800" s="13" t="s">
        <v>496</v>
      </c>
      <c r="I800" s="13" t="s">
        <v>497</v>
      </c>
      <c r="J800" s="3" t="s">
        <v>53</v>
      </c>
      <c r="K800" s="3" t="s">
        <v>209</v>
      </c>
      <c r="L800" s="3" t="s">
        <v>55</v>
      </c>
      <c r="M800" s="3" t="s">
        <v>38</v>
      </c>
      <c r="N800" s="3" t="s">
        <v>37</v>
      </c>
      <c r="O800" s="3" t="s">
        <v>235</v>
      </c>
      <c r="P800" s="3"/>
      <c r="Q800" s="3"/>
      <c r="R800" s="3" t="s">
        <v>40</v>
      </c>
      <c r="S800" s="3" t="s">
        <v>41</v>
      </c>
      <c r="T800" s="3" t="s">
        <v>42</v>
      </c>
      <c r="U800" s="4" t="s">
        <v>236</v>
      </c>
      <c r="V800" s="6">
        <v>0</v>
      </c>
      <c r="W800" s="6">
        <v>1383600</v>
      </c>
      <c r="X800" s="6">
        <v>0</v>
      </c>
      <c r="Y800" s="6">
        <v>1383600</v>
      </c>
      <c r="Z800" s="6">
        <v>0</v>
      </c>
      <c r="AA800" s="6">
        <v>1341200</v>
      </c>
      <c r="AB800" s="6">
        <v>42400</v>
      </c>
      <c r="AC800" s="6">
        <v>1341200</v>
      </c>
      <c r="AD800" s="6">
        <v>1341200</v>
      </c>
      <c r="AE800" s="6">
        <v>1341200</v>
      </c>
      <c r="AF800" s="6">
        <v>1341200</v>
      </c>
    </row>
    <row r="801" spans="1:32" ht="22.5">
      <c r="A801" s="3" t="s">
        <v>415</v>
      </c>
      <c r="B801" s="11" t="s">
        <v>545</v>
      </c>
      <c r="C801" s="11" t="s">
        <v>562</v>
      </c>
      <c r="D801" s="4" t="s">
        <v>416</v>
      </c>
      <c r="E801" s="5" t="s">
        <v>237</v>
      </c>
      <c r="F801" s="5" t="str">
        <f t="shared" si="15"/>
        <v>C-4102-1500-3</v>
      </c>
      <c r="G801" s="13" t="s">
        <v>495</v>
      </c>
      <c r="H801" s="13" t="s">
        <v>493</v>
      </c>
      <c r="I801" s="13" t="s">
        <v>512</v>
      </c>
      <c r="J801" s="3" t="s">
        <v>53</v>
      </c>
      <c r="K801" s="3" t="s">
        <v>209</v>
      </c>
      <c r="L801" s="3" t="s">
        <v>55</v>
      </c>
      <c r="M801" s="3" t="s">
        <v>38</v>
      </c>
      <c r="N801" s="3" t="s">
        <v>37</v>
      </c>
      <c r="O801" s="3" t="s">
        <v>238</v>
      </c>
      <c r="P801" s="3"/>
      <c r="Q801" s="3"/>
      <c r="R801" s="3" t="s">
        <v>40</v>
      </c>
      <c r="S801" s="3" t="s">
        <v>41</v>
      </c>
      <c r="T801" s="3" t="s">
        <v>42</v>
      </c>
      <c r="U801" s="4" t="s">
        <v>222</v>
      </c>
      <c r="V801" s="6">
        <v>1095277084</v>
      </c>
      <c r="W801" s="6">
        <v>588271940</v>
      </c>
      <c r="X801" s="6">
        <v>15253899</v>
      </c>
      <c r="Y801" s="6">
        <v>1668295125</v>
      </c>
      <c r="Z801" s="6">
        <v>0</v>
      </c>
      <c r="AA801" s="6">
        <v>1643576823</v>
      </c>
      <c r="AB801" s="6">
        <v>24718302</v>
      </c>
      <c r="AC801" s="6">
        <v>1643576823</v>
      </c>
      <c r="AD801" s="6">
        <v>1643576823</v>
      </c>
      <c r="AE801" s="6">
        <v>1622797028</v>
      </c>
      <c r="AF801" s="6">
        <v>1622797028</v>
      </c>
    </row>
    <row r="802" spans="1:32" ht="22.5">
      <c r="A802" s="3" t="s">
        <v>415</v>
      </c>
      <c r="B802" s="11" t="s">
        <v>545</v>
      </c>
      <c r="C802" s="11" t="s">
        <v>562</v>
      </c>
      <c r="D802" s="4" t="s">
        <v>416</v>
      </c>
      <c r="E802" s="5" t="s">
        <v>239</v>
      </c>
      <c r="F802" s="5" t="str">
        <f t="shared" si="15"/>
        <v>C-4102-1500-3</v>
      </c>
      <c r="G802" s="13" t="s">
        <v>495</v>
      </c>
      <c r="H802" s="13" t="s">
        <v>493</v>
      </c>
      <c r="I802" s="13" t="s">
        <v>506</v>
      </c>
      <c r="J802" s="3" t="s">
        <v>53</v>
      </c>
      <c r="K802" s="3" t="s">
        <v>209</v>
      </c>
      <c r="L802" s="3" t="s">
        <v>55</v>
      </c>
      <c r="M802" s="3" t="s">
        <v>38</v>
      </c>
      <c r="N802" s="3" t="s">
        <v>37</v>
      </c>
      <c r="O802" s="3" t="s">
        <v>240</v>
      </c>
      <c r="P802" s="3"/>
      <c r="Q802" s="3"/>
      <c r="R802" s="3" t="s">
        <v>40</v>
      </c>
      <c r="S802" s="3" t="s">
        <v>41</v>
      </c>
      <c r="T802" s="3" t="s">
        <v>42</v>
      </c>
      <c r="U802" s="4" t="s">
        <v>57</v>
      </c>
      <c r="V802" s="6">
        <v>231758000</v>
      </c>
      <c r="W802" s="6">
        <v>138911366</v>
      </c>
      <c r="X802" s="6">
        <v>0</v>
      </c>
      <c r="Y802" s="6">
        <v>370669366</v>
      </c>
      <c r="Z802" s="6">
        <v>0</v>
      </c>
      <c r="AA802" s="6">
        <v>364784615</v>
      </c>
      <c r="AB802" s="6">
        <v>5884751</v>
      </c>
      <c r="AC802" s="6">
        <v>364784615</v>
      </c>
      <c r="AD802" s="6">
        <v>364784615</v>
      </c>
      <c r="AE802" s="6">
        <v>364784615</v>
      </c>
      <c r="AF802" s="6">
        <v>364784615</v>
      </c>
    </row>
    <row r="803" spans="1:32" ht="33.75">
      <c r="A803" s="3" t="s">
        <v>415</v>
      </c>
      <c r="B803" s="11" t="s">
        <v>545</v>
      </c>
      <c r="C803" s="11" t="s">
        <v>562</v>
      </c>
      <c r="D803" s="4" t="s">
        <v>416</v>
      </c>
      <c r="E803" s="5" t="s">
        <v>379</v>
      </c>
      <c r="F803" s="5" t="str">
        <f t="shared" si="15"/>
        <v>C-4102-1500-3</v>
      </c>
      <c r="G803" s="13" t="s">
        <v>495</v>
      </c>
      <c r="H803" s="13" t="s">
        <v>496</v>
      </c>
      <c r="I803" s="13" t="s">
        <v>497</v>
      </c>
      <c r="J803" s="3" t="s">
        <v>53</v>
      </c>
      <c r="K803" s="3" t="s">
        <v>209</v>
      </c>
      <c r="L803" s="3" t="s">
        <v>55</v>
      </c>
      <c r="M803" s="3" t="s">
        <v>38</v>
      </c>
      <c r="N803" s="3" t="s">
        <v>37</v>
      </c>
      <c r="O803" s="3" t="s">
        <v>380</v>
      </c>
      <c r="P803" s="3"/>
      <c r="Q803" s="3"/>
      <c r="R803" s="3" t="s">
        <v>40</v>
      </c>
      <c r="S803" s="3" t="s">
        <v>41</v>
      </c>
      <c r="T803" s="3" t="s">
        <v>42</v>
      </c>
      <c r="U803" s="4" t="s">
        <v>381</v>
      </c>
      <c r="V803" s="6">
        <v>646000</v>
      </c>
      <c r="W803" s="6">
        <v>0</v>
      </c>
      <c r="X803" s="6">
        <v>0</v>
      </c>
      <c r="Y803" s="6">
        <v>646000</v>
      </c>
      <c r="Z803" s="6">
        <v>0</v>
      </c>
      <c r="AA803" s="6">
        <v>626000</v>
      </c>
      <c r="AB803" s="6">
        <v>20000</v>
      </c>
      <c r="AC803" s="6">
        <v>626000</v>
      </c>
      <c r="AD803" s="6">
        <v>626000</v>
      </c>
      <c r="AE803" s="6">
        <v>626000</v>
      </c>
      <c r="AF803" s="6">
        <v>626000</v>
      </c>
    </row>
    <row r="804" spans="1:32" ht="22.5">
      <c r="A804" s="3" t="s">
        <v>415</v>
      </c>
      <c r="B804" s="11" t="s">
        <v>545</v>
      </c>
      <c r="C804" s="11" t="s">
        <v>562</v>
      </c>
      <c r="D804" s="4" t="s">
        <v>416</v>
      </c>
      <c r="E804" s="5" t="s">
        <v>254</v>
      </c>
      <c r="F804" s="5" t="str">
        <f t="shared" si="15"/>
        <v>C-4102-1500-4</v>
      </c>
      <c r="G804" s="13" t="s">
        <v>514</v>
      </c>
      <c r="H804" s="13" t="s">
        <v>515</v>
      </c>
      <c r="I804" s="13" t="s">
        <v>516</v>
      </c>
      <c r="J804" s="3" t="s">
        <v>53</v>
      </c>
      <c r="K804" s="3" t="s">
        <v>209</v>
      </c>
      <c r="L804" s="3" t="s">
        <v>55</v>
      </c>
      <c r="M804" s="3" t="s">
        <v>45</v>
      </c>
      <c r="N804" s="3" t="s">
        <v>37</v>
      </c>
      <c r="O804" s="3" t="s">
        <v>210</v>
      </c>
      <c r="P804" s="3"/>
      <c r="Q804" s="3"/>
      <c r="R804" s="3" t="s">
        <v>230</v>
      </c>
      <c r="S804" s="3" t="s">
        <v>50</v>
      </c>
      <c r="T804" s="3" t="s">
        <v>42</v>
      </c>
      <c r="U804" s="4" t="s">
        <v>255</v>
      </c>
      <c r="V804" s="6">
        <v>0</v>
      </c>
      <c r="W804" s="6">
        <v>462886972</v>
      </c>
      <c r="X804" s="6">
        <v>234877622</v>
      </c>
      <c r="Y804" s="6">
        <v>228009350</v>
      </c>
      <c r="Z804" s="6">
        <v>0</v>
      </c>
      <c r="AA804" s="6">
        <v>228009350</v>
      </c>
      <c r="AB804" s="6">
        <v>0</v>
      </c>
      <c r="AC804" s="6">
        <v>228009350</v>
      </c>
      <c r="AD804" s="6">
        <v>228009350</v>
      </c>
      <c r="AE804" s="6">
        <v>228009350</v>
      </c>
      <c r="AF804" s="6">
        <v>228009350</v>
      </c>
    </row>
    <row r="805" spans="1:32" ht="22.5">
      <c r="A805" s="3" t="s">
        <v>415</v>
      </c>
      <c r="B805" s="11" t="s">
        <v>545</v>
      </c>
      <c r="C805" s="11" t="s">
        <v>562</v>
      </c>
      <c r="D805" s="4" t="s">
        <v>416</v>
      </c>
      <c r="E805" s="5" t="s">
        <v>254</v>
      </c>
      <c r="F805" s="5" t="str">
        <f t="shared" si="15"/>
        <v>C-4102-1500-4</v>
      </c>
      <c r="G805" s="13" t="s">
        <v>514</v>
      </c>
      <c r="H805" s="13" t="s">
        <v>515</v>
      </c>
      <c r="I805" s="13" t="s">
        <v>516</v>
      </c>
      <c r="J805" s="3" t="s">
        <v>53</v>
      </c>
      <c r="K805" s="3" t="s">
        <v>209</v>
      </c>
      <c r="L805" s="3" t="s">
        <v>55</v>
      </c>
      <c r="M805" s="3" t="s">
        <v>45</v>
      </c>
      <c r="N805" s="3" t="s">
        <v>37</v>
      </c>
      <c r="O805" s="3" t="s">
        <v>210</v>
      </c>
      <c r="P805" s="3"/>
      <c r="Q805" s="3"/>
      <c r="R805" s="3" t="s">
        <v>230</v>
      </c>
      <c r="S805" s="3" t="s">
        <v>243</v>
      </c>
      <c r="T805" s="3" t="s">
        <v>42</v>
      </c>
      <c r="U805" s="4" t="s">
        <v>255</v>
      </c>
      <c r="V805" s="6">
        <v>88931770591</v>
      </c>
      <c r="W805" s="6">
        <v>11749825367</v>
      </c>
      <c r="X805" s="6">
        <v>295717640</v>
      </c>
      <c r="Y805" s="6">
        <v>100385878318</v>
      </c>
      <c r="Z805" s="6">
        <v>0</v>
      </c>
      <c r="AA805" s="6">
        <v>100345117134</v>
      </c>
      <c r="AB805" s="6">
        <v>40761184</v>
      </c>
      <c r="AC805" s="6">
        <v>100345117134</v>
      </c>
      <c r="AD805" s="6">
        <v>100345117134</v>
      </c>
      <c r="AE805" s="6">
        <v>100345117134</v>
      </c>
      <c r="AF805" s="6">
        <v>100345117134</v>
      </c>
    </row>
    <row r="806" spans="1:32" ht="22.5">
      <c r="A806" s="3" t="s">
        <v>415</v>
      </c>
      <c r="B806" s="11" t="s">
        <v>545</v>
      </c>
      <c r="C806" s="11" t="s">
        <v>562</v>
      </c>
      <c r="D806" s="4" t="s">
        <v>416</v>
      </c>
      <c r="E806" s="5" t="s">
        <v>254</v>
      </c>
      <c r="F806" s="5" t="str">
        <f t="shared" si="15"/>
        <v>C-4102-1500-4</v>
      </c>
      <c r="G806" s="13" t="s">
        <v>514</v>
      </c>
      <c r="H806" s="13" t="s">
        <v>515</v>
      </c>
      <c r="I806" s="13" t="s">
        <v>516</v>
      </c>
      <c r="J806" s="3" t="s">
        <v>53</v>
      </c>
      <c r="K806" s="3" t="s">
        <v>209</v>
      </c>
      <c r="L806" s="3" t="s">
        <v>55</v>
      </c>
      <c r="M806" s="3" t="s">
        <v>45</v>
      </c>
      <c r="N806" s="3" t="s">
        <v>37</v>
      </c>
      <c r="O806" s="3" t="s">
        <v>210</v>
      </c>
      <c r="P806" s="3"/>
      <c r="Q806" s="3"/>
      <c r="R806" s="3" t="s">
        <v>40</v>
      </c>
      <c r="S806" s="3" t="s">
        <v>41</v>
      </c>
      <c r="T806" s="3" t="s">
        <v>42</v>
      </c>
      <c r="U806" s="4" t="s">
        <v>255</v>
      </c>
      <c r="V806" s="6">
        <v>0</v>
      </c>
      <c r="W806" s="6">
        <v>1838761755</v>
      </c>
      <c r="X806" s="6">
        <v>1677829</v>
      </c>
      <c r="Y806" s="6">
        <v>1837083926</v>
      </c>
      <c r="Z806" s="6">
        <v>0</v>
      </c>
      <c r="AA806" s="6">
        <v>1837083926</v>
      </c>
      <c r="AB806" s="6">
        <v>0</v>
      </c>
      <c r="AC806" s="6">
        <v>1837083926</v>
      </c>
      <c r="AD806" s="6">
        <v>1837083926</v>
      </c>
      <c r="AE806" s="6">
        <v>1837083926</v>
      </c>
      <c r="AF806" s="6">
        <v>1837083926</v>
      </c>
    </row>
    <row r="807" spans="1:32" ht="22.5">
      <c r="A807" s="3" t="s">
        <v>415</v>
      </c>
      <c r="B807" s="11" t="s">
        <v>545</v>
      </c>
      <c r="C807" s="11" t="s">
        <v>562</v>
      </c>
      <c r="D807" s="4" t="s">
        <v>416</v>
      </c>
      <c r="E807" s="5" t="s">
        <v>256</v>
      </c>
      <c r="F807" s="5" t="str">
        <f t="shared" si="15"/>
        <v>C-4102-1500-4</v>
      </c>
      <c r="G807" s="13" t="s">
        <v>514</v>
      </c>
      <c r="H807" s="13" t="s">
        <v>515</v>
      </c>
      <c r="I807" s="13" t="s">
        <v>516</v>
      </c>
      <c r="J807" s="3" t="s">
        <v>53</v>
      </c>
      <c r="K807" s="3" t="s">
        <v>209</v>
      </c>
      <c r="L807" s="3" t="s">
        <v>55</v>
      </c>
      <c r="M807" s="3" t="s">
        <v>45</v>
      </c>
      <c r="N807" s="3" t="s">
        <v>37</v>
      </c>
      <c r="O807" s="3" t="s">
        <v>257</v>
      </c>
      <c r="P807" s="3"/>
      <c r="Q807" s="3"/>
      <c r="R807" s="3" t="s">
        <v>230</v>
      </c>
      <c r="S807" s="3" t="s">
        <v>243</v>
      </c>
      <c r="T807" s="3" t="s">
        <v>42</v>
      </c>
      <c r="U807" s="4" t="s">
        <v>258</v>
      </c>
      <c r="V807" s="6">
        <v>39775815090</v>
      </c>
      <c r="W807" s="6">
        <v>43119022</v>
      </c>
      <c r="X807" s="6">
        <v>571144323</v>
      </c>
      <c r="Y807" s="6">
        <v>39247789789</v>
      </c>
      <c r="Z807" s="6">
        <v>0</v>
      </c>
      <c r="AA807" s="6">
        <v>39247789789</v>
      </c>
      <c r="AB807" s="6">
        <v>0</v>
      </c>
      <c r="AC807" s="6">
        <v>39247789789</v>
      </c>
      <c r="AD807" s="6">
        <v>39247789789</v>
      </c>
      <c r="AE807" s="6">
        <v>39247789789</v>
      </c>
      <c r="AF807" s="6">
        <v>39247789789</v>
      </c>
    </row>
    <row r="808" spans="1:32" ht="22.5">
      <c r="A808" s="3" t="s">
        <v>415</v>
      </c>
      <c r="B808" s="11" t="s">
        <v>545</v>
      </c>
      <c r="C808" s="11" t="s">
        <v>562</v>
      </c>
      <c r="D808" s="4" t="s">
        <v>416</v>
      </c>
      <c r="E808" s="5" t="s">
        <v>256</v>
      </c>
      <c r="F808" s="5" t="str">
        <f t="shared" si="15"/>
        <v>C-4102-1500-4</v>
      </c>
      <c r="G808" s="13" t="s">
        <v>514</v>
      </c>
      <c r="H808" s="13" t="s">
        <v>515</v>
      </c>
      <c r="I808" s="13" t="s">
        <v>516</v>
      </c>
      <c r="J808" s="3" t="s">
        <v>53</v>
      </c>
      <c r="K808" s="3" t="s">
        <v>209</v>
      </c>
      <c r="L808" s="3" t="s">
        <v>55</v>
      </c>
      <c r="M808" s="3" t="s">
        <v>45</v>
      </c>
      <c r="N808" s="3" t="s">
        <v>37</v>
      </c>
      <c r="O808" s="3" t="s">
        <v>257</v>
      </c>
      <c r="P808" s="3"/>
      <c r="Q808" s="3"/>
      <c r="R808" s="3" t="s">
        <v>40</v>
      </c>
      <c r="S808" s="3" t="s">
        <v>150</v>
      </c>
      <c r="T808" s="3" t="s">
        <v>42</v>
      </c>
      <c r="U808" s="4" t="s">
        <v>258</v>
      </c>
      <c r="V808" s="6">
        <v>0</v>
      </c>
      <c r="W808" s="6">
        <v>1276819232</v>
      </c>
      <c r="X808" s="6">
        <v>16807374</v>
      </c>
      <c r="Y808" s="6">
        <v>1260011858</v>
      </c>
      <c r="Z808" s="6">
        <v>0</v>
      </c>
      <c r="AA808" s="6">
        <v>1260011858</v>
      </c>
      <c r="AB808" s="6">
        <v>0</v>
      </c>
      <c r="AC808" s="6">
        <v>1260011858</v>
      </c>
      <c r="AD808" s="6">
        <v>1260011858</v>
      </c>
      <c r="AE808" s="6">
        <v>1260011858</v>
      </c>
      <c r="AF808" s="6">
        <v>1260011858</v>
      </c>
    </row>
    <row r="809" spans="1:32" ht="22.5">
      <c r="A809" s="3" t="s">
        <v>415</v>
      </c>
      <c r="B809" s="11" t="s">
        <v>545</v>
      </c>
      <c r="C809" s="11" t="s">
        <v>562</v>
      </c>
      <c r="D809" s="4" t="s">
        <v>416</v>
      </c>
      <c r="E809" s="5" t="s">
        <v>261</v>
      </c>
      <c r="F809" s="5" t="str">
        <f t="shared" si="15"/>
        <v>C-4102-1500-4</v>
      </c>
      <c r="G809" s="13" t="s">
        <v>514</v>
      </c>
      <c r="H809" s="13" t="s">
        <v>515</v>
      </c>
      <c r="I809" s="13" t="s">
        <v>516</v>
      </c>
      <c r="J809" s="3" t="s">
        <v>53</v>
      </c>
      <c r="K809" s="3" t="s">
        <v>209</v>
      </c>
      <c r="L809" s="3" t="s">
        <v>55</v>
      </c>
      <c r="M809" s="3" t="s">
        <v>45</v>
      </c>
      <c r="N809" s="3" t="s">
        <v>37</v>
      </c>
      <c r="O809" s="3" t="s">
        <v>218</v>
      </c>
      <c r="P809" s="3"/>
      <c r="Q809" s="3"/>
      <c r="R809" s="3" t="s">
        <v>230</v>
      </c>
      <c r="S809" s="3" t="s">
        <v>243</v>
      </c>
      <c r="T809" s="3" t="s">
        <v>42</v>
      </c>
      <c r="U809" s="4" t="s">
        <v>262</v>
      </c>
      <c r="V809" s="6">
        <v>0</v>
      </c>
      <c r="W809" s="6">
        <v>5413353045</v>
      </c>
      <c r="X809" s="6">
        <v>612610699</v>
      </c>
      <c r="Y809" s="6">
        <v>4800742346</v>
      </c>
      <c r="Z809" s="6">
        <v>0</v>
      </c>
      <c r="AA809" s="6">
        <v>4800742346</v>
      </c>
      <c r="AB809" s="6">
        <v>0</v>
      </c>
      <c r="AC809" s="6">
        <v>4800742346</v>
      </c>
      <c r="AD809" s="6">
        <v>4800742346</v>
      </c>
      <c r="AE809" s="6">
        <v>4800742346</v>
      </c>
      <c r="AF809" s="6">
        <v>4800742346</v>
      </c>
    </row>
    <row r="810" spans="1:32" ht="22.5">
      <c r="A810" s="3" t="s">
        <v>415</v>
      </c>
      <c r="B810" s="11" t="s">
        <v>545</v>
      </c>
      <c r="C810" s="11" t="s">
        <v>562</v>
      </c>
      <c r="D810" s="4" t="s">
        <v>416</v>
      </c>
      <c r="E810" s="5" t="s">
        <v>261</v>
      </c>
      <c r="F810" s="5" t="str">
        <f t="shared" si="15"/>
        <v>C-4102-1500-4</v>
      </c>
      <c r="G810" s="13" t="s">
        <v>514</v>
      </c>
      <c r="H810" s="13" t="s">
        <v>515</v>
      </c>
      <c r="I810" s="13" t="s">
        <v>516</v>
      </c>
      <c r="J810" s="3" t="s">
        <v>53</v>
      </c>
      <c r="K810" s="3" t="s">
        <v>209</v>
      </c>
      <c r="L810" s="3" t="s">
        <v>55</v>
      </c>
      <c r="M810" s="3" t="s">
        <v>45</v>
      </c>
      <c r="N810" s="3" t="s">
        <v>37</v>
      </c>
      <c r="O810" s="3" t="s">
        <v>218</v>
      </c>
      <c r="P810" s="3"/>
      <c r="Q810" s="3"/>
      <c r="R810" s="3" t="s">
        <v>40</v>
      </c>
      <c r="S810" s="3" t="s">
        <v>150</v>
      </c>
      <c r="T810" s="3" t="s">
        <v>42</v>
      </c>
      <c r="U810" s="4" t="s">
        <v>262</v>
      </c>
      <c r="V810" s="6">
        <v>0</v>
      </c>
      <c r="W810" s="6">
        <v>2601865502</v>
      </c>
      <c r="X810" s="6">
        <v>10258009</v>
      </c>
      <c r="Y810" s="6">
        <v>2591607493</v>
      </c>
      <c r="Z810" s="6">
        <v>0</v>
      </c>
      <c r="AA810" s="6">
        <v>2591607489</v>
      </c>
      <c r="AB810" s="6">
        <v>4</v>
      </c>
      <c r="AC810" s="6">
        <v>2591607489</v>
      </c>
      <c r="AD810" s="6">
        <v>2591607489</v>
      </c>
      <c r="AE810" s="6">
        <v>2591607489</v>
      </c>
      <c r="AF810" s="6">
        <v>2591607489</v>
      </c>
    </row>
    <row r="811" spans="1:32" ht="22.5">
      <c r="A811" s="3" t="s">
        <v>415</v>
      </c>
      <c r="B811" s="11" t="s">
        <v>545</v>
      </c>
      <c r="C811" s="11" t="s">
        <v>562</v>
      </c>
      <c r="D811" s="4" t="s">
        <v>416</v>
      </c>
      <c r="E811" s="5" t="s">
        <v>382</v>
      </c>
      <c r="F811" s="5" t="str">
        <f t="shared" si="15"/>
        <v>C-4102-1500-4</v>
      </c>
      <c r="G811" s="13" t="s">
        <v>514</v>
      </c>
      <c r="H811" s="13" t="s">
        <v>515</v>
      </c>
      <c r="I811" s="13" t="s">
        <v>516</v>
      </c>
      <c r="J811" s="3" t="s">
        <v>53</v>
      </c>
      <c r="K811" s="3" t="s">
        <v>209</v>
      </c>
      <c r="L811" s="3" t="s">
        <v>55</v>
      </c>
      <c r="M811" s="3" t="s">
        <v>45</v>
      </c>
      <c r="N811" s="3" t="s">
        <v>37</v>
      </c>
      <c r="O811" s="3" t="s">
        <v>221</v>
      </c>
      <c r="P811" s="3"/>
      <c r="Q811" s="3"/>
      <c r="R811" s="3" t="s">
        <v>230</v>
      </c>
      <c r="S811" s="3" t="s">
        <v>243</v>
      </c>
      <c r="T811" s="3" t="s">
        <v>42</v>
      </c>
      <c r="U811" s="4" t="s">
        <v>383</v>
      </c>
      <c r="V811" s="6">
        <v>0</v>
      </c>
      <c r="W811" s="6">
        <v>60000000</v>
      </c>
      <c r="X811" s="6">
        <v>45672602</v>
      </c>
      <c r="Y811" s="6">
        <v>14327398</v>
      </c>
      <c r="Z811" s="6">
        <v>0</v>
      </c>
      <c r="AA811" s="6">
        <v>14327398</v>
      </c>
      <c r="AB811" s="6">
        <v>0</v>
      </c>
      <c r="AC811" s="6">
        <v>14327398</v>
      </c>
      <c r="AD811" s="6">
        <v>14327398</v>
      </c>
      <c r="AE811" s="6">
        <v>14327398</v>
      </c>
      <c r="AF811" s="6">
        <v>14327398</v>
      </c>
    </row>
    <row r="812" spans="1:32" ht="22.5">
      <c r="A812" s="3" t="s">
        <v>415</v>
      </c>
      <c r="B812" s="11" t="s">
        <v>545</v>
      </c>
      <c r="C812" s="11" t="s">
        <v>562</v>
      </c>
      <c r="D812" s="4" t="s">
        <v>416</v>
      </c>
      <c r="E812" s="5" t="s">
        <v>265</v>
      </c>
      <c r="F812" s="5" t="str">
        <f t="shared" si="15"/>
        <v>C-4102-1500-4</v>
      </c>
      <c r="G812" s="13" t="s">
        <v>514</v>
      </c>
      <c r="H812" s="13" t="s">
        <v>493</v>
      </c>
      <c r="I812" s="13" t="s">
        <v>512</v>
      </c>
      <c r="J812" s="3" t="s">
        <v>53</v>
      </c>
      <c r="K812" s="3" t="s">
        <v>209</v>
      </c>
      <c r="L812" s="3" t="s">
        <v>55</v>
      </c>
      <c r="M812" s="3" t="s">
        <v>45</v>
      </c>
      <c r="N812" s="3" t="s">
        <v>37</v>
      </c>
      <c r="O812" s="3" t="s">
        <v>235</v>
      </c>
      <c r="P812" s="3"/>
      <c r="Q812" s="3"/>
      <c r="R812" s="3" t="s">
        <v>40</v>
      </c>
      <c r="S812" s="3" t="s">
        <v>41</v>
      </c>
      <c r="T812" s="3" t="s">
        <v>42</v>
      </c>
      <c r="U812" s="4" t="s">
        <v>222</v>
      </c>
      <c r="V812" s="6">
        <v>0</v>
      </c>
      <c r="W812" s="6">
        <v>909386667</v>
      </c>
      <c r="X812" s="6">
        <v>22429344</v>
      </c>
      <c r="Y812" s="6">
        <v>886957323</v>
      </c>
      <c r="Z812" s="6">
        <v>0</v>
      </c>
      <c r="AA812" s="6">
        <v>884877317</v>
      </c>
      <c r="AB812" s="6">
        <v>2080006</v>
      </c>
      <c r="AC812" s="6">
        <v>884877317</v>
      </c>
      <c r="AD812" s="6">
        <v>884877317</v>
      </c>
      <c r="AE812" s="6">
        <v>843620675</v>
      </c>
      <c r="AF812" s="6">
        <v>843620675</v>
      </c>
    </row>
    <row r="813" spans="1:32" ht="22.5">
      <c r="A813" s="3" t="s">
        <v>415</v>
      </c>
      <c r="B813" s="11" t="s">
        <v>545</v>
      </c>
      <c r="C813" s="11" t="s">
        <v>562</v>
      </c>
      <c r="D813" s="4" t="s">
        <v>416</v>
      </c>
      <c r="E813" s="5" t="s">
        <v>266</v>
      </c>
      <c r="F813" s="5" t="str">
        <f t="shared" si="15"/>
        <v>C-4102-1500-4</v>
      </c>
      <c r="G813" s="13" t="s">
        <v>514</v>
      </c>
      <c r="H813" s="13" t="s">
        <v>493</v>
      </c>
      <c r="I813" s="13" t="s">
        <v>506</v>
      </c>
      <c r="J813" s="3" t="s">
        <v>53</v>
      </c>
      <c r="K813" s="3" t="s">
        <v>209</v>
      </c>
      <c r="L813" s="3" t="s">
        <v>55</v>
      </c>
      <c r="M813" s="3" t="s">
        <v>45</v>
      </c>
      <c r="N813" s="3" t="s">
        <v>37</v>
      </c>
      <c r="O813" s="3" t="s">
        <v>267</v>
      </c>
      <c r="P813" s="3"/>
      <c r="Q813" s="3"/>
      <c r="R813" s="3" t="s">
        <v>40</v>
      </c>
      <c r="S813" s="3" t="s">
        <v>41</v>
      </c>
      <c r="T813" s="3" t="s">
        <v>42</v>
      </c>
      <c r="U813" s="4" t="s">
        <v>57</v>
      </c>
      <c r="V813" s="6">
        <v>20538642</v>
      </c>
      <c r="W813" s="6">
        <v>298679044</v>
      </c>
      <c r="X813" s="6">
        <v>8803693</v>
      </c>
      <c r="Y813" s="6">
        <v>310413993</v>
      </c>
      <c r="Z813" s="6">
        <v>0</v>
      </c>
      <c r="AA813" s="6">
        <v>310413993</v>
      </c>
      <c r="AB813" s="6">
        <v>0</v>
      </c>
      <c r="AC813" s="6">
        <v>310413993</v>
      </c>
      <c r="AD813" s="6">
        <v>310413993</v>
      </c>
      <c r="AE813" s="6">
        <v>310413993</v>
      </c>
      <c r="AF813" s="6">
        <v>310413993</v>
      </c>
    </row>
    <row r="814" spans="1:32" ht="22.5">
      <c r="A814" s="3" t="s">
        <v>415</v>
      </c>
      <c r="B814" s="11" t="s">
        <v>545</v>
      </c>
      <c r="C814" s="11" t="s">
        <v>562</v>
      </c>
      <c r="D814" s="4" t="s">
        <v>416</v>
      </c>
      <c r="E814" s="5" t="s">
        <v>269</v>
      </c>
      <c r="F814" s="5" t="str">
        <f t="shared" si="15"/>
        <v>C-4102-1500-5</v>
      </c>
      <c r="G814" s="13" t="s">
        <v>517</v>
      </c>
      <c r="H814" s="13" t="s">
        <v>518</v>
      </c>
      <c r="I814" s="13" t="s">
        <v>519</v>
      </c>
      <c r="J814" s="3" t="s">
        <v>53</v>
      </c>
      <c r="K814" s="3" t="s">
        <v>209</v>
      </c>
      <c r="L814" s="3" t="s">
        <v>55</v>
      </c>
      <c r="M814" s="3" t="s">
        <v>46</v>
      </c>
      <c r="N814" s="3" t="s">
        <v>37</v>
      </c>
      <c r="O814" s="3" t="s">
        <v>210</v>
      </c>
      <c r="P814" s="3"/>
      <c r="Q814" s="3"/>
      <c r="R814" s="3" t="s">
        <v>40</v>
      </c>
      <c r="S814" s="3" t="s">
        <v>41</v>
      </c>
      <c r="T814" s="3" t="s">
        <v>42</v>
      </c>
      <c r="U814" s="4" t="s">
        <v>270</v>
      </c>
      <c r="V814" s="6">
        <v>2129016960</v>
      </c>
      <c r="W814" s="6">
        <v>347365675</v>
      </c>
      <c r="X814" s="6">
        <v>11197167</v>
      </c>
      <c r="Y814" s="6">
        <v>2465185468</v>
      </c>
      <c r="Z814" s="6">
        <v>0</v>
      </c>
      <c r="AA814" s="6">
        <v>2464554763</v>
      </c>
      <c r="AB814" s="6">
        <v>630705</v>
      </c>
      <c r="AC814" s="6">
        <v>2464554763</v>
      </c>
      <c r="AD814" s="6">
        <v>2464554763</v>
      </c>
      <c r="AE814" s="6">
        <v>2228178852</v>
      </c>
      <c r="AF814" s="6">
        <v>2228178852</v>
      </c>
    </row>
    <row r="815" spans="1:32" ht="22.5">
      <c r="A815" s="3" t="s">
        <v>415</v>
      </c>
      <c r="B815" s="11" t="s">
        <v>545</v>
      </c>
      <c r="C815" s="11" t="s">
        <v>562</v>
      </c>
      <c r="D815" s="4" t="s">
        <v>416</v>
      </c>
      <c r="E815" s="5" t="s">
        <v>271</v>
      </c>
      <c r="F815" s="5" t="str">
        <f t="shared" si="15"/>
        <v>C-4102-1500-5</v>
      </c>
      <c r="G815" s="13" t="s">
        <v>517</v>
      </c>
      <c r="H815" s="13" t="s">
        <v>518</v>
      </c>
      <c r="I815" s="13" t="s">
        <v>519</v>
      </c>
      <c r="J815" s="3" t="s">
        <v>53</v>
      </c>
      <c r="K815" s="3" t="s">
        <v>209</v>
      </c>
      <c r="L815" s="3" t="s">
        <v>55</v>
      </c>
      <c r="M815" s="3" t="s">
        <v>46</v>
      </c>
      <c r="N815" s="3" t="s">
        <v>37</v>
      </c>
      <c r="O815" s="3" t="s">
        <v>257</v>
      </c>
      <c r="P815" s="3"/>
      <c r="Q815" s="3"/>
      <c r="R815" s="3" t="s">
        <v>40</v>
      </c>
      <c r="S815" s="3" t="s">
        <v>41</v>
      </c>
      <c r="T815" s="3" t="s">
        <v>42</v>
      </c>
      <c r="U815" s="4" t="s">
        <v>272</v>
      </c>
      <c r="V815" s="6">
        <v>1442748008</v>
      </c>
      <c r="W815" s="6">
        <v>1050432347</v>
      </c>
      <c r="X815" s="6">
        <v>38748095</v>
      </c>
      <c r="Y815" s="6">
        <v>2454432260</v>
      </c>
      <c r="Z815" s="6">
        <v>0</v>
      </c>
      <c r="AA815" s="6">
        <v>2454424257</v>
      </c>
      <c r="AB815" s="6">
        <v>8003</v>
      </c>
      <c r="AC815" s="6">
        <v>2454424257</v>
      </c>
      <c r="AD815" s="6">
        <v>2454424257</v>
      </c>
      <c r="AE815" s="6">
        <v>2431021450</v>
      </c>
      <c r="AF815" s="6">
        <v>2431021450</v>
      </c>
    </row>
    <row r="816" spans="1:32" ht="22.5">
      <c r="A816" s="3" t="s">
        <v>415</v>
      </c>
      <c r="B816" s="11" t="s">
        <v>545</v>
      </c>
      <c r="C816" s="11" t="s">
        <v>562</v>
      </c>
      <c r="D816" s="4" t="s">
        <v>416</v>
      </c>
      <c r="E816" s="5" t="s">
        <v>275</v>
      </c>
      <c r="F816" s="5" t="str">
        <f t="shared" si="15"/>
        <v>C-4102-1500-5</v>
      </c>
      <c r="G816" s="13" t="s">
        <v>517</v>
      </c>
      <c r="H816" s="13" t="s">
        <v>493</v>
      </c>
      <c r="I816" s="13" t="s">
        <v>512</v>
      </c>
      <c r="J816" s="3" t="s">
        <v>53</v>
      </c>
      <c r="K816" s="3" t="s">
        <v>209</v>
      </c>
      <c r="L816" s="3" t="s">
        <v>55</v>
      </c>
      <c r="M816" s="3" t="s">
        <v>46</v>
      </c>
      <c r="N816" s="3" t="s">
        <v>37</v>
      </c>
      <c r="O816" s="3" t="s">
        <v>218</v>
      </c>
      <c r="P816" s="3"/>
      <c r="Q816" s="3"/>
      <c r="R816" s="3" t="s">
        <v>40</v>
      </c>
      <c r="S816" s="3" t="s">
        <v>41</v>
      </c>
      <c r="T816" s="3" t="s">
        <v>42</v>
      </c>
      <c r="U816" s="4" t="s">
        <v>222</v>
      </c>
      <c r="V816" s="6">
        <v>32791000</v>
      </c>
      <c r="W816" s="6">
        <v>1987333</v>
      </c>
      <c r="X816" s="6">
        <v>0</v>
      </c>
      <c r="Y816" s="6">
        <v>34778333</v>
      </c>
      <c r="Z816" s="6">
        <v>0</v>
      </c>
      <c r="AA816" s="6">
        <v>34778333</v>
      </c>
      <c r="AB816" s="6">
        <v>0</v>
      </c>
      <c r="AC816" s="6">
        <v>34778333</v>
      </c>
      <c r="AD816" s="6">
        <v>34778333</v>
      </c>
      <c r="AE816" s="6">
        <v>33685300</v>
      </c>
      <c r="AF816" s="6">
        <v>33685300</v>
      </c>
    </row>
    <row r="817" spans="1:32" ht="22.5">
      <c r="A817" s="3" t="s">
        <v>415</v>
      </c>
      <c r="B817" s="11" t="s">
        <v>545</v>
      </c>
      <c r="C817" s="11" t="s">
        <v>562</v>
      </c>
      <c r="D817" s="4" t="s">
        <v>416</v>
      </c>
      <c r="E817" s="5" t="s">
        <v>276</v>
      </c>
      <c r="F817" s="5" t="str">
        <f t="shared" si="15"/>
        <v>C-4102-1500-5</v>
      </c>
      <c r="G817" s="13" t="s">
        <v>517</v>
      </c>
      <c r="H817" s="13" t="s">
        <v>493</v>
      </c>
      <c r="I817" s="13" t="s">
        <v>506</v>
      </c>
      <c r="J817" s="3" t="s">
        <v>53</v>
      </c>
      <c r="K817" s="3" t="s">
        <v>209</v>
      </c>
      <c r="L817" s="3" t="s">
        <v>55</v>
      </c>
      <c r="M817" s="3" t="s">
        <v>46</v>
      </c>
      <c r="N817" s="3" t="s">
        <v>37</v>
      </c>
      <c r="O817" s="3" t="s">
        <v>221</v>
      </c>
      <c r="P817" s="3"/>
      <c r="Q817" s="3"/>
      <c r="R817" s="3" t="s">
        <v>40</v>
      </c>
      <c r="S817" s="3" t="s">
        <v>41</v>
      </c>
      <c r="T817" s="3" t="s">
        <v>42</v>
      </c>
      <c r="U817" s="4" t="s">
        <v>57</v>
      </c>
      <c r="V817" s="6">
        <v>19164076</v>
      </c>
      <c r="W817" s="6">
        <v>16300000</v>
      </c>
      <c r="X817" s="6">
        <v>0</v>
      </c>
      <c r="Y817" s="6">
        <v>35464076</v>
      </c>
      <c r="Z817" s="6">
        <v>0</v>
      </c>
      <c r="AA817" s="6">
        <v>33166904</v>
      </c>
      <c r="AB817" s="6">
        <v>2297172</v>
      </c>
      <c r="AC817" s="6">
        <v>33166904</v>
      </c>
      <c r="AD817" s="6">
        <v>33166904</v>
      </c>
      <c r="AE817" s="6">
        <v>33166904</v>
      </c>
      <c r="AF817" s="6">
        <v>33166904</v>
      </c>
    </row>
    <row r="818" spans="1:32" ht="22.5">
      <c r="A818" s="3" t="s">
        <v>415</v>
      </c>
      <c r="B818" s="11" t="s">
        <v>545</v>
      </c>
      <c r="C818" s="11" t="s">
        <v>562</v>
      </c>
      <c r="D818" s="4" t="s">
        <v>416</v>
      </c>
      <c r="E818" s="5" t="s">
        <v>384</v>
      </c>
      <c r="F818" s="5" t="str">
        <f t="shared" si="15"/>
        <v>C-4102-1500-5</v>
      </c>
      <c r="G818" s="13" t="s">
        <v>517</v>
      </c>
      <c r="H818" s="13" t="s">
        <v>518</v>
      </c>
      <c r="I818" s="13" t="s">
        <v>519</v>
      </c>
      <c r="J818" s="3" t="s">
        <v>53</v>
      </c>
      <c r="K818" s="3" t="s">
        <v>209</v>
      </c>
      <c r="L818" s="3" t="s">
        <v>55</v>
      </c>
      <c r="M818" s="3" t="s">
        <v>46</v>
      </c>
      <c r="N818" s="3" t="s">
        <v>37</v>
      </c>
      <c r="O818" s="3" t="s">
        <v>252</v>
      </c>
      <c r="P818" s="3"/>
      <c r="Q818" s="3"/>
      <c r="R818" s="3" t="s">
        <v>40</v>
      </c>
      <c r="S818" s="3" t="s">
        <v>41</v>
      </c>
      <c r="T818" s="3" t="s">
        <v>42</v>
      </c>
      <c r="U818" s="4" t="s">
        <v>253</v>
      </c>
      <c r="V818" s="6">
        <v>4984</v>
      </c>
      <c r="W818" s="6">
        <v>0</v>
      </c>
      <c r="X818" s="6">
        <v>4984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</row>
    <row r="819" spans="1:32" ht="22.5">
      <c r="A819" s="3" t="s">
        <v>415</v>
      </c>
      <c r="B819" s="11" t="s">
        <v>545</v>
      </c>
      <c r="C819" s="11" t="s">
        <v>562</v>
      </c>
      <c r="D819" s="4" t="s">
        <v>416</v>
      </c>
      <c r="E819" s="5" t="s">
        <v>277</v>
      </c>
      <c r="F819" s="5" t="str">
        <f t="shared" si="15"/>
        <v>C-4102-1500-6</v>
      </c>
      <c r="G819" s="13" t="s">
        <v>498</v>
      </c>
      <c r="H819" s="13" t="s">
        <v>499</v>
      </c>
      <c r="I819" s="13" t="s">
        <v>500</v>
      </c>
      <c r="J819" s="3" t="s">
        <v>53</v>
      </c>
      <c r="K819" s="3" t="s">
        <v>209</v>
      </c>
      <c r="L819" s="3" t="s">
        <v>55</v>
      </c>
      <c r="M819" s="3" t="s">
        <v>113</v>
      </c>
      <c r="N819" s="3" t="s">
        <v>37</v>
      </c>
      <c r="O819" s="3" t="s">
        <v>210</v>
      </c>
      <c r="P819" s="3"/>
      <c r="Q819" s="3"/>
      <c r="R819" s="3" t="s">
        <v>40</v>
      </c>
      <c r="S819" s="3" t="s">
        <v>41</v>
      </c>
      <c r="T819" s="3" t="s">
        <v>42</v>
      </c>
      <c r="U819" s="4" t="s">
        <v>278</v>
      </c>
      <c r="V819" s="6">
        <v>2126061690</v>
      </c>
      <c r="W819" s="6">
        <v>553677870</v>
      </c>
      <c r="X819" s="6">
        <v>71179680</v>
      </c>
      <c r="Y819" s="6">
        <v>2608559880</v>
      </c>
      <c r="Z819" s="6">
        <v>0</v>
      </c>
      <c r="AA819" s="6">
        <v>2608559875</v>
      </c>
      <c r="AB819" s="6">
        <v>5</v>
      </c>
      <c r="AC819" s="6">
        <v>2608559875</v>
      </c>
      <c r="AD819" s="6">
        <v>2608559875</v>
      </c>
      <c r="AE819" s="6">
        <v>2358548105</v>
      </c>
      <c r="AF819" s="6">
        <v>2358548105</v>
      </c>
    </row>
    <row r="820" spans="1:32" ht="22.5">
      <c r="A820" s="3" t="s">
        <v>415</v>
      </c>
      <c r="B820" s="11" t="s">
        <v>545</v>
      </c>
      <c r="C820" s="11" t="s">
        <v>562</v>
      </c>
      <c r="D820" s="4" t="s">
        <v>416</v>
      </c>
      <c r="E820" s="5" t="s">
        <v>385</v>
      </c>
      <c r="F820" s="5" t="str">
        <f t="shared" si="15"/>
        <v>C-4102-1500-6</v>
      </c>
      <c r="G820" s="13" t="s">
        <v>498</v>
      </c>
      <c r="H820" s="13" t="s">
        <v>499</v>
      </c>
      <c r="I820" s="13" t="s">
        <v>500</v>
      </c>
      <c r="J820" s="3" t="s">
        <v>53</v>
      </c>
      <c r="K820" s="3" t="s">
        <v>209</v>
      </c>
      <c r="L820" s="3" t="s">
        <v>55</v>
      </c>
      <c r="M820" s="3" t="s">
        <v>113</v>
      </c>
      <c r="N820" s="3" t="s">
        <v>37</v>
      </c>
      <c r="O820" s="3" t="s">
        <v>257</v>
      </c>
      <c r="P820" s="3"/>
      <c r="Q820" s="3"/>
      <c r="R820" s="3" t="s">
        <v>40</v>
      </c>
      <c r="S820" s="3" t="s">
        <v>41</v>
      </c>
      <c r="T820" s="3" t="s">
        <v>42</v>
      </c>
      <c r="U820" s="4" t="s">
        <v>386</v>
      </c>
      <c r="V820" s="6">
        <v>354909110</v>
      </c>
      <c r="W820" s="6">
        <v>20741530</v>
      </c>
      <c r="X820" s="6">
        <v>4313920</v>
      </c>
      <c r="Y820" s="6">
        <v>371336720</v>
      </c>
      <c r="Z820" s="6">
        <v>0</v>
      </c>
      <c r="AA820" s="6">
        <v>371336720</v>
      </c>
      <c r="AB820" s="6">
        <v>0</v>
      </c>
      <c r="AC820" s="6">
        <v>371336720</v>
      </c>
      <c r="AD820" s="6">
        <v>371336720</v>
      </c>
      <c r="AE820" s="6">
        <v>355572690</v>
      </c>
      <c r="AF820" s="6">
        <v>355572690</v>
      </c>
    </row>
    <row r="821" spans="1:32" ht="22.5">
      <c r="A821" s="3" t="s">
        <v>415</v>
      </c>
      <c r="B821" s="11" t="s">
        <v>545</v>
      </c>
      <c r="C821" s="11" t="s">
        <v>562</v>
      </c>
      <c r="D821" s="4" t="s">
        <v>416</v>
      </c>
      <c r="E821" s="5" t="s">
        <v>281</v>
      </c>
      <c r="F821" s="5" t="str">
        <f t="shared" si="15"/>
        <v>C-4102-1500-6</v>
      </c>
      <c r="G821" s="13" t="s">
        <v>498</v>
      </c>
      <c r="H821" s="13" t="s">
        <v>499</v>
      </c>
      <c r="I821" s="13" t="s">
        <v>500</v>
      </c>
      <c r="J821" s="3" t="s">
        <v>53</v>
      </c>
      <c r="K821" s="3" t="s">
        <v>209</v>
      </c>
      <c r="L821" s="3" t="s">
        <v>55</v>
      </c>
      <c r="M821" s="3" t="s">
        <v>113</v>
      </c>
      <c r="N821" s="3" t="s">
        <v>37</v>
      </c>
      <c r="O821" s="3" t="s">
        <v>56</v>
      </c>
      <c r="P821" s="3"/>
      <c r="Q821" s="3"/>
      <c r="R821" s="3" t="s">
        <v>40</v>
      </c>
      <c r="S821" s="3" t="s">
        <v>41</v>
      </c>
      <c r="T821" s="3" t="s">
        <v>42</v>
      </c>
      <c r="U821" s="4" t="s">
        <v>282</v>
      </c>
      <c r="V821" s="6">
        <v>0</v>
      </c>
      <c r="W821" s="6">
        <v>817361400</v>
      </c>
      <c r="X821" s="6">
        <v>0</v>
      </c>
      <c r="Y821" s="6">
        <v>817361400</v>
      </c>
      <c r="Z821" s="6">
        <v>0</v>
      </c>
      <c r="AA821" s="6">
        <v>817361400</v>
      </c>
      <c r="AB821" s="6">
        <v>0</v>
      </c>
      <c r="AC821" s="6">
        <v>817361400</v>
      </c>
      <c r="AD821" s="6">
        <v>817361400</v>
      </c>
      <c r="AE821" s="6">
        <v>817361400</v>
      </c>
      <c r="AF821" s="6">
        <v>817361400</v>
      </c>
    </row>
    <row r="822" spans="1:32" ht="22.5">
      <c r="A822" s="3" t="s">
        <v>415</v>
      </c>
      <c r="B822" s="11" t="s">
        <v>545</v>
      </c>
      <c r="C822" s="11" t="s">
        <v>562</v>
      </c>
      <c r="D822" s="4" t="s">
        <v>416</v>
      </c>
      <c r="E822" s="5" t="s">
        <v>283</v>
      </c>
      <c r="F822" s="5" t="str">
        <f t="shared" si="15"/>
        <v>C-4102-1500-6</v>
      </c>
      <c r="G822" s="13" t="s">
        <v>498</v>
      </c>
      <c r="H822" s="13" t="s">
        <v>499</v>
      </c>
      <c r="I822" s="13" t="s">
        <v>500</v>
      </c>
      <c r="J822" s="3" t="s">
        <v>53</v>
      </c>
      <c r="K822" s="3" t="s">
        <v>209</v>
      </c>
      <c r="L822" s="3" t="s">
        <v>55</v>
      </c>
      <c r="M822" s="3" t="s">
        <v>113</v>
      </c>
      <c r="N822" s="3" t="s">
        <v>37</v>
      </c>
      <c r="O822" s="3" t="s">
        <v>218</v>
      </c>
      <c r="P822" s="3"/>
      <c r="Q822" s="3"/>
      <c r="R822" s="3" t="s">
        <v>40</v>
      </c>
      <c r="S822" s="3" t="s">
        <v>41</v>
      </c>
      <c r="T822" s="3" t="s">
        <v>42</v>
      </c>
      <c r="U822" s="4" t="s">
        <v>284</v>
      </c>
      <c r="V822" s="6">
        <v>0</v>
      </c>
      <c r="W822" s="6">
        <v>390135671</v>
      </c>
      <c r="X822" s="6">
        <v>0</v>
      </c>
      <c r="Y822" s="6">
        <v>390135671</v>
      </c>
      <c r="Z822" s="6">
        <v>0</v>
      </c>
      <c r="AA822" s="6">
        <v>390135671</v>
      </c>
      <c r="AB822" s="6">
        <v>0</v>
      </c>
      <c r="AC822" s="6">
        <v>390135671</v>
      </c>
      <c r="AD822" s="6">
        <v>390135671</v>
      </c>
      <c r="AE822" s="6">
        <v>323891460</v>
      </c>
      <c r="AF822" s="6">
        <v>323891460</v>
      </c>
    </row>
    <row r="823" spans="1:32" ht="22.5">
      <c r="A823" s="3" t="s">
        <v>415</v>
      </c>
      <c r="B823" s="11" t="s">
        <v>545</v>
      </c>
      <c r="C823" s="11" t="s">
        <v>562</v>
      </c>
      <c r="D823" s="4" t="s">
        <v>416</v>
      </c>
      <c r="E823" s="5" t="s">
        <v>285</v>
      </c>
      <c r="F823" s="5" t="str">
        <f t="shared" si="15"/>
        <v>C-4102-1500-6</v>
      </c>
      <c r="G823" s="13" t="s">
        <v>498</v>
      </c>
      <c r="H823" s="13" t="s">
        <v>493</v>
      </c>
      <c r="I823" s="13" t="s">
        <v>512</v>
      </c>
      <c r="J823" s="3" t="s">
        <v>53</v>
      </c>
      <c r="K823" s="3" t="s">
        <v>209</v>
      </c>
      <c r="L823" s="3" t="s">
        <v>55</v>
      </c>
      <c r="M823" s="3" t="s">
        <v>113</v>
      </c>
      <c r="N823" s="3" t="s">
        <v>37</v>
      </c>
      <c r="O823" s="3" t="s">
        <v>224</v>
      </c>
      <c r="P823" s="3"/>
      <c r="Q823" s="3"/>
      <c r="R823" s="3" t="s">
        <v>40</v>
      </c>
      <c r="S823" s="3" t="s">
        <v>41</v>
      </c>
      <c r="T823" s="3" t="s">
        <v>42</v>
      </c>
      <c r="U823" s="4" t="s">
        <v>222</v>
      </c>
      <c r="V823" s="6">
        <v>0</v>
      </c>
      <c r="W823" s="6">
        <v>68669800</v>
      </c>
      <c r="X823" s="6">
        <v>0</v>
      </c>
      <c r="Y823" s="6">
        <v>68669800</v>
      </c>
      <c r="Z823" s="6">
        <v>0</v>
      </c>
      <c r="AA823" s="6">
        <v>68669800</v>
      </c>
      <c r="AB823" s="6">
        <v>0</v>
      </c>
      <c r="AC823" s="6">
        <v>68669800</v>
      </c>
      <c r="AD823" s="6">
        <v>68669800</v>
      </c>
      <c r="AE823" s="6">
        <v>66331200</v>
      </c>
      <c r="AF823" s="6">
        <v>66331200</v>
      </c>
    </row>
    <row r="824" spans="1:32" ht="22.5">
      <c r="A824" s="3" t="s">
        <v>415</v>
      </c>
      <c r="B824" s="11" t="s">
        <v>545</v>
      </c>
      <c r="C824" s="11" t="s">
        <v>562</v>
      </c>
      <c r="D824" s="4" t="s">
        <v>416</v>
      </c>
      <c r="E824" s="5" t="s">
        <v>286</v>
      </c>
      <c r="F824" s="5" t="str">
        <f t="shared" si="15"/>
        <v>C-4102-1500-6</v>
      </c>
      <c r="G824" s="13" t="s">
        <v>498</v>
      </c>
      <c r="H824" s="13" t="s">
        <v>493</v>
      </c>
      <c r="I824" s="13" t="s">
        <v>506</v>
      </c>
      <c r="J824" s="3" t="s">
        <v>53</v>
      </c>
      <c r="K824" s="3" t="s">
        <v>209</v>
      </c>
      <c r="L824" s="3" t="s">
        <v>55</v>
      </c>
      <c r="M824" s="3" t="s">
        <v>113</v>
      </c>
      <c r="N824" s="3" t="s">
        <v>37</v>
      </c>
      <c r="O824" s="3" t="s">
        <v>235</v>
      </c>
      <c r="P824" s="3"/>
      <c r="Q824" s="3"/>
      <c r="R824" s="3" t="s">
        <v>40</v>
      </c>
      <c r="S824" s="3" t="s">
        <v>41</v>
      </c>
      <c r="T824" s="3" t="s">
        <v>42</v>
      </c>
      <c r="U824" s="4" t="s">
        <v>57</v>
      </c>
      <c r="V824" s="6">
        <v>3000000</v>
      </c>
      <c r="W824" s="6">
        <v>17000000</v>
      </c>
      <c r="X824" s="6">
        <v>0</v>
      </c>
      <c r="Y824" s="6">
        <v>20000000</v>
      </c>
      <c r="Z824" s="6">
        <v>0</v>
      </c>
      <c r="AA824" s="6">
        <v>19887285</v>
      </c>
      <c r="AB824" s="6">
        <v>112715</v>
      </c>
      <c r="AC824" s="6">
        <v>19887285</v>
      </c>
      <c r="AD824" s="6">
        <v>19887285</v>
      </c>
      <c r="AE824" s="6">
        <v>19887285</v>
      </c>
      <c r="AF824" s="6">
        <v>19887285</v>
      </c>
    </row>
    <row r="825" spans="1:32" ht="22.5">
      <c r="A825" s="3" t="s">
        <v>415</v>
      </c>
      <c r="B825" s="11" t="s">
        <v>545</v>
      </c>
      <c r="C825" s="11" t="s">
        <v>562</v>
      </c>
      <c r="D825" s="4" t="s">
        <v>416</v>
      </c>
      <c r="E825" s="5" t="s">
        <v>287</v>
      </c>
      <c r="F825" s="5" t="str">
        <f t="shared" si="15"/>
        <v>C-4102-1500-6</v>
      </c>
      <c r="G825" s="13" t="s">
        <v>498</v>
      </c>
      <c r="H825" s="13" t="s">
        <v>499</v>
      </c>
      <c r="I825" s="13" t="s">
        <v>500</v>
      </c>
      <c r="J825" s="3" t="s">
        <v>53</v>
      </c>
      <c r="K825" s="3" t="s">
        <v>209</v>
      </c>
      <c r="L825" s="3" t="s">
        <v>55</v>
      </c>
      <c r="M825" s="3" t="s">
        <v>113</v>
      </c>
      <c r="N825" s="3" t="s">
        <v>37</v>
      </c>
      <c r="O825" s="3" t="s">
        <v>252</v>
      </c>
      <c r="P825" s="3"/>
      <c r="Q825" s="3"/>
      <c r="R825" s="3" t="s">
        <v>40</v>
      </c>
      <c r="S825" s="3" t="s">
        <v>41</v>
      </c>
      <c r="T825" s="3" t="s">
        <v>42</v>
      </c>
      <c r="U825" s="4" t="s">
        <v>253</v>
      </c>
      <c r="V825" s="6">
        <v>0</v>
      </c>
      <c r="W825" s="6">
        <v>9923883</v>
      </c>
      <c r="X825" s="6">
        <v>9908883</v>
      </c>
      <c r="Y825" s="6">
        <v>15000</v>
      </c>
      <c r="Z825" s="6">
        <v>0</v>
      </c>
      <c r="AA825" s="6">
        <v>0</v>
      </c>
      <c r="AB825" s="6">
        <v>15000</v>
      </c>
      <c r="AC825" s="6">
        <v>0</v>
      </c>
      <c r="AD825" s="6">
        <v>0</v>
      </c>
      <c r="AE825" s="6">
        <v>0</v>
      </c>
      <c r="AF825" s="6">
        <v>0</v>
      </c>
    </row>
    <row r="826" spans="1:32" ht="22.5">
      <c r="A826" s="3" t="s">
        <v>415</v>
      </c>
      <c r="B826" s="11" t="s">
        <v>545</v>
      </c>
      <c r="C826" s="11" t="s">
        <v>562</v>
      </c>
      <c r="D826" s="4" t="s">
        <v>416</v>
      </c>
      <c r="E826" s="5" t="s">
        <v>290</v>
      </c>
      <c r="F826" s="5" t="str">
        <f t="shared" si="15"/>
        <v>C-4102-1500-7</v>
      </c>
      <c r="G826" s="13" t="s">
        <v>520</v>
      </c>
      <c r="H826" s="13" t="s">
        <v>493</v>
      </c>
      <c r="I826" s="13" t="s">
        <v>512</v>
      </c>
      <c r="J826" s="3" t="s">
        <v>53</v>
      </c>
      <c r="K826" s="3" t="s">
        <v>209</v>
      </c>
      <c r="L826" s="3" t="s">
        <v>55</v>
      </c>
      <c r="M826" s="3" t="s">
        <v>116</v>
      </c>
      <c r="N826" s="3" t="s">
        <v>37</v>
      </c>
      <c r="O826" s="3" t="s">
        <v>257</v>
      </c>
      <c r="P826" s="3"/>
      <c r="Q826" s="3"/>
      <c r="R826" s="3" t="s">
        <v>40</v>
      </c>
      <c r="S826" s="3" t="s">
        <v>41</v>
      </c>
      <c r="T826" s="3" t="s">
        <v>42</v>
      </c>
      <c r="U826" s="4" t="s">
        <v>222</v>
      </c>
      <c r="V826" s="6">
        <v>73171780</v>
      </c>
      <c r="W826" s="6">
        <v>2990500</v>
      </c>
      <c r="X826" s="6">
        <v>1479280</v>
      </c>
      <c r="Y826" s="6">
        <v>74683000</v>
      </c>
      <c r="Z826" s="6">
        <v>0</v>
      </c>
      <c r="AA826" s="6">
        <v>74683000</v>
      </c>
      <c r="AB826" s="6">
        <v>0</v>
      </c>
      <c r="AC826" s="6">
        <v>74683000</v>
      </c>
      <c r="AD826" s="6">
        <v>74683000</v>
      </c>
      <c r="AE826" s="6">
        <v>72579567</v>
      </c>
      <c r="AF826" s="6">
        <v>72579567</v>
      </c>
    </row>
    <row r="827" spans="1:32" ht="22.5">
      <c r="A827" s="3" t="s">
        <v>415</v>
      </c>
      <c r="B827" s="11" t="s">
        <v>545</v>
      </c>
      <c r="C827" s="11" t="s">
        <v>562</v>
      </c>
      <c r="D827" s="4" t="s">
        <v>416</v>
      </c>
      <c r="E827" s="5" t="s">
        <v>291</v>
      </c>
      <c r="F827" s="5" t="str">
        <f t="shared" si="15"/>
        <v>C-4102-1500-7</v>
      </c>
      <c r="G827" s="13" t="s">
        <v>520</v>
      </c>
      <c r="H827" s="13" t="s">
        <v>493</v>
      </c>
      <c r="I827" s="13" t="s">
        <v>506</v>
      </c>
      <c r="J827" s="3" t="s">
        <v>53</v>
      </c>
      <c r="K827" s="3" t="s">
        <v>209</v>
      </c>
      <c r="L827" s="3" t="s">
        <v>55</v>
      </c>
      <c r="M827" s="3" t="s">
        <v>116</v>
      </c>
      <c r="N827" s="3" t="s">
        <v>37</v>
      </c>
      <c r="O827" s="3" t="s">
        <v>213</v>
      </c>
      <c r="P827" s="3"/>
      <c r="Q827" s="3"/>
      <c r="R827" s="3" t="s">
        <v>40</v>
      </c>
      <c r="S827" s="3" t="s">
        <v>41</v>
      </c>
      <c r="T827" s="3" t="s">
        <v>42</v>
      </c>
      <c r="U827" s="4" t="s">
        <v>57</v>
      </c>
      <c r="V827" s="6">
        <v>15964433</v>
      </c>
      <c r="W827" s="6">
        <v>20892901</v>
      </c>
      <c r="X827" s="6">
        <v>0</v>
      </c>
      <c r="Y827" s="6">
        <v>36857334</v>
      </c>
      <c r="Z827" s="6">
        <v>0</v>
      </c>
      <c r="AA827" s="6">
        <v>33354568</v>
      </c>
      <c r="AB827" s="6">
        <v>3502766</v>
      </c>
      <c r="AC827" s="6">
        <v>33354568</v>
      </c>
      <c r="AD827" s="6">
        <v>33354568</v>
      </c>
      <c r="AE827" s="6">
        <v>33354568</v>
      </c>
      <c r="AF827" s="6">
        <v>33354568</v>
      </c>
    </row>
    <row r="828" spans="1:32" ht="22.5">
      <c r="A828" s="3" t="s">
        <v>415</v>
      </c>
      <c r="B828" s="11" t="s">
        <v>545</v>
      </c>
      <c r="C828" s="11" t="s">
        <v>562</v>
      </c>
      <c r="D828" s="4" t="s">
        <v>416</v>
      </c>
      <c r="E828" s="5" t="s">
        <v>295</v>
      </c>
      <c r="F828" s="5" t="str">
        <f t="shared" si="15"/>
        <v>C-4199-1500-1</v>
      </c>
      <c r="G828" s="13" t="s">
        <v>522</v>
      </c>
      <c r="H828" s="13" t="s">
        <v>493</v>
      </c>
      <c r="I828" s="13" t="s">
        <v>512</v>
      </c>
      <c r="J828" s="3" t="s">
        <v>53</v>
      </c>
      <c r="K828" s="3" t="s">
        <v>54</v>
      </c>
      <c r="L828" s="3" t="s">
        <v>55</v>
      </c>
      <c r="M828" s="3" t="s">
        <v>61</v>
      </c>
      <c r="N828" s="3" t="s">
        <v>37</v>
      </c>
      <c r="O828" s="3" t="s">
        <v>257</v>
      </c>
      <c r="P828" s="3"/>
      <c r="Q828" s="3"/>
      <c r="R828" s="3" t="s">
        <v>40</v>
      </c>
      <c r="S828" s="3" t="s">
        <v>41</v>
      </c>
      <c r="T828" s="3" t="s">
        <v>42</v>
      </c>
      <c r="U828" s="4" t="s">
        <v>222</v>
      </c>
      <c r="V828" s="6">
        <v>47356310</v>
      </c>
      <c r="W828" s="6">
        <v>460690</v>
      </c>
      <c r="X828" s="6">
        <v>43810</v>
      </c>
      <c r="Y828" s="6">
        <v>47773190</v>
      </c>
      <c r="Z828" s="6">
        <v>0</v>
      </c>
      <c r="AA828" s="6">
        <v>47773190</v>
      </c>
      <c r="AB828" s="6">
        <v>0</v>
      </c>
      <c r="AC828" s="6">
        <v>47773190</v>
      </c>
      <c r="AD828" s="6">
        <v>47773190</v>
      </c>
      <c r="AE828" s="6">
        <v>47773190</v>
      </c>
      <c r="AF828" s="6">
        <v>47773190</v>
      </c>
    </row>
    <row r="829" spans="1:32" ht="22.5">
      <c r="A829" s="3" t="s">
        <v>415</v>
      </c>
      <c r="B829" s="11" t="s">
        <v>545</v>
      </c>
      <c r="C829" s="11" t="s">
        <v>562</v>
      </c>
      <c r="D829" s="4" t="s">
        <v>416</v>
      </c>
      <c r="E829" s="5" t="s">
        <v>296</v>
      </c>
      <c r="F829" s="5" t="str">
        <f t="shared" si="15"/>
        <v>C-4199-1500-1</v>
      </c>
      <c r="G829" s="13" t="s">
        <v>522</v>
      </c>
      <c r="H829" s="13" t="s">
        <v>493</v>
      </c>
      <c r="I829" s="13" t="s">
        <v>506</v>
      </c>
      <c r="J829" s="3" t="s">
        <v>53</v>
      </c>
      <c r="K829" s="3" t="s">
        <v>54</v>
      </c>
      <c r="L829" s="3" t="s">
        <v>55</v>
      </c>
      <c r="M829" s="3" t="s">
        <v>61</v>
      </c>
      <c r="N829" s="3" t="s">
        <v>37</v>
      </c>
      <c r="O829" s="3" t="s">
        <v>213</v>
      </c>
      <c r="P829" s="3"/>
      <c r="Q829" s="3"/>
      <c r="R829" s="3" t="s">
        <v>40</v>
      </c>
      <c r="S829" s="3" t="s">
        <v>41</v>
      </c>
      <c r="T829" s="3" t="s">
        <v>42</v>
      </c>
      <c r="U829" s="4" t="s">
        <v>57</v>
      </c>
      <c r="V829" s="6">
        <v>6124012</v>
      </c>
      <c r="W829" s="6">
        <v>0</v>
      </c>
      <c r="X829" s="6">
        <v>0</v>
      </c>
      <c r="Y829" s="6">
        <v>6124012</v>
      </c>
      <c r="Z829" s="6">
        <v>0</v>
      </c>
      <c r="AA829" s="6">
        <v>6006927</v>
      </c>
      <c r="AB829" s="6">
        <v>117085</v>
      </c>
      <c r="AC829" s="6">
        <v>6006927</v>
      </c>
      <c r="AD829" s="6">
        <v>6006927</v>
      </c>
      <c r="AE829" s="6">
        <v>6006927</v>
      </c>
      <c r="AF829" s="6">
        <v>6006927</v>
      </c>
    </row>
    <row r="830" spans="1:32" ht="22.5">
      <c r="A830" s="3" t="s">
        <v>415</v>
      </c>
      <c r="B830" s="11" t="s">
        <v>545</v>
      </c>
      <c r="C830" s="11" t="s">
        <v>562</v>
      </c>
      <c r="D830" s="4" t="s">
        <v>416</v>
      </c>
      <c r="E830" s="5" t="s">
        <v>299</v>
      </c>
      <c r="F830" s="5" t="str">
        <f t="shared" si="15"/>
        <v>C-4199-1500-2</v>
      </c>
      <c r="G830" s="13" t="s">
        <v>505</v>
      </c>
      <c r="H830" s="13" t="s">
        <v>493</v>
      </c>
      <c r="I830" s="13" t="s">
        <v>512</v>
      </c>
      <c r="J830" s="3" t="s">
        <v>53</v>
      </c>
      <c r="K830" s="3" t="s">
        <v>54</v>
      </c>
      <c r="L830" s="3" t="s">
        <v>55</v>
      </c>
      <c r="M830" s="3" t="s">
        <v>36</v>
      </c>
      <c r="N830" s="3" t="s">
        <v>37</v>
      </c>
      <c r="O830" s="3" t="s">
        <v>213</v>
      </c>
      <c r="P830" s="3"/>
      <c r="Q830" s="3"/>
      <c r="R830" s="3" t="s">
        <v>40</v>
      </c>
      <c r="S830" s="3" t="s">
        <v>147</v>
      </c>
      <c r="T830" s="3" t="s">
        <v>42</v>
      </c>
      <c r="U830" s="4" t="s">
        <v>222</v>
      </c>
      <c r="V830" s="6">
        <v>0</v>
      </c>
      <c r="W830" s="6">
        <v>26614766</v>
      </c>
      <c r="X830" s="6">
        <v>0</v>
      </c>
      <c r="Y830" s="6">
        <v>26614766</v>
      </c>
      <c r="Z830" s="6">
        <v>0</v>
      </c>
      <c r="AA830" s="6">
        <v>26614766</v>
      </c>
      <c r="AB830" s="6">
        <v>0</v>
      </c>
      <c r="AC830" s="6">
        <v>26614766</v>
      </c>
      <c r="AD830" s="6">
        <v>26614766</v>
      </c>
      <c r="AE830" s="6">
        <v>21363634</v>
      </c>
      <c r="AF830" s="6">
        <v>21363634</v>
      </c>
    </row>
    <row r="831" spans="1:32" ht="22.5">
      <c r="A831" s="3" t="s">
        <v>415</v>
      </c>
      <c r="B831" s="11" t="s">
        <v>545</v>
      </c>
      <c r="C831" s="11" t="s">
        <v>562</v>
      </c>
      <c r="D831" s="4" t="s">
        <v>416</v>
      </c>
      <c r="E831" s="5" t="s">
        <v>299</v>
      </c>
      <c r="F831" s="5" t="str">
        <f t="shared" si="15"/>
        <v>C-4199-1500-2</v>
      </c>
      <c r="G831" s="13" t="s">
        <v>505</v>
      </c>
      <c r="H831" s="13" t="s">
        <v>493</v>
      </c>
      <c r="I831" s="13" t="s">
        <v>512</v>
      </c>
      <c r="J831" s="3" t="s">
        <v>53</v>
      </c>
      <c r="K831" s="3" t="s">
        <v>54</v>
      </c>
      <c r="L831" s="3" t="s">
        <v>55</v>
      </c>
      <c r="M831" s="3" t="s">
        <v>36</v>
      </c>
      <c r="N831" s="3" t="s">
        <v>37</v>
      </c>
      <c r="O831" s="3" t="s">
        <v>213</v>
      </c>
      <c r="P831" s="3"/>
      <c r="Q831" s="3"/>
      <c r="R831" s="3" t="s">
        <v>40</v>
      </c>
      <c r="S831" s="3" t="s">
        <v>150</v>
      </c>
      <c r="T831" s="3" t="s">
        <v>42</v>
      </c>
      <c r="U831" s="4" t="s">
        <v>222</v>
      </c>
      <c r="V831" s="6">
        <v>0</v>
      </c>
      <c r="W831" s="6">
        <v>753333</v>
      </c>
      <c r="X831" s="6">
        <v>2100</v>
      </c>
      <c r="Y831" s="6">
        <v>751233</v>
      </c>
      <c r="Z831" s="6">
        <v>0</v>
      </c>
      <c r="AA831" s="6">
        <v>751233</v>
      </c>
      <c r="AB831" s="6">
        <v>0</v>
      </c>
      <c r="AC831" s="6">
        <v>751233</v>
      </c>
      <c r="AD831" s="6">
        <v>751233</v>
      </c>
      <c r="AE831" s="6">
        <v>751233</v>
      </c>
      <c r="AF831" s="6">
        <v>751233</v>
      </c>
    </row>
    <row r="832" spans="1:32" ht="22.5">
      <c r="A832" s="3" t="s">
        <v>415</v>
      </c>
      <c r="B832" s="11" t="s">
        <v>545</v>
      </c>
      <c r="C832" s="11" t="s">
        <v>562</v>
      </c>
      <c r="D832" s="4" t="s">
        <v>416</v>
      </c>
      <c r="E832" s="5" t="s">
        <v>299</v>
      </c>
      <c r="F832" s="5" t="str">
        <f t="shared" si="15"/>
        <v>C-4199-1500-2</v>
      </c>
      <c r="G832" s="13" t="s">
        <v>505</v>
      </c>
      <c r="H832" s="13" t="s">
        <v>493</v>
      </c>
      <c r="I832" s="13" t="s">
        <v>512</v>
      </c>
      <c r="J832" s="3" t="s">
        <v>53</v>
      </c>
      <c r="K832" s="3" t="s">
        <v>54</v>
      </c>
      <c r="L832" s="3" t="s">
        <v>55</v>
      </c>
      <c r="M832" s="3" t="s">
        <v>36</v>
      </c>
      <c r="N832" s="3" t="s">
        <v>37</v>
      </c>
      <c r="O832" s="3" t="s">
        <v>213</v>
      </c>
      <c r="P832" s="3"/>
      <c r="Q832" s="3"/>
      <c r="R832" s="3" t="s">
        <v>40</v>
      </c>
      <c r="S832" s="3" t="s">
        <v>41</v>
      </c>
      <c r="T832" s="3" t="s">
        <v>42</v>
      </c>
      <c r="U832" s="4" t="s">
        <v>222</v>
      </c>
      <c r="V832" s="6">
        <v>160744550</v>
      </c>
      <c r="W832" s="6">
        <v>63705016</v>
      </c>
      <c r="X832" s="6">
        <v>17177066</v>
      </c>
      <c r="Y832" s="6">
        <v>207272500</v>
      </c>
      <c r="Z832" s="6">
        <v>0</v>
      </c>
      <c r="AA832" s="6">
        <v>207272500</v>
      </c>
      <c r="AB832" s="6">
        <v>0</v>
      </c>
      <c r="AC832" s="6">
        <v>207272500</v>
      </c>
      <c r="AD832" s="6">
        <v>207272500</v>
      </c>
      <c r="AE832" s="6">
        <v>207272500</v>
      </c>
      <c r="AF832" s="6">
        <v>207272500</v>
      </c>
    </row>
    <row r="833" spans="1:32" ht="22.5">
      <c r="A833" s="3" t="s">
        <v>415</v>
      </c>
      <c r="B833" s="11" t="s">
        <v>545</v>
      </c>
      <c r="C833" s="11" t="s">
        <v>562</v>
      </c>
      <c r="D833" s="4" t="s">
        <v>416</v>
      </c>
      <c r="E833" s="5" t="s">
        <v>52</v>
      </c>
      <c r="F833" s="5" t="str">
        <f t="shared" si="15"/>
        <v>C-4199-1500-2</v>
      </c>
      <c r="G833" s="13" t="s">
        <v>505</v>
      </c>
      <c r="H833" s="13" t="s">
        <v>493</v>
      </c>
      <c r="I833" s="13" t="s">
        <v>506</v>
      </c>
      <c r="J833" s="3" t="s">
        <v>53</v>
      </c>
      <c r="K833" s="3" t="s">
        <v>54</v>
      </c>
      <c r="L833" s="3" t="s">
        <v>55</v>
      </c>
      <c r="M833" s="3" t="s">
        <v>36</v>
      </c>
      <c r="N833" s="3" t="s">
        <v>37</v>
      </c>
      <c r="O833" s="3" t="s">
        <v>56</v>
      </c>
      <c r="P833" s="3"/>
      <c r="Q833" s="3"/>
      <c r="R833" s="3" t="s">
        <v>40</v>
      </c>
      <c r="S833" s="3" t="s">
        <v>41</v>
      </c>
      <c r="T833" s="3" t="s">
        <v>42</v>
      </c>
      <c r="U833" s="4" t="s">
        <v>57</v>
      </c>
      <c r="V833" s="6">
        <v>0</v>
      </c>
      <c r="W833" s="6">
        <v>58456000</v>
      </c>
      <c r="X833" s="6">
        <v>0</v>
      </c>
      <c r="Y833" s="6">
        <v>58456000</v>
      </c>
      <c r="Z833" s="6">
        <v>0</v>
      </c>
      <c r="AA833" s="6">
        <v>57641104</v>
      </c>
      <c r="AB833" s="6">
        <v>814896</v>
      </c>
      <c r="AC833" s="6">
        <v>57641104</v>
      </c>
      <c r="AD833" s="6">
        <v>57641104</v>
      </c>
      <c r="AE833" s="6">
        <v>57641104</v>
      </c>
      <c r="AF833" s="6">
        <v>57641104</v>
      </c>
    </row>
    <row r="834" spans="1:32" ht="22.5">
      <c r="A834" s="3" t="s">
        <v>415</v>
      </c>
      <c r="B834" s="11" t="s">
        <v>545</v>
      </c>
      <c r="C834" s="11" t="s">
        <v>562</v>
      </c>
      <c r="D834" s="4" t="s">
        <v>416</v>
      </c>
      <c r="E834" s="5" t="s">
        <v>387</v>
      </c>
      <c r="F834" s="5" t="str">
        <f t="shared" si="15"/>
        <v>C-4199-1500-2</v>
      </c>
      <c r="G834" s="13" t="s">
        <v>505</v>
      </c>
      <c r="H834" s="13" t="s">
        <v>503</v>
      </c>
      <c r="I834" s="13" t="s">
        <v>504</v>
      </c>
      <c r="J834" s="3" t="s">
        <v>53</v>
      </c>
      <c r="K834" s="3" t="s">
        <v>54</v>
      </c>
      <c r="L834" s="3" t="s">
        <v>55</v>
      </c>
      <c r="M834" s="3" t="s">
        <v>36</v>
      </c>
      <c r="N834" s="3" t="s">
        <v>37</v>
      </c>
      <c r="O834" s="3" t="s">
        <v>238</v>
      </c>
      <c r="P834" s="3"/>
      <c r="Q834" s="3"/>
      <c r="R834" s="3" t="s">
        <v>40</v>
      </c>
      <c r="S834" s="3" t="s">
        <v>41</v>
      </c>
      <c r="T834" s="3" t="s">
        <v>42</v>
      </c>
      <c r="U834" s="4" t="s">
        <v>388</v>
      </c>
      <c r="V834" s="6">
        <v>643822</v>
      </c>
      <c r="W834" s="6">
        <v>0</v>
      </c>
      <c r="X834" s="6">
        <v>643822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</row>
    <row r="835" spans="1:32" ht="22.5">
      <c r="A835" s="3" t="s">
        <v>415</v>
      </c>
      <c r="B835" s="11" t="s">
        <v>545</v>
      </c>
      <c r="C835" s="11" t="s">
        <v>562</v>
      </c>
      <c r="D835" s="4" t="s">
        <v>416</v>
      </c>
      <c r="E835" s="5" t="s">
        <v>310</v>
      </c>
      <c r="F835" s="5" t="str">
        <f t="shared" si="15"/>
        <v>C-4199-1500-2</v>
      </c>
      <c r="G835" s="13" t="s">
        <v>505</v>
      </c>
      <c r="H835" s="13" t="s">
        <v>493</v>
      </c>
      <c r="I835" s="13" t="s">
        <v>512</v>
      </c>
      <c r="J835" s="3" t="s">
        <v>53</v>
      </c>
      <c r="K835" s="3" t="s">
        <v>54</v>
      </c>
      <c r="L835" s="3" t="s">
        <v>55</v>
      </c>
      <c r="M835" s="3" t="s">
        <v>36</v>
      </c>
      <c r="N835" s="3" t="s">
        <v>37</v>
      </c>
      <c r="O835" s="3" t="s">
        <v>240</v>
      </c>
      <c r="P835" s="3"/>
      <c r="Q835" s="3"/>
      <c r="R835" s="3" t="s">
        <v>40</v>
      </c>
      <c r="S835" s="3" t="s">
        <v>147</v>
      </c>
      <c r="T835" s="3" t="s">
        <v>42</v>
      </c>
      <c r="U835" s="4" t="s">
        <v>311</v>
      </c>
      <c r="V835" s="6">
        <v>0</v>
      </c>
      <c r="W835" s="6">
        <v>4471500</v>
      </c>
      <c r="X835" s="6">
        <v>0</v>
      </c>
      <c r="Y835" s="6">
        <v>4471500</v>
      </c>
      <c r="Z835" s="6">
        <v>0</v>
      </c>
      <c r="AA835" s="6">
        <v>4372133</v>
      </c>
      <c r="AB835" s="6">
        <v>99367</v>
      </c>
      <c r="AC835" s="6">
        <v>4372133</v>
      </c>
      <c r="AD835" s="6">
        <v>4372133</v>
      </c>
      <c r="AE835" s="6">
        <v>3378466</v>
      </c>
      <c r="AF835" s="6">
        <v>3378466</v>
      </c>
    </row>
    <row r="836" spans="1:32" ht="22.5">
      <c r="A836" s="3" t="s">
        <v>415</v>
      </c>
      <c r="B836" s="11" t="s">
        <v>545</v>
      </c>
      <c r="C836" s="11" t="s">
        <v>562</v>
      </c>
      <c r="D836" s="4" t="s">
        <v>416</v>
      </c>
      <c r="E836" s="5" t="s">
        <v>310</v>
      </c>
      <c r="F836" s="5" t="str">
        <f t="shared" si="15"/>
        <v>C-4199-1500-2</v>
      </c>
      <c r="G836" s="13" t="s">
        <v>505</v>
      </c>
      <c r="H836" s="13" t="s">
        <v>493</v>
      </c>
      <c r="I836" s="13" t="s">
        <v>512</v>
      </c>
      <c r="J836" s="3" t="s">
        <v>53</v>
      </c>
      <c r="K836" s="3" t="s">
        <v>54</v>
      </c>
      <c r="L836" s="3" t="s">
        <v>55</v>
      </c>
      <c r="M836" s="3" t="s">
        <v>36</v>
      </c>
      <c r="N836" s="3" t="s">
        <v>37</v>
      </c>
      <c r="O836" s="3" t="s">
        <v>240</v>
      </c>
      <c r="P836" s="3"/>
      <c r="Q836" s="3"/>
      <c r="R836" s="3" t="s">
        <v>40</v>
      </c>
      <c r="S836" s="3" t="s">
        <v>41</v>
      </c>
      <c r="T836" s="3" t="s">
        <v>42</v>
      </c>
      <c r="U836" s="4" t="s">
        <v>311</v>
      </c>
      <c r="V836" s="6">
        <v>32088235</v>
      </c>
      <c r="W836" s="6">
        <v>0</v>
      </c>
      <c r="X836" s="6">
        <v>2278235</v>
      </c>
      <c r="Y836" s="6">
        <v>29810000</v>
      </c>
      <c r="Z836" s="6">
        <v>0</v>
      </c>
      <c r="AA836" s="6">
        <v>29810000</v>
      </c>
      <c r="AB836" s="6">
        <v>0</v>
      </c>
      <c r="AC836" s="6">
        <v>29810000</v>
      </c>
      <c r="AD836" s="6">
        <v>29810000</v>
      </c>
      <c r="AE836" s="6">
        <v>29810000</v>
      </c>
      <c r="AF836" s="6">
        <v>29810000</v>
      </c>
    </row>
    <row r="837" spans="1:32" ht="22.5">
      <c r="A837" s="3" t="s">
        <v>415</v>
      </c>
      <c r="B837" s="11" t="s">
        <v>545</v>
      </c>
      <c r="C837" s="11" t="s">
        <v>562</v>
      </c>
      <c r="D837" s="4" t="s">
        <v>416</v>
      </c>
      <c r="E837" s="5" t="s">
        <v>312</v>
      </c>
      <c r="F837" s="5" t="str">
        <f t="shared" si="15"/>
        <v>C-4199-1500-2</v>
      </c>
      <c r="G837" s="13" t="s">
        <v>505</v>
      </c>
      <c r="H837" s="13" t="s">
        <v>501</v>
      </c>
      <c r="I837" s="13" t="s">
        <v>525</v>
      </c>
      <c r="J837" s="3" t="s">
        <v>53</v>
      </c>
      <c r="K837" s="3" t="s">
        <v>54</v>
      </c>
      <c r="L837" s="3" t="s">
        <v>55</v>
      </c>
      <c r="M837" s="3" t="s">
        <v>36</v>
      </c>
      <c r="N837" s="3" t="s">
        <v>37</v>
      </c>
      <c r="O837" s="3" t="s">
        <v>313</v>
      </c>
      <c r="P837" s="3"/>
      <c r="Q837" s="3"/>
      <c r="R837" s="3" t="s">
        <v>40</v>
      </c>
      <c r="S837" s="3" t="s">
        <v>41</v>
      </c>
      <c r="T837" s="3" t="s">
        <v>42</v>
      </c>
      <c r="U837" s="4" t="s">
        <v>314</v>
      </c>
      <c r="V837" s="6">
        <v>14558603</v>
      </c>
      <c r="W837" s="6">
        <v>0</v>
      </c>
      <c r="X837" s="6">
        <v>0</v>
      </c>
      <c r="Y837" s="6">
        <v>14558603</v>
      </c>
      <c r="Z837" s="6">
        <v>0</v>
      </c>
      <c r="AA837" s="6">
        <v>14558600</v>
      </c>
      <c r="AB837" s="6">
        <v>3</v>
      </c>
      <c r="AC837" s="6">
        <v>14558600</v>
      </c>
      <c r="AD837" s="6">
        <v>14558600</v>
      </c>
      <c r="AE837" s="6">
        <v>14558600</v>
      </c>
      <c r="AF837" s="6">
        <v>14558600</v>
      </c>
    </row>
    <row r="838" spans="1:32" ht="22.5">
      <c r="A838" s="3" t="s">
        <v>415</v>
      </c>
      <c r="B838" s="11" t="s">
        <v>545</v>
      </c>
      <c r="C838" s="11" t="s">
        <v>562</v>
      </c>
      <c r="D838" s="4" t="s">
        <v>416</v>
      </c>
      <c r="E838" s="5" t="s">
        <v>321</v>
      </c>
      <c r="F838" s="5" t="str">
        <f t="shared" si="15"/>
        <v>C-4199-1500-2</v>
      </c>
      <c r="G838" s="13" t="s">
        <v>505</v>
      </c>
      <c r="H838" s="13" t="s">
        <v>501</v>
      </c>
      <c r="I838" s="13" t="s">
        <v>525</v>
      </c>
      <c r="J838" s="3" t="s">
        <v>53</v>
      </c>
      <c r="K838" s="3" t="s">
        <v>54</v>
      </c>
      <c r="L838" s="3" t="s">
        <v>55</v>
      </c>
      <c r="M838" s="3" t="s">
        <v>36</v>
      </c>
      <c r="N838" s="3" t="s">
        <v>37</v>
      </c>
      <c r="O838" s="3" t="s">
        <v>322</v>
      </c>
      <c r="P838" s="3"/>
      <c r="Q838" s="3"/>
      <c r="R838" s="3" t="s">
        <v>40</v>
      </c>
      <c r="S838" s="3" t="s">
        <v>41</v>
      </c>
      <c r="T838" s="3" t="s">
        <v>42</v>
      </c>
      <c r="U838" s="4" t="s">
        <v>323</v>
      </c>
      <c r="V838" s="6">
        <v>0</v>
      </c>
      <c r="W838" s="6">
        <v>158984000</v>
      </c>
      <c r="X838" s="6">
        <v>41921282</v>
      </c>
      <c r="Y838" s="6">
        <v>117062718</v>
      </c>
      <c r="Z838" s="6">
        <v>0</v>
      </c>
      <c r="AA838" s="6">
        <v>112480651</v>
      </c>
      <c r="AB838" s="6">
        <v>4582067</v>
      </c>
      <c r="AC838" s="6">
        <v>112480651</v>
      </c>
      <c r="AD838" s="6">
        <v>112480651</v>
      </c>
      <c r="AE838" s="6">
        <v>112480651</v>
      </c>
      <c r="AF838" s="6">
        <v>112480651</v>
      </c>
    </row>
    <row r="839" spans="1:32" ht="22.5">
      <c r="A839" s="3" t="s">
        <v>415</v>
      </c>
      <c r="B839" s="11" t="s">
        <v>545</v>
      </c>
      <c r="C839" s="11" t="s">
        <v>562</v>
      </c>
      <c r="D839" s="4" t="s">
        <v>416</v>
      </c>
      <c r="E839" s="5" t="s">
        <v>347</v>
      </c>
      <c r="F839" s="5" t="str">
        <f t="shared" si="15"/>
        <v>C-4199-1500-2</v>
      </c>
      <c r="G839" s="13" t="s">
        <v>505</v>
      </c>
      <c r="H839" s="13" t="s">
        <v>493</v>
      </c>
      <c r="I839" s="13" t="s">
        <v>535</v>
      </c>
      <c r="J839" s="3" t="s">
        <v>53</v>
      </c>
      <c r="K839" s="3" t="s">
        <v>54</v>
      </c>
      <c r="L839" s="3" t="s">
        <v>55</v>
      </c>
      <c r="M839" s="3" t="s">
        <v>36</v>
      </c>
      <c r="N839" s="3" t="s">
        <v>37</v>
      </c>
      <c r="O839" s="3" t="s">
        <v>348</v>
      </c>
      <c r="P839" s="3"/>
      <c r="Q839" s="3"/>
      <c r="R839" s="3" t="s">
        <v>40</v>
      </c>
      <c r="S839" s="3" t="s">
        <v>41</v>
      </c>
      <c r="T839" s="3" t="s">
        <v>42</v>
      </c>
      <c r="U839" s="4" t="s">
        <v>349</v>
      </c>
      <c r="V839" s="6">
        <v>0</v>
      </c>
      <c r="W839" s="6">
        <v>8325000</v>
      </c>
      <c r="X839" s="6">
        <v>0</v>
      </c>
      <c r="Y839" s="6">
        <v>8325000</v>
      </c>
      <c r="Z839" s="6">
        <v>0</v>
      </c>
      <c r="AA839" s="6">
        <v>5188000</v>
      </c>
      <c r="AB839" s="6">
        <v>3137000</v>
      </c>
      <c r="AC839" s="6">
        <v>5188000</v>
      </c>
      <c r="AD839" s="6">
        <v>5188000</v>
      </c>
      <c r="AE839" s="6">
        <v>5188000</v>
      </c>
      <c r="AF839" s="6">
        <v>5188000</v>
      </c>
    </row>
    <row r="840" spans="1:32" ht="22.5">
      <c r="A840" s="3" t="s">
        <v>415</v>
      </c>
      <c r="B840" s="11" t="s">
        <v>545</v>
      </c>
      <c r="C840" s="11" t="s">
        <v>562</v>
      </c>
      <c r="D840" s="4" t="s">
        <v>416</v>
      </c>
      <c r="E840" s="5" t="s">
        <v>352</v>
      </c>
      <c r="F840" s="5" t="str">
        <f t="shared" si="15"/>
        <v>C-4199-1500-2</v>
      </c>
      <c r="G840" s="13" t="s">
        <v>505</v>
      </c>
      <c r="H840" s="13" t="s">
        <v>493</v>
      </c>
      <c r="I840" s="13" t="s">
        <v>506</v>
      </c>
      <c r="J840" s="3" t="s">
        <v>53</v>
      </c>
      <c r="K840" s="3" t="s">
        <v>54</v>
      </c>
      <c r="L840" s="3" t="s">
        <v>55</v>
      </c>
      <c r="M840" s="3" t="s">
        <v>36</v>
      </c>
      <c r="N840" s="3" t="s">
        <v>37</v>
      </c>
      <c r="O840" s="3" t="s">
        <v>353</v>
      </c>
      <c r="P840" s="3"/>
      <c r="Q840" s="3"/>
      <c r="R840" s="3" t="s">
        <v>40</v>
      </c>
      <c r="S840" s="3" t="s">
        <v>41</v>
      </c>
      <c r="T840" s="3" t="s">
        <v>42</v>
      </c>
      <c r="U840" s="4" t="s">
        <v>354</v>
      </c>
      <c r="V840" s="6">
        <v>4000000</v>
      </c>
      <c r="W840" s="6">
        <v>3207000</v>
      </c>
      <c r="X840" s="6">
        <v>0</v>
      </c>
      <c r="Y840" s="6">
        <v>7207000</v>
      </c>
      <c r="Z840" s="6">
        <v>0</v>
      </c>
      <c r="AA840" s="6">
        <v>7207000</v>
      </c>
      <c r="AB840" s="6">
        <v>0</v>
      </c>
      <c r="AC840" s="6">
        <v>7207000</v>
      </c>
      <c r="AD840" s="6">
        <v>7207000</v>
      </c>
      <c r="AE840" s="6">
        <v>7207000</v>
      </c>
      <c r="AF840" s="6">
        <v>7207000</v>
      </c>
    </row>
    <row r="841" spans="1:32" ht="22.5">
      <c r="A841" s="3" t="s">
        <v>415</v>
      </c>
      <c r="B841" s="11" t="s">
        <v>545</v>
      </c>
      <c r="C841" s="11" t="s">
        <v>562</v>
      </c>
      <c r="D841" s="4" t="s">
        <v>416</v>
      </c>
      <c r="E841" s="5" t="s">
        <v>358</v>
      </c>
      <c r="F841" s="5" t="str">
        <f t="shared" si="15"/>
        <v>C-4199-1500-2</v>
      </c>
      <c r="G841" s="13" t="s">
        <v>505</v>
      </c>
      <c r="H841" s="13" t="s">
        <v>536</v>
      </c>
      <c r="I841" s="13" t="s">
        <v>537</v>
      </c>
      <c r="J841" s="3" t="s">
        <v>53</v>
      </c>
      <c r="K841" s="3" t="s">
        <v>54</v>
      </c>
      <c r="L841" s="3" t="s">
        <v>55</v>
      </c>
      <c r="M841" s="3" t="s">
        <v>36</v>
      </c>
      <c r="N841" s="3" t="s">
        <v>37</v>
      </c>
      <c r="O841" s="3" t="s">
        <v>252</v>
      </c>
      <c r="P841" s="3"/>
      <c r="Q841" s="3"/>
      <c r="R841" s="3" t="s">
        <v>40</v>
      </c>
      <c r="S841" s="3" t="s">
        <v>41</v>
      </c>
      <c r="T841" s="3" t="s">
        <v>42</v>
      </c>
      <c r="U841" s="4" t="s">
        <v>253</v>
      </c>
      <c r="V841" s="6">
        <v>84814</v>
      </c>
      <c r="W841" s="6">
        <v>635936</v>
      </c>
      <c r="X841" s="6">
        <v>419368</v>
      </c>
      <c r="Y841" s="6">
        <v>301382</v>
      </c>
      <c r="Z841" s="6">
        <v>0</v>
      </c>
      <c r="AA841" s="6">
        <v>262106</v>
      </c>
      <c r="AB841" s="6">
        <v>39276</v>
      </c>
      <c r="AC841" s="6">
        <v>262106</v>
      </c>
      <c r="AD841" s="6">
        <v>262106</v>
      </c>
      <c r="AE841" s="6">
        <v>262106</v>
      </c>
      <c r="AF841" s="6">
        <v>262106</v>
      </c>
    </row>
    <row r="842" spans="1:32" ht="22.5">
      <c r="A842" s="3" t="s">
        <v>415</v>
      </c>
      <c r="B842" s="11" t="s">
        <v>545</v>
      </c>
      <c r="C842" s="11" t="s">
        <v>562</v>
      </c>
      <c r="D842" s="4" t="s">
        <v>416</v>
      </c>
      <c r="E842" s="5" t="s">
        <v>365</v>
      </c>
      <c r="F842" s="5" t="str">
        <f t="shared" si="15"/>
        <v>C-4199-1500-5</v>
      </c>
      <c r="G842" s="13" t="s">
        <v>543</v>
      </c>
      <c r="H842" s="13" t="s">
        <v>501</v>
      </c>
      <c r="I842" s="13" t="s">
        <v>544</v>
      </c>
      <c r="J842" s="3" t="s">
        <v>53</v>
      </c>
      <c r="K842" s="3" t="s">
        <v>54</v>
      </c>
      <c r="L842" s="3" t="s">
        <v>55</v>
      </c>
      <c r="M842" s="3" t="s">
        <v>46</v>
      </c>
      <c r="N842" s="3" t="s">
        <v>37</v>
      </c>
      <c r="O842" s="3" t="s">
        <v>210</v>
      </c>
      <c r="P842" s="3"/>
      <c r="Q842" s="3"/>
      <c r="R842" s="3" t="s">
        <v>230</v>
      </c>
      <c r="S842" s="3" t="s">
        <v>243</v>
      </c>
      <c r="T842" s="3" t="s">
        <v>42</v>
      </c>
      <c r="U842" s="4" t="s">
        <v>366</v>
      </c>
      <c r="V842" s="6">
        <v>0</v>
      </c>
      <c r="W842" s="6">
        <v>522026700</v>
      </c>
      <c r="X842" s="6">
        <v>522026700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</row>
    <row r="843" spans="1:32" ht="22.5">
      <c r="A843" s="3" t="s">
        <v>415</v>
      </c>
      <c r="B843" s="11" t="s">
        <v>545</v>
      </c>
      <c r="C843" s="11" t="s">
        <v>562</v>
      </c>
      <c r="D843" s="4" t="s">
        <v>416</v>
      </c>
      <c r="E843" s="5" t="s">
        <v>365</v>
      </c>
      <c r="F843" s="5" t="str">
        <f t="shared" si="15"/>
        <v>C-4199-1500-5</v>
      </c>
      <c r="G843" s="13" t="s">
        <v>543</v>
      </c>
      <c r="H843" s="13" t="s">
        <v>501</v>
      </c>
      <c r="I843" s="13" t="s">
        <v>544</v>
      </c>
      <c r="J843" s="3" t="s">
        <v>53</v>
      </c>
      <c r="K843" s="3" t="s">
        <v>54</v>
      </c>
      <c r="L843" s="3" t="s">
        <v>55</v>
      </c>
      <c r="M843" s="3" t="s">
        <v>46</v>
      </c>
      <c r="N843" s="3" t="s">
        <v>37</v>
      </c>
      <c r="O843" s="3" t="s">
        <v>210</v>
      </c>
      <c r="P843" s="3"/>
      <c r="Q843" s="3"/>
      <c r="R843" s="3" t="s">
        <v>40</v>
      </c>
      <c r="S843" s="3" t="s">
        <v>150</v>
      </c>
      <c r="T843" s="3" t="s">
        <v>42</v>
      </c>
      <c r="U843" s="4" t="s">
        <v>366</v>
      </c>
      <c r="V843" s="6">
        <v>15408000</v>
      </c>
      <c r="W843" s="6">
        <v>0</v>
      </c>
      <c r="X843" s="6">
        <v>168000</v>
      </c>
      <c r="Y843" s="6">
        <v>15240000</v>
      </c>
      <c r="Z843" s="6">
        <v>0</v>
      </c>
      <c r="AA843" s="6">
        <v>15240000</v>
      </c>
      <c r="AB843" s="6">
        <v>0</v>
      </c>
      <c r="AC843" s="6">
        <v>15240000</v>
      </c>
      <c r="AD843" s="6">
        <v>15240000</v>
      </c>
      <c r="AE843" s="6">
        <v>15240000</v>
      </c>
      <c r="AF843" s="6">
        <v>15240000</v>
      </c>
    </row>
    <row r="844" spans="1:32" ht="22.5">
      <c r="A844" s="3" t="s">
        <v>415</v>
      </c>
      <c r="B844" s="11" t="s">
        <v>545</v>
      </c>
      <c r="C844" s="11" t="s">
        <v>562</v>
      </c>
      <c r="D844" s="4" t="s">
        <v>416</v>
      </c>
      <c r="E844" s="5" t="s">
        <v>365</v>
      </c>
      <c r="F844" s="5" t="str">
        <f t="shared" si="15"/>
        <v>C-4199-1500-5</v>
      </c>
      <c r="G844" s="13" t="s">
        <v>543</v>
      </c>
      <c r="H844" s="13" t="s">
        <v>501</v>
      </c>
      <c r="I844" s="13" t="s">
        <v>544</v>
      </c>
      <c r="J844" s="3" t="s">
        <v>53</v>
      </c>
      <c r="K844" s="3" t="s">
        <v>54</v>
      </c>
      <c r="L844" s="3" t="s">
        <v>55</v>
      </c>
      <c r="M844" s="3" t="s">
        <v>46</v>
      </c>
      <c r="N844" s="3" t="s">
        <v>37</v>
      </c>
      <c r="O844" s="3" t="s">
        <v>210</v>
      </c>
      <c r="P844" s="3"/>
      <c r="Q844" s="3"/>
      <c r="R844" s="3" t="s">
        <v>40</v>
      </c>
      <c r="S844" s="3" t="s">
        <v>41</v>
      </c>
      <c r="T844" s="3" t="s">
        <v>42</v>
      </c>
      <c r="U844" s="4" t="s">
        <v>366</v>
      </c>
      <c r="V844" s="6">
        <v>0</v>
      </c>
      <c r="W844" s="6">
        <v>110410192</v>
      </c>
      <c r="X844" s="6">
        <v>0</v>
      </c>
      <c r="Y844" s="6">
        <v>110410192</v>
      </c>
      <c r="Z844" s="6">
        <v>0</v>
      </c>
      <c r="AA844" s="6">
        <v>110410192</v>
      </c>
      <c r="AB844" s="6">
        <v>0</v>
      </c>
      <c r="AC844" s="6">
        <v>110410192</v>
      </c>
      <c r="AD844" s="6">
        <v>110410192</v>
      </c>
      <c r="AE844" s="6">
        <v>110410192</v>
      </c>
      <c r="AF844" s="6">
        <v>110410192</v>
      </c>
    </row>
    <row r="845" spans="1:32" ht="22.5">
      <c r="A845" s="3" t="s">
        <v>415</v>
      </c>
      <c r="B845" s="11" t="s">
        <v>545</v>
      </c>
      <c r="C845" s="11" t="s">
        <v>562</v>
      </c>
      <c r="D845" s="4" t="s">
        <v>416</v>
      </c>
      <c r="E845" s="5" t="s">
        <v>367</v>
      </c>
      <c r="F845" s="5" t="str">
        <f t="shared" si="15"/>
        <v>C-4199-1500-5</v>
      </c>
      <c r="G845" s="13" t="s">
        <v>543</v>
      </c>
      <c r="H845" s="13" t="s">
        <v>501</v>
      </c>
      <c r="I845" s="13" t="s">
        <v>544</v>
      </c>
      <c r="J845" s="3" t="s">
        <v>53</v>
      </c>
      <c r="K845" s="3" t="s">
        <v>54</v>
      </c>
      <c r="L845" s="3" t="s">
        <v>55</v>
      </c>
      <c r="M845" s="3" t="s">
        <v>46</v>
      </c>
      <c r="N845" s="3" t="s">
        <v>37</v>
      </c>
      <c r="O845" s="3" t="s">
        <v>257</v>
      </c>
      <c r="P845" s="3"/>
      <c r="Q845" s="3"/>
      <c r="R845" s="3" t="s">
        <v>40</v>
      </c>
      <c r="S845" s="3" t="s">
        <v>150</v>
      </c>
      <c r="T845" s="3" t="s">
        <v>42</v>
      </c>
      <c r="U845" s="4" t="s">
        <v>368</v>
      </c>
      <c r="V845" s="6">
        <v>199000000</v>
      </c>
      <c r="W845" s="6">
        <v>0</v>
      </c>
      <c r="X845" s="6">
        <v>0</v>
      </c>
      <c r="Y845" s="6">
        <v>199000000</v>
      </c>
      <c r="Z845" s="6">
        <v>0</v>
      </c>
      <c r="AA845" s="6">
        <v>199000000</v>
      </c>
      <c r="AB845" s="6">
        <v>0</v>
      </c>
      <c r="AC845" s="6">
        <v>199000000</v>
      </c>
      <c r="AD845" s="6">
        <v>199000000</v>
      </c>
      <c r="AE845" s="6">
        <v>199000000</v>
      </c>
      <c r="AF845" s="6">
        <v>199000000</v>
      </c>
    </row>
    <row r="846" spans="1:32" ht="22.5">
      <c r="A846" s="3" t="s">
        <v>415</v>
      </c>
      <c r="B846" s="11" t="s">
        <v>545</v>
      </c>
      <c r="C846" s="11" t="s">
        <v>562</v>
      </c>
      <c r="D846" s="4" t="s">
        <v>416</v>
      </c>
      <c r="E846" s="5" t="s">
        <v>367</v>
      </c>
      <c r="F846" s="5" t="str">
        <f t="shared" si="15"/>
        <v>C-4199-1500-5</v>
      </c>
      <c r="G846" s="13" t="s">
        <v>543</v>
      </c>
      <c r="H846" s="13" t="s">
        <v>501</v>
      </c>
      <c r="I846" s="13" t="s">
        <v>544</v>
      </c>
      <c r="J846" s="3" t="s">
        <v>53</v>
      </c>
      <c r="K846" s="3" t="s">
        <v>54</v>
      </c>
      <c r="L846" s="3" t="s">
        <v>55</v>
      </c>
      <c r="M846" s="3" t="s">
        <v>46</v>
      </c>
      <c r="N846" s="3" t="s">
        <v>37</v>
      </c>
      <c r="O846" s="3" t="s">
        <v>257</v>
      </c>
      <c r="P846" s="3"/>
      <c r="Q846" s="3"/>
      <c r="R846" s="3" t="s">
        <v>40</v>
      </c>
      <c r="S846" s="3" t="s">
        <v>41</v>
      </c>
      <c r="T846" s="3" t="s">
        <v>42</v>
      </c>
      <c r="U846" s="4" t="s">
        <v>368</v>
      </c>
      <c r="V846" s="6">
        <v>0</v>
      </c>
      <c r="W846" s="6">
        <v>30000000</v>
      </c>
      <c r="X846" s="6">
        <v>0</v>
      </c>
      <c r="Y846" s="6">
        <v>30000000</v>
      </c>
      <c r="Z846" s="6">
        <v>0</v>
      </c>
      <c r="AA846" s="6">
        <v>30000000</v>
      </c>
      <c r="AB846" s="6">
        <v>0</v>
      </c>
      <c r="AC846" s="6">
        <v>30000000</v>
      </c>
      <c r="AD846" s="6">
        <v>30000000</v>
      </c>
      <c r="AE846" s="6">
        <v>30000000</v>
      </c>
      <c r="AF846" s="6">
        <v>30000000</v>
      </c>
    </row>
    <row r="847" spans="1:32" ht="22.5">
      <c r="A847" s="3" t="s">
        <v>415</v>
      </c>
      <c r="B847" s="11" t="s">
        <v>545</v>
      </c>
      <c r="C847" s="11" t="s">
        <v>562</v>
      </c>
      <c r="D847" s="4" t="s">
        <v>416</v>
      </c>
      <c r="E847" s="5" t="s">
        <v>389</v>
      </c>
      <c r="F847" s="5" t="str">
        <f t="shared" si="15"/>
        <v>C-4199-1500-5</v>
      </c>
      <c r="G847" s="13" t="s">
        <v>543</v>
      </c>
      <c r="H847" s="13" t="s">
        <v>501</v>
      </c>
      <c r="I847" s="13" t="s">
        <v>544</v>
      </c>
      <c r="J847" s="3" t="s">
        <v>53</v>
      </c>
      <c r="K847" s="3" t="s">
        <v>54</v>
      </c>
      <c r="L847" s="3" t="s">
        <v>55</v>
      </c>
      <c r="M847" s="3" t="s">
        <v>46</v>
      </c>
      <c r="N847" s="3" t="s">
        <v>37</v>
      </c>
      <c r="O847" s="3" t="s">
        <v>56</v>
      </c>
      <c r="P847" s="3"/>
      <c r="Q847" s="3"/>
      <c r="R847" s="3" t="s">
        <v>40</v>
      </c>
      <c r="S847" s="3" t="s">
        <v>150</v>
      </c>
      <c r="T847" s="3" t="s">
        <v>42</v>
      </c>
      <c r="U847" s="4" t="s">
        <v>390</v>
      </c>
      <c r="V847" s="6">
        <v>20000000</v>
      </c>
      <c r="W847" s="6">
        <v>0</v>
      </c>
      <c r="X847" s="6">
        <v>0</v>
      </c>
      <c r="Y847" s="6">
        <v>20000000</v>
      </c>
      <c r="Z847" s="6">
        <v>0</v>
      </c>
      <c r="AA847" s="6">
        <v>20000000</v>
      </c>
      <c r="AB847" s="6">
        <v>0</v>
      </c>
      <c r="AC847" s="6">
        <v>20000000</v>
      </c>
      <c r="AD847" s="6">
        <v>20000000</v>
      </c>
      <c r="AE847" s="6">
        <v>20000000</v>
      </c>
      <c r="AF847" s="6">
        <v>20000000</v>
      </c>
    </row>
    <row r="848" spans="1:32" ht="22.5">
      <c r="A848" s="3" t="s">
        <v>415</v>
      </c>
      <c r="B848" s="11" t="s">
        <v>545</v>
      </c>
      <c r="C848" s="11" t="s">
        <v>562</v>
      </c>
      <c r="D848" s="4" t="s">
        <v>416</v>
      </c>
      <c r="E848" s="5" t="s">
        <v>371</v>
      </c>
      <c r="F848" s="5" t="str">
        <f t="shared" si="15"/>
        <v>C-4199-1500-5</v>
      </c>
      <c r="G848" s="13" t="s">
        <v>543</v>
      </c>
      <c r="H848" s="13" t="s">
        <v>493</v>
      </c>
      <c r="I848" s="13" t="s">
        <v>512</v>
      </c>
      <c r="J848" s="3" t="s">
        <v>53</v>
      </c>
      <c r="K848" s="3" t="s">
        <v>54</v>
      </c>
      <c r="L848" s="3" t="s">
        <v>55</v>
      </c>
      <c r="M848" s="3" t="s">
        <v>46</v>
      </c>
      <c r="N848" s="3" t="s">
        <v>37</v>
      </c>
      <c r="O848" s="3" t="s">
        <v>218</v>
      </c>
      <c r="P848" s="3"/>
      <c r="Q848" s="3"/>
      <c r="R848" s="3" t="s">
        <v>40</v>
      </c>
      <c r="S848" s="3" t="s">
        <v>150</v>
      </c>
      <c r="T848" s="3" t="s">
        <v>42</v>
      </c>
      <c r="U848" s="4" t="s">
        <v>222</v>
      </c>
      <c r="V848" s="6">
        <v>78280500</v>
      </c>
      <c r="W848" s="6">
        <v>36913790</v>
      </c>
      <c r="X848" s="6">
        <v>1336957</v>
      </c>
      <c r="Y848" s="6">
        <v>113857333</v>
      </c>
      <c r="Z848" s="6">
        <v>0</v>
      </c>
      <c r="AA848" s="6">
        <v>113729799</v>
      </c>
      <c r="AB848" s="6">
        <v>127534</v>
      </c>
      <c r="AC848" s="6">
        <v>113729799</v>
      </c>
      <c r="AD848" s="6">
        <v>113729799</v>
      </c>
      <c r="AE848" s="6">
        <v>109978066</v>
      </c>
      <c r="AF848" s="6">
        <v>109978066</v>
      </c>
    </row>
    <row r="849" spans="1:32" ht="22.5">
      <c r="A849" s="3" t="s">
        <v>415</v>
      </c>
      <c r="B849" s="11" t="s">
        <v>545</v>
      </c>
      <c r="C849" s="11" t="s">
        <v>562</v>
      </c>
      <c r="D849" s="4" t="s">
        <v>416</v>
      </c>
      <c r="E849" s="5" t="s">
        <v>372</v>
      </c>
      <c r="F849" s="5" t="str">
        <f t="shared" si="15"/>
        <v>C-4199-1500-5</v>
      </c>
      <c r="G849" s="13" t="s">
        <v>543</v>
      </c>
      <c r="H849" s="13" t="s">
        <v>493</v>
      </c>
      <c r="I849" s="13" t="s">
        <v>506</v>
      </c>
      <c r="J849" s="3" t="s">
        <v>53</v>
      </c>
      <c r="K849" s="3" t="s">
        <v>54</v>
      </c>
      <c r="L849" s="3" t="s">
        <v>55</v>
      </c>
      <c r="M849" s="3" t="s">
        <v>46</v>
      </c>
      <c r="N849" s="3" t="s">
        <v>37</v>
      </c>
      <c r="O849" s="3" t="s">
        <v>221</v>
      </c>
      <c r="P849" s="3"/>
      <c r="Q849" s="3"/>
      <c r="R849" s="3" t="s">
        <v>40</v>
      </c>
      <c r="S849" s="3" t="s">
        <v>150</v>
      </c>
      <c r="T849" s="3" t="s">
        <v>42</v>
      </c>
      <c r="U849" s="4" t="s">
        <v>57</v>
      </c>
      <c r="V849" s="6">
        <v>11428000</v>
      </c>
      <c r="W849" s="6">
        <v>6755246</v>
      </c>
      <c r="X849" s="6">
        <v>0</v>
      </c>
      <c r="Y849" s="6">
        <v>18183246</v>
      </c>
      <c r="Z849" s="6">
        <v>0</v>
      </c>
      <c r="AA849" s="6">
        <v>18183246</v>
      </c>
      <c r="AB849" s="6">
        <v>0</v>
      </c>
      <c r="AC849" s="6">
        <v>18183246</v>
      </c>
      <c r="AD849" s="6">
        <v>18183246</v>
      </c>
      <c r="AE849" s="6">
        <v>18183246</v>
      </c>
      <c r="AF849" s="6">
        <v>18183246</v>
      </c>
    </row>
    <row r="850" spans="1:32" ht="22.5">
      <c r="A850" s="3" t="s">
        <v>417</v>
      </c>
      <c r="B850" s="11" t="s">
        <v>545</v>
      </c>
      <c r="C850" s="11" t="s">
        <v>563</v>
      </c>
      <c r="D850" s="4" t="s">
        <v>418</v>
      </c>
      <c r="E850" s="5" t="s">
        <v>123</v>
      </c>
      <c r="F850" s="5" t="str">
        <f t="shared" si="15"/>
        <v>A-2-0-3</v>
      </c>
      <c r="G850" s="13" t="s">
        <v>492</v>
      </c>
      <c r="H850" s="13" t="s">
        <v>501</v>
      </c>
      <c r="I850" s="13" t="s">
        <v>502</v>
      </c>
      <c r="J850" s="3" t="s">
        <v>35</v>
      </c>
      <c r="K850" s="3" t="s">
        <v>36</v>
      </c>
      <c r="L850" s="3" t="s">
        <v>37</v>
      </c>
      <c r="M850" s="3" t="s">
        <v>38</v>
      </c>
      <c r="N850" s="3" t="s">
        <v>121</v>
      </c>
      <c r="O850" s="3" t="s">
        <v>38</v>
      </c>
      <c r="P850" s="3"/>
      <c r="Q850" s="3"/>
      <c r="R850" s="3" t="s">
        <v>40</v>
      </c>
      <c r="S850" s="3" t="s">
        <v>41</v>
      </c>
      <c r="T850" s="3" t="s">
        <v>42</v>
      </c>
      <c r="U850" s="4" t="s">
        <v>124</v>
      </c>
      <c r="V850" s="6">
        <v>52000000</v>
      </c>
      <c r="W850" s="6">
        <v>9175728</v>
      </c>
      <c r="X850" s="6">
        <v>10456</v>
      </c>
      <c r="Y850" s="6">
        <v>61165272</v>
      </c>
      <c r="Z850" s="6">
        <v>0</v>
      </c>
      <c r="AA850" s="6">
        <v>61165271.700000003</v>
      </c>
      <c r="AB850" s="6">
        <v>0.3</v>
      </c>
      <c r="AC850" s="6">
        <v>61165271.700000003</v>
      </c>
      <c r="AD850" s="6">
        <v>61165271.700000003</v>
      </c>
      <c r="AE850" s="6">
        <v>61165271.700000003</v>
      </c>
      <c r="AF850" s="6">
        <v>61165271.700000003</v>
      </c>
    </row>
    <row r="851" spans="1:32" ht="22.5">
      <c r="A851" s="3" t="s">
        <v>417</v>
      </c>
      <c r="B851" s="11" t="s">
        <v>545</v>
      </c>
      <c r="C851" s="11" t="s">
        <v>563</v>
      </c>
      <c r="D851" s="4" t="s">
        <v>418</v>
      </c>
      <c r="E851" s="5" t="s">
        <v>125</v>
      </c>
      <c r="F851" s="5" t="str">
        <f t="shared" si="15"/>
        <v>A-2-0-3</v>
      </c>
      <c r="G851" s="13" t="s">
        <v>492</v>
      </c>
      <c r="H851" s="13" t="s">
        <v>501</v>
      </c>
      <c r="I851" s="13" t="s">
        <v>502</v>
      </c>
      <c r="J851" s="3" t="s">
        <v>35</v>
      </c>
      <c r="K851" s="3" t="s">
        <v>36</v>
      </c>
      <c r="L851" s="3" t="s">
        <v>37</v>
      </c>
      <c r="M851" s="3" t="s">
        <v>38</v>
      </c>
      <c r="N851" s="3" t="s">
        <v>121</v>
      </c>
      <c r="O851" s="3" t="s">
        <v>46</v>
      </c>
      <c r="P851" s="3"/>
      <c r="Q851" s="3"/>
      <c r="R851" s="3" t="s">
        <v>40</v>
      </c>
      <c r="S851" s="3" t="s">
        <v>41</v>
      </c>
      <c r="T851" s="3" t="s">
        <v>42</v>
      </c>
      <c r="U851" s="4" t="s">
        <v>126</v>
      </c>
      <c r="V851" s="6">
        <v>1940000</v>
      </c>
      <c r="W851" s="6">
        <v>0</v>
      </c>
      <c r="X851" s="6">
        <v>0</v>
      </c>
      <c r="Y851" s="6">
        <v>1940000</v>
      </c>
      <c r="Z851" s="6">
        <v>0</v>
      </c>
      <c r="AA851" s="6">
        <v>1574627</v>
      </c>
      <c r="AB851" s="6">
        <v>365373</v>
      </c>
      <c r="AC851" s="6">
        <v>1574627</v>
      </c>
      <c r="AD851" s="6">
        <v>1574627</v>
      </c>
      <c r="AE851" s="6">
        <v>1574627</v>
      </c>
      <c r="AF851" s="6">
        <v>1574627</v>
      </c>
    </row>
    <row r="852" spans="1:32" ht="22.5">
      <c r="A852" s="3" t="s">
        <v>417</v>
      </c>
      <c r="B852" s="11" t="s">
        <v>545</v>
      </c>
      <c r="C852" s="11" t="s">
        <v>563</v>
      </c>
      <c r="D852" s="4" t="s">
        <v>418</v>
      </c>
      <c r="E852" s="5" t="s">
        <v>34</v>
      </c>
      <c r="F852" s="5" t="str">
        <f t="shared" si="15"/>
        <v>A-2-0-3</v>
      </c>
      <c r="G852" s="13" t="s">
        <v>492</v>
      </c>
      <c r="H852" s="13" t="s">
        <v>501</v>
      </c>
      <c r="I852" s="13" t="s">
        <v>502</v>
      </c>
      <c r="J852" s="3" t="s">
        <v>35</v>
      </c>
      <c r="K852" s="3" t="s">
        <v>36</v>
      </c>
      <c r="L852" s="3" t="s">
        <v>37</v>
      </c>
      <c r="M852" s="3" t="s">
        <v>38</v>
      </c>
      <c r="N852" s="3" t="s">
        <v>39</v>
      </c>
      <c r="O852" s="3" t="s">
        <v>36</v>
      </c>
      <c r="P852" s="3"/>
      <c r="Q852" s="3"/>
      <c r="R852" s="3" t="s">
        <v>40</v>
      </c>
      <c r="S852" s="3" t="s">
        <v>41</v>
      </c>
      <c r="T852" s="3" t="s">
        <v>42</v>
      </c>
      <c r="U852" s="4" t="s">
        <v>43</v>
      </c>
      <c r="V852" s="6">
        <v>0</v>
      </c>
      <c r="W852" s="6">
        <v>238405</v>
      </c>
      <c r="X852" s="6">
        <v>38264</v>
      </c>
      <c r="Y852" s="6">
        <v>200141</v>
      </c>
      <c r="Z852" s="6">
        <v>0</v>
      </c>
      <c r="AA852" s="6">
        <v>200141</v>
      </c>
      <c r="AB852" s="6">
        <v>0</v>
      </c>
      <c r="AC852" s="6">
        <v>200141</v>
      </c>
      <c r="AD852" s="6">
        <v>200141</v>
      </c>
      <c r="AE852" s="6">
        <v>200141</v>
      </c>
      <c r="AF852" s="6">
        <v>200141</v>
      </c>
    </row>
    <row r="853" spans="1:32" ht="22.5">
      <c r="A853" s="3" t="s">
        <v>417</v>
      </c>
      <c r="B853" s="11" t="s">
        <v>545</v>
      </c>
      <c r="C853" s="11" t="s">
        <v>563</v>
      </c>
      <c r="D853" s="4" t="s">
        <v>418</v>
      </c>
      <c r="E853" s="5" t="s">
        <v>133</v>
      </c>
      <c r="F853" s="5" t="str">
        <f t="shared" si="15"/>
        <v>A-2-0-4</v>
      </c>
      <c r="G853" s="13" t="s">
        <v>492</v>
      </c>
      <c r="H853" s="13" t="s">
        <v>501</v>
      </c>
      <c r="I853" s="13" t="s">
        <v>502</v>
      </c>
      <c r="J853" s="3" t="s">
        <v>35</v>
      </c>
      <c r="K853" s="3" t="s">
        <v>36</v>
      </c>
      <c r="L853" s="3" t="s">
        <v>37</v>
      </c>
      <c r="M853" s="3" t="s">
        <v>45</v>
      </c>
      <c r="N853" s="3" t="s">
        <v>45</v>
      </c>
      <c r="O853" s="3" t="s">
        <v>61</v>
      </c>
      <c r="P853" s="3"/>
      <c r="Q853" s="3"/>
      <c r="R853" s="3" t="s">
        <v>40</v>
      </c>
      <c r="S853" s="3" t="s">
        <v>41</v>
      </c>
      <c r="T853" s="3" t="s">
        <v>42</v>
      </c>
      <c r="U853" s="4" t="s">
        <v>134</v>
      </c>
      <c r="V853" s="6">
        <v>35000000</v>
      </c>
      <c r="W853" s="6">
        <v>0</v>
      </c>
      <c r="X853" s="6">
        <v>14984112</v>
      </c>
      <c r="Y853" s="6">
        <v>20015888</v>
      </c>
      <c r="Z853" s="6">
        <v>0</v>
      </c>
      <c r="AA853" s="6">
        <v>20015888</v>
      </c>
      <c r="AB853" s="6">
        <v>0</v>
      </c>
      <c r="AC853" s="6">
        <v>20015888</v>
      </c>
      <c r="AD853" s="6">
        <v>20015888</v>
      </c>
      <c r="AE853" s="6">
        <v>13834549</v>
      </c>
      <c r="AF853" s="6">
        <v>13834549</v>
      </c>
    </row>
    <row r="854" spans="1:32" ht="22.5">
      <c r="A854" s="3" t="s">
        <v>417</v>
      </c>
      <c r="B854" s="11" t="s">
        <v>545</v>
      </c>
      <c r="C854" s="11" t="s">
        <v>563</v>
      </c>
      <c r="D854" s="4" t="s">
        <v>418</v>
      </c>
      <c r="E854" s="5" t="s">
        <v>135</v>
      </c>
      <c r="F854" s="5" t="str">
        <f t="shared" si="15"/>
        <v>A-2-0-4</v>
      </c>
      <c r="G854" s="13" t="s">
        <v>492</v>
      </c>
      <c r="H854" s="13" t="s">
        <v>501</v>
      </c>
      <c r="I854" s="13" t="s">
        <v>502</v>
      </c>
      <c r="J854" s="3" t="s">
        <v>35</v>
      </c>
      <c r="K854" s="3" t="s">
        <v>36</v>
      </c>
      <c r="L854" s="3" t="s">
        <v>37</v>
      </c>
      <c r="M854" s="3" t="s">
        <v>45</v>
      </c>
      <c r="N854" s="3" t="s">
        <v>45</v>
      </c>
      <c r="O854" s="3" t="s">
        <v>36</v>
      </c>
      <c r="P854" s="3"/>
      <c r="Q854" s="3"/>
      <c r="R854" s="3" t="s">
        <v>40</v>
      </c>
      <c r="S854" s="3" t="s">
        <v>41</v>
      </c>
      <c r="T854" s="3" t="s">
        <v>42</v>
      </c>
      <c r="U854" s="4" t="s">
        <v>136</v>
      </c>
      <c r="V854" s="6">
        <v>18000000</v>
      </c>
      <c r="W854" s="6">
        <v>0</v>
      </c>
      <c r="X854" s="6">
        <v>10723353</v>
      </c>
      <c r="Y854" s="6">
        <v>7276647</v>
      </c>
      <c r="Z854" s="6">
        <v>0</v>
      </c>
      <c r="AA854" s="6">
        <v>7276646.1100000003</v>
      </c>
      <c r="AB854" s="6">
        <v>0.89</v>
      </c>
      <c r="AC854" s="6">
        <v>7276646.1100000003</v>
      </c>
      <c r="AD854" s="6">
        <v>2427997.88</v>
      </c>
      <c r="AE854" s="6">
        <v>2427997.88</v>
      </c>
      <c r="AF854" s="6">
        <v>2427997.88</v>
      </c>
    </row>
    <row r="855" spans="1:32" ht="22.5">
      <c r="A855" s="3" t="s">
        <v>417</v>
      </c>
      <c r="B855" s="11" t="s">
        <v>545</v>
      </c>
      <c r="C855" s="11" t="s">
        <v>563</v>
      </c>
      <c r="D855" s="4" t="s">
        <v>418</v>
      </c>
      <c r="E855" s="5" t="s">
        <v>44</v>
      </c>
      <c r="F855" s="5" t="str">
        <f t="shared" si="15"/>
        <v>A-2-0-4</v>
      </c>
      <c r="G855" s="13" t="s">
        <v>492</v>
      </c>
      <c r="H855" s="13" t="s">
        <v>501</v>
      </c>
      <c r="I855" s="13" t="s">
        <v>502</v>
      </c>
      <c r="J855" s="3" t="s">
        <v>35</v>
      </c>
      <c r="K855" s="3" t="s">
        <v>36</v>
      </c>
      <c r="L855" s="3" t="s">
        <v>37</v>
      </c>
      <c r="M855" s="3" t="s">
        <v>45</v>
      </c>
      <c r="N855" s="3" t="s">
        <v>46</v>
      </c>
      <c r="O855" s="3" t="s">
        <v>47</v>
      </c>
      <c r="P855" s="3"/>
      <c r="Q855" s="3"/>
      <c r="R855" s="3" t="s">
        <v>40</v>
      </c>
      <c r="S855" s="3" t="s">
        <v>41</v>
      </c>
      <c r="T855" s="3" t="s">
        <v>42</v>
      </c>
      <c r="U855" s="4" t="s">
        <v>48</v>
      </c>
      <c r="V855" s="6">
        <v>11500000</v>
      </c>
      <c r="W855" s="6">
        <v>11868666</v>
      </c>
      <c r="X855" s="6">
        <v>7139166</v>
      </c>
      <c r="Y855" s="6">
        <v>16229500</v>
      </c>
      <c r="Z855" s="6">
        <v>0</v>
      </c>
      <c r="AA855" s="6">
        <v>16229500</v>
      </c>
      <c r="AB855" s="6">
        <v>0</v>
      </c>
      <c r="AC855" s="6">
        <v>16229500</v>
      </c>
      <c r="AD855" s="6">
        <v>16229500</v>
      </c>
      <c r="AE855" s="6">
        <v>16229500</v>
      </c>
      <c r="AF855" s="6">
        <v>16229500</v>
      </c>
    </row>
    <row r="856" spans="1:32" ht="22.5">
      <c r="A856" s="3" t="s">
        <v>417</v>
      </c>
      <c r="B856" s="11" t="s">
        <v>545</v>
      </c>
      <c r="C856" s="11" t="s">
        <v>563</v>
      </c>
      <c r="D856" s="4" t="s">
        <v>418</v>
      </c>
      <c r="E856" s="5" t="s">
        <v>179</v>
      </c>
      <c r="F856" s="5" t="str">
        <f t="shared" ref="F856:F919" si="16">+J856&amp;"-"&amp;K856&amp;"-"&amp;L856&amp;"-"&amp;M856</f>
        <v>A-2-0-4</v>
      </c>
      <c r="G856" s="13" t="s">
        <v>492</v>
      </c>
      <c r="H856" s="13" t="s">
        <v>501</v>
      </c>
      <c r="I856" s="13" t="s">
        <v>502</v>
      </c>
      <c r="J856" s="3" t="s">
        <v>35</v>
      </c>
      <c r="K856" s="3" t="s">
        <v>36</v>
      </c>
      <c r="L856" s="3" t="s">
        <v>37</v>
      </c>
      <c r="M856" s="3" t="s">
        <v>45</v>
      </c>
      <c r="N856" s="3" t="s">
        <v>158</v>
      </c>
      <c r="O856" s="3" t="s">
        <v>61</v>
      </c>
      <c r="P856" s="3"/>
      <c r="Q856" s="3"/>
      <c r="R856" s="3" t="s">
        <v>40</v>
      </c>
      <c r="S856" s="3" t="s">
        <v>41</v>
      </c>
      <c r="T856" s="3" t="s">
        <v>42</v>
      </c>
      <c r="U856" s="4" t="s">
        <v>180</v>
      </c>
      <c r="V856" s="6">
        <v>4500000</v>
      </c>
      <c r="W856" s="6">
        <v>0</v>
      </c>
      <c r="X856" s="6">
        <v>85202</v>
      </c>
      <c r="Y856" s="6">
        <v>4414798</v>
      </c>
      <c r="Z856" s="6">
        <v>0</v>
      </c>
      <c r="AA856" s="6">
        <v>4414798</v>
      </c>
      <c r="AB856" s="6">
        <v>0</v>
      </c>
      <c r="AC856" s="6">
        <v>4414798</v>
      </c>
      <c r="AD856" s="6">
        <v>4414798</v>
      </c>
      <c r="AE856" s="6">
        <v>4414798</v>
      </c>
      <c r="AF856" s="6">
        <v>4414798</v>
      </c>
    </row>
    <row r="857" spans="1:32" ht="22.5">
      <c r="A857" s="3" t="s">
        <v>417</v>
      </c>
      <c r="B857" s="11" t="s">
        <v>545</v>
      </c>
      <c r="C857" s="11" t="s">
        <v>563</v>
      </c>
      <c r="D857" s="4" t="s">
        <v>418</v>
      </c>
      <c r="E857" s="5" t="s">
        <v>181</v>
      </c>
      <c r="F857" s="5" t="str">
        <f t="shared" si="16"/>
        <v>A-2-0-4</v>
      </c>
      <c r="G857" s="13" t="s">
        <v>492</v>
      </c>
      <c r="H857" s="13" t="s">
        <v>501</v>
      </c>
      <c r="I857" s="13" t="s">
        <v>502</v>
      </c>
      <c r="J857" s="3" t="s">
        <v>35</v>
      </c>
      <c r="K857" s="3" t="s">
        <v>36</v>
      </c>
      <c r="L857" s="3" t="s">
        <v>37</v>
      </c>
      <c r="M857" s="3" t="s">
        <v>45</v>
      </c>
      <c r="N857" s="3" t="s">
        <v>158</v>
      </c>
      <c r="O857" s="3" t="s">
        <v>36</v>
      </c>
      <c r="P857" s="3"/>
      <c r="Q857" s="3"/>
      <c r="R857" s="3" t="s">
        <v>40</v>
      </c>
      <c r="S857" s="3" t="s">
        <v>41</v>
      </c>
      <c r="T857" s="3" t="s">
        <v>42</v>
      </c>
      <c r="U857" s="4" t="s">
        <v>182</v>
      </c>
      <c r="V857" s="6">
        <v>89000000</v>
      </c>
      <c r="W857" s="6">
        <v>0</v>
      </c>
      <c r="X857" s="6">
        <v>60260</v>
      </c>
      <c r="Y857" s="6">
        <v>88939740</v>
      </c>
      <c r="Z857" s="6">
        <v>0</v>
      </c>
      <c r="AA857" s="6">
        <v>88939740</v>
      </c>
      <c r="AB857" s="6">
        <v>0</v>
      </c>
      <c r="AC857" s="6">
        <v>88939740</v>
      </c>
      <c r="AD857" s="6">
        <v>88939740</v>
      </c>
      <c r="AE857" s="6">
        <v>88939740</v>
      </c>
      <c r="AF857" s="6">
        <v>88939740</v>
      </c>
    </row>
    <row r="858" spans="1:32" ht="22.5">
      <c r="A858" s="3" t="s">
        <v>417</v>
      </c>
      <c r="B858" s="11" t="s">
        <v>545</v>
      </c>
      <c r="C858" s="11" t="s">
        <v>563</v>
      </c>
      <c r="D858" s="4" t="s">
        <v>418</v>
      </c>
      <c r="E858" s="5" t="s">
        <v>185</v>
      </c>
      <c r="F858" s="5" t="str">
        <f t="shared" si="16"/>
        <v>A-2-0-4</v>
      </c>
      <c r="G858" s="13" t="s">
        <v>492</v>
      </c>
      <c r="H858" s="13" t="s">
        <v>501</v>
      </c>
      <c r="I858" s="13" t="s">
        <v>502</v>
      </c>
      <c r="J858" s="3" t="s">
        <v>35</v>
      </c>
      <c r="K858" s="3" t="s">
        <v>36</v>
      </c>
      <c r="L858" s="3" t="s">
        <v>37</v>
      </c>
      <c r="M858" s="3" t="s">
        <v>45</v>
      </c>
      <c r="N858" s="3" t="s">
        <v>158</v>
      </c>
      <c r="O858" s="3" t="s">
        <v>116</v>
      </c>
      <c r="P858" s="3"/>
      <c r="Q858" s="3"/>
      <c r="R858" s="3" t="s">
        <v>40</v>
      </c>
      <c r="S858" s="3" t="s">
        <v>41</v>
      </c>
      <c r="T858" s="3" t="s">
        <v>42</v>
      </c>
      <c r="U858" s="4" t="s">
        <v>186</v>
      </c>
      <c r="V858" s="6">
        <v>13000000</v>
      </c>
      <c r="W858" s="6">
        <v>0</v>
      </c>
      <c r="X858" s="6">
        <v>406727</v>
      </c>
      <c r="Y858" s="6">
        <v>12593273</v>
      </c>
      <c r="Z858" s="6">
        <v>0</v>
      </c>
      <c r="AA858" s="6">
        <v>12593272.76</v>
      </c>
      <c r="AB858" s="6">
        <v>0.24</v>
      </c>
      <c r="AC858" s="6">
        <v>12593272.76</v>
      </c>
      <c r="AD858" s="6">
        <v>12593272.76</v>
      </c>
      <c r="AE858" s="6">
        <v>12593272.76</v>
      </c>
      <c r="AF858" s="6">
        <v>12593272.76</v>
      </c>
    </row>
    <row r="859" spans="1:32" ht="22.5">
      <c r="A859" s="3" t="s">
        <v>417</v>
      </c>
      <c r="B859" s="11" t="s">
        <v>545</v>
      </c>
      <c r="C859" s="11" t="s">
        <v>563</v>
      </c>
      <c r="D859" s="4" t="s">
        <v>418</v>
      </c>
      <c r="E859" s="5" t="s">
        <v>49</v>
      </c>
      <c r="F859" s="5" t="str">
        <f t="shared" si="16"/>
        <v>A-2-0-4</v>
      </c>
      <c r="G859" s="13" t="s">
        <v>492</v>
      </c>
      <c r="H859" s="13" t="s">
        <v>493</v>
      </c>
      <c r="I859" s="13" t="s">
        <v>494</v>
      </c>
      <c r="J859" s="3" t="s">
        <v>35</v>
      </c>
      <c r="K859" s="3" t="s">
        <v>36</v>
      </c>
      <c r="L859" s="3" t="s">
        <v>37</v>
      </c>
      <c r="M859" s="3" t="s">
        <v>45</v>
      </c>
      <c r="N859" s="3" t="s">
        <v>50</v>
      </c>
      <c r="O859" s="3" t="s">
        <v>36</v>
      </c>
      <c r="P859" s="3"/>
      <c r="Q859" s="3"/>
      <c r="R859" s="3" t="s">
        <v>40</v>
      </c>
      <c r="S859" s="3" t="s">
        <v>41</v>
      </c>
      <c r="T859" s="3" t="s">
        <v>42</v>
      </c>
      <c r="U859" s="4" t="s">
        <v>51</v>
      </c>
      <c r="V859" s="6">
        <v>26000000</v>
      </c>
      <c r="W859" s="6">
        <v>8689860</v>
      </c>
      <c r="X859" s="6">
        <v>164250</v>
      </c>
      <c r="Y859" s="6">
        <v>34525610</v>
      </c>
      <c r="Z859" s="6">
        <v>0</v>
      </c>
      <c r="AA859" s="6">
        <v>34244083</v>
      </c>
      <c r="AB859" s="6">
        <v>281527</v>
      </c>
      <c r="AC859" s="6">
        <v>34244083</v>
      </c>
      <c r="AD859" s="6">
        <v>34244083</v>
      </c>
      <c r="AE859" s="6">
        <v>34244083</v>
      </c>
      <c r="AF859" s="6">
        <v>34244083</v>
      </c>
    </row>
    <row r="860" spans="1:32" ht="22.5">
      <c r="A860" s="3" t="s">
        <v>417</v>
      </c>
      <c r="B860" s="11" t="s">
        <v>545</v>
      </c>
      <c r="C860" s="11" t="s">
        <v>563</v>
      </c>
      <c r="D860" s="4" t="s">
        <v>418</v>
      </c>
      <c r="E860" s="5" t="s">
        <v>193</v>
      </c>
      <c r="F860" s="5" t="str">
        <f t="shared" si="16"/>
        <v>A-2-0-4</v>
      </c>
      <c r="G860" s="13" t="s">
        <v>492</v>
      </c>
      <c r="H860" s="13" t="s">
        <v>493</v>
      </c>
      <c r="I860" s="13" t="s">
        <v>494</v>
      </c>
      <c r="J860" s="3" t="s">
        <v>35</v>
      </c>
      <c r="K860" s="3" t="s">
        <v>36</v>
      </c>
      <c r="L860" s="3" t="s">
        <v>37</v>
      </c>
      <c r="M860" s="3" t="s">
        <v>45</v>
      </c>
      <c r="N860" s="3" t="s">
        <v>150</v>
      </c>
      <c r="O860" s="3" t="s">
        <v>45</v>
      </c>
      <c r="P860" s="3"/>
      <c r="Q860" s="3"/>
      <c r="R860" s="3" t="s">
        <v>40</v>
      </c>
      <c r="S860" s="3" t="s">
        <v>41</v>
      </c>
      <c r="T860" s="3" t="s">
        <v>42</v>
      </c>
      <c r="U860" s="4" t="s">
        <v>194</v>
      </c>
      <c r="V860" s="6">
        <v>85892015</v>
      </c>
      <c r="W860" s="6">
        <v>16689714</v>
      </c>
      <c r="X860" s="6">
        <v>10133950</v>
      </c>
      <c r="Y860" s="6">
        <v>92447779</v>
      </c>
      <c r="Z860" s="6">
        <v>0</v>
      </c>
      <c r="AA860" s="6">
        <v>50200000</v>
      </c>
      <c r="AB860" s="6">
        <v>42247779</v>
      </c>
      <c r="AC860" s="6">
        <v>50200000</v>
      </c>
      <c r="AD860" s="6">
        <v>50200000</v>
      </c>
      <c r="AE860" s="6">
        <v>50200000</v>
      </c>
      <c r="AF860" s="6">
        <v>50200000</v>
      </c>
    </row>
    <row r="861" spans="1:32" ht="22.5">
      <c r="A861" s="3" t="s">
        <v>417</v>
      </c>
      <c r="B861" s="11" t="s">
        <v>545</v>
      </c>
      <c r="C861" s="11" t="s">
        <v>563</v>
      </c>
      <c r="D861" s="4" t="s">
        <v>418</v>
      </c>
      <c r="E861" s="5" t="s">
        <v>208</v>
      </c>
      <c r="F861" s="5" t="str">
        <f t="shared" si="16"/>
        <v>C-4102-1500-1</v>
      </c>
      <c r="G861" s="13" t="s">
        <v>509</v>
      </c>
      <c r="H861" s="13" t="s">
        <v>510</v>
      </c>
      <c r="I861" s="13" t="s">
        <v>511</v>
      </c>
      <c r="J861" s="3" t="s">
        <v>53</v>
      </c>
      <c r="K861" s="3" t="s">
        <v>209</v>
      </c>
      <c r="L861" s="3" t="s">
        <v>55</v>
      </c>
      <c r="M861" s="3" t="s">
        <v>61</v>
      </c>
      <c r="N861" s="3" t="s">
        <v>37</v>
      </c>
      <c r="O861" s="3" t="s">
        <v>210</v>
      </c>
      <c r="P861" s="3"/>
      <c r="Q861" s="3"/>
      <c r="R861" s="3" t="s">
        <v>40</v>
      </c>
      <c r="S861" s="3" t="s">
        <v>41</v>
      </c>
      <c r="T861" s="3" t="s">
        <v>42</v>
      </c>
      <c r="U861" s="4" t="s">
        <v>211</v>
      </c>
      <c r="V861" s="6">
        <v>2870035722</v>
      </c>
      <c r="W861" s="6">
        <v>655773579</v>
      </c>
      <c r="X861" s="6">
        <v>123797064</v>
      </c>
      <c r="Y861" s="6">
        <v>3402012237</v>
      </c>
      <c r="Z861" s="6">
        <v>0</v>
      </c>
      <c r="AA861" s="6">
        <v>3402012237</v>
      </c>
      <c r="AB861" s="6">
        <v>0</v>
      </c>
      <c r="AC861" s="6">
        <v>3402012237</v>
      </c>
      <c r="AD861" s="6">
        <v>3402012237</v>
      </c>
      <c r="AE861" s="6">
        <v>3358394994</v>
      </c>
      <c r="AF861" s="6">
        <v>3358394994</v>
      </c>
    </row>
    <row r="862" spans="1:32" ht="22.5">
      <c r="A862" s="3" t="s">
        <v>417</v>
      </c>
      <c r="B862" s="11" t="s">
        <v>545</v>
      </c>
      <c r="C862" s="11" t="s">
        <v>563</v>
      </c>
      <c r="D862" s="4" t="s">
        <v>418</v>
      </c>
      <c r="E862" s="5" t="s">
        <v>217</v>
      </c>
      <c r="F862" s="5" t="str">
        <f t="shared" si="16"/>
        <v>C-4102-1500-1</v>
      </c>
      <c r="G862" s="13" t="s">
        <v>509</v>
      </c>
      <c r="H862" s="13" t="s">
        <v>510</v>
      </c>
      <c r="I862" s="13" t="s">
        <v>511</v>
      </c>
      <c r="J862" s="3" t="s">
        <v>53</v>
      </c>
      <c r="K862" s="3" t="s">
        <v>209</v>
      </c>
      <c r="L862" s="3" t="s">
        <v>55</v>
      </c>
      <c r="M862" s="3" t="s">
        <v>61</v>
      </c>
      <c r="N862" s="3" t="s">
        <v>37</v>
      </c>
      <c r="O862" s="3" t="s">
        <v>218</v>
      </c>
      <c r="P862" s="3"/>
      <c r="Q862" s="3"/>
      <c r="R862" s="3" t="s">
        <v>40</v>
      </c>
      <c r="S862" s="3" t="s">
        <v>41</v>
      </c>
      <c r="T862" s="3" t="s">
        <v>42</v>
      </c>
      <c r="U862" s="4" t="s">
        <v>219</v>
      </c>
      <c r="V862" s="6">
        <v>22802137</v>
      </c>
      <c r="W862" s="6">
        <v>1752000</v>
      </c>
      <c r="X862" s="6">
        <v>5338</v>
      </c>
      <c r="Y862" s="6">
        <v>24548799</v>
      </c>
      <c r="Z862" s="6">
        <v>0</v>
      </c>
      <c r="AA862" s="6">
        <v>24477332</v>
      </c>
      <c r="AB862" s="6">
        <v>71467</v>
      </c>
      <c r="AC862" s="6">
        <v>24477332</v>
      </c>
      <c r="AD862" s="6">
        <v>24477332</v>
      </c>
      <c r="AE862" s="6">
        <v>23746666</v>
      </c>
      <c r="AF862" s="6">
        <v>23746666</v>
      </c>
    </row>
    <row r="863" spans="1:32" ht="22.5">
      <c r="A863" s="3" t="s">
        <v>417</v>
      </c>
      <c r="B863" s="11" t="s">
        <v>545</v>
      </c>
      <c r="C863" s="11" t="s">
        <v>563</v>
      </c>
      <c r="D863" s="4" t="s">
        <v>418</v>
      </c>
      <c r="E863" s="5" t="s">
        <v>220</v>
      </c>
      <c r="F863" s="5" t="str">
        <f t="shared" si="16"/>
        <v>C-4102-1500-1</v>
      </c>
      <c r="G863" s="13" t="s">
        <v>509</v>
      </c>
      <c r="H863" s="13" t="s">
        <v>493</v>
      </c>
      <c r="I863" s="13" t="s">
        <v>512</v>
      </c>
      <c r="J863" s="3" t="s">
        <v>53</v>
      </c>
      <c r="K863" s="3" t="s">
        <v>209</v>
      </c>
      <c r="L863" s="3" t="s">
        <v>55</v>
      </c>
      <c r="M863" s="3" t="s">
        <v>61</v>
      </c>
      <c r="N863" s="3" t="s">
        <v>37</v>
      </c>
      <c r="O863" s="3" t="s">
        <v>221</v>
      </c>
      <c r="P863" s="3"/>
      <c r="Q863" s="3"/>
      <c r="R863" s="3" t="s">
        <v>40</v>
      </c>
      <c r="S863" s="3" t="s">
        <v>41</v>
      </c>
      <c r="T863" s="3" t="s">
        <v>42</v>
      </c>
      <c r="U863" s="4" t="s">
        <v>222</v>
      </c>
      <c r="V863" s="6">
        <v>70517466</v>
      </c>
      <c r="W863" s="6">
        <v>6100000</v>
      </c>
      <c r="X863" s="6">
        <v>1024912</v>
      </c>
      <c r="Y863" s="6">
        <v>75592554</v>
      </c>
      <c r="Z863" s="6">
        <v>0</v>
      </c>
      <c r="AA863" s="6">
        <v>74863146</v>
      </c>
      <c r="AB863" s="6">
        <v>729408</v>
      </c>
      <c r="AC863" s="6">
        <v>74863146</v>
      </c>
      <c r="AD863" s="6">
        <v>74863146</v>
      </c>
      <c r="AE863" s="6">
        <v>73072937</v>
      </c>
      <c r="AF863" s="6">
        <v>73072937</v>
      </c>
    </row>
    <row r="864" spans="1:32" ht="22.5">
      <c r="A864" s="3" t="s">
        <v>417</v>
      </c>
      <c r="B864" s="11" t="s">
        <v>545</v>
      </c>
      <c r="C864" s="11" t="s">
        <v>563</v>
      </c>
      <c r="D864" s="4" t="s">
        <v>418</v>
      </c>
      <c r="E864" s="5" t="s">
        <v>223</v>
      </c>
      <c r="F864" s="5" t="str">
        <f t="shared" si="16"/>
        <v>C-4102-1500-1</v>
      </c>
      <c r="G864" s="13" t="s">
        <v>509</v>
      </c>
      <c r="H864" s="13" t="s">
        <v>493</v>
      </c>
      <c r="I864" s="13" t="s">
        <v>506</v>
      </c>
      <c r="J864" s="3" t="s">
        <v>53</v>
      </c>
      <c r="K864" s="3" t="s">
        <v>209</v>
      </c>
      <c r="L864" s="3" t="s">
        <v>55</v>
      </c>
      <c r="M864" s="3" t="s">
        <v>61</v>
      </c>
      <c r="N864" s="3" t="s">
        <v>37</v>
      </c>
      <c r="O864" s="3" t="s">
        <v>224</v>
      </c>
      <c r="P864" s="3"/>
      <c r="Q864" s="3"/>
      <c r="R864" s="3" t="s">
        <v>40</v>
      </c>
      <c r="S864" s="3" t="s">
        <v>41</v>
      </c>
      <c r="T864" s="3" t="s">
        <v>42</v>
      </c>
      <c r="U864" s="4" t="s">
        <v>57</v>
      </c>
      <c r="V864" s="6">
        <v>8574714</v>
      </c>
      <c r="W864" s="6">
        <v>10000000</v>
      </c>
      <c r="X864" s="6">
        <v>0</v>
      </c>
      <c r="Y864" s="6">
        <v>18574714</v>
      </c>
      <c r="Z864" s="6">
        <v>0</v>
      </c>
      <c r="AA864" s="6">
        <v>17623400</v>
      </c>
      <c r="AB864" s="6">
        <v>951314</v>
      </c>
      <c r="AC864" s="6">
        <v>17623400</v>
      </c>
      <c r="AD864" s="6">
        <v>17623400</v>
      </c>
      <c r="AE864" s="6">
        <v>17623400</v>
      </c>
      <c r="AF864" s="6">
        <v>17623400</v>
      </c>
    </row>
    <row r="865" spans="1:32" ht="22.5">
      <c r="A865" s="3" t="s">
        <v>417</v>
      </c>
      <c r="B865" s="11" t="s">
        <v>545</v>
      </c>
      <c r="C865" s="11" t="s">
        <v>563</v>
      </c>
      <c r="D865" s="4" t="s">
        <v>418</v>
      </c>
      <c r="E865" s="5" t="s">
        <v>402</v>
      </c>
      <c r="F865" s="5" t="str">
        <f t="shared" si="16"/>
        <v>C-4102-1500-3</v>
      </c>
      <c r="G865" s="13" t="s">
        <v>495</v>
      </c>
      <c r="H865" s="13" t="s">
        <v>496</v>
      </c>
      <c r="I865" s="13" t="s">
        <v>497</v>
      </c>
      <c r="J865" s="3" t="s">
        <v>53</v>
      </c>
      <c r="K865" s="3" t="s">
        <v>209</v>
      </c>
      <c r="L865" s="3" t="s">
        <v>55</v>
      </c>
      <c r="M865" s="3" t="s">
        <v>38</v>
      </c>
      <c r="N865" s="3" t="s">
        <v>37</v>
      </c>
      <c r="O865" s="3" t="s">
        <v>210</v>
      </c>
      <c r="P865" s="3"/>
      <c r="Q865" s="3"/>
      <c r="R865" s="3" t="s">
        <v>230</v>
      </c>
      <c r="S865" s="3" t="s">
        <v>243</v>
      </c>
      <c r="T865" s="3" t="s">
        <v>42</v>
      </c>
      <c r="U865" s="4" t="s">
        <v>403</v>
      </c>
      <c r="V865" s="6">
        <v>0</v>
      </c>
      <c r="W865" s="6">
        <v>60851800</v>
      </c>
      <c r="X865" s="6">
        <v>0</v>
      </c>
      <c r="Y865" s="6">
        <v>60851800</v>
      </c>
      <c r="Z865" s="6">
        <v>0</v>
      </c>
      <c r="AA865" s="6">
        <v>60851800</v>
      </c>
      <c r="AB865" s="6">
        <v>0</v>
      </c>
      <c r="AC865" s="6">
        <v>60851800</v>
      </c>
      <c r="AD865" s="6">
        <v>60851800</v>
      </c>
      <c r="AE865" s="6">
        <v>60851800</v>
      </c>
      <c r="AF865" s="6">
        <v>60851800</v>
      </c>
    </row>
    <row r="866" spans="1:32" ht="22.5">
      <c r="A866" s="3" t="s">
        <v>417</v>
      </c>
      <c r="B866" s="11" t="s">
        <v>545</v>
      </c>
      <c r="C866" s="11" t="s">
        <v>563</v>
      </c>
      <c r="D866" s="4" t="s">
        <v>418</v>
      </c>
      <c r="E866" s="5" t="s">
        <v>402</v>
      </c>
      <c r="F866" s="5" t="str">
        <f t="shared" si="16"/>
        <v>C-4102-1500-3</v>
      </c>
      <c r="G866" s="13" t="s">
        <v>495</v>
      </c>
      <c r="H866" s="13" t="s">
        <v>496</v>
      </c>
      <c r="I866" s="13" t="s">
        <v>497</v>
      </c>
      <c r="J866" s="3" t="s">
        <v>53</v>
      </c>
      <c r="K866" s="3" t="s">
        <v>209</v>
      </c>
      <c r="L866" s="3" t="s">
        <v>55</v>
      </c>
      <c r="M866" s="3" t="s">
        <v>38</v>
      </c>
      <c r="N866" s="3" t="s">
        <v>37</v>
      </c>
      <c r="O866" s="3" t="s">
        <v>210</v>
      </c>
      <c r="P866" s="3"/>
      <c r="Q866" s="3"/>
      <c r="R866" s="3" t="s">
        <v>40</v>
      </c>
      <c r="S866" s="3" t="s">
        <v>41</v>
      </c>
      <c r="T866" s="3" t="s">
        <v>42</v>
      </c>
      <c r="U866" s="4" t="s">
        <v>403</v>
      </c>
      <c r="V866" s="6">
        <v>585698575</v>
      </c>
      <c r="W866" s="6">
        <v>74383110</v>
      </c>
      <c r="X866" s="6">
        <v>0</v>
      </c>
      <c r="Y866" s="6">
        <v>660081685</v>
      </c>
      <c r="Z866" s="6">
        <v>0</v>
      </c>
      <c r="AA866" s="6">
        <v>660081685</v>
      </c>
      <c r="AB866" s="6">
        <v>0</v>
      </c>
      <c r="AC866" s="6">
        <v>660081685</v>
      </c>
      <c r="AD866" s="6">
        <v>584016935</v>
      </c>
      <c r="AE866" s="6">
        <v>584016935</v>
      </c>
      <c r="AF866" s="6">
        <v>584016935</v>
      </c>
    </row>
    <row r="867" spans="1:32" ht="22.5">
      <c r="A867" s="3" t="s">
        <v>417</v>
      </c>
      <c r="B867" s="11" t="s">
        <v>545</v>
      </c>
      <c r="C867" s="11" t="s">
        <v>563</v>
      </c>
      <c r="D867" s="4" t="s">
        <v>418</v>
      </c>
      <c r="E867" s="5" t="s">
        <v>375</v>
      </c>
      <c r="F867" s="5" t="str">
        <f t="shared" si="16"/>
        <v>C-4102-1500-3</v>
      </c>
      <c r="G867" s="13" t="s">
        <v>495</v>
      </c>
      <c r="H867" s="13" t="s">
        <v>496</v>
      </c>
      <c r="I867" s="13" t="s">
        <v>497</v>
      </c>
      <c r="J867" s="3" t="s">
        <v>53</v>
      </c>
      <c r="K867" s="3" t="s">
        <v>209</v>
      </c>
      <c r="L867" s="3" t="s">
        <v>55</v>
      </c>
      <c r="M867" s="3" t="s">
        <v>38</v>
      </c>
      <c r="N867" s="3" t="s">
        <v>37</v>
      </c>
      <c r="O867" s="3" t="s">
        <v>257</v>
      </c>
      <c r="P867" s="3"/>
      <c r="Q867" s="3"/>
      <c r="R867" s="3" t="s">
        <v>40</v>
      </c>
      <c r="S867" s="3" t="s">
        <v>41</v>
      </c>
      <c r="T867" s="3" t="s">
        <v>42</v>
      </c>
      <c r="U867" s="4" t="s">
        <v>376</v>
      </c>
      <c r="V867" s="6">
        <v>3071328403</v>
      </c>
      <c r="W867" s="6">
        <v>121329337</v>
      </c>
      <c r="X867" s="6">
        <v>10889482</v>
      </c>
      <c r="Y867" s="6">
        <v>3181768258</v>
      </c>
      <c r="Z867" s="6">
        <v>0</v>
      </c>
      <c r="AA867" s="6">
        <v>3130013891</v>
      </c>
      <c r="AB867" s="6">
        <v>51754367</v>
      </c>
      <c r="AC867" s="6">
        <v>3130013891</v>
      </c>
      <c r="AD867" s="6">
        <v>2877732398</v>
      </c>
      <c r="AE867" s="6">
        <v>2877732398</v>
      </c>
      <c r="AF867" s="6">
        <v>2877732398</v>
      </c>
    </row>
    <row r="868" spans="1:32" ht="22.5">
      <c r="A868" s="3" t="s">
        <v>417</v>
      </c>
      <c r="B868" s="11" t="s">
        <v>545</v>
      </c>
      <c r="C868" s="11" t="s">
        <v>563</v>
      </c>
      <c r="D868" s="4" t="s">
        <v>418</v>
      </c>
      <c r="E868" s="5" t="s">
        <v>225</v>
      </c>
      <c r="F868" s="5" t="str">
        <f t="shared" si="16"/>
        <v>C-4102-1500-3</v>
      </c>
      <c r="G868" s="13" t="s">
        <v>495</v>
      </c>
      <c r="H868" s="13" t="s">
        <v>496</v>
      </c>
      <c r="I868" s="13" t="s">
        <v>497</v>
      </c>
      <c r="J868" s="3" t="s">
        <v>53</v>
      </c>
      <c r="K868" s="3" t="s">
        <v>209</v>
      </c>
      <c r="L868" s="3" t="s">
        <v>55</v>
      </c>
      <c r="M868" s="3" t="s">
        <v>38</v>
      </c>
      <c r="N868" s="3" t="s">
        <v>37</v>
      </c>
      <c r="O868" s="3" t="s">
        <v>213</v>
      </c>
      <c r="P868" s="3"/>
      <c r="Q868" s="3"/>
      <c r="R868" s="3" t="s">
        <v>40</v>
      </c>
      <c r="S868" s="3" t="s">
        <v>41</v>
      </c>
      <c r="T868" s="3" t="s">
        <v>42</v>
      </c>
      <c r="U868" s="4" t="s">
        <v>226</v>
      </c>
      <c r="V868" s="6">
        <v>6319997112</v>
      </c>
      <c r="W868" s="6">
        <v>349017643</v>
      </c>
      <c r="X868" s="6">
        <v>1013703666</v>
      </c>
      <c r="Y868" s="6">
        <v>5655311089</v>
      </c>
      <c r="Z868" s="6">
        <v>0</v>
      </c>
      <c r="AA868" s="6">
        <v>5638935549</v>
      </c>
      <c r="AB868" s="6">
        <v>16375540</v>
      </c>
      <c r="AC868" s="6">
        <v>5638935549</v>
      </c>
      <c r="AD868" s="6">
        <v>5472519792</v>
      </c>
      <c r="AE868" s="6">
        <v>5237916751</v>
      </c>
      <c r="AF868" s="6">
        <v>5237916751</v>
      </c>
    </row>
    <row r="869" spans="1:32" ht="22.5">
      <c r="A869" s="3" t="s">
        <v>417</v>
      </c>
      <c r="B869" s="11" t="s">
        <v>545</v>
      </c>
      <c r="C869" s="11" t="s">
        <v>563</v>
      </c>
      <c r="D869" s="4" t="s">
        <v>418</v>
      </c>
      <c r="E869" s="5" t="s">
        <v>377</v>
      </c>
      <c r="F869" s="5" t="str">
        <f t="shared" si="16"/>
        <v>C-4102-1500-3</v>
      </c>
      <c r="G869" s="13" t="s">
        <v>495</v>
      </c>
      <c r="H869" s="13" t="s">
        <v>496</v>
      </c>
      <c r="I869" s="13" t="s">
        <v>497</v>
      </c>
      <c r="J869" s="3" t="s">
        <v>53</v>
      </c>
      <c r="K869" s="3" t="s">
        <v>209</v>
      </c>
      <c r="L869" s="3" t="s">
        <v>55</v>
      </c>
      <c r="M869" s="3" t="s">
        <v>38</v>
      </c>
      <c r="N869" s="3" t="s">
        <v>37</v>
      </c>
      <c r="O869" s="3" t="s">
        <v>56</v>
      </c>
      <c r="P869" s="3"/>
      <c r="Q869" s="3"/>
      <c r="R869" s="3" t="s">
        <v>40</v>
      </c>
      <c r="S869" s="3" t="s">
        <v>41</v>
      </c>
      <c r="T869" s="3" t="s">
        <v>42</v>
      </c>
      <c r="U869" s="4" t="s">
        <v>378</v>
      </c>
      <c r="V869" s="6">
        <v>387673110</v>
      </c>
      <c r="W869" s="6">
        <v>21359400</v>
      </c>
      <c r="X869" s="6">
        <v>36310980</v>
      </c>
      <c r="Y869" s="6">
        <v>372721530</v>
      </c>
      <c r="Z869" s="6">
        <v>0</v>
      </c>
      <c r="AA869" s="6">
        <v>368449650</v>
      </c>
      <c r="AB869" s="6">
        <v>4271880</v>
      </c>
      <c r="AC869" s="6">
        <v>368449650</v>
      </c>
      <c r="AD869" s="6">
        <v>368449650</v>
      </c>
      <c r="AE869" s="6">
        <v>351540125</v>
      </c>
      <c r="AF869" s="6">
        <v>351540125</v>
      </c>
    </row>
    <row r="870" spans="1:32" ht="22.5">
      <c r="A870" s="3" t="s">
        <v>417</v>
      </c>
      <c r="B870" s="11" t="s">
        <v>545</v>
      </c>
      <c r="C870" s="11" t="s">
        <v>563</v>
      </c>
      <c r="D870" s="4" t="s">
        <v>418</v>
      </c>
      <c r="E870" s="5" t="s">
        <v>227</v>
      </c>
      <c r="F870" s="5" t="str">
        <f t="shared" si="16"/>
        <v>C-4102-1500-3</v>
      </c>
      <c r="G870" s="13" t="s">
        <v>495</v>
      </c>
      <c r="H870" s="13" t="s">
        <v>496</v>
      </c>
      <c r="I870" s="13" t="s">
        <v>497</v>
      </c>
      <c r="J870" s="3" t="s">
        <v>53</v>
      </c>
      <c r="K870" s="3" t="s">
        <v>209</v>
      </c>
      <c r="L870" s="3" t="s">
        <v>55</v>
      </c>
      <c r="M870" s="3" t="s">
        <v>38</v>
      </c>
      <c r="N870" s="3" t="s">
        <v>37</v>
      </c>
      <c r="O870" s="3" t="s">
        <v>218</v>
      </c>
      <c r="P870" s="3"/>
      <c r="Q870" s="3"/>
      <c r="R870" s="3" t="s">
        <v>230</v>
      </c>
      <c r="S870" s="3" t="s">
        <v>243</v>
      </c>
      <c r="T870" s="3" t="s">
        <v>42</v>
      </c>
      <c r="U870" s="4" t="s">
        <v>228</v>
      </c>
      <c r="V870" s="6">
        <v>0</v>
      </c>
      <c r="W870" s="6">
        <v>150324928</v>
      </c>
      <c r="X870" s="6">
        <v>110427000</v>
      </c>
      <c r="Y870" s="6">
        <v>39897928</v>
      </c>
      <c r="Z870" s="6">
        <v>0</v>
      </c>
      <c r="AA870" s="6">
        <v>39897928</v>
      </c>
      <c r="AB870" s="6">
        <v>0</v>
      </c>
      <c r="AC870" s="6">
        <v>39897928</v>
      </c>
      <c r="AD870" s="6">
        <v>0</v>
      </c>
      <c r="AE870" s="6">
        <v>0</v>
      </c>
      <c r="AF870" s="6">
        <v>0</v>
      </c>
    </row>
    <row r="871" spans="1:32" ht="22.5">
      <c r="A871" s="3" t="s">
        <v>417</v>
      </c>
      <c r="B871" s="11" t="s">
        <v>545</v>
      </c>
      <c r="C871" s="11" t="s">
        <v>563</v>
      </c>
      <c r="D871" s="4" t="s">
        <v>418</v>
      </c>
      <c r="E871" s="5" t="s">
        <v>227</v>
      </c>
      <c r="F871" s="5" t="str">
        <f t="shared" si="16"/>
        <v>C-4102-1500-3</v>
      </c>
      <c r="G871" s="13" t="s">
        <v>495</v>
      </c>
      <c r="H871" s="13" t="s">
        <v>496</v>
      </c>
      <c r="I871" s="13" t="s">
        <v>497</v>
      </c>
      <c r="J871" s="3" t="s">
        <v>53</v>
      </c>
      <c r="K871" s="3" t="s">
        <v>209</v>
      </c>
      <c r="L871" s="3" t="s">
        <v>55</v>
      </c>
      <c r="M871" s="3" t="s">
        <v>38</v>
      </c>
      <c r="N871" s="3" t="s">
        <v>37</v>
      </c>
      <c r="O871" s="3" t="s">
        <v>218</v>
      </c>
      <c r="P871" s="3"/>
      <c r="Q871" s="3"/>
      <c r="R871" s="3" t="s">
        <v>40</v>
      </c>
      <c r="S871" s="3" t="s">
        <v>41</v>
      </c>
      <c r="T871" s="3" t="s">
        <v>42</v>
      </c>
      <c r="U871" s="4" t="s">
        <v>228</v>
      </c>
      <c r="V871" s="6">
        <v>365885245</v>
      </c>
      <c r="W871" s="6">
        <v>0</v>
      </c>
      <c r="X871" s="6">
        <v>211074730</v>
      </c>
      <c r="Y871" s="6">
        <v>154810515</v>
      </c>
      <c r="Z871" s="6">
        <v>0</v>
      </c>
      <c r="AA871" s="6">
        <v>154810515</v>
      </c>
      <c r="AB871" s="6">
        <v>0</v>
      </c>
      <c r="AC871" s="6">
        <v>154810515</v>
      </c>
      <c r="AD871" s="6">
        <v>154737681</v>
      </c>
      <c r="AE871" s="6">
        <v>22652806</v>
      </c>
      <c r="AF871" s="6">
        <v>22652806</v>
      </c>
    </row>
    <row r="872" spans="1:32" ht="22.5">
      <c r="A872" s="3" t="s">
        <v>417</v>
      </c>
      <c r="B872" s="11" t="s">
        <v>545</v>
      </c>
      <c r="C872" s="11" t="s">
        <v>563</v>
      </c>
      <c r="D872" s="4" t="s">
        <v>418</v>
      </c>
      <c r="E872" s="5" t="s">
        <v>234</v>
      </c>
      <c r="F872" s="5" t="str">
        <f t="shared" si="16"/>
        <v>C-4102-1500-3</v>
      </c>
      <c r="G872" s="13" t="s">
        <v>495</v>
      </c>
      <c r="H872" s="13" t="s">
        <v>496</v>
      </c>
      <c r="I872" s="13" t="s">
        <v>497</v>
      </c>
      <c r="J872" s="3" t="s">
        <v>53</v>
      </c>
      <c r="K872" s="3" t="s">
        <v>209</v>
      </c>
      <c r="L872" s="3" t="s">
        <v>55</v>
      </c>
      <c r="M872" s="3" t="s">
        <v>38</v>
      </c>
      <c r="N872" s="3" t="s">
        <v>37</v>
      </c>
      <c r="O872" s="3" t="s">
        <v>235</v>
      </c>
      <c r="P872" s="3"/>
      <c r="Q872" s="3"/>
      <c r="R872" s="3" t="s">
        <v>40</v>
      </c>
      <c r="S872" s="3" t="s">
        <v>41</v>
      </c>
      <c r="T872" s="3" t="s">
        <v>42</v>
      </c>
      <c r="U872" s="4" t="s">
        <v>236</v>
      </c>
      <c r="V872" s="6">
        <v>0</v>
      </c>
      <c r="W872" s="6">
        <v>1224800</v>
      </c>
      <c r="X872" s="6">
        <v>0</v>
      </c>
      <c r="Y872" s="6">
        <v>1224800</v>
      </c>
      <c r="Z872" s="6">
        <v>0</v>
      </c>
      <c r="AA872" s="6">
        <v>1224800</v>
      </c>
      <c r="AB872" s="6">
        <v>0</v>
      </c>
      <c r="AC872" s="6">
        <v>1224800</v>
      </c>
      <c r="AD872" s="6">
        <v>1224800</v>
      </c>
      <c r="AE872" s="6">
        <v>1224798</v>
      </c>
      <c r="AF872" s="6">
        <v>1224798</v>
      </c>
    </row>
    <row r="873" spans="1:32" ht="22.5">
      <c r="A873" s="3" t="s">
        <v>417</v>
      </c>
      <c r="B873" s="11" t="s">
        <v>545</v>
      </c>
      <c r="C873" s="11" t="s">
        <v>563</v>
      </c>
      <c r="D873" s="4" t="s">
        <v>418</v>
      </c>
      <c r="E873" s="5" t="s">
        <v>237</v>
      </c>
      <c r="F873" s="5" t="str">
        <f t="shared" si="16"/>
        <v>C-4102-1500-3</v>
      </c>
      <c r="G873" s="13" t="s">
        <v>495</v>
      </c>
      <c r="H873" s="13" t="s">
        <v>493</v>
      </c>
      <c r="I873" s="13" t="s">
        <v>512</v>
      </c>
      <c r="J873" s="3" t="s">
        <v>53</v>
      </c>
      <c r="K873" s="3" t="s">
        <v>209</v>
      </c>
      <c r="L873" s="3" t="s">
        <v>55</v>
      </c>
      <c r="M873" s="3" t="s">
        <v>38</v>
      </c>
      <c r="N873" s="3" t="s">
        <v>37</v>
      </c>
      <c r="O873" s="3" t="s">
        <v>238</v>
      </c>
      <c r="P873" s="3"/>
      <c r="Q873" s="3"/>
      <c r="R873" s="3" t="s">
        <v>40</v>
      </c>
      <c r="S873" s="3" t="s">
        <v>41</v>
      </c>
      <c r="T873" s="3" t="s">
        <v>42</v>
      </c>
      <c r="U873" s="4" t="s">
        <v>222</v>
      </c>
      <c r="V873" s="6">
        <v>1598216025</v>
      </c>
      <c r="W873" s="6">
        <v>987224612</v>
      </c>
      <c r="X873" s="6">
        <v>6480400</v>
      </c>
      <c r="Y873" s="6">
        <v>2578960237</v>
      </c>
      <c r="Z873" s="6">
        <v>0</v>
      </c>
      <c r="AA873" s="6">
        <v>2568210997</v>
      </c>
      <c r="AB873" s="6">
        <v>10749240</v>
      </c>
      <c r="AC873" s="6">
        <v>2568210997</v>
      </c>
      <c r="AD873" s="6">
        <v>2568210997</v>
      </c>
      <c r="AE873" s="6">
        <v>2521935435</v>
      </c>
      <c r="AF873" s="6">
        <v>2521935435</v>
      </c>
    </row>
    <row r="874" spans="1:32" ht="22.5">
      <c r="A874" s="3" t="s">
        <v>417</v>
      </c>
      <c r="B874" s="11" t="s">
        <v>545</v>
      </c>
      <c r="C874" s="11" t="s">
        <v>563</v>
      </c>
      <c r="D874" s="4" t="s">
        <v>418</v>
      </c>
      <c r="E874" s="5" t="s">
        <v>239</v>
      </c>
      <c r="F874" s="5" t="str">
        <f t="shared" si="16"/>
        <v>C-4102-1500-3</v>
      </c>
      <c r="G874" s="13" t="s">
        <v>495</v>
      </c>
      <c r="H874" s="13" t="s">
        <v>493</v>
      </c>
      <c r="I874" s="13" t="s">
        <v>506</v>
      </c>
      <c r="J874" s="3" t="s">
        <v>53</v>
      </c>
      <c r="K874" s="3" t="s">
        <v>209</v>
      </c>
      <c r="L874" s="3" t="s">
        <v>55</v>
      </c>
      <c r="M874" s="3" t="s">
        <v>38</v>
      </c>
      <c r="N874" s="3" t="s">
        <v>37</v>
      </c>
      <c r="O874" s="3" t="s">
        <v>240</v>
      </c>
      <c r="P874" s="3"/>
      <c r="Q874" s="3"/>
      <c r="R874" s="3" t="s">
        <v>40</v>
      </c>
      <c r="S874" s="3" t="s">
        <v>41</v>
      </c>
      <c r="T874" s="3" t="s">
        <v>42</v>
      </c>
      <c r="U874" s="4" t="s">
        <v>57</v>
      </c>
      <c r="V874" s="6">
        <v>274609000</v>
      </c>
      <c r="W874" s="6">
        <v>130000000</v>
      </c>
      <c r="X874" s="6">
        <v>0</v>
      </c>
      <c r="Y874" s="6">
        <v>404609000</v>
      </c>
      <c r="Z874" s="6">
        <v>0</v>
      </c>
      <c r="AA874" s="6">
        <v>403779306</v>
      </c>
      <c r="AB874" s="6">
        <v>829694</v>
      </c>
      <c r="AC874" s="6">
        <v>403779306</v>
      </c>
      <c r="AD874" s="6">
        <v>403779306</v>
      </c>
      <c r="AE874" s="6">
        <v>399818931</v>
      </c>
      <c r="AF874" s="6">
        <v>399818931</v>
      </c>
    </row>
    <row r="875" spans="1:32" ht="33.75">
      <c r="A875" s="3" t="s">
        <v>417</v>
      </c>
      <c r="B875" s="11" t="s">
        <v>545</v>
      </c>
      <c r="C875" s="11" t="s">
        <v>563</v>
      </c>
      <c r="D875" s="4" t="s">
        <v>418</v>
      </c>
      <c r="E875" s="5" t="s">
        <v>379</v>
      </c>
      <c r="F875" s="5" t="str">
        <f t="shared" si="16"/>
        <v>C-4102-1500-3</v>
      </c>
      <c r="G875" s="13" t="s">
        <v>495</v>
      </c>
      <c r="H875" s="13" t="s">
        <v>496</v>
      </c>
      <c r="I875" s="13" t="s">
        <v>497</v>
      </c>
      <c r="J875" s="3" t="s">
        <v>53</v>
      </c>
      <c r="K875" s="3" t="s">
        <v>209</v>
      </c>
      <c r="L875" s="3" t="s">
        <v>55</v>
      </c>
      <c r="M875" s="3" t="s">
        <v>38</v>
      </c>
      <c r="N875" s="3" t="s">
        <v>37</v>
      </c>
      <c r="O875" s="3" t="s">
        <v>380</v>
      </c>
      <c r="P875" s="3"/>
      <c r="Q875" s="3"/>
      <c r="R875" s="3" t="s">
        <v>40</v>
      </c>
      <c r="S875" s="3" t="s">
        <v>41</v>
      </c>
      <c r="T875" s="3" t="s">
        <v>42</v>
      </c>
      <c r="U875" s="4" t="s">
        <v>381</v>
      </c>
      <c r="V875" s="6">
        <v>418000</v>
      </c>
      <c r="W875" s="6">
        <v>10000000</v>
      </c>
      <c r="X875" s="6">
        <v>0</v>
      </c>
      <c r="Y875" s="6">
        <v>10418000</v>
      </c>
      <c r="Z875" s="6">
        <v>0</v>
      </c>
      <c r="AA875" s="6">
        <v>10358000</v>
      </c>
      <c r="AB875" s="6">
        <v>60000</v>
      </c>
      <c r="AC875" s="6">
        <v>10358000</v>
      </c>
      <c r="AD875" s="6">
        <v>5358000</v>
      </c>
      <c r="AE875" s="6">
        <v>4158000</v>
      </c>
      <c r="AF875" s="6">
        <v>4158000</v>
      </c>
    </row>
    <row r="876" spans="1:32" ht="22.5">
      <c r="A876" s="3" t="s">
        <v>417</v>
      </c>
      <c r="B876" s="11" t="s">
        <v>545</v>
      </c>
      <c r="C876" s="11" t="s">
        <v>563</v>
      </c>
      <c r="D876" s="4" t="s">
        <v>418</v>
      </c>
      <c r="E876" s="5" t="s">
        <v>254</v>
      </c>
      <c r="F876" s="5" t="str">
        <f t="shared" si="16"/>
        <v>C-4102-1500-4</v>
      </c>
      <c r="G876" s="13" t="s">
        <v>514</v>
      </c>
      <c r="H876" s="13" t="s">
        <v>515</v>
      </c>
      <c r="I876" s="13" t="s">
        <v>516</v>
      </c>
      <c r="J876" s="3" t="s">
        <v>53</v>
      </c>
      <c r="K876" s="3" t="s">
        <v>209</v>
      </c>
      <c r="L876" s="3" t="s">
        <v>55</v>
      </c>
      <c r="M876" s="3" t="s">
        <v>45</v>
      </c>
      <c r="N876" s="3" t="s">
        <v>37</v>
      </c>
      <c r="O876" s="3" t="s">
        <v>210</v>
      </c>
      <c r="P876" s="3"/>
      <c r="Q876" s="3"/>
      <c r="R876" s="3" t="s">
        <v>230</v>
      </c>
      <c r="S876" s="3" t="s">
        <v>50</v>
      </c>
      <c r="T876" s="3" t="s">
        <v>42</v>
      </c>
      <c r="U876" s="4" t="s">
        <v>255</v>
      </c>
      <c r="V876" s="6">
        <v>0</v>
      </c>
      <c r="W876" s="6">
        <v>779975429</v>
      </c>
      <c r="X876" s="6">
        <v>200096920</v>
      </c>
      <c r="Y876" s="6">
        <v>579878509</v>
      </c>
      <c r="Z876" s="6">
        <v>0</v>
      </c>
      <c r="AA876" s="6">
        <v>579878509</v>
      </c>
      <c r="AB876" s="6">
        <v>0</v>
      </c>
      <c r="AC876" s="6">
        <v>579878509</v>
      </c>
      <c r="AD876" s="6">
        <v>579878509</v>
      </c>
      <c r="AE876" s="6">
        <v>573901175</v>
      </c>
      <c r="AF876" s="6">
        <v>573901175</v>
      </c>
    </row>
    <row r="877" spans="1:32" ht="22.5">
      <c r="A877" s="3" t="s">
        <v>417</v>
      </c>
      <c r="B877" s="11" t="s">
        <v>545</v>
      </c>
      <c r="C877" s="11" t="s">
        <v>563</v>
      </c>
      <c r="D877" s="4" t="s">
        <v>418</v>
      </c>
      <c r="E877" s="5" t="s">
        <v>254</v>
      </c>
      <c r="F877" s="5" t="str">
        <f t="shared" si="16"/>
        <v>C-4102-1500-4</v>
      </c>
      <c r="G877" s="13" t="s">
        <v>514</v>
      </c>
      <c r="H877" s="13" t="s">
        <v>515</v>
      </c>
      <c r="I877" s="13" t="s">
        <v>516</v>
      </c>
      <c r="J877" s="3" t="s">
        <v>53</v>
      </c>
      <c r="K877" s="3" t="s">
        <v>209</v>
      </c>
      <c r="L877" s="3" t="s">
        <v>55</v>
      </c>
      <c r="M877" s="3" t="s">
        <v>45</v>
      </c>
      <c r="N877" s="3" t="s">
        <v>37</v>
      </c>
      <c r="O877" s="3" t="s">
        <v>210</v>
      </c>
      <c r="P877" s="3"/>
      <c r="Q877" s="3"/>
      <c r="R877" s="3" t="s">
        <v>230</v>
      </c>
      <c r="S877" s="3" t="s">
        <v>243</v>
      </c>
      <c r="T877" s="3" t="s">
        <v>42</v>
      </c>
      <c r="U877" s="4" t="s">
        <v>255</v>
      </c>
      <c r="V877" s="6">
        <v>108488781706</v>
      </c>
      <c r="W877" s="6">
        <v>7309798952</v>
      </c>
      <c r="X877" s="6">
        <v>741691403</v>
      </c>
      <c r="Y877" s="6">
        <v>115056889255</v>
      </c>
      <c r="Z877" s="6">
        <v>0</v>
      </c>
      <c r="AA877" s="6">
        <v>115056889255</v>
      </c>
      <c r="AB877" s="6">
        <v>0</v>
      </c>
      <c r="AC877" s="6">
        <v>115056889255</v>
      </c>
      <c r="AD877" s="6">
        <v>115056889255</v>
      </c>
      <c r="AE877" s="6">
        <v>114144747881</v>
      </c>
      <c r="AF877" s="6">
        <v>114144747881</v>
      </c>
    </row>
    <row r="878" spans="1:32" ht="22.5">
      <c r="A878" s="3" t="s">
        <v>417</v>
      </c>
      <c r="B878" s="11" t="s">
        <v>545</v>
      </c>
      <c r="C878" s="11" t="s">
        <v>563</v>
      </c>
      <c r="D878" s="4" t="s">
        <v>418</v>
      </c>
      <c r="E878" s="5" t="s">
        <v>254</v>
      </c>
      <c r="F878" s="5" t="str">
        <f t="shared" si="16"/>
        <v>C-4102-1500-4</v>
      </c>
      <c r="G878" s="13" t="s">
        <v>514</v>
      </c>
      <c r="H878" s="13" t="s">
        <v>515</v>
      </c>
      <c r="I878" s="13" t="s">
        <v>516</v>
      </c>
      <c r="J878" s="3" t="s">
        <v>53</v>
      </c>
      <c r="K878" s="3" t="s">
        <v>209</v>
      </c>
      <c r="L878" s="3" t="s">
        <v>55</v>
      </c>
      <c r="M878" s="3" t="s">
        <v>45</v>
      </c>
      <c r="N878" s="3" t="s">
        <v>37</v>
      </c>
      <c r="O878" s="3" t="s">
        <v>210</v>
      </c>
      <c r="P878" s="3"/>
      <c r="Q878" s="3"/>
      <c r="R878" s="3" t="s">
        <v>40</v>
      </c>
      <c r="S878" s="3" t="s">
        <v>150</v>
      </c>
      <c r="T878" s="3" t="s">
        <v>42</v>
      </c>
      <c r="U878" s="4" t="s">
        <v>255</v>
      </c>
      <c r="V878" s="6">
        <v>0</v>
      </c>
      <c r="W878" s="6">
        <v>310557500</v>
      </c>
      <c r="X878" s="6">
        <v>3184</v>
      </c>
      <c r="Y878" s="6">
        <v>310554316</v>
      </c>
      <c r="Z878" s="6">
        <v>0</v>
      </c>
      <c r="AA878" s="6">
        <v>310554316</v>
      </c>
      <c r="AB878" s="6">
        <v>0</v>
      </c>
      <c r="AC878" s="6">
        <v>310554316</v>
      </c>
      <c r="AD878" s="6">
        <v>310554316</v>
      </c>
      <c r="AE878" s="6">
        <v>310554316</v>
      </c>
      <c r="AF878" s="6">
        <v>310554316</v>
      </c>
    </row>
    <row r="879" spans="1:32" ht="22.5">
      <c r="A879" s="3" t="s">
        <v>417</v>
      </c>
      <c r="B879" s="11" t="s">
        <v>545</v>
      </c>
      <c r="C879" s="11" t="s">
        <v>563</v>
      </c>
      <c r="D879" s="4" t="s">
        <v>418</v>
      </c>
      <c r="E879" s="5" t="s">
        <v>254</v>
      </c>
      <c r="F879" s="5" t="str">
        <f t="shared" si="16"/>
        <v>C-4102-1500-4</v>
      </c>
      <c r="G879" s="13" t="s">
        <v>514</v>
      </c>
      <c r="H879" s="13" t="s">
        <v>515</v>
      </c>
      <c r="I879" s="13" t="s">
        <v>516</v>
      </c>
      <c r="J879" s="3" t="s">
        <v>53</v>
      </c>
      <c r="K879" s="3" t="s">
        <v>209</v>
      </c>
      <c r="L879" s="3" t="s">
        <v>55</v>
      </c>
      <c r="M879" s="3" t="s">
        <v>45</v>
      </c>
      <c r="N879" s="3" t="s">
        <v>37</v>
      </c>
      <c r="O879" s="3" t="s">
        <v>210</v>
      </c>
      <c r="P879" s="3"/>
      <c r="Q879" s="3"/>
      <c r="R879" s="3" t="s">
        <v>40</v>
      </c>
      <c r="S879" s="3" t="s">
        <v>41</v>
      </c>
      <c r="T879" s="3" t="s">
        <v>42</v>
      </c>
      <c r="U879" s="4" t="s">
        <v>255</v>
      </c>
      <c r="V879" s="6">
        <v>0</v>
      </c>
      <c r="W879" s="6">
        <v>156856869</v>
      </c>
      <c r="X879" s="6">
        <v>0</v>
      </c>
      <c r="Y879" s="6">
        <v>156856869</v>
      </c>
      <c r="Z879" s="6">
        <v>0</v>
      </c>
      <c r="AA879" s="6">
        <v>156856869</v>
      </c>
      <c r="AB879" s="6">
        <v>0</v>
      </c>
      <c r="AC879" s="6">
        <v>156856869</v>
      </c>
      <c r="AD879" s="6">
        <v>156856869</v>
      </c>
      <c r="AE879" s="6">
        <v>156856869</v>
      </c>
      <c r="AF879" s="6">
        <v>156856869</v>
      </c>
    </row>
    <row r="880" spans="1:32" ht="22.5">
      <c r="A880" s="3" t="s">
        <v>417</v>
      </c>
      <c r="B880" s="11" t="s">
        <v>545</v>
      </c>
      <c r="C880" s="11" t="s">
        <v>563</v>
      </c>
      <c r="D880" s="4" t="s">
        <v>418</v>
      </c>
      <c r="E880" s="5" t="s">
        <v>256</v>
      </c>
      <c r="F880" s="5" t="str">
        <f t="shared" si="16"/>
        <v>C-4102-1500-4</v>
      </c>
      <c r="G880" s="13" t="s">
        <v>514</v>
      </c>
      <c r="H880" s="13" t="s">
        <v>515</v>
      </c>
      <c r="I880" s="13" t="s">
        <v>516</v>
      </c>
      <c r="J880" s="3" t="s">
        <v>53</v>
      </c>
      <c r="K880" s="3" t="s">
        <v>209</v>
      </c>
      <c r="L880" s="3" t="s">
        <v>55</v>
      </c>
      <c r="M880" s="3" t="s">
        <v>45</v>
      </c>
      <c r="N880" s="3" t="s">
        <v>37</v>
      </c>
      <c r="O880" s="3" t="s">
        <v>257</v>
      </c>
      <c r="P880" s="3"/>
      <c r="Q880" s="3"/>
      <c r="R880" s="3" t="s">
        <v>230</v>
      </c>
      <c r="S880" s="3" t="s">
        <v>243</v>
      </c>
      <c r="T880" s="3" t="s">
        <v>42</v>
      </c>
      <c r="U880" s="4" t="s">
        <v>258</v>
      </c>
      <c r="V880" s="6">
        <v>79689197956</v>
      </c>
      <c r="W880" s="6">
        <v>2409876</v>
      </c>
      <c r="X880" s="6">
        <v>317097490</v>
      </c>
      <c r="Y880" s="6">
        <v>79374510342</v>
      </c>
      <c r="Z880" s="6">
        <v>0</v>
      </c>
      <c r="AA880" s="6">
        <v>79314569137</v>
      </c>
      <c r="AB880" s="6">
        <v>59941205</v>
      </c>
      <c r="AC880" s="6">
        <v>79314569137</v>
      </c>
      <c r="AD880" s="6">
        <v>79314569137</v>
      </c>
      <c r="AE880" s="6">
        <v>78714974332</v>
      </c>
      <c r="AF880" s="6">
        <v>78714974332</v>
      </c>
    </row>
    <row r="881" spans="1:32" ht="22.5">
      <c r="A881" s="3" t="s">
        <v>417</v>
      </c>
      <c r="B881" s="11" t="s">
        <v>545</v>
      </c>
      <c r="C881" s="11" t="s">
        <v>563</v>
      </c>
      <c r="D881" s="4" t="s">
        <v>418</v>
      </c>
      <c r="E881" s="5" t="s">
        <v>256</v>
      </c>
      <c r="F881" s="5" t="str">
        <f t="shared" si="16"/>
        <v>C-4102-1500-4</v>
      </c>
      <c r="G881" s="13" t="s">
        <v>514</v>
      </c>
      <c r="H881" s="13" t="s">
        <v>515</v>
      </c>
      <c r="I881" s="13" t="s">
        <v>516</v>
      </c>
      <c r="J881" s="3" t="s">
        <v>53</v>
      </c>
      <c r="K881" s="3" t="s">
        <v>209</v>
      </c>
      <c r="L881" s="3" t="s">
        <v>55</v>
      </c>
      <c r="M881" s="3" t="s">
        <v>45</v>
      </c>
      <c r="N881" s="3" t="s">
        <v>37</v>
      </c>
      <c r="O881" s="3" t="s">
        <v>257</v>
      </c>
      <c r="P881" s="3"/>
      <c r="Q881" s="3"/>
      <c r="R881" s="3" t="s">
        <v>40</v>
      </c>
      <c r="S881" s="3" t="s">
        <v>150</v>
      </c>
      <c r="T881" s="3" t="s">
        <v>42</v>
      </c>
      <c r="U881" s="4" t="s">
        <v>258</v>
      </c>
      <c r="V881" s="6">
        <v>0</v>
      </c>
      <c r="W881" s="6">
        <v>5221005336</v>
      </c>
      <c r="X881" s="6">
        <v>4242500</v>
      </c>
      <c r="Y881" s="6">
        <v>5216762836</v>
      </c>
      <c r="Z881" s="6">
        <v>0</v>
      </c>
      <c r="AA881" s="6">
        <v>5216762836</v>
      </c>
      <c r="AB881" s="6">
        <v>0</v>
      </c>
      <c r="AC881" s="6">
        <v>5216762836</v>
      </c>
      <c r="AD881" s="6">
        <v>5216762836</v>
      </c>
      <c r="AE881" s="6">
        <v>4686137354</v>
      </c>
      <c r="AF881" s="6">
        <v>4686137354</v>
      </c>
    </row>
    <row r="882" spans="1:32" ht="22.5">
      <c r="A882" s="3" t="s">
        <v>417</v>
      </c>
      <c r="B882" s="11" t="s">
        <v>545</v>
      </c>
      <c r="C882" s="11" t="s">
        <v>563</v>
      </c>
      <c r="D882" s="4" t="s">
        <v>418</v>
      </c>
      <c r="E882" s="5" t="s">
        <v>261</v>
      </c>
      <c r="F882" s="5" t="str">
        <f t="shared" si="16"/>
        <v>C-4102-1500-4</v>
      </c>
      <c r="G882" s="13" t="s">
        <v>514</v>
      </c>
      <c r="H882" s="13" t="s">
        <v>515</v>
      </c>
      <c r="I882" s="13" t="s">
        <v>516</v>
      </c>
      <c r="J882" s="3" t="s">
        <v>53</v>
      </c>
      <c r="K882" s="3" t="s">
        <v>209</v>
      </c>
      <c r="L882" s="3" t="s">
        <v>55</v>
      </c>
      <c r="M882" s="3" t="s">
        <v>45</v>
      </c>
      <c r="N882" s="3" t="s">
        <v>37</v>
      </c>
      <c r="O882" s="3" t="s">
        <v>218</v>
      </c>
      <c r="P882" s="3"/>
      <c r="Q882" s="3"/>
      <c r="R882" s="3" t="s">
        <v>230</v>
      </c>
      <c r="S882" s="3" t="s">
        <v>243</v>
      </c>
      <c r="T882" s="3" t="s">
        <v>42</v>
      </c>
      <c r="U882" s="4" t="s">
        <v>262</v>
      </c>
      <c r="V882" s="6">
        <v>0</v>
      </c>
      <c r="W882" s="6">
        <v>4554618966</v>
      </c>
      <c r="X882" s="6">
        <v>248524603</v>
      </c>
      <c r="Y882" s="6">
        <v>4306094363</v>
      </c>
      <c r="Z882" s="6">
        <v>0</v>
      </c>
      <c r="AA882" s="6">
        <v>4306094363</v>
      </c>
      <c r="AB882" s="6">
        <v>0</v>
      </c>
      <c r="AC882" s="6">
        <v>4306094363</v>
      </c>
      <c r="AD882" s="6">
        <v>4306094363</v>
      </c>
      <c r="AE882" s="6">
        <v>4306094363</v>
      </c>
      <c r="AF882" s="6">
        <v>4306094363</v>
      </c>
    </row>
    <row r="883" spans="1:32" ht="22.5">
      <c r="A883" s="3" t="s">
        <v>417</v>
      </c>
      <c r="B883" s="11" t="s">
        <v>545</v>
      </c>
      <c r="C883" s="11" t="s">
        <v>563</v>
      </c>
      <c r="D883" s="4" t="s">
        <v>418</v>
      </c>
      <c r="E883" s="5" t="s">
        <v>261</v>
      </c>
      <c r="F883" s="5" t="str">
        <f t="shared" si="16"/>
        <v>C-4102-1500-4</v>
      </c>
      <c r="G883" s="13" t="s">
        <v>514</v>
      </c>
      <c r="H883" s="13" t="s">
        <v>515</v>
      </c>
      <c r="I883" s="13" t="s">
        <v>516</v>
      </c>
      <c r="J883" s="3" t="s">
        <v>53</v>
      </c>
      <c r="K883" s="3" t="s">
        <v>209</v>
      </c>
      <c r="L883" s="3" t="s">
        <v>55</v>
      </c>
      <c r="M883" s="3" t="s">
        <v>45</v>
      </c>
      <c r="N883" s="3" t="s">
        <v>37</v>
      </c>
      <c r="O883" s="3" t="s">
        <v>218</v>
      </c>
      <c r="P883" s="3"/>
      <c r="Q883" s="3"/>
      <c r="R883" s="3" t="s">
        <v>40</v>
      </c>
      <c r="S883" s="3" t="s">
        <v>150</v>
      </c>
      <c r="T883" s="3" t="s">
        <v>42</v>
      </c>
      <c r="U883" s="4" t="s">
        <v>262</v>
      </c>
      <c r="V883" s="6">
        <v>0</v>
      </c>
      <c r="W883" s="6">
        <v>5130317911</v>
      </c>
      <c r="X883" s="6">
        <v>2789296</v>
      </c>
      <c r="Y883" s="6">
        <v>5127528615</v>
      </c>
      <c r="Z883" s="6">
        <v>0</v>
      </c>
      <c r="AA883" s="6">
        <v>5127528615</v>
      </c>
      <c r="AB883" s="6">
        <v>0</v>
      </c>
      <c r="AC883" s="6">
        <v>5127528615</v>
      </c>
      <c r="AD883" s="6">
        <v>5127528615</v>
      </c>
      <c r="AE883" s="6">
        <v>5127528615</v>
      </c>
      <c r="AF883" s="6">
        <v>5127528615</v>
      </c>
    </row>
    <row r="884" spans="1:32" ht="22.5">
      <c r="A884" s="3" t="s">
        <v>417</v>
      </c>
      <c r="B884" s="11" t="s">
        <v>545</v>
      </c>
      <c r="C884" s="11" t="s">
        <v>563</v>
      </c>
      <c r="D884" s="4" t="s">
        <v>418</v>
      </c>
      <c r="E884" s="5" t="s">
        <v>382</v>
      </c>
      <c r="F884" s="5" t="str">
        <f t="shared" si="16"/>
        <v>C-4102-1500-4</v>
      </c>
      <c r="G884" s="13" t="s">
        <v>514</v>
      </c>
      <c r="H884" s="13" t="s">
        <v>515</v>
      </c>
      <c r="I884" s="13" t="s">
        <v>516</v>
      </c>
      <c r="J884" s="3" t="s">
        <v>53</v>
      </c>
      <c r="K884" s="3" t="s">
        <v>209</v>
      </c>
      <c r="L884" s="3" t="s">
        <v>55</v>
      </c>
      <c r="M884" s="3" t="s">
        <v>45</v>
      </c>
      <c r="N884" s="3" t="s">
        <v>37</v>
      </c>
      <c r="O884" s="3" t="s">
        <v>221</v>
      </c>
      <c r="P884" s="3"/>
      <c r="Q884" s="3"/>
      <c r="R884" s="3" t="s">
        <v>230</v>
      </c>
      <c r="S884" s="3" t="s">
        <v>243</v>
      </c>
      <c r="T884" s="3" t="s">
        <v>42</v>
      </c>
      <c r="U884" s="4" t="s">
        <v>383</v>
      </c>
      <c r="V884" s="6">
        <v>0</v>
      </c>
      <c r="W884" s="6">
        <v>30000000</v>
      </c>
      <c r="X884" s="6">
        <v>25118533</v>
      </c>
      <c r="Y884" s="6">
        <v>4881467</v>
      </c>
      <c r="Z884" s="6">
        <v>0</v>
      </c>
      <c r="AA884" s="6">
        <v>4881467</v>
      </c>
      <c r="AB884" s="6">
        <v>0</v>
      </c>
      <c r="AC884" s="6">
        <v>4881467</v>
      </c>
      <c r="AD884" s="6">
        <v>4881467</v>
      </c>
      <c r="AE884" s="6">
        <v>4881467</v>
      </c>
      <c r="AF884" s="6">
        <v>4881467</v>
      </c>
    </row>
    <row r="885" spans="1:32" ht="22.5">
      <c r="A885" s="3" t="s">
        <v>417</v>
      </c>
      <c r="B885" s="11" t="s">
        <v>545</v>
      </c>
      <c r="C885" s="11" t="s">
        <v>563</v>
      </c>
      <c r="D885" s="4" t="s">
        <v>418</v>
      </c>
      <c r="E885" s="5" t="s">
        <v>265</v>
      </c>
      <c r="F885" s="5" t="str">
        <f t="shared" si="16"/>
        <v>C-4102-1500-4</v>
      </c>
      <c r="G885" s="13" t="s">
        <v>514</v>
      </c>
      <c r="H885" s="13" t="s">
        <v>493</v>
      </c>
      <c r="I885" s="13" t="s">
        <v>512</v>
      </c>
      <c r="J885" s="3" t="s">
        <v>53</v>
      </c>
      <c r="K885" s="3" t="s">
        <v>209</v>
      </c>
      <c r="L885" s="3" t="s">
        <v>55</v>
      </c>
      <c r="M885" s="3" t="s">
        <v>45</v>
      </c>
      <c r="N885" s="3" t="s">
        <v>37</v>
      </c>
      <c r="O885" s="3" t="s">
        <v>235</v>
      </c>
      <c r="P885" s="3"/>
      <c r="Q885" s="3"/>
      <c r="R885" s="3" t="s">
        <v>40</v>
      </c>
      <c r="S885" s="3" t="s">
        <v>41</v>
      </c>
      <c r="T885" s="3" t="s">
        <v>42</v>
      </c>
      <c r="U885" s="4" t="s">
        <v>222</v>
      </c>
      <c r="V885" s="6">
        <v>0</v>
      </c>
      <c r="W885" s="6">
        <v>968503323</v>
      </c>
      <c r="X885" s="6">
        <v>41882006</v>
      </c>
      <c r="Y885" s="6">
        <v>926621317</v>
      </c>
      <c r="Z885" s="6">
        <v>0</v>
      </c>
      <c r="AA885" s="6">
        <v>926234651</v>
      </c>
      <c r="AB885" s="6">
        <v>386666</v>
      </c>
      <c r="AC885" s="6">
        <v>926234651</v>
      </c>
      <c r="AD885" s="6">
        <v>926234651</v>
      </c>
      <c r="AE885" s="6">
        <v>873112198</v>
      </c>
      <c r="AF885" s="6">
        <v>873112198</v>
      </c>
    </row>
    <row r="886" spans="1:32" ht="22.5">
      <c r="A886" s="3" t="s">
        <v>417</v>
      </c>
      <c r="B886" s="11" t="s">
        <v>545</v>
      </c>
      <c r="C886" s="11" t="s">
        <v>563</v>
      </c>
      <c r="D886" s="4" t="s">
        <v>418</v>
      </c>
      <c r="E886" s="5" t="s">
        <v>266</v>
      </c>
      <c r="F886" s="5" t="str">
        <f t="shared" si="16"/>
        <v>C-4102-1500-4</v>
      </c>
      <c r="G886" s="13" t="s">
        <v>514</v>
      </c>
      <c r="H886" s="13" t="s">
        <v>493</v>
      </c>
      <c r="I886" s="13" t="s">
        <v>506</v>
      </c>
      <c r="J886" s="3" t="s">
        <v>53</v>
      </c>
      <c r="K886" s="3" t="s">
        <v>209</v>
      </c>
      <c r="L886" s="3" t="s">
        <v>55</v>
      </c>
      <c r="M886" s="3" t="s">
        <v>45</v>
      </c>
      <c r="N886" s="3" t="s">
        <v>37</v>
      </c>
      <c r="O886" s="3" t="s">
        <v>267</v>
      </c>
      <c r="P886" s="3"/>
      <c r="Q886" s="3"/>
      <c r="R886" s="3" t="s">
        <v>40</v>
      </c>
      <c r="S886" s="3" t="s">
        <v>41</v>
      </c>
      <c r="T886" s="3" t="s">
        <v>42</v>
      </c>
      <c r="U886" s="4" t="s">
        <v>57</v>
      </c>
      <c r="V886" s="6">
        <v>14596139</v>
      </c>
      <c r="W886" s="6">
        <v>218991365</v>
      </c>
      <c r="X886" s="6">
        <v>4433421</v>
      </c>
      <c r="Y886" s="6">
        <v>229154083</v>
      </c>
      <c r="Z886" s="6">
        <v>0</v>
      </c>
      <c r="AA886" s="6">
        <v>228772363</v>
      </c>
      <c r="AB886" s="6">
        <v>381720</v>
      </c>
      <c r="AC886" s="6">
        <v>228772363</v>
      </c>
      <c r="AD886" s="6">
        <v>228772363</v>
      </c>
      <c r="AE886" s="6">
        <v>228297424</v>
      </c>
      <c r="AF886" s="6">
        <v>228297424</v>
      </c>
    </row>
    <row r="887" spans="1:32" ht="22.5">
      <c r="A887" s="3" t="s">
        <v>417</v>
      </c>
      <c r="B887" s="11" t="s">
        <v>545</v>
      </c>
      <c r="C887" s="11" t="s">
        <v>563</v>
      </c>
      <c r="D887" s="4" t="s">
        <v>418</v>
      </c>
      <c r="E887" s="5" t="s">
        <v>269</v>
      </c>
      <c r="F887" s="5" t="str">
        <f t="shared" si="16"/>
        <v>C-4102-1500-5</v>
      </c>
      <c r="G887" s="13" t="s">
        <v>517</v>
      </c>
      <c r="H887" s="13" t="s">
        <v>518</v>
      </c>
      <c r="I887" s="13" t="s">
        <v>519</v>
      </c>
      <c r="J887" s="3" t="s">
        <v>53</v>
      </c>
      <c r="K887" s="3" t="s">
        <v>209</v>
      </c>
      <c r="L887" s="3" t="s">
        <v>55</v>
      </c>
      <c r="M887" s="3" t="s">
        <v>46</v>
      </c>
      <c r="N887" s="3" t="s">
        <v>37</v>
      </c>
      <c r="O887" s="3" t="s">
        <v>210</v>
      </c>
      <c r="P887" s="3"/>
      <c r="Q887" s="3"/>
      <c r="R887" s="3" t="s">
        <v>40</v>
      </c>
      <c r="S887" s="3" t="s">
        <v>41</v>
      </c>
      <c r="T887" s="3" t="s">
        <v>42</v>
      </c>
      <c r="U887" s="4" t="s">
        <v>270</v>
      </c>
      <c r="V887" s="6">
        <v>1317962880</v>
      </c>
      <c r="W887" s="6">
        <v>732809040</v>
      </c>
      <c r="X887" s="6">
        <v>171255063</v>
      </c>
      <c r="Y887" s="6">
        <v>1879516857</v>
      </c>
      <c r="Z887" s="6">
        <v>0</v>
      </c>
      <c r="AA887" s="6">
        <v>1879516857</v>
      </c>
      <c r="AB887" s="6">
        <v>0</v>
      </c>
      <c r="AC887" s="6">
        <v>1879516857</v>
      </c>
      <c r="AD887" s="6">
        <v>1879516857</v>
      </c>
      <c r="AE887" s="6">
        <v>1771125966</v>
      </c>
      <c r="AF887" s="6">
        <v>1771125966</v>
      </c>
    </row>
    <row r="888" spans="1:32" ht="22.5">
      <c r="A888" s="3" t="s">
        <v>417</v>
      </c>
      <c r="B888" s="11" t="s">
        <v>545</v>
      </c>
      <c r="C888" s="11" t="s">
        <v>563</v>
      </c>
      <c r="D888" s="4" t="s">
        <v>418</v>
      </c>
      <c r="E888" s="5" t="s">
        <v>271</v>
      </c>
      <c r="F888" s="5" t="str">
        <f t="shared" si="16"/>
        <v>C-4102-1500-5</v>
      </c>
      <c r="G888" s="13" t="s">
        <v>517</v>
      </c>
      <c r="H888" s="13" t="s">
        <v>518</v>
      </c>
      <c r="I888" s="13" t="s">
        <v>519</v>
      </c>
      <c r="J888" s="3" t="s">
        <v>53</v>
      </c>
      <c r="K888" s="3" t="s">
        <v>209</v>
      </c>
      <c r="L888" s="3" t="s">
        <v>55</v>
      </c>
      <c r="M888" s="3" t="s">
        <v>46</v>
      </c>
      <c r="N888" s="3" t="s">
        <v>37</v>
      </c>
      <c r="O888" s="3" t="s">
        <v>257</v>
      </c>
      <c r="P888" s="3"/>
      <c r="Q888" s="3"/>
      <c r="R888" s="3" t="s">
        <v>40</v>
      </c>
      <c r="S888" s="3" t="s">
        <v>41</v>
      </c>
      <c r="T888" s="3" t="s">
        <v>42</v>
      </c>
      <c r="U888" s="4" t="s">
        <v>272</v>
      </c>
      <c r="V888" s="6">
        <v>1044574764</v>
      </c>
      <c r="W888" s="6">
        <v>137188205</v>
      </c>
      <c r="X888" s="6">
        <v>0</v>
      </c>
      <c r="Y888" s="6">
        <v>1181762969</v>
      </c>
      <c r="Z888" s="6">
        <v>0</v>
      </c>
      <c r="AA888" s="6">
        <v>1181762969</v>
      </c>
      <c r="AB888" s="6">
        <v>0</v>
      </c>
      <c r="AC888" s="6">
        <v>1181762969</v>
      </c>
      <c r="AD888" s="6">
        <v>1181762969</v>
      </c>
      <c r="AE888" s="6">
        <v>1175470257</v>
      </c>
      <c r="AF888" s="6">
        <v>1175470257</v>
      </c>
    </row>
    <row r="889" spans="1:32" ht="22.5">
      <c r="A889" s="3" t="s">
        <v>417</v>
      </c>
      <c r="B889" s="11" t="s">
        <v>545</v>
      </c>
      <c r="C889" s="11" t="s">
        <v>563</v>
      </c>
      <c r="D889" s="4" t="s">
        <v>418</v>
      </c>
      <c r="E889" s="5" t="s">
        <v>275</v>
      </c>
      <c r="F889" s="5" t="str">
        <f t="shared" si="16"/>
        <v>C-4102-1500-5</v>
      </c>
      <c r="G889" s="13" t="s">
        <v>517</v>
      </c>
      <c r="H889" s="13" t="s">
        <v>493</v>
      </c>
      <c r="I889" s="13" t="s">
        <v>512</v>
      </c>
      <c r="J889" s="3" t="s">
        <v>53</v>
      </c>
      <c r="K889" s="3" t="s">
        <v>209</v>
      </c>
      <c r="L889" s="3" t="s">
        <v>55</v>
      </c>
      <c r="M889" s="3" t="s">
        <v>46</v>
      </c>
      <c r="N889" s="3" t="s">
        <v>37</v>
      </c>
      <c r="O889" s="3" t="s">
        <v>218</v>
      </c>
      <c r="P889" s="3"/>
      <c r="Q889" s="3"/>
      <c r="R889" s="3" t="s">
        <v>40</v>
      </c>
      <c r="S889" s="3" t="s">
        <v>41</v>
      </c>
      <c r="T889" s="3" t="s">
        <v>42</v>
      </c>
      <c r="U889" s="4" t="s">
        <v>222</v>
      </c>
      <c r="V889" s="6">
        <v>32791000</v>
      </c>
      <c r="W889" s="6">
        <v>2086700</v>
      </c>
      <c r="X889" s="6">
        <v>0</v>
      </c>
      <c r="Y889" s="6">
        <v>34877700</v>
      </c>
      <c r="Z889" s="6">
        <v>0</v>
      </c>
      <c r="AA889" s="6">
        <v>34877700</v>
      </c>
      <c r="AB889" s="6">
        <v>0</v>
      </c>
      <c r="AC889" s="6">
        <v>34877700</v>
      </c>
      <c r="AD889" s="6">
        <v>34877700</v>
      </c>
      <c r="AE889" s="6">
        <v>33784667</v>
      </c>
      <c r="AF889" s="6">
        <v>33784667</v>
      </c>
    </row>
    <row r="890" spans="1:32" ht="22.5">
      <c r="A890" s="3" t="s">
        <v>417</v>
      </c>
      <c r="B890" s="11" t="s">
        <v>545</v>
      </c>
      <c r="C890" s="11" t="s">
        <v>563</v>
      </c>
      <c r="D890" s="4" t="s">
        <v>418</v>
      </c>
      <c r="E890" s="5" t="s">
        <v>276</v>
      </c>
      <c r="F890" s="5" t="str">
        <f t="shared" si="16"/>
        <v>C-4102-1500-5</v>
      </c>
      <c r="G890" s="13" t="s">
        <v>517</v>
      </c>
      <c r="H890" s="13" t="s">
        <v>493</v>
      </c>
      <c r="I890" s="13" t="s">
        <v>506</v>
      </c>
      <c r="J890" s="3" t="s">
        <v>53</v>
      </c>
      <c r="K890" s="3" t="s">
        <v>209</v>
      </c>
      <c r="L890" s="3" t="s">
        <v>55</v>
      </c>
      <c r="M890" s="3" t="s">
        <v>46</v>
      </c>
      <c r="N890" s="3" t="s">
        <v>37</v>
      </c>
      <c r="O890" s="3" t="s">
        <v>221</v>
      </c>
      <c r="P890" s="3"/>
      <c r="Q890" s="3"/>
      <c r="R890" s="3" t="s">
        <v>40</v>
      </c>
      <c r="S890" s="3" t="s">
        <v>41</v>
      </c>
      <c r="T890" s="3" t="s">
        <v>42</v>
      </c>
      <c r="U890" s="4" t="s">
        <v>57</v>
      </c>
      <c r="V890" s="6">
        <v>20409741</v>
      </c>
      <c r="W890" s="6">
        <v>8000000</v>
      </c>
      <c r="X890" s="6">
        <v>306165</v>
      </c>
      <c r="Y890" s="6">
        <v>28103576</v>
      </c>
      <c r="Z890" s="6">
        <v>0</v>
      </c>
      <c r="AA890" s="6">
        <v>28103576</v>
      </c>
      <c r="AB890" s="6">
        <v>0</v>
      </c>
      <c r="AC890" s="6">
        <v>28103576</v>
      </c>
      <c r="AD890" s="6">
        <v>28103576</v>
      </c>
      <c r="AE890" s="6">
        <v>28103576</v>
      </c>
      <c r="AF890" s="6">
        <v>28103576</v>
      </c>
    </row>
    <row r="891" spans="1:32" ht="22.5">
      <c r="A891" s="3" t="s">
        <v>417</v>
      </c>
      <c r="B891" s="11" t="s">
        <v>545</v>
      </c>
      <c r="C891" s="11" t="s">
        <v>563</v>
      </c>
      <c r="D891" s="4" t="s">
        <v>418</v>
      </c>
      <c r="E891" s="5" t="s">
        <v>277</v>
      </c>
      <c r="F891" s="5" t="str">
        <f t="shared" si="16"/>
        <v>C-4102-1500-6</v>
      </c>
      <c r="G891" s="13" t="s">
        <v>498</v>
      </c>
      <c r="H891" s="13" t="s">
        <v>499</v>
      </c>
      <c r="I891" s="13" t="s">
        <v>500</v>
      </c>
      <c r="J891" s="3" t="s">
        <v>53</v>
      </c>
      <c r="K891" s="3" t="s">
        <v>209</v>
      </c>
      <c r="L891" s="3" t="s">
        <v>55</v>
      </c>
      <c r="M891" s="3" t="s">
        <v>113</v>
      </c>
      <c r="N891" s="3" t="s">
        <v>37</v>
      </c>
      <c r="O891" s="3" t="s">
        <v>210</v>
      </c>
      <c r="P891" s="3"/>
      <c r="Q891" s="3"/>
      <c r="R891" s="3" t="s">
        <v>40</v>
      </c>
      <c r="S891" s="3" t="s">
        <v>41</v>
      </c>
      <c r="T891" s="3" t="s">
        <v>42</v>
      </c>
      <c r="U891" s="4" t="s">
        <v>278</v>
      </c>
      <c r="V891" s="6">
        <v>2039184150</v>
      </c>
      <c r="W891" s="6">
        <v>385586850</v>
      </c>
      <c r="X891" s="6">
        <v>570978348</v>
      </c>
      <c r="Y891" s="6">
        <v>1853792652</v>
      </c>
      <c r="Z891" s="6">
        <v>0</v>
      </c>
      <c r="AA891" s="6">
        <v>1853792652</v>
      </c>
      <c r="AB891" s="6">
        <v>0</v>
      </c>
      <c r="AC891" s="6">
        <v>1853792652</v>
      </c>
      <c r="AD891" s="6">
        <v>1853792652</v>
      </c>
      <c r="AE891" s="6">
        <v>1744030527</v>
      </c>
      <c r="AF891" s="6">
        <v>1744030527</v>
      </c>
    </row>
    <row r="892" spans="1:32" ht="22.5">
      <c r="A892" s="3" t="s">
        <v>417</v>
      </c>
      <c r="B892" s="11" t="s">
        <v>545</v>
      </c>
      <c r="C892" s="11" t="s">
        <v>563</v>
      </c>
      <c r="D892" s="4" t="s">
        <v>418</v>
      </c>
      <c r="E892" s="5" t="s">
        <v>385</v>
      </c>
      <c r="F892" s="5" t="str">
        <f t="shared" si="16"/>
        <v>C-4102-1500-6</v>
      </c>
      <c r="G892" s="13" t="s">
        <v>498</v>
      </c>
      <c r="H892" s="13" t="s">
        <v>499</v>
      </c>
      <c r="I892" s="13" t="s">
        <v>500</v>
      </c>
      <c r="J892" s="3" t="s">
        <v>53</v>
      </c>
      <c r="K892" s="3" t="s">
        <v>209</v>
      </c>
      <c r="L892" s="3" t="s">
        <v>55</v>
      </c>
      <c r="M892" s="3" t="s">
        <v>113</v>
      </c>
      <c r="N892" s="3" t="s">
        <v>37</v>
      </c>
      <c r="O892" s="3" t="s">
        <v>257</v>
      </c>
      <c r="P892" s="3"/>
      <c r="Q892" s="3"/>
      <c r="R892" s="3" t="s">
        <v>40</v>
      </c>
      <c r="S892" s="3" t="s">
        <v>41</v>
      </c>
      <c r="T892" s="3" t="s">
        <v>42</v>
      </c>
      <c r="U892" s="4" t="s">
        <v>386</v>
      </c>
      <c r="V892" s="6">
        <v>407731250</v>
      </c>
      <c r="W892" s="6">
        <v>40170651</v>
      </c>
      <c r="X892" s="6">
        <v>12827499</v>
      </c>
      <c r="Y892" s="6">
        <v>435074402</v>
      </c>
      <c r="Z892" s="6">
        <v>0</v>
      </c>
      <c r="AA892" s="6">
        <v>435074402</v>
      </c>
      <c r="AB892" s="6">
        <v>0</v>
      </c>
      <c r="AC892" s="6">
        <v>435074402</v>
      </c>
      <c r="AD892" s="6">
        <v>435074402</v>
      </c>
      <c r="AE892" s="6">
        <v>426930800</v>
      </c>
      <c r="AF892" s="6">
        <v>426930800</v>
      </c>
    </row>
    <row r="893" spans="1:32" ht="22.5">
      <c r="A893" s="3" t="s">
        <v>417</v>
      </c>
      <c r="B893" s="11" t="s">
        <v>545</v>
      </c>
      <c r="C893" s="11" t="s">
        <v>563</v>
      </c>
      <c r="D893" s="4" t="s">
        <v>418</v>
      </c>
      <c r="E893" s="5" t="s">
        <v>283</v>
      </c>
      <c r="F893" s="5" t="str">
        <f t="shared" si="16"/>
        <v>C-4102-1500-6</v>
      </c>
      <c r="G893" s="13" t="s">
        <v>498</v>
      </c>
      <c r="H893" s="13" t="s">
        <v>499</v>
      </c>
      <c r="I893" s="13" t="s">
        <v>500</v>
      </c>
      <c r="J893" s="3" t="s">
        <v>53</v>
      </c>
      <c r="K893" s="3" t="s">
        <v>209</v>
      </c>
      <c r="L893" s="3" t="s">
        <v>55</v>
      </c>
      <c r="M893" s="3" t="s">
        <v>113</v>
      </c>
      <c r="N893" s="3" t="s">
        <v>37</v>
      </c>
      <c r="O893" s="3" t="s">
        <v>218</v>
      </c>
      <c r="P893" s="3"/>
      <c r="Q893" s="3"/>
      <c r="R893" s="3" t="s">
        <v>40</v>
      </c>
      <c r="S893" s="3" t="s">
        <v>41</v>
      </c>
      <c r="T893" s="3" t="s">
        <v>42</v>
      </c>
      <c r="U893" s="4" t="s">
        <v>284</v>
      </c>
      <c r="V893" s="6">
        <v>0</v>
      </c>
      <c r="W893" s="6">
        <v>631011249</v>
      </c>
      <c r="X893" s="6">
        <v>0</v>
      </c>
      <c r="Y893" s="6">
        <v>631011249</v>
      </c>
      <c r="Z893" s="6">
        <v>0</v>
      </c>
      <c r="AA893" s="6">
        <v>631011249</v>
      </c>
      <c r="AB893" s="6">
        <v>0</v>
      </c>
      <c r="AC893" s="6">
        <v>631011249</v>
      </c>
      <c r="AD893" s="6">
        <v>631011249</v>
      </c>
      <c r="AE893" s="6">
        <v>453163087</v>
      </c>
      <c r="AF893" s="6">
        <v>453163087</v>
      </c>
    </row>
    <row r="894" spans="1:32" ht="22.5">
      <c r="A894" s="3" t="s">
        <v>417</v>
      </c>
      <c r="B894" s="11" t="s">
        <v>545</v>
      </c>
      <c r="C894" s="11" t="s">
        <v>563</v>
      </c>
      <c r="D894" s="4" t="s">
        <v>418</v>
      </c>
      <c r="E894" s="5" t="s">
        <v>285</v>
      </c>
      <c r="F894" s="5" t="str">
        <f t="shared" si="16"/>
        <v>C-4102-1500-6</v>
      </c>
      <c r="G894" s="13" t="s">
        <v>498</v>
      </c>
      <c r="H894" s="13" t="s">
        <v>493</v>
      </c>
      <c r="I894" s="13" t="s">
        <v>512</v>
      </c>
      <c r="J894" s="3" t="s">
        <v>53</v>
      </c>
      <c r="K894" s="3" t="s">
        <v>209</v>
      </c>
      <c r="L894" s="3" t="s">
        <v>55</v>
      </c>
      <c r="M894" s="3" t="s">
        <v>113</v>
      </c>
      <c r="N894" s="3" t="s">
        <v>37</v>
      </c>
      <c r="O894" s="3" t="s">
        <v>224</v>
      </c>
      <c r="P894" s="3"/>
      <c r="Q894" s="3"/>
      <c r="R894" s="3" t="s">
        <v>40</v>
      </c>
      <c r="S894" s="3" t="s">
        <v>41</v>
      </c>
      <c r="T894" s="3" t="s">
        <v>42</v>
      </c>
      <c r="U894" s="4" t="s">
        <v>222</v>
      </c>
      <c r="V894" s="6">
        <v>0</v>
      </c>
      <c r="W894" s="6">
        <v>68669800</v>
      </c>
      <c r="X894" s="6">
        <v>10948900</v>
      </c>
      <c r="Y894" s="6">
        <v>57720900</v>
      </c>
      <c r="Z894" s="6">
        <v>0</v>
      </c>
      <c r="AA894" s="6">
        <v>57720900</v>
      </c>
      <c r="AB894" s="6">
        <v>0</v>
      </c>
      <c r="AC894" s="6">
        <v>57720900</v>
      </c>
      <c r="AD894" s="6">
        <v>57720900</v>
      </c>
      <c r="AE894" s="6">
        <v>55382300</v>
      </c>
      <c r="AF894" s="6">
        <v>55382300</v>
      </c>
    </row>
    <row r="895" spans="1:32" ht="22.5">
      <c r="A895" s="3" t="s">
        <v>417</v>
      </c>
      <c r="B895" s="11" t="s">
        <v>545</v>
      </c>
      <c r="C895" s="11" t="s">
        <v>563</v>
      </c>
      <c r="D895" s="4" t="s">
        <v>418</v>
      </c>
      <c r="E895" s="5" t="s">
        <v>286</v>
      </c>
      <c r="F895" s="5" t="str">
        <f t="shared" si="16"/>
        <v>C-4102-1500-6</v>
      </c>
      <c r="G895" s="13" t="s">
        <v>498</v>
      </c>
      <c r="H895" s="13" t="s">
        <v>493</v>
      </c>
      <c r="I895" s="13" t="s">
        <v>506</v>
      </c>
      <c r="J895" s="3" t="s">
        <v>53</v>
      </c>
      <c r="K895" s="3" t="s">
        <v>209</v>
      </c>
      <c r="L895" s="3" t="s">
        <v>55</v>
      </c>
      <c r="M895" s="3" t="s">
        <v>113</v>
      </c>
      <c r="N895" s="3" t="s">
        <v>37</v>
      </c>
      <c r="O895" s="3" t="s">
        <v>235</v>
      </c>
      <c r="P895" s="3"/>
      <c r="Q895" s="3"/>
      <c r="R895" s="3" t="s">
        <v>40</v>
      </c>
      <c r="S895" s="3" t="s">
        <v>41</v>
      </c>
      <c r="T895" s="3" t="s">
        <v>42</v>
      </c>
      <c r="U895" s="4" t="s">
        <v>57</v>
      </c>
      <c r="V895" s="6">
        <v>3000000</v>
      </c>
      <c r="W895" s="6">
        <v>19000000</v>
      </c>
      <c r="X895" s="6">
        <v>0</v>
      </c>
      <c r="Y895" s="6">
        <v>22000000</v>
      </c>
      <c r="Z895" s="6">
        <v>0</v>
      </c>
      <c r="AA895" s="6">
        <v>20916915</v>
      </c>
      <c r="AB895" s="6">
        <v>1083085</v>
      </c>
      <c r="AC895" s="6">
        <v>20916915</v>
      </c>
      <c r="AD895" s="6">
        <v>20916915</v>
      </c>
      <c r="AE895" s="6">
        <v>20871543</v>
      </c>
      <c r="AF895" s="6">
        <v>20871543</v>
      </c>
    </row>
    <row r="896" spans="1:32" ht="22.5">
      <c r="A896" s="3" t="s">
        <v>417</v>
      </c>
      <c r="B896" s="11" t="s">
        <v>545</v>
      </c>
      <c r="C896" s="11" t="s">
        <v>563</v>
      </c>
      <c r="D896" s="4" t="s">
        <v>418</v>
      </c>
      <c r="E896" s="5" t="s">
        <v>287</v>
      </c>
      <c r="F896" s="5" t="str">
        <f t="shared" si="16"/>
        <v>C-4102-1500-6</v>
      </c>
      <c r="G896" s="13" t="s">
        <v>498</v>
      </c>
      <c r="H896" s="13" t="s">
        <v>499</v>
      </c>
      <c r="I896" s="13" t="s">
        <v>500</v>
      </c>
      <c r="J896" s="3" t="s">
        <v>53</v>
      </c>
      <c r="K896" s="3" t="s">
        <v>209</v>
      </c>
      <c r="L896" s="3" t="s">
        <v>55</v>
      </c>
      <c r="M896" s="3" t="s">
        <v>113</v>
      </c>
      <c r="N896" s="3" t="s">
        <v>37</v>
      </c>
      <c r="O896" s="3" t="s">
        <v>252</v>
      </c>
      <c r="P896" s="3"/>
      <c r="Q896" s="3"/>
      <c r="R896" s="3" t="s">
        <v>40</v>
      </c>
      <c r="S896" s="3" t="s">
        <v>41</v>
      </c>
      <c r="T896" s="3" t="s">
        <v>42</v>
      </c>
      <c r="U896" s="4" t="s">
        <v>253</v>
      </c>
      <c r="V896" s="6">
        <v>0</v>
      </c>
      <c r="W896" s="6">
        <v>9787662</v>
      </c>
      <c r="X896" s="6">
        <v>9787662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</row>
    <row r="897" spans="1:32" ht="22.5">
      <c r="A897" s="3" t="s">
        <v>417</v>
      </c>
      <c r="B897" s="11" t="s">
        <v>545</v>
      </c>
      <c r="C897" s="11" t="s">
        <v>563</v>
      </c>
      <c r="D897" s="4" t="s">
        <v>418</v>
      </c>
      <c r="E897" s="5" t="s">
        <v>290</v>
      </c>
      <c r="F897" s="5" t="str">
        <f t="shared" si="16"/>
        <v>C-4102-1500-7</v>
      </c>
      <c r="G897" s="13" t="s">
        <v>520</v>
      </c>
      <c r="H897" s="13" t="s">
        <v>493</v>
      </c>
      <c r="I897" s="13" t="s">
        <v>512</v>
      </c>
      <c r="J897" s="3" t="s">
        <v>53</v>
      </c>
      <c r="K897" s="3" t="s">
        <v>209</v>
      </c>
      <c r="L897" s="3" t="s">
        <v>55</v>
      </c>
      <c r="M897" s="3" t="s">
        <v>116</v>
      </c>
      <c r="N897" s="3" t="s">
        <v>37</v>
      </c>
      <c r="O897" s="3" t="s">
        <v>257</v>
      </c>
      <c r="P897" s="3"/>
      <c r="Q897" s="3"/>
      <c r="R897" s="3" t="s">
        <v>40</v>
      </c>
      <c r="S897" s="3" t="s">
        <v>41</v>
      </c>
      <c r="T897" s="3" t="s">
        <v>42</v>
      </c>
      <c r="U897" s="4" t="s">
        <v>222</v>
      </c>
      <c r="V897" s="6">
        <v>97415340</v>
      </c>
      <c r="W897" s="6">
        <v>31725322</v>
      </c>
      <c r="X897" s="6">
        <v>162730</v>
      </c>
      <c r="Y897" s="6">
        <v>128977932</v>
      </c>
      <c r="Z897" s="6">
        <v>0</v>
      </c>
      <c r="AA897" s="6">
        <v>128878567</v>
      </c>
      <c r="AB897" s="6">
        <v>99365</v>
      </c>
      <c r="AC897" s="6">
        <v>128878567</v>
      </c>
      <c r="AD897" s="6">
        <v>128878567</v>
      </c>
      <c r="AE897" s="6">
        <v>124506433</v>
      </c>
      <c r="AF897" s="6">
        <v>124506433</v>
      </c>
    </row>
    <row r="898" spans="1:32" ht="22.5">
      <c r="A898" s="3" t="s">
        <v>417</v>
      </c>
      <c r="B898" s="11" t="s">
        <v>545</v>
      </c>
      <c r="C898" s="11" t="s">
        <v>563</v>
      </c>
      <c r="D898" s="4" t="s">
        <v>418</v>
      </c>
      <c r="E898" s="5" t="s">
        <v>291</v>
      </c>
      <c r="F898" s="5" t="str">
        <f t="shared" si="16"/>
        <v>C-4102-1500-7</v>
      </c>
      <c r="G898" s="13" t="s">
        <v>520</v>
      </c>
      <c r="H898" s="13" t="s">
        <v>493</v>
      </c>
      <c r="I898" s="13" t="s">
        <v>506</v>
      </c>
      <c r="J898" s="3" t="s">
        <v>53</v>
      </c>
      <c r="K898" s="3" t="s">
        <v>209</v>
      </c>
      <c r="L898" s="3" t="s">
        <v>55</v>
      </c>
      <c r="M898" s="3" t="s">
        <v>116</v>
      </c>
      <c r="N898" s="3" t="s">
        <v>37</v>
      </c>
      <c r="O898" s="3" t="s">
        <v>213</v>
      </c>
      <c r="P898" s="3"/>
      <c r="Q898" s="3"/>
      <c r="R898" s="3" t="s">
        <v>40</v>
      </c>
      <c r="S898" s="3" t="s">
        <v>41</v>
      </c>
      <c r="T898" s="3" t="s">
        <v>42</v>
      </c>
      <c r="U898" s="4" t="s">
        <v>57</v>
      </c>
      <c r="V898" s="6">
        <v>28179726</v>
      </c>
      <c r="W898" s="6">
        <v>25041700</v>
      </c>
      <c r="X898" s="6">
        <v>0</v>
      </c>
      <c r="Y898" s="6">
        <v>53221426</v>
      </c>
      <c r="Z898" s="6">
        <v>0</v>
      </c>
      <c r="AA898" s="6">
        <v>51203912</v>
      </c>
      <c r="AB898" s="6">
        <v>2017514</v>
      </c>
      <c r="AC898" s="6">
        <v>51203912</v>
      </c>
      <c r="AD898" s="6">
        <v>51203912</v>
      </c>
      <c r="AE898" s="6">
        <v>50645169</v>
      </c>
      <c r="AF898" s="6">
        <v>50645169</v>
      </c>
    </row>
    <row r="899" spans="1:32" ht="22.5">
      <c r="A899" s="3" t="s">
        <v>417</v>
      </c>
      <c r="B899" s="11" t="s">
        <v>545</v>
      </c>
      <c r="C899" s="11" t="s">
        <v>563</v>
      </c>
      <c r="D899" s="4" t="s">
        <v>418</v>
      </c>
      <c r="E899" s="5" t="s">
        <v>295</v>
      </c>
      <c r="F899" s="5" t="str">
        <f t="shared" si="16"/>
        <v>C-4199-1500-1</v>
      </c>
      <c r="G899" s="13" t="s">
        <v>522</v>
      </c>
      <c r="H899" s="13" t="s">
        <v>493</v>
      </c>
      <c r="I899" s="13" t="s">
        <v>512</v>
      </c>
      <c r="J899" s="3" t="s">
        <v>53</v>
      </c>
      <c r="K899" s="3" t="s">
        <v>54</v>
      </c>
      <c r="L899" s="3" t="s">
        <v>55</v>
      </c>
      <c r="M899" s="3" t="s">
        <v>61</v>
      </c>
      <c r="N899" s="3" t="s">
        <v>37</v>
      </c>
      <c r="O899" s="3" t="s">
        <v>257</v>
      </c>
      <c r="P899" s="3"/>
      <c r="Q899" s="3"/>
      <c r="R899" s="3" t="s">
        <v>40</v>
      </c>
      <c r="S899" s="3" t="s">
        <v>41</v>
      </c>
      <c r="T899" s="3" t="s">
        <v>42</v>
      </c>
      <c r="U899" s="4" t="s">
        <v>222</v>
      </c>
      <c r="V899" s="6">
        <v>127061315</v>
      </c>
      <c r="W899" s="6">
        <v>0</v>
      </c>
      <c r="X899" s="6">
        <v>187315</v>
      </c>
      <c r="Y899" s="6">
        <v>126874000</v>
      </c>
      <c r="Z899" s="6">
        <v>0</v>
      </c>
      <c r="AA899" s="6">
        <v>126874000</v>
      </c>
      <c r="AB899" s="6">
        <v>0</v>
      </c>
      <c r="AC899" s="6">
        <v>126874000</v>
      </c>
      <c r="AD899" s="6">
        <v>126874000</v>
      </c>
      <c r="AE899" s="6">
        <v>123476467</v>
      </c>
      <c r="AF899" s="6">
        <v>123476467</v>
      </c>
    </row>
    <row r="900" spans="1:32" ht="22.5">
      <c r="A900" s="3" t="s">
        <v>417</v>
      </c>
      <c r="B900" s="11" t="s">
        <v>545</v>
      </c>
      <c r="C900" s="11" t="s">
        <v>563</v>
      </c>
      <c r="D900" s="4" t="s">
        <v>418</v>
      </c>
      <c r="E900" s="5" t="s">
        <v>296</v>
      </c>
      <c r="F900" s="5" t="str">
        <f t="shared" si="16"/>
        <v>C-4199-1500-1</v>
      </c>
      <c r="G900" s="13" t="s">
        <v>522</v>
      </c>
      <c r="H900" s="13" t="s">
        <v>493</v>
      </c>
      <c r="I900" s="13" t="s">
        <v>506</v>
      </c>
      <c r="J900" s="3" t="s">
        <v>53</v>
      </c>
      <c r="K900" s="3" t="s">
        <v>54</v>
      </c>
      <c r="L900" s="3" t="s">
        <v>55</v>
      </c>
      <c r="M900" s="3" t="s">
        <v>61</v>
      </c>
      <c r="N900" s="3" t="s">
        <v>37</v>
      </c>
      <c r="O900" s="3" t="s">
        <v>213</v>
      </c>
      <c r="P900" s="3"/>
      <c r="Q900" s="3"/>
      <c r="R900" s="3" t="s">
        <v>40</v>
      </c>
      <c r="S900" s="3" t="s">
        <v>41</v>
      </c>
      <c r="T900" s="3" t="s">
        <v>42</v>
      </c>
      <c r="U900" s="4" t="s">
        <v>57</v>
      </c>
      <c r="V900" s="6">
        <v>14387519</v>
      </c>
      <c r="W900" s="6">
        <v>2000000</v>
      </c>
      <c r="X900" s="6">
        <v>0</v>
      </c>
      <c r="Y900" s="6">
        <v>16387519</v>
      </c>
      <c r="Z900" s="6">
        <v>0</v>
      </c>
      <c r="AA900" s="6">
        <v>16387519</v>
      </c>
      <c r="AB900" s="6">
        <v>0</v>
      </c>
      <c r="AC900" s="6">
        <v>16387519</v>
      </c>
      <c r="AD900" s="6">
        <v>16387519</v>
      </c>
      <c r="AE900" s="6">
        <v>16387519</v>
      </c>
      <c r="AF900" s="6">
        <v>16387519</v>
      </c>
    </row>
    <row r="901" spans="1:32" ht="22.5">
      <c r="A901" s="3" t="s">
        <v>417</v>
      </c>
      <c r="B901" s="11" t="s">
        <v>545</v>
      </c>
      <c r="C901" s="11" t="s">
        <v>563</v>
      </c>
      <c r="D901" s="4" t="s">
        <v>418</v>
      </c>
      <c r="E901" s="5" t="s">
        <v>299</v>
      </c>
      <c r="F901" s="5" t="str">
        <f t="shared" si="16"/>
        <v>C-4199-1500-2</v>
      </c>
      <c r="G901" s="13" t="s">
        <v>505</v>
      </c>
      <c r="H901" s="13" t="s">
        <v>493</v>
      </c>
      <c r="I901" s="13" t="s">
        <v>512</v>
      </c>
      <c r="J901" s="3" t="s">
        <v>53</v>
      </c>
      <c r="K901" s="3" t="s">
        <v>54</v>
      </c>
      <c r="L901" s="3" t="s">
        <v>55</v>
      </c>
      <c r="M901" s="3" t="s">
        <v>36</v>
      </c>
      <c r="N901" s="3" t="s">
        <v>37</v>
      </c>
      <c r="O901" s="3" t="s">
        <v>213</v>
      </c>
      <c r="P901" s="3"/>
      <c r="Q901" s="3"/>
      <c r="R901" s="3" t="s">
        <v>40</v>
      </c>
      <c r="S901" s="3" t="s">
        <v>150</v>
      </c>
      <c r="T901" s="3" t="s">
        <v>42</v>
      </c>
      <c r="U901" s="4" t="s">
        <v>222</v>
      </c>
      <c r="V901" s="6">
        <v>0</v>
      </c>
      <c r="W901" s="6">
        <v>108127203</v>
      </c>
      <c r="X901" s="6">
        <v>255101</v>
      </c>
      <c r="Y901" s="6">
        <v>107872102</v>
      </c>
      <c r="Z901" s="6">
        <v>0</v>
      </c>
      <c r="AA901" s="6">
        <v>107446936</v>
      </c>
      <c r="AB901" s="6">
        <v>425166</v>
      </c>
      <c r="AC901" s="6">
        <v>107446936</v>
      </c>
      <c r="AD901" s="6">
        <v>107446936</v>
      </c>
      <c r="AE901" s="6">
        <v>89391065</v>
      </c>
      <c r="AF901" s="6">
        <v>89391065</v>
      </c>
    </row>
    <row r="902" spans="1:32" ht="22.5">
      <c r="A902" s="3" t="s">
        <v>417</v>
      </c>
      <c r="B902" s="11" t="s">
        <v>545</v>
      </c>
      <c r="C902" s="11" t="s">
        <v>563</v>
      </c>
      <c r="D902" s="4" t="s">
        <v>418</v>
      </c>
      <c r="E902" s="5" t="s">
        <v>299</v>
      </c>
      <c r="F902" s="5" t="str">
        <f t="shared" si="16"/>
        <v>C-4199-1500-2</v>
      </c>
      <c r="G902" s="13" t="s">
        <v>505</v>
      </c>
      <c r="H902" s="13" t="s">
        <v>493</v>
      </c>
      <c r="I902" s="13" t="s">
        <v>512</v>
      </c>
      <c r="J902" s="3" t="s">
        <v>53</v>
      </c>
      <c r="K902" s="3" t="s">
        <v>54</v>
      </c>
      <c r="L902" s="3" t="s">
        <v>55</v>
      </c>
      <c r="M902" s="3" t="s">
        <v>36</v>
      </c>
      <c r="N902" s="3" t="s">
        <v>37</v>
      </c>
      <c r="O902" s="3" t="s">
        <v>213</v>
      </c>
      <c r="P902" s="3"/>
      <c r="Q902" s="3"/>
      <c r="R902" s="3" t="s">
        <v>40</v>
      </c>
      <c r="S902" s="3" t="s">
        <v>41</v>
      </c>
      <c r="T902" s="3" t="s">
        <v>42</v>
      </c>
      <c r="U902" s="4" t="s">
        <v>222</v>
      </c>
      <c r="V902" s="6">
        <v>680512111</v>
      </c>
      <c r="W902" s="6">
        <v>167516534</v>
      </c>
      <c r="X902" s="6">
        <v>63484111</v>
      </c>
      <c r="Y902" s="6">
        <v>784544534</v>
      </c>
      <c r="Z902" s="6">
        <v>0</v>
      </c>
      <c r="AA902" s="6">
        <v>784461134</v>
      </c>
      <c r="AB902" s="6">
        <v>83400</v>
      </c>
      <c r="AC902" s="6">
        <v>784461134</v>
      </c>
      <c r="AD902" s="6">
        <v>784461134</v>
      </c>
      <c r="AE902" s="6">
        <v>777384200</v>
      </c>
      <c r="AF902" s="6">
        <v>777384200</v>
      </c>
    </row>
    <row r="903" spans="1:32" ht="22.5">
      <c r="A903" s="3" t="s">
        <v>417</v>
      </c>
      <c r="B903" s="11" t="s">
        <v>545</v>
      </c>
      <c r="C903" s="11" t="s">
        <v>563</v>
      </c>
      <c r="D903" s="4" t="s">
        <v>418</v>
      </c>
      <c r="E903" s="5" t="s">
        <v>52</v>
      </c>
      <c r="F903" s="5" t="str">
        <f t="shared" si="16"/>
        <v>C-4199-1500-2</v>
      </c>
      <c r="G903" s="13" t="s">
        <v>505</v>
      </c>
      <c r="H903" s="13" t="s">
        <v>493</v>
      </c>
      <c r="I903" s="13" t="s">
        <v>506</v>
      </c>
      <c r="J903" s="3" t="s">
        <v>53</v>
      </c>
      <c r="K903" s="3" t="s">
        <v>54</v>
      </c>
      <c r="L903" s="3" t="s">
        <v>55</v>
      </c>
      <c r="M903" s="3" t="s">
        <v>36</v>
      </c>
      <c r="N903" s="3" t="s">
        <v>37</v>
      </c>
      <c r="O903" s="3" t="s">
        <v>56</v>
      </c>
      <c r="P903" s="3"/>
      <c r="Q903" s="3"/>
      <c r="R903" s="3" t="s">
        <v>40</v>
      </c>
      <c r="S903" s="3" t="s">
        <v>41</v>
      </c>
      <c r="T903" s="3" t="s">
        <v>42</v>
      </c>
      <c r="U903" s="4" t="s">
        <v>57</v>
      </c>
      <c r="V903" s="6">
        <v>0</v>
      </c>
      <c r="W903" s="6">
        <v>53535000</v>
      </c>
      <c r="X903" s="6">
        <v>0</v>
      </c>
      <c r="Y903" s="6">
        <v>53535000</v>
      </c>
      <c r="Z903" s="6">
        <v>0</v>
      </c>
      <c r="AA903" s="6">
        <v>53375004</v>
      </c>
      <c r="AB903" s="6">
        <v>159996</v>
      </c>
      <c r="AC903" s="6">
        <v>53375004</v>
      </c>
      <c r="AD903" s="6">
        <v>53375004</v>
      </c>
      <c r="AE903" s="6">
        <v>52095613</v>
      </c>
      <c r="AF903" s="6">
        <v>52095613</v>
      </c>
    </row>
    <row r="904" spans="1:32" ht="22.5">
      <c r="A904" s="3" t="s">
        <v>417</v>
      </c>
      <c r="B904" s="11" t="s">
        <v>545</v>
      </c>
      <c r="C904" s="11" t="s">
        <v>563</v>
      </c>
      <c r="D904" s="4" t="s">
        <v>418</v>
      </c>
      <c r="E904" s="5" t="s">
        <v>387</v>
      </c>
      <c r="F904" s="5" t="str">
        <f t="shared" si="16"/>
        <v>C-4199-1500-2</v>
      </c>
      <c r="G904" s="13" t="s">
        <v>505</v>
      </c>
      <c r="H904" s="13" t="s">
        <v>503</v>
      </c>
      <c r="I904" s="13" t="s">
        <v>504</v>
      </c>
      <c r="J904" s="3" t="s">
        <v>53</v>
      </c>
      <c r="K904" s="3" t="s">
        <v>54</v>
      </c>
      <c r="L904" s="3" t="s">
        <v>55</v>
      </c>
      <c r="M904" s="3" t="s">
        <v>36</v>
      </c>
      <c r="N904" s="3" t="s">
        <v>37</v>
      </c>
      <c r="O904" s="3" t="s">
        <v>238</v>
      </c>
      <c r="P904" s="3"/>
      <c r="Q904" s="3"/>
      <c r="R904" s="3" t="s">
        <v>40</v>
      </c>
      <c r="S904" s="3" t="s">
        <v>41</v>
      </c>
      <c r="T904" s="3" t="s">
        <v>42</v>
      </c>
      <c r="U904" s="4" t="s">
        <v>388</v>
      </c>
      <c r="V904" s="6">
        <v>22943500</v>
      </c>
      <c r="W904" s="6">
        <v>0</v>
      </c>
      <c r="X904" s="6">
        <v>22943500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</row>
    <row r="905" spans="1:32" ht="22.5">
      <c r="A905" s="3" t="s">
        <v>417</v>
      </c>
      <c r="B905" s="11" t="s">
        <v>545</v>
      </c>
      <c r="C905" s="11" t="s">
        <v>563</v>
      </c>
      <c r="D905" s="4" t="s">
        <v>418</v>
      </c>
      <c r="E905" s="5" t="s">
        <v>310</v>
      </c>
      <c r="F905" s="5" t="str">
        <f t="shared" si="16"/>
        <v>C-4199-1500-2</v>
      </c>
      <c r="G905" s="13" t="s">
        <v>505</v>
      </c>
      <c r="H905" s="13" t="s">
        <v>493</v>
      </c>
      <c r="I905" s="13" t="s">
        <v>512</v>
      </c>
      <c r="J905" s="3" t="s">
        <v>53</v>
      </c>
      <c r="K905" s="3" t="s">
        <v>54</v>
      </c>
      <c r="L905" s="3" t="s">
        <v>55</v>
      </c>
      <c r="M905" s="3" t="s">
        <v>36</v>
      </c>
      <c r="N905" s="3" t="s">
        <v>37</v>
      </c>
      <c r="O905" s="3" t="s">
        <v>240</v>
      </c>
      <c r="P905" s="3"/>
      <c r="Q905" s="3"/>
      <c r="R905" s="3" t="s">
        <v>40</v>
      </c>
      <c r="S905" s="3" t="s">
        <v>150</v>
      </c>
      <c r="T905" s="3" t="s">
        <v>42</v>
      </c>
      <c r="U905" s="4" t="s">
        <v>311</v>
      </c>
      <c r="V905" s="6">
        <v>0</v>
      </c>
      <c r="W905" s="6">
        <v>2086700</v>
      </c>
      <c r="X905" s="6">
        <v>0</v>
      </c>
      <c r="Y905" s="6">
        <v>2086700</v>
      </c>
      <c r="Z905" s="6">
        <v>0</v>
      </c>
      <c r="AA905" s="6">
        <v>2086700</v>
      </c>
      <c r="AB905" s="6">
        <v>0</v>
      </c>
      <c r="AC905" s="6">
        <v>2086700</v>
      </c>
      <c r="AD905" s="6">
        <v>2086700</v>
      </c>
      <c r="AE905" s="6">
        <v>2086700</v>
      </c>
      <c r="AF905" s="6">
        <v>2086700</v>
      </c>
    </row>
    <row r="906" spans="1:32" ht="22.5">
      <c r="A906" s="3" t="s">
        <v>417</v>
      </c>
      <c r="B906" s="11" t="s">
        <v>545</v>
      </c>
      <c r="C906" s="11" t="s">
        <v>563</v>
      </c>
      <c r="D906" s="4" t="s">
        <v>418</v>
      </c>
      <c r="E906" s="5" t="s">
        <v>310</v>
      </c>
      <c r="F906" s="5" t="str">
        <f t="shared" si="16"/>
        <v>C-4199-1500-2</v>
      </c>
      <c r="G906" s="13" t="s">
        <v>505</v>
      </c>
      <c r="H906" s="13" t="s">
        <v>493</v>
      </c>
      <c r="I906" s="13" t="s">
        <v>512</v>
      </c>
      <c r="J906" s="3" t="s">
        <v>53</v>
      </c>
      <c r="K906" s="3" t="s">
        <v>54</v>
      </c>
      <c r="L906" s="3" t="s">
        <v>55</v>
      </c>
      <c r="M906" s="3" t="s">
        <v>36</v>
      </c>
      <c r="N906" s="3" t="s">
        <v>37</v>
      </c>
      <c r="O906" s="3" t="s">
        <v>240</v>
      </c>
      <c r="P906" s="3"/>
      <c r="Q906" s="3"/>
      <c r="R906" s="3" t="s">
        <v>40</v>
      </c>
      <c r="S906" s="3" t="s">
        <v>41</v>
      </c>
      <c r="T906" s="3" t="s">
        <v>42</v>
      </c>
      <c r="U906" s="4" t="s">
        <v>311</v>
      </c>
      <c r="V906" s="6">
        <v>32088236</v>
      </c>
      <c r="W906" s="6">
        <v>0</v>
      </c>
      <c r="X906" s="6">
        <v>2278236</v>
      </c>
      <c r="Y906" s="6">
        <v>29810000</v>
      </c>
      <c r="Z906" s="6">
        <v>0</v>
      </c>
      <c r="AA906" s="6">
        <v>29809999</v>
      </c>
      <c r="AB906" s="6">
        <v>1</v>
      </c>
      <c r="AC906" s="6">
        <v>29809999</v>
      </c>
      <c r="AD906" s="6">
        <v>29809999</v>
      </c>
      <c r="AE906" s="6">
        <v>28716966</v>
      </c>
      <c r="AF906" s="6">
        <v>28716966</v>
      </c>
    </row>
    <row r="907" spans="1:32" ht="22.5">
      <c r="A907" s="3" t="s">
        <v>417</v>
      </c>
      <c r="B907" s="11" t="s">
        <v>545</v>
      </c>
      <c r="C907" s="11" t="s">
        <v>563</v>
      </c>
      <c r="D907" s="4" t="s">
        <v>418</v>
      </c>
      <c r="E907" s="5" t="s">
        <v>312</v>
      </c>
      <c r="F907" s="5" t="str">
        <f t="shared" si="16"/>
        <v>C-4199-1500-2</v>
      </c>
      <c r="G907" s="13" t="s">
        <v>505</v>
      </c>
      <c r="H907" s="13" t="s">
        <v>501</v>
      </c>
      <c r="I907" s="13" t="s">
        <v>525</v>
      </c>
      <c r="J907" s="3" t="s">
        <v>53</v>
      </c>
      <c r="K907" s="3" t="s">
        <v>54</v>
      </c>
      <c r="L907" s="3" t="s">
        <v>55</v>
      </c>
      <c r="M907" s="3" t="s">
        <v>36</v>
      </c>
      <c r="N907" s="3" t="s">
        <v>37</v>
      </c>
      <c r="O907" s="3" t="s">
        <v>313</v>
      </c>
      <c r="P907" s="3"/>
      <c r="Q907" s="3"/>
      <c r="R907" s="3" t="s">
        <v>40</v>
      </c>
      <c r="S907" s="3" t="s">
        <v>41</v>
      </c>
      <c r="T907" s="3" t="s">
        <v>42</v>
      </c>
      <c r="U907" s="4" t="s">
        <v>314</v>
      </c>
      <c r="V907" s="6">
        <v>25947024</v>
      </c>
      <c r="W907" s="6">
        <v>4910240</v>
      </c>
      <c r="X907" s="6">
        <v>10</v>
      </c>
      <c r="Y907" s="6">
        <v>30857254</v>
      </c>
      <c r="Z907" s="6">
        <v>0</v>
      </c>
      <c r="AA907" s="6">
        <v>30857254</v>
      </c>
      <c r="AB907" s="6">
        <v>0</v>
      </c>
      <c r="AC907" s="6">
        <v>30857254</v>
      </c>
      <c r="AD907" s="6">
        <v>30857254</v>
      </c>
      <c r="AE907" s="6">
        <v>30857254</v>
      </c>
      <c r="AF907" s="6">
        <v>30857254</v>
      </c>
    </row>
    <row r="908" spans="1:32" ht="22.5">
      <c r="A908" s="3" t="s">
        <v>417</v>
      </c>
      <c r="B908" s="11" t="s">
        <v>545</v>
      </c>
      <c r="C908" s="11" t="s">
        <v>563</v>
      </c>
      <c r="D908" s="4" t="s">
        <v>418</v>
      </c>
      <c r="E908" s="5" t="s">
        <v>315</v>
      </c>
      <c r="F908" s="5" t="str">
        <f t="shared" si="16"/>
        <v>C-4199-1500-2</v>
      </c>
      <c r="G908" s="13" t="s">
        <v>505</v>
      </c>
      <c r="H908" s="13" t="s">
        <v>501</v>
      </c>
      <c r="I908" s="13" t="s">
        <v>525</v>
      </c>
      <c r="J908" s="3" t="s">
        <v>53</v>
      </c>
      <c r="K908" s="3" t="s">
        <v>54</v>
      </c>
      <c r="L908" s="3" t="s">
        <v>55</v>
      </c>
      <c r="M908" s="3" t="s">
        <v>36</v>
      </c>
      <c r="N908" s="3" t="s">
        <v>37</v>
      </c>
      <c r="O908" s="3" t="s">
        <v>316</v>
      </c>
      <c r="P908" s="3"/>
      <c r="Q908" s="3"/>
      <c r="R908" s="3" t="s">
        <v>40</v>
      </c>
      <c r="S908" s="3" t="s">
        <v>41</v>
      </c>
      <c r="T908" s="3" t="s">
        <v>42</v>
      </c>
      <c r="U908" s="4" t="s">
        <v>317</v>
      </c>
      <c r="V908" s="6">
        <v>256920756</v>
      </c>
      <c r="W908" s="6">
        <v>0</v>
      </c>
      <c r="X908" s="6">
        <v>0</v>
      </c>
      <c r="Y908" s="6">
        <v>256920756</v>
      </c>
      <c r="Z908" s="6">
        <v>0</v>
      </c>
      <c r="AA908" s="6">
        <v>256920756</v>
      </c>
      <c r="AB908" s="6">
        <v>0</v>
      </c>
      <c r="AC908" s="6">
        <v>256920756</v>
      </c>
      <c r="AD908" s="6">
        <v>256920756</v>
      </c>
      <c r="AE908" s="6">
        <v>246644543</v>
      </c>
      <c r="AF908" s="6">
        <v>246644543</v>
      </c>
    </row>
    <row r="909" spans="1:32" ht="22.5">
      <c r="A909" s="3" t="s">
        <v>417</v>
      </c>
      <c r="B909" s="11" t="s">
        <v>545</v>
      </c>
      <c r="C909" s="11" t="s">
        <v>563</v>
      </c>
      <c r="D909" s="4" t="s">
        <v>418</v>
      </c>
      <c r="E909" s="5" t="s">
        <v>321</v>
      </c>
      <c r="F909" s="5" t="str">
        <f t="shared" si="16"/>
        <v>C-4199-1500-2</v>
      </c>
      <c r="G909" s="13" t="s">
        <v>505</v>
      </c>
      <c r="H909" s="13" t="s">
        <v>501</v>
      </c>
      <c r="I909" s="13" t="s">
        <v>525</v>
      </c>
      <c r="J909" s="3" t="s">
        <v>53</v>
      </c>
      <c r="K909" s="3" t="s">
        <v>54</v>
      </c>
      <c r="L909" s="3" t="s">
        <v>55</v>
      </c>
      <c r="M909" s="3" t="s">
        <v>36</v>
      </c>
      <c r="N909" s="3" t="s">
        <v>37</v>
      </c>
      <c r="O909" s="3" t="s">
        <v>322</v>
      </c>
      <c r="P909" s="3"/>
      <c r="Q909" s="3"/>
      <c r="R909" s="3" t="s">
        <v>40</v>
      </c>
      <c r="S909" s="3" t="s">
        <v>41</v>
      </c>
      <c r="T909" s="3" t="s">
        <v>42</v>
      </c>
      <c r="U909" s="4" t="s">
        <v>323</v>
      </c>
      <c r="V909" s="6">
        <v>0</v>
      </c>
      <c r="W909" s="6">
        <v>241276000</v>
      </c>
      <c r="X909" s="6">
        <v>37000000</v>
      </c>
      <c r="Y909" s="6">
        <v>204276000</v>
      </c>
      <c r="Z909" s="6">
        <v>0</v>
      </c>
      <c r="AA909" s="6">
        <v>199983110</v>
      </c>
      <c r="AB909" s="6">
        <v>4292890</v>
      </c>
      <c r="AC909" s="6">
        <v>199983110</v>
      </c>
      <c r="AD909" s="6">
        <v>199983110</v>
      </c>
      <c r="AE909" s="6">
        <v>199983110</v>
      </c>
      <c r="AF909" s="6">
        <v>199983110</v>
      </c>
    </row>
    <row r="910" spans="1:32" ht="22.5">
      <c r="A910" s="3" t="s">
        <v>417</v>
      </c>
      <c r="B910" s="11" t="s">
        <v>545</v>
      </c>
      <c r="C910" s="11" t="s">
        <v>563</v>
      </c>
      <c r="D910" s="4" t="s">
        <v>418</v>
      </c>
      <c r="E910" s="5" t="s">
        <v>347</v>
      </c>
      <c r="F910" s="5" t="str">
        <f t="shared" si="16"/>
        <v>C-4199-1500-2</v>
      </c>
      <c r="G910" s="13" t="s">
        <v>505</v>
      </c>
      <c r="H910" s="13" t="s">
        <v>493</v>
      </c>
      <c r="I910" s="13" t="s">
        <v>535</v>
      </c>
      <c r="J910" s="3" t="s">
        <v>53</v>
      </c>
      <c r="K910" s="3" t="s">
        <v>54</v>
      </c>
      <c r="L910" s="3" t="s">
        <v>55</v>
      </c>
      <c r="M910" s="3" t="s">
        <v>36</v>
      </c>
      <c r="N910" s="3" t="s">
        <v>37</v>
      </c>
      <c r="O910" s="3" t="s">
        <v>348</v>
      </c>
      <c r="P910" s="3"/>
      <c r="Q910" s="3"/>
      <c r="R910" s="3" t="s">
        <v>40</v>
      </c>
      <c r="S910" s="3" t="s">
        <v>41</v>
      </c>
      <c r="T910" s="3" t="s">
        <v>42</v>
      </c>
      <c r="U910" s="4" t="s">
        <v>349</v>
      </c>
      <c r="V910" s="6">
        <v>0</v>
      </c>
      <c r="W910" s="6">
        <v>12187000</v>
      </c>
      <c r="X910" s="6">
        <v>157000</v>
      </c>
      <c r="Y910" s="6">
        <v>12030000</v>
      </c>
      <c r="Z910" s="6">
        <v>0</v>
      </c>
      <c r="AA910" s="6">
        <v>12030000</v>
      </c>
      <c r="AB910" s="6">
        <v>0</v>
      </c>
      <c r="AC910" s="6">
        <v>12030000</v>
      </c>
      <c r="AD910" s="6">
        <v>12030000</v>
      </c>
      <c r="AE910" s="6">
        <v>9332000</v>
      </c>
      <c r="AF910" s="6">
        <v>9332000</v>
      </c>
    </row>
    <row r="911" spans="1:32" ht="22.5">
      <c r="A911" s="3" t="s">
        <v>417</v>
      </c>
      <c r="B911" s="11" t="s">
        <v>545</v>
      </c>
      <c r="C911" s="11" t="s">
        <v>563</v>
      </c>
      <c r="D911" s="4" t="s">
        <v>418</v>
      </c>
      <c r="E911" s="5" t="s">
        <v>352</v>
      </c>
      <c r="F911" s="5" t="str">
        <f t="shared" si="16"/>
        <v>C-4199-1500-2</v>
      </c>
      <c r="G911" s="13" t="s">
        <v>505</v>
      </c>
      <c r="H911" s="13" t="s">
        <v>493</v>
      </c>
      <c r="I911" s="13" t="s">
        <v>506</v>
      </c>
      <c r="J911" s="3" t="s">
        <v>53</v>
      </c>
      <c r="K911" s="3" t="s">
        <v>54</v>
      </c>
      <c r="L911" s="3" t="s">
        <v>55</v>
      </c>
      <c r="M911" s="3" t="s">
        <v>36</v>
      </c>
      <c r="N911" s="3" t="s">
        <v>37</v>
      </c>
      <c r="O911" s="3" t="s">
        <v>353</v>
      </c>
      <c r="P911" s="3"/>
      <c r="Q911" s="3"/>
      <c r="R911" s="3" t="s">
        <v>40</v>
      </c>
      <c r="S911" s="3" t="s">
        <v>41</v>
      </c>
      <c r="T911" s="3" t="s">
        <v>42</v>
      </c>
      <c r="U911" s="4" t="s">
        <v>354</v>
      </c>
      <c r="V911" s="6">
        <v>4080000</v>
      </c>
      <c r="W911" s="6">
        <v>2314000</v>
      </c>
      <c r="X911" s="6">
        <v>0</v>
      </c>
      <c r="Y911" s="6">
        <v>6394000</v>
      </c>
      <c r="Z911" s="6">
        <v>0</v>
      </c>
      <c r="AA911" s="6">
        <v>6389746</v>
      </c>
      <c r="AB911" s="6">
        <v>4254</v>
      </c>
      <c r="AC911" s="6">
        <v>6389746</v>
      </c>
      <c r="AD911" s="6">
        <v>6389746</v>
      </c>
      <c r="AE911" s="6">
        <v>6389746</v>
      </c>
      <c r="AF911" s="6">
        <v>6389746</v>
      </c>
    </row>
    <row r="912" spans="1:32" ht="22.5">
      <c r="A912" s="3" t="s">
        <v>417</v>
      </c>
      <c r="B912" s="11" t="s">
        <v>545</v>
      </c>
      <c r="C912" s="11" t="s">
        <v>563</v>
      </c>
      <c r="D912" s="4" t="s">
        <v>418</v>
      </c>
      <c r="E912" s="5" t="s">
        <v>358</v>
      </c>
      <c r="F912" s="5" t="str">
        <f t="shared" si="16"/>
        <v>C-4199-1500-2</v>
      </c>
      <c r="G912" s="13" t="s">
        <v>505</v>
      </c>
      <c r="H912" s="13" t="s">
        <v>536</v>
      </c>
      <c r="I912" s="13" t="s">
        <v>537</v>
      </c>
      <c r="J912" s="3" t="s">
        <v>53</v>
      </c>
      <c r="K912" s="3" t="s">
        <v>54</v>
      </c>
      <c r="L912" s="3" t="s">
        <v>55</v>
      </c>
      <c r="M912" s="3" t="s">
        <v>36</v>
      </c>
      <c r="N912" s="3" t="s">
        <v>37</v>
      </c>
      <c r="O912" s="3" t="s">
        <v>252</v>
      </c>
      <c r="P912" s="3"/>
      <c r="Q912" s="3"/>
      <c r="R912" s="3" t="s">
        <v>40</v>
      </c>
      <c r="S912" s="3" t="s">
        <v>41</v>
      </c>
      <c r="T912" s="3" t="s">
        <v>42</v>
      </c>
      <c r="U912" s="4" t="s">
        <v>253</v>
      </c>
      <c r="V912" s="6">
        <v>408997</v>
      </c>
      <c r="W912" s="6">
        <v>965104</v>
      </c>
      <c r="X912" s="6">
        <v>1268845</v>
      </c>
      <c r="Y912" s="6">
        <v>105256</v>
      </c>
      <c r="Z912" s="6">
        <v>0</v>
      </c>
      <c r="AA912" s="6">
        <v>88112.76</v>
      </c>
      <c r="AB912" s="6">
        <v>17143.240000000002</v>
      </c>
      <c r="AC912" s="6">
        <v>88112.76</v>
      </c>
      <c r="AD912" s="6">
        <v>88112.76</v>
      </c>
      <c r="AE912" s="6">
        <v>88112.76</v>
      </c>
      <c r="AF912" s="6">
        <v>88112.76</v>
      </c>
    </row>
    <row r="913" spans="1:32" ht="22.5">
      <c r="A913" s="3" t="s">
        <v>417</v>
      </c>
      <c r="B913" s="11" t="s">
        <v>545</v>
      </c>
      <c r="C913" s="11" t="s">
        <v>563</v>
      </c>
      <c r="D913" s="4" t="s">
        <v>418</v>
      </c>
      <c r="E913" s="5" t="s">
        <v>365</v>
      </c>
      <c r="F913" s="5" t="str">
        <f t="shared" si="16"/>
        <v>C-4199-1500-5</v>
      </c>
      <c r="G913" s="13" t="s">
        <v>543</v>
      </c>
      <c r="H913" s="13" t="s">
        <v>501</v>
      </c>
      <c r="I913" s="13" t="s">
        <v>544</v>
      </c>
      <c r="J913" s="3" t="s">
        <v>53</v>
      </c>
      <c r="K913" s="3" t="s">
        <v>54</v>
      </c>
      <c r="L913" s="3" t="s">
        <v>55</v>
      </c>
      <c r="M913" s="3" t="s">
        <v>46</v>
      </c>
      <c r="N913" s="3" t="s">
        <v>37</v>
      </c>
      <c r="O913" s="3" t="s">
        <v>210</v>
      </c>
      <c r="P913" s="3"/>
      <c r="Q913" s="3"/>
      <c r="R913" s="3" t="s">
        <v>40</v>
      </c>
      <c r="S913" s="3" t="s">
        <v>150</v>
      </c>
      <c r="T913" s="3" t="s">
        <v>42</v>
      </c>
      <c r="U913" s="4" t="s">
        <v>366</v>
      </c>
      <c r="V913" s="6">
        <v>30000000</v>
      </c>
      <c r="W913" s="6">
        <v>0</v>
      </c>
      <c r="X913" s="6">
        <v>2428408</v>
      </c>
      <c r="Y913" s="6">
        <v>27571592</v>
      </c>
      <c r="Z913" s="6">
        <v>0</v>
      </c>
      <c r="AA913" s="6">
        <v>27571592</v>
      </c>
      <c r="AB913" s="6">
        <v>0</v>
      </c>
      <c r="AC913" s="6">
        <v>27571592</v>
      </c>
      <c r="AD913" s="6">
        <v>27571592</v>
      </c>
      <c r="AE913" s="6">
        <v>0</v>
      </c>
      <c r="AF913" s="6">
        <v>0</v>
      </c>
    </row>
    <row r="914" spans="1:32" ht="22.5">
      <c r="A914" s="3" t="s">
        <v>417</v>
      </c>
      <c r="B914" s="11" t="s">
        <v>545</v>
      </c>
      <c r="C914" s="11" t="s">
        <v>563</v>
      </c>
      <c r="D914" s="4" t="s">
        <v>418</v>
      </c>
      <c r="E914" s="5" t="s">
        <v>365</v>
      </c>
      <c r="F914" s="5" t="str">
        <f t="shared" si="16"/>
        <v>C-4199-1500-5</v>
      </c>
      <c r="G914" s="13" t="s">
        <v>543</v>
      </c>
      <c r="H914" s="13" t="s">
        <v>501</v>
      </c>
      <c r="I914" s="13" t="s">
        <v>544</v>
      </c>
      <c r="J914" s="3" t="s">
        <v>53</v>
      </c>
      <c r="K914" s="3" t="s">
        <v>54</v>
      </c>
      <c r="L914" s="3" t="s">
        <v>55</v>
      </c>
      <c r="M914" s="3" t="s">
        <v>46</v>
      </c>
      <c r="N914" s="3" t="s">
        <v>37</v>
      </c>
      <c r="O914" s="3" t="s">
        <v>210</v>
      </c>
      <c r="P914" s="3"/>
      <c r="Q914" s="3"/>
      <c r="R914" s="3" t="s">
        <v>40</v>
      </c>
      <c r="S914" s="3" t="s">
        <v>41</v>
      </c>
      <c r="T914" s="3" t="s">
        <v>42</v>
      </c>
      <c r="U914" s="4" t="s">
        <v>366</v>
      </c>
      <c r="V914" s="6">
        <v>0</v>
      </c>
      <c r="W914" s="6">
        <v>271255063</v>
      </c>
      <c r="X914" s="6">
        <v>0</v>
      </c>
      <c r="Y914" s="6">
        <v>271255063</v>
      </c>
      <c r="Z914" s="6">
        <v>0</v>
      </c>
      <c r="AA914" s="6">
        <v>271255063</v>
      </c>
      <c r="AB914" s="6">
        <v>0</v>
      </c>
      <c r="AC914" s="6">
        <v>271255063</v>
      </c>
      <c r="AD914" s="6">
        <v>271255063</v>
      </c>
      <c r="AE914" s="6">
        <v>258032198</v>
      </c>
      <c r="AF914" s="6">
        <v>258032198</v>
      </c>
    </row>
    <row r="915" spans="1:32" ht="22.5">
      <c r="A915" s="3" t="s">
        <v>417</v>
      </c>
      <c r="B915" s="11" t="s">
        <v>545</v>
      </c>
      <c r="C915" s="11" t="s">
        <v>563</v>
      </c>
      <c r="D915" s="4" t="s">
        <v>418</v>
      </c>
      <c r="E915" s="5" t="s">
        <v>367</v>
      </c>
      <c r="F915" s="5" t="str">
        <f t="shared" si="16"/>
        <v>C-4199-1500-5</v>
      </c>
      <c r="G915" s="13" t="s">
        <v>543</v>
      </c>
      <c r="H915" s="13" t="s">
        <v>501</v>
      </c>
      <c r="I915" s="13" t="s">
        <v>544</v>
      </c>
      <c r="J915" s="3" t="s">
        <v>53</v>
      </c>
      <c r="K915" s="3" t="s">
        <v>54</v>
      </c>
      <c r="L915" s="3" t="s">
        <v>55</v>
      </c>
      <c r="M915" s="3" t="s">
        <v>46</v>
      </c>
      <c r="N915" s="3" t="s">
        <v>37</v>
      </c>
      <c r="O915" s="3" t="s">
        <v>257</v>
      </c>
      <c r="P915" s="3"/>
      <c r="Q915" s="3"/>
      <c r="R915" s="3" t="s">
        <v>40</v>
      </c>
      <c r="S915" s="3" t="s">
        <v>150</v>
      </c>
      <c r="T915" s="3" t="s">
        <v>42</v>
      </c>
      <c r="U915" s="4" t="s">
        <v>368</v>
      </c>
      <c r="V915" s="6">
        <v>165000000</v>
      </c>
      <c r="W915" s="6">
        <v>0</v>
      </c>
      <c r="X915" s="6">
        <v>30884982</v>
      </c>
      <c r="Y915" s="6">
        <v>134115018</v>
      </c>
      <c r="Z915" s="6">
        <v>0</v>
      </c>
      <c r="AA915" s="6">
        <v>134114994</v>
      </c>
      <c r="AB915" s="6">
        <v>24</v>
      </c>
      <c r="AC915" s="6">
        <v>134114994</v>
      </c>
      <c r="AD915" s="6">
        <v>134114994</v>
      </c>
      <c r="AE915" s="6">
        <v>127788036</v>
      </c>
      <c r="AF915" s="6">
        <v>127788036</v>
      </c>
    </row>
    <row r="916" spans="1:32" ht="22.5">
      <c r="A916" s="3" t="s">
        <v>417</v>
      </c>
      <c r="B916" s="11" t="s">
        <v>545</v>
      </c>
      <c r="C916" s="11" t="s">
        <v>563</v>
      </c>
      <c r="D916" s="4" t="s">
        <v>418</v>
      </c>
      <c r="E916" s="5" t="s">
        <v>389</v>
      </c>
      <c r="F916" s="5" t="str">
        <f t="shared" si="16"/>
        <v>C-4199-1500-5</v>
      </c>
      <c r="G916" s="13" t="s">
        <v>543</v>
      </c>
      <c r="H916" s="13" t="s">
        <v>501</v>
      </c>
      <c r="I916" s="13" t="s">
        <v>544</v>
      </c>
      <c r="J916" s="3" t="s">
        <v>53</v>
      </c>
      <c r="K916" s="3" t="s">
        <v>54</v>
      </c>
      <c r="L916" s="3" t="s">
        <v>55</v>
      </c>
      <c r="M916" s="3" t="s">
        <v>46</v>
      </c>
      <c r="N916" s="3" t="s">
        <v>37</v>
      </c>
      <c r="O916" s="3" t="s">
        <v>56</v>
      </c>
      <c r="P916" s="3"/>
      <c r="Q916" s="3"/>
      <c r="R916" s="3" t="s">
        <v>40</v>
      </c>
      <c r="S916" s="3" t="s">
        <v>150</v>
      </c>
      <c r="T916" s="3" t="s">
        <v>42</v>
      </c>
      <c r="U916" s="4" t="s">
        <v>390</v>
      </c>
      <c r="V916" s="6">
        <v>30000000</v>
      </c>
      <c r="W916" s="6">
        <v>0</v>
      </c>
      <c r="X916" s="6">
        <v>210000</v>
      </c>
      <c r="Y916" s="6">
        <v>29790000</v>
      </c>
      <c r="Z916" s="6">
        <v>0</v>
      </c>
      <c r="AA916" s="6">
        <v>29790000</v>
      </c>
      <c r="AB916" s="6">
        <v>0</v>
      </c>
      <c r="AC916" s="6">
        <v>29790000</v>
      </c>
      <c r="AD916" s="6">
        <v>29790000</v>
      </c>
      <c r="AE916" s="6">
        <v>29790000</v>
      </c>
      <c r="AF916" s="6">
        <v>29790000</v>
      </c>
    </row>
    <row r="917" spans="1:32" ht="22.5">
      <c r="A917" s="3" t="s">
        <v>417</v>
      </c>
      <c r="B917" s="11" t="s">
        <v>545</v>
      </c>
      <c r="C917" s="11" t="s">
        <v>563</v>
      </c>
      <c r="D917" s="4" t="s">
        <v>418</v>
      </c>
      <c r="E917" s="5" t="s">
        <v>371</v>
      </c>
      <c r="F917" s="5" t="str">
        <f t="shared" si="16"/>
        <v>C-4199-1500-5</v>
      </c>
      <c r="G917" s="13" t="s">
        <v>543</v>
      </c>
      <c r="H917" s="13" t="s">
        <v>493</v>
      </c>
      <c r="I917" s="13" t="s">
        <v>512</v>
      </c>
      <c r="J917" s="3" t="s">
        <v>53</v>
      </c>
      <c r="K917" s="3" t="s">
        <v>54</v>
      </c>
      <c r="L917" s="3" t="s">
        <v>55</v>
      </c>
      <c r="M917" s="3" t="s">
        <v>46</v>
      </c>
      <c r="N917" s="3" t="s">
        <v>37</v>
      </c>
      <c r="O917" s="3" t="s">
        <v>218</v>
      </c>
      <c r="P917" s="3"/>
      <c r="Q917" s="3"/>
      <c r="R917" s="3" t="s">
        <v>40</v>
      </c>
      <c r="S917" s="3" t="s">
        <v>150</v>
      </c>
      <c r="T917" s="3" t="s">
        <v>42</v>
      </c>
      <c r="U917" s="4" t="s">
        <v>222</v>
      </c>
      <c r="V917" s="6">
        <v>56281000</v>
      </c>
      <c r="W917" s="6">
        <v>37142123</v>
      </c>
      <c r="X917" s="6">
        <v>493191</v>
      </c>
      <c r="Y917" s="6">
        <v>92929932</v>
      </c>
      <c r="Z917" s="6">
        <v>0</v>
      </c>
      <c r="AA917" s="6">
        <v>92929932</v>
      </c>
      <c r="AB917" s="6">
        <v>0</v>
      </c>
      <c r="AC917" s="6">
        <v>92929932</v>
      </c>
      <c r="AD917" s="6">
        <v>92929932</v>
      </c>
      <c r="AE917" s="6">
        <v>89879633</v>
      </c>
      <c r="AF917" s="6">
        <v>89879633</v>
      </c>
    </row>
    <row r="918" spans="1:32" ht="22.5">
      <c r="A918" s="3" t="s">
        <v>417</v>
      </c>
      <c r="B918" s="11" t="s">
        <v>545</v>
      </c>
      <c r="C918" s="11" t="s">
        <v>563</v>
      </c>
      <c r="D918" s="4" t="s">
        <v>418</v>
      </c>
      <c r="E918" s="5" t="s">
        <v>372</v>
      </c>
      <c r="F918" s="5" t="str">
        <f t="shared" si="16"/>
        <v>C-4199-1500-5</v>
      </c>
      <c r="G918" s="13" t="s">
        <v>543</v>
      </c>
      <c r="H918" s="13" t="s">
        <v>493</v>
      </c>
      <c r="I918" s="13" t="s">
        <v>506</v>
      </c>
      <c r="J918" s="3" t="s">
        <v>53</v>
      </c>
      <c r="K918" s="3" t="s">
        <v>54</v>
      </c>
      <c r="L918" s="3" t="s">
        <v>55</v>
      </c>
      <c r="M918" s="3" t="s">
        <v>46</v>
      </c>
      <c r="N918" s="3" t="s">
        <v>37</v>
      </c>
      <c r="O918" s="3" t="s">
        <v>221</v>
      </c>
      <c r="P918" s="3"/>
      <c r="Q918" s="3"/>
      <c r="R918" s="3" t="s">
        <v>40</v>
      </c>
      <c r="S918" s="3" t="s">
        <v>150</v>
      </c>
      <c r="T918" s="3" t="s">
        <v>42</v>
      </c>
      <c r="U918" s="4" t="s">
        <v>57</v>
      </c>
      <c r="V918" s="6">
        <v>12705000</v>
      </c>
      <c r="W918" s="6">
        <v>8786151</v>
      </c>
      <c r="X918" s="6">
        <v>0</v>
      </c>
      <c r="Y918" s="6">
        <v>21491151</v>
      </c>
      <c r="Z918" s="6">
        <v>0</v>
      </c>
      <c r="AA918" s="6">
        <v>19983169</v>
      </c>
      <c r="AB918" s="6">
        <v>1507982</v>
      </c>
      <c r="AC918" s="6">
        <v>19983169</v>
      </c>
      <c r="AD918" s="6">
        <v>19983169</v>
      </c>
      <c r="AE918" s="6">
        <v>19983169</v>
      </c>
      <c r="AF918" s="6">
        <v>19983169</v>
      </c>
    </row>
    <row r="919" spans="1:32" ht="33.75">
      <c r="A919" s="3" t="s">
        <v>419</v>
      </c>
      <c r="B919" s="11" t="s">
        <v>545</v>
      </c>
      <c r="C919" s="11" t="s">
        <v>555</v>
      </c>
      <c r="D919" s="4" t="s">
        <v>420</v>
      </c>
      <c r="E919" s="5" t="s">
        <v>120</v>
      </c>
      <c r="F919" s="5" t="str">
        <f t="shared" si="16"/>
        <v>A-2-0-3</v>
      </c>
      <c r="G919" s="13" t="s">
        <v>492</v>
      </c>
      <c r="H919" s="13" t="s">
        <v>501</v>
      </c>
      <c r="I919" s="13" t="s">
        <v>502</v>
      </c>
      <c r="J919" s="3" t="s">
        <v>35</v>
      </c>
      <c r="K919" s="3" t="s">
        <v>36</v>
      </c>
      <c r="L919" s="3" t="s">
        <v>37</v>
      </c>
      <c r="M919" s="3" t="s">
        <v>38</v>
      </c>
      <c r="N919" s="3" t="s">
        <v>121</v>
      </c>
      <c r="O919" s="3" t="s">
        <v>36</v>
      </c>
      <c r="P919" s="3"/>
      <c r="Q919" s="3"/>
      <c r="R919" s="3" t="s">
        <v>40</v>
      </c>
      <c r="S919" s="3" t="s">
        <v>41</v>
      </c>
      <c r="T919" s="3" t="s">
        <v>42</v>
      </c>
      <c r="U919" s="4" t="s">
        <v>122</v>
      </c>
      <c r="V919" s="6">
        <v>185000</v>
      </c>
      <c r="W919" s="6">
        <v>16402</v>
      </c>
      <c r="X919" s="6">
        <v>0</v>
      </c>
      <c r="Y919" s="6">
        <v>201402</v>
      </c>
      <c r="Z919" s="6">
        <v>0</v>
      </c>
      <c r="AA919" s="6">
        <v>201402</v>
      </c>
      <c r="AB919" s="6">
        <v>0</v>
      </c>
      <c r="AC919" s="6">
        <v>201402</v>
      </c>
      <c r="AD919" s="6">
        <v>201402</v>
      </c>
      <c r="AE919" s="6">
        <v>201402</v>
      </c>
      <c r="AF919" s="6">
        <v>201402</v>
      </c>
    </row>
    <row r="920" spans="1:32" ht="33.75">
      <c r="A920" s="3" t="s">
        <v>419</v>
      </c>
      <c r="B920" s="11" t="s">
        <v>545</v>
      </c>
      <c r="C920" s="11" t="s">
        <v>555</v>
      </c>
      <c r="D920" s="4" t="s">
        <v>420</v>
      </c>
      <c r="E920" s="5" t="s">
        <v>123</v>
      </c>
      <c r="F920" s="5" t="str">
        <f t="shared" ref="F920:F983" si="17">+J920&amp;"-"&amp;K920&amp;"-"&amp;L920&amp;"-"&amp;M920</f>
        <v>A-2-0-3</v>
      </c>
      <c r="G920" s="13" t="s">
        <v>492</v>
      </c>
      <c r="H920" s="13" t="s">
        <v>501</v>
      </c>
      <c r="I920" s="13" t="s">
        <v>502</v>
      </c>
      <c r="J920" s="3" t="s">
        <v>35</v>
      </c>
      <c r="K920" s="3" t="s">
        <v>36</v>
      </c>
      <c r="L920" s="3" t="s">
        <v>37</v>
      </c>
      <c r="M920" s="3" t="s">
        <v>38</v>
      </c>
      <c r="N920" s="3" t="s">
        <v>121</v>
      </c>
      <c r="O920" s="3" t="s">
        <v>38</v>
      </c>
      <c r="P920" s="3"/>
      <c r="Q920" s="3"/>
      <c r="R920" s="3" t="s">
        <v>40</v>
      </c>
      <c r="S920" s="3" t="s">
        <v>41</v>
      </c>
      <c r="T920" s="3" t="s">
        <v>42</v>
      </c>
      <c r="U920" s="4" t="s">
        <v>124</v>
      </c>
      <c r="V920" s="6">
        <v>22000000</v>
      </c>
      <c r="W920" s="6">
        <v>21110075</v>
      </c>
      <c r="X920" s="6">
        <v>1</v>
      </c>
      <c r="Y920" s="6">
        <v>43110074</v>
      </c>
      <c r="Z920" s="6">
        <v>0</v>
      </c>
      <c r="AA920" s="6">
        <v>43110074</v>
      </c>
      <c r="AB920" s="6">
        <v>0</v>
      </c>
      <c r="AC920" s="6">
        <v>43110074</v>
      </c>
      <c r="AD920" s="6">
        <v>43110074</v>
      </c>
      <c r="AE920" s="6">
        <v>43110074</v>
      </c>
      <c r="AF920" s="6">
        <v>43110074</v>
      </c>
    </row>
    <row r="921" spans="1:32" ht="33.75">
      <c r="A921" s="3" t="s">
        <v>419</v>
      </c>
      <c r="B921" s="11" t="s">
        <v>545</v>
      </c>
      <c r="C921" s="11" t="s">
        <v>555</v>
      </c>
      <c r="D921" s="4" t="s">
        <v>420</v>
      </c>
      <c r="E921" s="5" t="s">
        <v>125</v>
      </c>
      <c r="F921" s="5" t="str">
        <f t="shared" si="17"/>
        <v>A-2-0-3</v>
      </c>
      <c r="G921" s="13" t="s">
        <v>492</v>
      </c>
      <c r="H921" s="13" t="s">
        <v>501</v>
      </c>
      <c r="I921" s="13" t="s">
        <v>502</v>
      </c>
      <c r="J921" s="3" t="s">
        <v>35</v>
      </c>
      <c r="K921" s="3" t="s">
        <v>36</v>
      </c>
      <c r="L921" s="3" t="s">
        <v>37</v>
      </c>
      <c r="M921" s="3" t="s">
        <v>38</v>
      </c>
      <c r="N921" s="3" t="s">
        <v>121</v>
      </c>
      <c r="O921" s="3" t="s">
        <v>46</v>
      </c>
      <c r="P921" s="3"/>
      <c r="Q921" s="3"/>
      <c r="R921" s="3" t="s">
        <v>40</v>
      </c>
      <c r="S921" s="3" t="s">
        <v>41</v>
      </c>
      <c r="T921" s="3" t="s">
        <v>42</v>
      </c>
      <c r="U921" s="4" t="s">
        <v>126</v>
      </c>
      <c r="V921" s="6">
        <v>1500000</v>
      </c>
      <c r="W921" s="6">
        <v>0</v>
      </c>
      <c r="X921" s="6">
        <v>0</v>
      </c>
      <c r="Y921" s="6">
        <v>1500000</v>
      </c>
      <c r="Z921" s="6">
        <v>0</v>
      </c>
      <c r="AA921" s="6">
        <v>1249574</v>
      </c>
      <c r="AB921" s="6">
        <v>250426</v>
      </c>
      <c r="AC921" s="6">
        <v>1249574</v>
      </c>
      <c r="AD921" s="6">
        <v>1249574</v>
      </c>
      <c r="AE921" s="6">
        <v>1226474</v>
      </c>
      <c r="AF921" s="6">
        <v>1226474</v>
      </c>
    </row>
    <row r="922" spans="1:32" ht="33.75">
      <c r="A922" s="3" t="s">
        <v>419</v>
      </c>
      <c r="B922" s="11" t="s">
        <v>545</v>
      </c>
      <c r="C922" s="11" t="s">
        <v>555</v>
      </c>
      <c r="D922" s="4" t="s">
        <v>420</v>
      </c>
      <c r="E922" s="5" t="s">
        <v>127</v>
      </c>
      <c r="F922" s="5" t="str">
        <f t="shared" si="17"/>
        <v>A-2-0-3</v>
      </c>
      <c r="G922" s="13" t="s">
        <v>492</v>
      </c>
      <c r="H922" s="13" t="s">
        <v>501</v>
      </c>
      <c r="I922" s="13" t="s">
        <v>502</v>
      </c>
      <c r="J922" s="3" t="s">
        <v>35</v>
      </c>
      <c r="K922" s="3" t="s">
        <v>36</v>
      </c>
      <c r="L922" s="3" t="s">
        <v>37</v>
      </c>
      <c r="M922" s="3" t="s">
        <v>38</v>
      </c>
      <c r="N922" s="3" t="s">
        <v>121</v>
      </c>
      <c r="O922" s="3" t="s">
        <v>128</v>
      </c>
      <c r="P922" s="3"/>
      <c r="Q922" s="3"/>
      <c r="R922" s="3" t="s">
        <v>40</v>
      </c>
      <c r="S922" s="3" t="s">
        <v>41</v>
      </c>
      <c r="T922" s="3" t="s">
        <v>42</v>
      </c>
      <c r="U922" s="4" t="s">
        <v>129</v>
      </c>
      <c r="V922" s="6">
        <v>147000</v>
      </c>
      <c r="W922" s="6">
        <v>588</v>
      </c>
      <c r="X922" s="6">
        <v>0</v>
      </c>
      <c r="Y922" s="6">
        <v>147588</v>
      </c>
      <c r="Z922" s="6">
        <v>0</v>
      </c>
      <c r="AA922" s="6">
        <v>147588</v>
      </c>
      <c r="AB922" s="6">
        <v>0</v>
      </c>
      <c r="AC922" s="6">
        <v>147588</v>
      </c>
      <c r="AD922" s="6">
        <v>147588</v>
      </c>
      <c r="AE922" s="6">
        <v>147588</v>
      </c>
      <c r="AF922" s="6">
        <v>147588</v>
      </c>
    </row>
    <row r="923" spans="1:32" ht="33.75">
      <c r="A923" s="3" t="s">
        <v>419</v>
      </c>
      <c r="B923" s="11" t="s">
        <v>545</v>
      </c>
      <c r="C923" s="11" t="s">
        <v>555</v>
      </c>
      <c r="D923" s="4" t="s">
        <v>420</v>
      </c>
      <c r="E923" s="5" t="s">
        <v>34</v>
      </c>
      <c r="F923" s="5" t="str">
        <f t="shared" si="17"/>
        <v>A-2-0-3</v>
      </c>
      <c r="G923" s="13" t="s">
        <v>492</v>
      </c>
      <c r="H923" s="13" t="s">
        <v>501</v>
      </c>
      <c r="I923" s="13" t="s">
        <v>502</v>
      </c>
      <c r="J923" s="3" t="s">
        <v>35</v>
      </c>
      <c r="K923" s="3" t="s">
        <v>36</v>
      </c>
      <c r="L923" s="3" t="s">
        <v>37</v>
      </c>
      <c r="M923" s="3" t="s">
        <v>38</v>
      </c>
      <c r="N923" s="3" t="s">
        <v>39</v>
      </c>
      <c r="O923" s="3" t="s">
        <v>36</v>
      </c>
      <c r="P923" s="3"/>
      <c r="Q923" s="3"/>
      <c r="R923" s="3" t="s">
        <v>40</v>
      </c>
      <c r="S923" s="3" t="s">
        <v>41</v>
      </c>
      <c r="T923" s="3" t="s">
        <v>42</v>
      </c>
      <c r="U923" s="4" t="s">
        <v>43</v>
      </c>
      <c r="V923" s="6">
        <v>0</v>
      </c>
      <c r="W923" s="6">
        <v>2421681</v>
      </c>
      <c r="X923" s="6">
        <v>0</v>
      </c>
      <c r="Y923" s="6">
        <v>2421681</v>
      </c>
      <c r="Z923" s="6">
        <v>0</v>
      </c>
      <c r="AA923" s="6">
        <v>2421681</v>
      </c>
      <c r="AB923" s="6">
        <v>0</v>
      </c>
      <c r="AC923" s="6">
        <v>2421681</v>
      </c>
      <c r="AD923" s="6">
        <v>2421681</v>
      </c>
      <c r="AE923" s="6">
        <v>2421681</v>
      </c>
      <c r="AF923" s="6">
        <v>2421681</v>
      </c>
    </row>
    <row r="924" spans="1:32" ht="33.75">
      <c r="A924" s="3" t="s">
        <v>419</v>
      </c>
      <c r="B924" s="11" t="s">
        <v>545</v>
      </c>
      <c r="C924" s="11" t="s">
        <v>555</v>
      </c>
      <c r="D924" s="4" t="s">
        <v>420</v>
      </c>
      <c r="E924" s="5" t="s">
        <v>133</v>
      </c>
      <c r="F924" s="5" t="str">
        <f t="shared" si="17"/>
        <v>A-2-0-4</v>
      </c>
      <c r="G924" s="13" t="s">
        <v>492</v>
      </c>
      <c r="H924" s="13" t="s">
        <v>501</v>
      </c>
      <c r="I924" s="13" t="s">
        <v>502</v>
      </c>
      <c r="J924" s="3" t="s">
        <v>35</v>
      </c>
      <c r="K924" s="3" t="s">
        <v>36</v>
      </c>
      <c r="L924" s="3" t="s">
        <v>37</v>
      </c>
      <c r="M924" s="3" t="s">
        <v>45</v>
      </c>
      <c r="N924" s="3" t="s">
        <v>45</v>
      </c>
      <c r="O924" s="3" t="s">
        <v>61</v>
      </c>
      <c r="P924" s="3"/>
      <c r="Q924" s="3"/>
      <c r="R924" s="3" t="s">
        <v>40</v>
      </c>
      <c r="S924" s="3" t="s">
        <v>41</v>
      </c>
      <c r="T924" s="3" t="s">
        <v>42</v>
      </c>
      <c r="U924" s="4" t="s">
        <v>134</v>
      </c>
      <c r="V924" s="6">
        <v>1100000</v>
      </c>
      <c r="W924" s="6">
        <v>0</v>
      </c>
      <c r="X924" s="6">
        <v>40969</v>
      </c>
      <c r="Y924" s="6">
        <v>1059031</v>
      </c>
      <c r="Z924" s="6">
        <v>0</v>
      </c>
      <c r="AA924" s="6">
        <v>1006907</v>
      </c>
      <c r="AB924" s="6">
        <v>52124</v>
      </c>
      <c r="AC924" s="6">
        <v>1006907</v>
      </c>
      <c r="AD924" s="6">
        <v>1006907</v>
      </c>
      <c r="AE924" s="6">
        <v>306907</v>
      </c>
      <c r="AF924" s="6">
        <v>306907</v>
      </c>
    </row>
    <row r="925" spans="1:32" ht="33.75">
      <c r="A925" s="3" t="s">
        <v>419</v>
      </c>
      <c r="B925" s="11" t="s">
        <v>545</v>
      </c>
      <c r="C925" s="11" t="s">
        <v>555</v>
      </c>
      <c r="D925" s="4" t="s">
        <v>420</v>
      </c>
      <c r="E925" s="5" t="s">
        <v>135</v>
      </c>
      <c r="F925" s="5" t="str">
        <f t="shared" si="17"/>
        <v>A-2-0-4</v>
      </c>
      <c r="G925" s="13" t="s">
        <v>492</v>
      </c>
      <c r="H925" s="13" t="s">
        <v>501</v>
      </c>
      <c r="I925" s="13" t="s">
        <v>502</v>
      </c>
      <c r="J925" s="3" t="s">
        <v>35</v>
      </c>
      <c r="K925" s="3" t="s">
        <v>36</v>
      </c>
      <c r="L925" s="3" t="s">
        <v>37</v>
      </c>
      <c r="M925" s="3" t="s">
        <v>45</v>
      </c>
      <c r="N925" s="3" t="s">
        <v>45</v>
      </c>
      <c r="O925" s="3" t="s">
        <v>36</v>
      </c>
      <c r="P925" s="3"/>
      <c r="Q925" s="3"/>
      <c r="R925" s="3" t="s">
        <v>40</v>
      </c>
      <c r="S925" s="3" t="s">
        <v>41</v>
      </c>
      <c r="T925" s="3" t="s">
        <v>42</v>
      </c>
      <c r="U925" s="4" t="s">
        <v>136</v>
      </c>
      <c r="V925" s="6">
        <v>25500000</v>
      </c>
      <c r="W925" s="6">
        <v>6252822</v>
      </c>
      <c r="X925" s="6">
        <v>5862713</v>
      </c>
      <c r="Y925" s="6">
        <v>25890109</v>
      </c>
      <c r="Z925" s="6">
        <v>0</v>
      </c>
      <c r="AA925" s="6">
        <v>25890109</v>
      </c>
      <c r="AB925" s="6">
        <v>0</v>
      </c>
      <c r="AC925" s="6">
        <v>25890109</v>
      </c>
      <c r="AD925" s="6">
        <v>8700858</v>
      </c>
      <c r="AE925" s="6">
        <v>8700858</v>
      </c>
      <c r="AF925" s="6">
        <v>8700858</v>
      </c>
    </row>
    <row r="926" spans="1:32" ht="33.75">
      <c r="A926" s="3" t="s">
        <v>419</v>
      </c>
      <c r="B926" s="11" t="s">
        <v>545</v>
      </c>
      <c r="C926" s="11" t="s">
        <v>555</v>
      </c>
      <c r="D926" s="4" t="s">
        <v>420</v>
      </c>
      <c r="E926" s="5" t="s">
        <v>155</v>
      </c>
      <c r="F926" s="5" t="str">
        <f t="shared" si="17"/>
        <v>A-2-0-4</v>
      </c>
      <c r="G926" s="13" t="s">
        <v>492</v>
      </c>
      <c r="H926" s="13" t="s">
        <v>501</v>
      </c>
      <c r="I926" s="13" t="s">
        <v>502</v>
      </c>
      <c r="J926" s="3" t="s">
        <v>35</v>
      </c>
      <c r="K926" s="3" t="s">
        <v>36</v>
      </c>
      <c r="L926" s="3" t="s">
        <v>37</v>
      </c>
      <c r="M926" s="3" t="s">
        <v>45</v>
      </c>
      <c r="N926" s="3" t="s">
        <v>46</v>
      </c>
      <c r="O926" s="3" t="s">
        <v>36</v>
      </c>
      <c r="P926" s="3"/>
      <c r="Q926" s="3"/>
      <c r="R926" s="3" t="s">
        <v>40</v>
      </c>
      <c r="S926" s="3" t="s">
        <v>41</v>
      </c>
      <c r="T926" s="3" t="s">
        <v>42</v>
      </c>
      <c r="U926" s="4" t="s">
        <v>156</v>
      </c>
      <c r="V926" s="6">
        <v>1200000</v>
      </c>
      <c r="W926" s="6">
        <v>0</v>
      </c>
      <c r="X926" s="6">
        <v>5064</v>
      </c>
      <c r="Y926" s="6">
        <v>1194936</v>
      </c>
      <c r="Z926" s="6">
        <v>0</v>
      </c>
      <c r="AA926" s="6">
        <v>1075024</v>
      </c>
      <c r="AB926" s="6">
        <v>119912</v>
      </c>
      <c r="AC926" s="6">
        <v>1075024</v>
      </c>
      <c r="AD926" s="6">
        <v>1075024</v>
      </c>
      <c r="AE926" s="6">
        <v>1075024</v>
      </c>
      <c r="AF926" s="6">
        <v>1075024</v>
      </c>
    </row>
    <row r="927" spans="1:32" ht="33.75">
      <c r="A927" s="3" t="s">
        <v>419</v>
      </c>
      <c r="B927" s="11" t="s">
        <v>545</v>
      </c>
      <c r="C927" s="11" t="s">
        <v>555</v>
      </c>
      <c r="D927" s="4" t="s">
        <v>420</v>
      </c>
      <c r="E927" s="5" t="s">
        <v>160</v>
      </c>
      <c r="F927" s="5" t="str">
        <f t="shared" si="17"/>
        <v>A-2-0-4</v>
      </c>
      <c r="G927" s="13" t="s">
        <v>492</v>
      </c>
      <c r="H927" s="13" t="s">
        <v>501</v>
      </c>
      <c r="I927" s="13" t="s">
        <v>502</v>
      </c>
      <c r="J927" s="3" t="s">
        <v>35</v>
      </c>
      <c r="K927" s="3" t="s">
        <v>36</v>
      </c>
      <c r="L927" s="3" t="s">
        <v>37</v>
      </c>
      <c r="M927" s="3" t="s">
        <v>45</v>
      </c>
      <c r="N927" s="3" t="s">
        <v>46</v>
      </c>
      <c r="O927" s="3" t="s">
        <v>93</v>
      </c>
      <c r="P927" s="3"/>
      <c r="Q927" s="3"/>
      <c r="R927" s="3" t="s">
        <v>40</v>
      </c>
      <c r="S927" s="3" t="s">
        <v>41</v>
      </c>
      <c r="T927" s="3" t="s">
        <v>42</v>
      </c>
      <c r="U927" s="4" t="s">
        <v>161</v>
      </c>
      <c r="V927" s="6">
        <v>50000000</v>
      </c>
      <c r="W927" s="6">
        <v>18450599</v>
      </c>
      <c r="X927" s="6">
        <v>0</v>
      </c>
      <c r="Y927" s="6">
        <v>68450599</v>
      </c>
      <c r="Z927" s="6">
        <v>0</v>
      </c>
      <c r="AA927" s="6">
        <v>68450599</v>
      </c>
      <c r="AB927" s="6">
        <v>0</v>
      </c>
      <c r="AC927" s="6">
        <v>68450599</v>
      </c>
      <c r="AD927" s="6">
        <v>68450599</v>
      </c>
      <c r="AE927" s="6">
        <v>59878330</v>
      </c>
      <c r="AF927" s="6">
        <v>59878330</v>
      </c>
    </row>
    <row r="928" spans="1:32" ht="33.75">
      <c r="A928" s="3" t="s">
        <v>419</v>
      </c>
      <c r="B928" s="11" t="s">
        <v>545</v>
      </c>
      <c r="C928" s="11" t="s">
        <v>555</v>
      </c>
      <c r="D928" s="4" t="s">
        <v>420</v>
      </c>
      <c r="E928" s="5" t="s">
        <v>44</v>
      </c>
      <c r="F928" s="5" t="str">
        <f t="shared" si="17"/>
        <v>A-2-0-4</v>
      </c>
      <c r="G928" s="13" t="s">
        <v>492</v>
      </c>
      <c r="H928" s="13" t="s">
        <v>501</v>
      </c>
      <c r="I928" s="13" t="s">
        <v>502</v>
      </c>
      <c r="J928" s="3" t="s">
        <v>35</v>
      </c>
      <c r="K928" s="3" t="s">
        <v>36</v>
      </c>
      <c r="L928" s="3" t="s">
        <v>37</v>
      </c>
      <c r="M928" s="3" t="s">
        <v>45</v>
      </c>
      <c r="N928" s="3" t="s">
        <v>46</v>
      </c>
      <c r="O928" s="3" t="s">
        <v>47</v>
      </c>
      <c r="P928" s="3"/>
      <c r="Q928" s="3"/>
      <c r="R928" s="3" t="s">
        <v>40</v>
      </c>
      <c r="S928" s="3" t="s">
        <v>41</v>
      </c>
      <c r="T928" s="3" t="s">
        <v>42</v>
      </c>
      <c r="U928" s="4" t="s">
        <v>48</v>
      </c>
      <c r="V928" s="6">
        <v>10500000</v>
      </c>
      <c r="W928" s="6">
        <v>5419855</v>
      </c>
      <c r="X928" s="6">
        <v>876781</v>
      </c>
      <c r="Y928" s="6">
        <v>15043074</v>
      </c>
      <c r="Z928" s="6">
        <v>0</v>
      </c>
      <c r="AA928" s="6">
        <v>14963472</v>
      </c>
      <c r="AB928" s="6">
        <v>79602</v>
      </c>
      <c r="AC928" s="6">
        <v>14963472</v>
      </c>
      <c r="AD928" s="6">
        <v>14963472</v>
      </c>
      <c r="AE928" s="6">
        <v>5187112</v>
      </c>
      <c r="AF928" s="6">
        <v>5187112</v>
      </c>
    </row>
    <row r="929" spans="1:32" ht="33.75">
      <c r="A929" s="3" t="s">
        <v>419</v>
      </c>
      <c r="B929" s="11" t="s">
        <v>545</v>
      </c>
      <c r="C929" s="11" t="s">
        <v>555</v>
      </c>
      <c r="D929" s="4" t="s">
        <v>420</v>
      </c>
      <c r="E929" s="5" t="s">
        <v>179</v>
      </c>
      <c r="F929" s="5" t="str">
        <f t="shared" si="17"/>
        <v>A-2-0-4</v>
      </c>
      <c r="G929" s="13" t="s">
        <v>492</v>
      </c>
      <c r="H929" s="13" t="s">
        <v>501</v>
      </c>
      <c r="I929" s="13" t="s">
        <v>502</v>
      </c>
      <c r="J929" s="3" t="s">
        <v>35</v>
      </c>
      <c r="K929" s="3" t="s">
        <v>36</v>
      </c>
      <c r="L929" s="3" t="s">
        <v>37</v>
      </c>
      <c r="M929" s="3" t="s">
        <v>45</v>
      </c>
      <c r="N929" s="3" t="s">
        <v>158</v>
      </c>
      <c r="O929" s="3" t="s">
        <v>61</v>
      </c>
      <c r="P929" s="3"/>
      <c r="Q929" s="3"/>
      <c r="R929" s="3" t="s">
        <v>40</v>
      </c>
      <c r="S929" s="3" t="s">
        <v>41</v>
      </c>
      <c r="T929" s="3" t="s">
        <v>42</v>
      </c>
      <c r="U929" s="4" t="s">
        <v>180</v>
      </c>
      <c r="V929" s="6">
        <v>17500000</v>
      </c>
      <c r="W929" s="6">
        <v>0</v>
      </c>
      <c r="X929" s="6">
        <v>5950196</v>
      </c>
      <c r="Y929" s="6">
        <v>11549804</v>
      </c>
      <c r="Z929" s="6">
        <v>0</v>
      </c>
      <c r="AA929" s="6">
        <v>11549804</v>
      </c>
      <c r="AB929" s="6">
        <v>0</v>
      </c>
      <c r="AC929" s="6">
        <v>11549804</v>
      </c>
      <c r="AD929" s="6">
        <v>11549804</v>
      </c>
      <c r="AE929" s="6">
        <v>11549804</v>
      </c>
      <c r="AF929" s="6">
        <v>11549804</v>
      </c>
    </row>
    <row r="930" spans="1:32" ht="33.75">
      <c r="A930" s="3" t="s">
        <v>419</v>
      </c>
      <c r="B930" s="11" t="s">
        <v>545</v>
      </c>
      <c r="C930" s="11" t="s">
        <v>555</v>
      </c>
      <c r="D930" s="4" t="s">
        <v>420</v>
      </c>
      <c r="E930" s="5" t="s">
        <v>181</v>
      </c>
      <c r="F930" s="5" t="str">
        <f t="shared" si="17"/>
        <v>A-2-0-4</v>
      </c>
      <c r="G930" s="13" t="s">
        <v>492</v>
      </c>
      <c r="H930" s="13" t="s">
        <v>501</v>
      </c>
      <c r="I930" s="13" t="s">
        <v>502</v>
      </c>
      <c r="J930" s="3" t="s">
        <v>35</v>
      </c>
      <c r="K930" s="3" t="s">
        <v>36</v>
      </c>
      <c r="L930" s="3" t="s">
        <v>37</v>
      </c>
      <c r="M930" s="3" t="s">
        <v>45</v>
      </c>
      <c r="N930" s="3" t="s">
        <v>158</v>
      </c>
      <c r="O930" s="3" t="s">
        <v>36</v>
      </c>
      <c r="P930" s="3"/>
      <c r="Q930" s="3"/>
      <c r="R930" s="3" t="s">
        <v>40</v>
      </c>
      <c r="S930" s="3" t="s">
        <v>41</v>
      </c>
      <c r="T930" s="3" t="s">
        <v>42</v>
      </c>
      <c r="U930" s="4" t="s">
        <v>182</v>
      </c>
      <c r="V930" s="6">
        <v>95000000</v>
      </c>
      <c r="W930" s="6">
        <v>0</v>
      </c>
      <c r="X930" s="6">
        <v>4836965</v>
      </c>
      <c r="Y930" s="6">
        <v>90163035</v>
      </c>
      <c r="Z930" s="6">
        <v>0</v>
      </c>
      <c r="AA930" s="6">
        <v>90163035</v>
      </c>
      <c r="AB930" s="6">
        <v>0</v>
      </c>
      <c r="AC930" s="6">
        <v>90163035</v>
      </c>
      <c r="AD930" s="6">
        <v>90163035</v>
      </c>
      <c r="AE930" s="6">
        <v>90163035</v>
      </c>
      <c r="AF930" s="6">
        <v>90163035</v>
      </c>
    </row>
    <row r="931" spans="1:32" ht="33.75">
      <c r="A931" s="3" t="s">
        <v>419</v>
      </c>
      <c r="B931" s="11" t="s">
        <v>545</v>
      </c>
      <c r="C931" s="11" t="s">
        <v>555</v>
      </c>
      <c r="D931" s="4" t="s">
        <v>420</v>
      </c>
      <c r="E931" s="5" t="s">
        <v>394</v>
      </c>
      <c r="F931" s="5" t="str">
        <f t="shared" si="17"/>
        <v>A-2-0-4</v>
      </c>
      <c r="G931" s="13" t="s">
        <v>492</v>
      </c>
      <c r="H931" s="13" t="s">
        <v>501</v>
      </c>
      <c r="I931" s="13" t="s">
        <v>502</v>
      </c>
      <c r="J931" s="3" t="s">
        <v>35</v>
      </c>
      <c r="K931" s="3" t="s">
        <v>36</v>
      </c>
      <c r="L931" s="3" t="s">
        <v>37</v>
      </c>
      <c r="M931" s="3" t="s">
        <v>45</v>
      </c>
      <c r="N931" s="3" t="s">
        <v>158</v>
      </c>
      <c r="O931" s="3" t="s">
        <v>38</v>
      </c>
      <c r="P931" s="3"/>
      <c r="Q931" s="3"/>
      <c r="R931" s="3" t="s">
        <v>40</v>
      </c>
      <c r="S931" s="3" t="s">
        <v>41</v>
      </c>
      <c r="T931" s="3" t="s">
        <v>42</v>
      </c>
      <c r="U931" s="4" t="s">
        <v>395</v>
      </c>
      <c r="V931" s="6">
        <v>450000</v>
      </c>
      <c r="W931" s="6">
        <v>0</v>
      </c>
      <c r="X931" s="6">
        <v>1511</v>
      </c>
      <c r="Y931" s="6">
        <v>448489</v>
      </c>
      <c r="Z931" s="6">
        <v>0</v>
      </c>
      <c r="AA931" s="6">
        <v>448489</v>
      </c>
      <c r="AB931" s="6">
        <v>0</v>
      </c>
      <c r="AC931" s="6">
        <v>448489</v>
      </c>
      <c r="AD931" s="6">
        <v>448489</v>
      </c>
      <c r="AE931" s="6">
        <v>448489</v>
      </c>
      <c r="AF931" s="6">
        <v>448489</v>
      </c>
    </row>
    <row r="932" spans="1:32" ht="33.75">
      <c r="A932" s="3" t="s">
        <v>419</v>
      </c>
      <c r="B932" s="11" t="s">
        <v>545</v>
      </c>
      <c r="C932" s="11" t="s">
        <v>555</v>
      </c>
      <c r="D932" s="4" t="s">
        <v>420</v>
      </c>
      <c r="E932" s="5" t="s">
        <v>185</v>
      </c>
      <c r="F932" s="5" t="str">
        <f t="shared" si="17"/>
        <v>A-2-0-4</v>
      </c>
      <c r="G932" s="13" t="s">
        <v>492</v>
      </c>
      <c r="H932" s="13" t="s">
        <v>501</v>
      </c>
      <c r="I932" s="13" t="s">
        <v>502</v>
      </c>
      <c r="J932" s="3" t="s">
        <v>35</v>
      </c>
      <c r="K932" s="3" t="s">
        <v>36</v>
      </c>
      <c r="L932" s="3" t="s">
        <v>37</v>
      </c>
      <c r="M932" s="3" t="s">
        <v>45</v>
      </c>
      <c r="N932" s="3" t="s">
        <v>158</v>
      </c>
      <c r="O932" s="3" t="s">
        <v>116</v>
      </c>
      <c r="P932" s="3"/>
      <c r="Q932" s="3"/>
      <c r="R932" s="3" t="s">
        <v>40</v>
      </c>
      <c r="S932" s="3" t="s">
        <v>41</v>
      </c>
      <c r="T932" s="3" t="s">
        <v>42</v>
      </c>
      <c r="U932" s="4" t="s">
        <v>186</v>
      </c>
      <c r="V932" s="6">
        <v>13000000</v>
      </c>
      <c r="W932" s="6">
        <v>0</v>
      </c>
      <c r="X932" s="6">
        <v>12468</v>
      </c>
      <c r="Y932" s="6">
        <v>12987532</v>
      </c>
      <c r="Z932" s="6">
        <v>0</v>
      </c>
      <c r="AA932" s="6">
        <v>12987532</v>
      </c>
      <c r="AB932" s="6">
        <v>0</v>
      </c>
      <c r="AC932" s="6">
        <v>12987532</v>
      </c>
      <c r="AD932" s="6">
        <v>12987532</v>
      </c>
      <c r="AE932" s="6">
        <v>12987532</v>
      </c>
      <c r="AF932" s="6">
        <v>12987532</v>
      </c>
    </row>
    <row r="933" spans="1:32" ht="33.75">
      <c r="A933" s="3" t="s">
        <v>419</v>
      </c>
      <c r="B933" s="11" t="s">
        <v>545</v>
      </c>
      <c r="C933" s="11" t="s">
        <v>555</v>
      </c>
      <c r="D933" s="4" t="s">
        <v>420</v>
      </c>
      <c r="E933" s="5" t="s">
        <v>49</v>
      </c>
      <c r="F933" s="5" t="str">
        <f t="shared" si="17"/>
        <v>A-2-0-4</v>
      </c>
      <c r="G933" s="13" t="s">
        <v>492</v>
      </c>
      <c r="H933" s="13" t="s">
        <v>493</v>
      </c>
      <c r="I933" s="13" t="s">
        <v>494</v>
      </c>
      <c r="J933" s="3" t="s">
        <v>35</v>
      </c>
      <c r="K933" s="3" t="s">
        <v>36</v>
      </c>
      <c r="L933" s="3" t="s">
        <v>37</v>
      </c>
      <c r="M933" s="3" t="s">
        <v>45</v>
      </c>
      <c r="N933" s="3" t="s">
        <v>50</v>
      </c>
      <c r="O933" s="3" t="s">
        <v>36</v>
      </c>
      <c r="P933" s="3"/>
      <c r="Q933" s="3"/>
      <c r="R933" s="3" t="s">
        <v>40</v>
      </c>
      <c r="S933" s="3" t="s">
        <v>41</v>
      </c>
      <c r="T933" s="3" t="s">
        <v>42</v>
      </c>
      <c r="U933" s="4" t="s">
        <v>51</v>
      </c>
      <c r="V933" s="6">
        <v>45000000</v>
      </c>
      <c r="W933" s="6">
        <v>12000000</v>
      </c>
      <c r="X933" s="6">
        <v>0</v>
      </c>
      <c r="Y933" s="6">
        <v>57000000</v>
      </c>
      <c r="Z933" s="6">
        <v>0</v>
      </c>
      <c r="AA933" s="6">
        <v>56505010</v>
      </c>
      <c r="AB933" s="6">
        <v>494990</v>
      </c>
      <c r="AC933" s="6">
        <v>56505010</v>
      </c>
      <c r="AD933" s="6">
        <v>56505010</v>
      </c>
      <c r="AE933" s="6">
        <v>56450379</v>
      </c>
      <c r="AF933" s="6">
        <v>56450379</v>
      </c>
    </row>
    <row r="934" spans="1:32" ht="33.75">
      <c r="A934" s="3" t="s">
        <v>419</v>
      </c>
      <c r="B934" s="11" t="s">
        <v>545</v>
      </c>
      <c r="C934" s="11" t="s">
        <v>555</v>
      </c>
      <c r="D934" s="4" t="s">
        <v>420</v>
      </c>
      <c r="E934" s="5" t="s">
        <v>191</v>
      </c>
      <c r="F934" s="5" t="str">
        <f t="shared" si="17"/>
        <v>A-2-0-4</v>
      </c>
      <c r="G934" s="13" t="s">
        <v>492</v>
      </c>
      <c r="H934" s="13" t="s">
        <v>507</v>
      </c>
      <c r="I934" s="13" t="s">
        <v>508</v>
      </c>
      <c r="J934" s="3" t="s">
        <v>35</v>
      </c>
      <c r="K934" s="3" t="s">
        <v>36</v>
      </c>
      <c r="L934" s="3" t="s">
        <v>37</v>
      </c>
      <c r="M934" s="3" t="s">
        <v>45</v>
      </c>
      <c r="N934" s="3" t="s">
        <v>100</v>
      </c>
      <c r="O934" s="3"/>
      <c r="P934" s="3"/>
      <c r="Q934" s="3"/>
      <c r="R934" s="3" t="s">
        <v>40</v>
      </c>
      <c r="S934" s="3" t="s">
        <v>41</v>
      </c>
      <c r="T934" s="3" t="s">
        <v>42</v>
      </c>
      <c r="U934" s="4" t="s">
        <v>192</v>
      </c>
      <c r="V934" s="6">
        <v>0</v>
      </c>
      <c r="W934" s="6">
        <v>12000000</v>
      </c>
      <c r="X934" s="6">
        <v>0</v>
      </c>
      <c r="Y934" s="6">
        <v>12000000</v>
      </c>
      <c r="Z934" s="6">
        <v>0</v>
      </c>
      <c r="AA934" s="6">
        <v>5642015</v>
      </c>
      <c r="AB934" s="6">
        <v>6357985</v>
      </c>
      <c r="AC934" s="6">
        <v>5642015</v>
      </c>
      <c r="AD934" s="6">
        <v>5642015</v>
      </c>
      <c r="AE934" s="6">
        <v>5642015</v>
      </c>
      <c r="AF934" s="6">
        <v>5642015</v>
      </c>
    </row>
    <row r="935" spans="1:32" ht="33.75">
      <c r="A935" s="3" t="s">
        <v>419</v>
      </c>
      <c r="B935" s="11" t="s">
        <v>545</v>
      </c>
      <c r="C935" s="11" t="s">
        <v>555</v>
      </c>
      <c r="D935" s="4" t="s">
        <v>420</v>
      </c>
      <c r="E935" s="5" t="s">
        <v>193</v>
      </c>
      <c r="F935" s="5" t="str">
        <f t="shared" si="17"/>
        <v>A-2-0-4</v>
      </c>
      <c r="G935" s="13" t="s">
        <v>492</v>
      </c>
      <c r="H935" s="13" t="s">
        <v>493</v>
      </c>
      <c r="I935" s="13" t="s">
        <v>494</v>
      </c>
      <c r="J935" s="3" t="s">
        <v>35</v>
      </c>
      <c r="K935" s="3" t="s">
        <v>36</v>
      </c>
      <c r="L935" s="3" t="s">
        <v>37</v>
      </c>
      <c r="M935" s="3" t="s">
        <v>45</v>
      </c>
      <c r="N935" s="3" t="s">
        <v>150</v>
      </c>
      <c r="O935" s="3" t="s">
        <v>45</v>
      </c>
      <c r="P935" s="3"/>
      <c r="Q935" s="3"/>
      <c r="R935" s="3" t="s">
        <v>40</v>
      </c>
      <c r="S935" s="3" t="s">
        <v>41</v>
      </c>
      <c r="T935" s="3" t="s">
        <v>42</v>
      </c>
      <c r="U935" s="4" t="s">
        <v>194</v>
      </c>
      <c r="V935" s="6">
        <v>150002801</v>
      </c>
      <c r="W935" s="6">
        <v>20000000</v>
      </c>
      <c r="X935" s="6">
        <v>0</v>
      </c>
      <c r="Y935" s="6">
        <v>170002801</v>
      </c>
      <c r="Z935" s="6">
        <v>0</v>
      </c>
      <c r="AA935" s="6">
        <v>169992523</v>
      </c>
      <c r="AB935" s="6">
        <v>10278</v>
      </c>
      <c r="AC935" s="6">
        <v>169992523</v>
      </c>
      <c r="AD935" s="6">
        <v>169992523</v>
      </c>
      <c r="AE935" s="6">
        <v>156010308</v>
      </c>
      <c r="AF935" s="6">
        <v>156010308</v>
      </c>
    </row>
    <row r="936" spans="1:32" ht="33.75">
      <c r="A936" s="3" t="s">
        <v>419</v>
      </c>
      <c r="B936" s="11" t="s">
        <v>545</v>
      </c>
      <c r="C936" s="11" t="s">
        <v>555</v>
      </c>
      <c r="D936" s="4" t="s">
        <v>420</v>
      </c>
      <c r="E936" s="5" t="s">
        <v>208</v>
      </c>
      <c r="F936" s="5" t="str">
        <f t="shared" si="17"/>
        <v>C-4102-1500-1</v>
      </c>
      <c r="G936" s="13" t="s">
        <v>509</v>
      </c>
      <c r="H936" s="13" t="s">
        <v>510</v>
      </c>
      <c r="I936" s="13" t="s">
        <v>511</v>
      </c>
      <c r="J936" s="3" t="s">
        <v>53</v>
      </c>
      <c r="K936" s="3" t="s">
        <v>209</v>
      </c>
      <c r="L936" s="3" t="s">
        <v>55</v>
      </c>
      <c r="M936" s="3" t="s">
        <v>61</v>
      </c>
      <c r="N936" s="3" t="s">
        <v>37</v>
      </c>
      <c r="O936" s="3" t="s">
        <v>210</v>
      </c>
      <c r="P936" s="3"/>
      <c r="Q936" s="3"/>
      <c r="R936" s="3" t="s">
        <v>40</v>
      </c>
      <c r="S936" s="3" t="s">
        <v>41</v>
      </c>
      <c r="T936" s="3" t="s">
        <v>42</v>
      </c>
      <c r="U936" s="4" t="s">
        <v>211</v>
      </c>
      <c r="V936" s="6">
        <v>1255962720</v>
      </c>
      <c r="W936" s="6">
        <v>115170695</v>
      </c>
      <c r="X936" s="6">
        <v>205648634</v>
      </c>
      <c r="Y936" s="6">
        <v>1165484781</v>
      </c>
      <c r="Z936" s="6">
        <v>0</v>
      </c>
      <c r="AA936" s="6">
        <v>1141766047</v>
      </c>
      <c r="AB936" s="6">
        <v>23718734</v>
      </c>
      <c r="AC936" s="6">
        <v>1141766047</v>
      </c>
      <c r="AD936" s="6">
        <v>1084599810</v>
      </c>
      <c r="AE936" s="6">
        <v>1028089513</v>
      </c>
      <c r="AF936" s="6">
        <v>1028089513</v>
      </c>
    </row>
    <row r="937" spans="1:32" ht="33.75">
      <c r="A937" s="3" t="s">
        <v>419</v>
      </c>
      <c r="B937" s="11" t="s">
        <v>545</v>
      </c>
      <c r="C937" s="11" t="s">
        <v>555</v>
      </c>
      <c r="D937" s="4" t="s">
        <v>420</v>
      </c>
      <c r="E937" s="5" t="s">
        <v>220</v>
      </c>
      <c r="F937" s="5" t="str">
        <f t="shared" si="17"/>
        <v>C-4102-1500-1</v>
      </c>
      <c r="G937" s="13" t="s">
        <v>509</v>
      </c>
      <c r="H937" s="13" t="s">
        <v>493</v>
      </c>
      <c r="I937" s="13" t="s">
        <v>512</v>
      </c>
      <c r="J937" s="3" t="s">
        <v>53</v>
      </c>
      <c r="K937" s="3" t="s">
        <v>209</v>
      </c>
      <c r="L937" s="3" t="s">
        <v>55</v>
      </c>
      <c r="M937" s="3" t="s">
        <v>61</v>
      </c>
      <c r="N937" s="3" t="s">
        <v>37</v>
      </c>
      <c r="O937" s="3" t="s">
        <v>221</v>
      </c>
      <c r="P937" s="3"/>
      <c r="Q937" s="3"/>
      <c r="R937" s="3" t="s">
        <v>40</v>
      </c>
      <c r="S937" s="3" t="s">
        <v>41</v>
      </c>
      <c r="T937" s="3" t="s">
        <v>42</v>
      </c>
      <c r="U937" s="4" t="s">
        <v>222</v>
      </c>
      <c r="V937" s="6">
        <v>124112593</v>
      </c>
      <c r="W937" s="6">
        <v>0</v>
      </c>
      <c r="X937" s="6">
        <v>41425</v>
      </c>
      <c r="Y937" s="6">
        <v>124071168</v>
      </c>
      <c r="Z937" s="6">
        <v>0</v>
      </c>
      <c r="AA937" s="6">
        <v>117685151</v>
      </c>
      <c r="AB937" s="6">
        <v>6386017</v>
      </c>
      <c r="AC937" s="6">
        <v>117685151</v>
      </c>
      <c r="AD937" s="6">
        <v>117685151</v>
      </c>
      <c r="AE937" s="6">
        <v>115454153</v>
      </c>
      <c r="AF937" s="6">
        <v>115454153</v>
      </c>
    </row>
    <row r="938" spans="1:32" ht="33.75">
      <c r="A938" s="3" t="s">
        <v>419</v>
      </c>
      <c r="B938" s="11" t="s">
        <v>545</v>
      </c>
      <c r="C938" s="11" t="s">
        <v>555</v>
      </c>
      <c r="D938" s="4" t="s">
        <v>420</v>
      </c>
      <c r="E938" s="5" t="s">
        <v>223</v>
      </c>
      <c r="F938" s="5" t="str">
        <f t="shared" si="17"/>
        <v>C-4102-1500-1</v>
      </c>
      <c r="G938" s="13" t="s">
        <v>509</v>
      </c>
      <c r="H938" s="13" t="s">
        <v>493</v>
      </c>
      <c r="I938" s="13" t="s">
        <v>506</v>
      </c>
      <c r="J938" s="3" t="s">
        <v>53</v>
      </c>
      <c r="K938" s="3" t="s">
        <v>209</v>
      </c>
      <c r="L938" s="3" t="s">
        <v>55</v>
      </c>
      <c r="M938" s="3" t="s">
        <v>61</v>
      </c>
      <c r="N938" s="3" t="s">
        <v>37</v>
      </c>
      <c r="O938" s="3" t="s">
        <v>224</v>
      </c>
      <c r="P938" s="3"/>
      <c r="Q938" s="3"/>
      <c r="R938" s="3" t="s">
        <v>40</v>
      </c>
      <c r="S938" s="3" t="s">
        <v>41</v>
      </c>
      <c r="T938" s="3" t="s">
        <v>42</v>
      </c>
      <c r="U938" s="4" t="s">
        <v>57</v>
      </c>
      <c r="V938" s="6">
        <v>3195793</v>
      </c>
      <c r="W938" s="6">
        <v>3333303</v>
      </c>
      <c r="X938" s="6">
        <v>0</v>
      </c>
      <c r="Y938" s="6">
        <v>6529096</v>
      </c>
      <c r="Z938" s="6">
        <v>0</v>
      </c>
      <c r="AA938" s="6">
        <v>4586246</v>
      </c>
      <c r="AB938" s="6">
        <v>1942850</v>
      </c>
      <c r="AC938" s="6">
        <v>4586246</v>
      </c>
      <c r="AD938" s="6">
        <v>4586246</v>
      </c>
      <c r="AE938" s="6">
        <v>4586246</v>
      </c>
      <c r="AF938" s="6">
        <v>4586246</v>
      </c>
    </row>
    <row r="939" spans="1:32" ht="33.75">
      <c r="A939" s="3" t="s">
        <v>419</v>
      </c>
      <c r="B939" s="11" t="s">
        <v>545</v>
      </c>
      <c r="C939" s="11" t="s">
        <v>555</v>
      </c>
      <c r="D939" s="4" t="s">
        <v>420</v>
      </c>
      <c r="E939" s="5" t="s">
        <v>402</v>
      </c>
      <c r="F939" s="5" t="str">
        <f t="shared" si="17"/>
        <v>C-4102-1500-3</v>
      </c>
      <c r="G939" s="13" t="s">
        <v>495</v>
      </c>
      <c r="H939" s="13" t="s">
        <v>496</v>
      </c>
      <c r="I939" s="13" t="s">
        <v>497</v>
      </c>
      <c r="J939" s="3" t="s">
        <v>53</v>
      </c>
      <c r="K939" s="3" t="s">
        <v>209</v>
      </c>
      <c r="L939" s="3" t="s">
        <v>55</v>
      </c>
      <c r="M939" s="3" t="s">
        <v>38</v>
      </c>
      <c r="N939" s="3" t="s">
        <v>37</v>
      </c>
      <c r="O939" s="3" t="s">
        <v>210</v>
      </c>
      <c r="P939" s="3"/>
      <c r="Q939" s="3"/>
      <c r="R939" s="3" t="s">
        <v>40</v>
      </c>
      <c r="S939" s="3" t="s">
        <v>41</v>
      </c>
      <c r="T939" s="3" t="s">
        <v>42</v>
      </c>
      <c r="U939" s="4" t="s">
        <v>403</v>
      </c>
      <c r="V939" s="6">
        <v>502027350</v>
      </c>
      <c r="W939" s="6">
        <v>111949660</v>
      </c>
      <c r="X939" s="6">
        <v>502027350</v>
      </c>
      <c r="Y939" s="6">
        <v>111949660</v>
      </c>
      <c r="Z939" s="6">
        <v>0</v>
      </c>
      <c r="AA939" s="6">
        <v>105864480</v>
      </c>
      <c r="AB939" s="6">
        <v>6085180</v>
      </c>
      <c r="AC939" s="6">
        <v>105864480</v>
      </c>
      <c r="AD939" s="6">
        <v>96736710</v>
      </c>
      <c r="AE939" s="6">
        <v>95657658</v>
      </c>
      <c r="AF939" s="6">
        <v>95657658</v>
      </c>
    </row>
    <row r="940" spans="1:32" ht="33.75">
      <c r="A940" s="3" t="s">
        <v>419</v>
      </c>
      <c r="B940" s="11" t="s">
        <v>545</v>
      </c>
      <c r="C940" s="11" t="s">
        <v>555</v>
      </c>
      <c r="D940" s="4" t="s">
        <v>420</v>
      </c>
      <c r="E940" s="5" t="s">
        <v>375</v>
      </c>
      <c r="F940" s="5" t="str">
        <f t="shared" si="17"/>
        <v>C-4102-1500-3</v>
      </c>
      <c r="G940" s="13" t="s">
        <v>495</v>
      </c>
      <c r="H940" s="13" t="s">
        <v>496</v>
      </c>
      <c r="I940" s="13" t="s">
        <v>497</v>
      </c>
      <c r="J940" s="3" t="s">
        <v>53</v>
      </c>
      <c r="K940" s="3" t="s">
        <v>209</v>
      </c>
      <c r="L940" s="3" t="s">
        <v>55</v>
      </c>
      <c r="M940" s="3" t="s">
        <v>38</v>
      </c>
      <c r="N940" s="3" t="s">
        <v>37</v>
      </c>
      <c r="O940" s="3" t="s">
        <v>257</v>
      </c>
      <c r="P940" s="3"/>
      <c r="Q940" s="3"/>
      <c r="R940" s="3" t="s">
        <v>40</v>
      </c>
      <c r="S940" s="3" t="s">
        <v>41</v>
      </c>
      <c r="T940" s="3" t="s">
        <v>42</v>
      </c>
      <c r="U940" s="4" t="s">
        <v>376</v>
      </c>
      <c r="V940" s="6">
        <v>2648838258</v>
      </c>
      <c r="W940" s="6">
        <v>182108829</v>
      </c>
      <c r="X940" s="6">
        <v>65887564</v>
      </c>
      <c r="Y940" s="6">
        <v>2765059523</v>
      </c>
      <c r="Z940" s="6">
        <v>0</v>
      </c>
      <c r="AA940" s="6">
        <v>2765059523</v>
      </c>
      <c r="AB940" s="6">
        <v>0</v>
      </c>
      <c r="AC940" s="6">
        <v>2765059523</v>
      </c>
      <c r="AD940" s="6">
        <v>2527273795</v>
      </c>
      <c r="AE940" s="6">
        <v>2503547578</v>
      </c>
      <c r="AF940" s="6">
        <v>2503547578</v>
      </c>
    </row>
    <row r="941" spans="1:32" ht="33.75">
      <c r="A941" s="3" t="s">
        <v>419</v>
      </c>
      <c r="B941" s="11" t="s">
        <v>545</v>
      </c>
      <c r="C941" s="11" t="s">
        <v>555</v>
      </c>
      <c r="D941" s="4" t="s">
        <v>420</v>
      </c>
      <c r="E941" s="5" t="s">
        <v>225</v>
      </c>
      <c r="F941" s="5" t="str">
        <f t="shared" si="17"/>
        <v>C-4102-1500-3</v>
      </c>
      <c r="G941" s="13" t="s">
        <v>495</v>
      </c>
      <c r="H941" s="13" t="s">
        <v>496</v>
      </c>
      <c r="I941" s="13" t="s">
        <v>497</v>
      </c>
      <c r="J941" s="3" t="s">
        <v>53</v>
      </c>
      <c r="K941" s="3" t="s">
        <v>209</v>
      </c>
      <c r="L941" s="3" t="s">
        <v>55</v>
      </c>
      <c r="M941" s="3" t="s">
        <v>38</v>
      </c>
      <c r="N941" s="3" t="s">
        <v>37</v>
      </c>
      <c r="O941" s="3" t="s">
        <v>213</v>
      </c>
      <c r="P941" s="3"/>
      <c r="Q941" s="3"/>
      <c r="R941" s="3" t="s">
        <v>230</v>
      </c>
      <c r="S941" s="3" t="s">
        <v>243</v>
      </c>
      <c r="T941" s="3" t="s">
        <v>42</v>
      </c>
      <c r="U941" s="4" t="s">
        <v>226</v>
      </c>
      <c r="V941" s="6">
        <v>1917583469</v>
      </c>
      <c r="W941" s="6">
        <v>321107001</v>
      </c>
      <c r="X941" s="6">
        <v>321107001</v>
      </c>
      <c r="Y941" s="6">
        <v>1917583469</v>
      </c>
      <c r="Z941" s="6">
        <v>0</v>
      </c>
      <c r="AA941" s="6">
        <v>1917583469</v>
      </c>
      <c r="AB941" s="6">
        <v>0</v>
      </c>
      <c r="AC941" s="6">
        <v>1917583469</v>
      </c>
      <c r="AD941" s="6">
        <v>1917583469</v>
      </c>
      <c r="AE941" s="6">
        <v>1910569533</v>
      </c>
      <c r="AF941" s="6">
        <v>1910569533</v>
      </c>
    </row>
    <row r="942" spans="1:32" ht="33.75">
      <c r="A942" s="3" t="s">
        <v>419</v>
      </c>
      <c r="B942" s="11" t="s">
        <v>545</v>
      </c>
      <c r="C942" s="11" t="s">
        <v>555</v>
      </c>
      <c r="D942" s="4" t="s">
        <v>420</v>
      </c>
      <c r="E942" s="5" t="s">
        <v>225</v>
      </c>
      <c r="F942" s="5" t="str">
        <f t="shared" si="17"/>
        <v>C-4102-1500-3</v>
      </c>
      <c r="G942" s="13" t="s">
        <v>495</v>
      </c>
      <c r="H942" s="13" t="s">
        <v>496</v>
      </c>
      <c r="I942" s="13" t="s">
        <v>497</v>
      </c>
      <c r="J942" s="3" t="s">
        <v>53</v>
      </c>
      <c r="K942" s="3" t="s">
        <v>209</v>
      </c>
      <c r="L942" s="3" t="s">
        <v>55</v>
      </c>
      <c r="M942" s="3" t="s">
        <v>38</v>
      </c>
      <c r="N942" s="3" t="s">
        <v>37</v>
      </c>
      <c r="O942" s="3" t="s">
        <v>213</v>
      </c>
      <c r="P942" s="3"/>
      <c r="Q942" s="3"/>
      <c r="R942" s="3" t="s">
        <v>40</v>
      </c>
      <c r="S942" s="3" t="s">
        <v>41</v>
      </c>
      <c r="T942" s="3" t="s">
        <v>42</v>
      </c>
      <c r="U942" s="4" t="s">
        <v>226</v>
      </c>
      <c r="V942" s="6">
        <v>30882806846</v>
      </c>
      <c r="W942" s="6">
        <v>2812232945</v>
      </c>
      <c r="X942" s="6">
        <v>325818156</v>
      </c>
      <c r="Y942" s="6">
        <v>33369221635</v>
      </c>
      <c r="Z942" s="6">
        <v>0</v>
      </c>
      <c r="AA942" s="6">
        <v>33365026617</v>
      </c>
      <c r="AB942" s="6">
        <v>4195018</v>
      </c>
      <c r="AC942" s="6">
        <v>33365026617</v>
      </c>
      <c r="AD942" s="6">
        <v>30716027033</v>
      </c>
      <c r="AE942" s="6">
        <v>30402686643</v>
      </c>
      <c r="AF942" s="6">
        <v>30402686643</v>
      </c>
    </row>
    <row r="943" spans="1:32" ht="33.75">
      <c r="A943" s="3" t="s">
        <v>419</v>
      </c>
      <c r="B943" s="11" t="s">
        <v>545</v>
      </c>
      <c r="C943" s="11" t="s">
        <v>555</v>
      </c>
      <c r="D943" s="4" t="s">
        <v>420</v>
      </c>
      <c r="E943" s="5" t="s">
        <v>377</v>
      </c>
      <c r="F943" s="5" t="str">
        <f t="shared" si="17"/>
        <v>C-4102-1500-3</v>
      </c>
      <c r="G943" s="13" t="s">
        <v>495</v>
      </c>
      <c r="H943" s="13" t="s">
        <v>496</v>
      </c>
      <c r="I943" s="13" t="s">
        <v>497</v>
      </c>
      <c r="J943" s="3" t="s">
        <v>53</v>
      </c>
      <c r="K943" s="3" t="s">
        <v>209</v>
      </c>
      <c r="L943" s="3" t="s">
        <v>55</v>
      </c>
      <c r="M943" s="3" t="s">
        <v>38</v>
      </c>
      <c r="N943" s="3" t="s">
        <v>37</v>
      </c>
      <c r="O943" s="3" t="s">
        <v>56</v>
      </c>
      <c r="P943" s="3"/>
      <c r="Q943" s="3"/>
      <c r="R943" s="3" t="s">
        <v>40</v>
      </c>
      <c r="S943" s="3" t="s">
        <v>41</v>
      </c>
      <c r="T943" s="3" t="s">
        <v>42</v>
      </c>
      <c r="U943" s="4" t="s">
        <v>378</v>
      </c>
      <c r="V943" s="6">
        <v>2289287</v>
      </c>
      <c r="W943" s="6">
        <v>208117</v>
      </c>
      <c r="X943" s="6">
        <v>0</v>
      </c>
      <c r="Y943" s="6">
        <v>2497404</v>
      </c>
      <c r="Z943" s="6">
        <v>0</v>
      </c>
      <c r="AA943" s="6">
        <v>2497404</v>
      </c>
      <c r="AB943" s="6">
        <v>0</v>
      </c>
      <c r="AC943" s="6">
        <v>2497404</v>
      </c>
      <c r="AD943" s="6">
        <v>2497404</v>
      </c>
      <c r="AE943" s="6">
        <v>2393346</v>
      </c>
      <c r="AF943" s="6">
        <v>2393346</v>
      </c>
    </row>
    <row r="944" spans="1:32" ht="33.75">
      <c r="A944" s="3" t="s">
        <v>419</v>
      </c>
      <c r="B944" s="11" t="s">
        <v>545</v>
      </c>
      <c r="C944" s="11" t="s">
        <v>555</v>
      </c>
      <c r="D944" s="4" t="s">
        <v>420</v>
      </c>
      <c r="E944" s="5" t="s">
        <v>227</v>
      </c>
      <c r="F944" s="5" t="str">
        <f t="shared" si="17"/>
        <v>C-4102-1500-3</v>
      </c>
      <c r="G944" s="13" t="s">
        <v>495</v>
      </c>
      <c r="H944" s="13" t="s">
        <v>496</v>
      </c>
      <c r="I944" s="13" t="s">
        <v>497</v>
      </c>
      <c r="J944" s="3" t="s">
        <v>53</v>
      </c>
      <c r="K944" s="3" t="s">
        <v>209</v>
      </c>
      <c r="L944" s="3" t="s">
        <v>55</v>
      </c>
      <c r="M944" s="3" t="s">
        <v>38</v>
      </c>
      <c r="N944" s="3" t="s">
        <v>37</v>
      </c>
      <c r="O944" s="3" t="s">
        <v>218</v>
      </c>
      <c r="P944" s="3"/>
      <c r="Q944" s="3"/>
      <c r="R944" s="3" t="s">
        <v>230</v>
      </c>
      <c r="S944" s="3" t="s">
        <v>243</v>
      </c>
      <c r="T944" s="3" t="s">
        <v>42</v>
      </c>
      <c r="U944" s="4" t="s">
        <v>228</v>
      </c>
      <c r="V944" s="6">
        <v>4677957680</v>
      </c>
      <c r="W944" s="6">
        <v>55164737</v>
      </c>
      <c r="X944" s="6">
        <v>169071399</v>
      </c>
      <c r="Y944" s="6">
        <v>4564051018</v>
      </c>
      <c r="Z944" s="6">
        <v>0</v>
      </c>
      <c r="AA944" s="6">
        <v>4564045019</v>
      </c>
      <c r="AB944" s="6">
        <v>5999</v>
      </c>
      <c r="AC944" s="6">
        <v>4564045019</v>
      </c>
      <c r="AD944" s="6">
        <v>3988203416</v>
      </c>
      <c r="AE944" s="6">
        <v>3848270780</v>
      </c>
      <c r="AF944" s="6">
        <v>3848270780</v>
      </c>
    </row>
    <row r="945" spans="1:32" ht="33.75">
      <c r="A945" s="3" t="s">
        <v>419</v>
      </c>
      <c r="B945" s="11" t="s">
        <v>545</v>
      </c>
      <c r="C945" s="11" t="s">
        <v>555</v>
      </c>
      <c r="D945" s="4" t="s">
        <v>420</v>
      </c>
      <c r="E945" s="5" t="s">
        <v>227</v>
      </c>
      <c r="F945" s="5" t="str">
        <f t="shared" si="17"/>
        <v>C-4102-1500-3</v>
      </c>
      <c r="G945" s="13" t="s">
        <v>495</v>
      </c>
      <c r="H945" s="13" t="s">
        <v>496</v>
      </c>
      <c r="I945" s="13" t="s">
        <v>497</v>
      </c>
      <c r="J945" s="3" t="s">
        <v>53</v>
      </c>
      <c r="K945" s="3" t="s">
        <v>209</v>
      </c>
      <c r="L945" s="3" t="s">
        <v>55</v>
      </c>
      <c r="M945" s="3" t="s">
        <v>38</v>
      </c>
      <c r="N945" s="3" t="s">
        <v>37</v>
      </c>
      <c r="O945" s="3" t="s">
        <v>218</v>
      </c>
      <c r="P945" s="3"/>
      <c r="Q945" s="3"/>
      <c r="R945" s="3" t="s">
        <v>40</v>
      </c>
      <c r="S945" s="3" t="s">
        <v>41</v>
      </c>
      <c r="T945" s="3" t="s">
        <v>42</v>
      </c>
      <c r="U945" s="4" t="s">
        <v>228</v>
      </c>
      <c r="V945" s="6">
        <v>61055940</v>
      </c>
      <c r="W945" s="6">
        <v>0</v>
      </c>
      <c r="X945" s="6">
        <v>22697554</v>
      </c>
      <c r="Y945" s="6">
        <v>38358386</v>
      </c>
      <c r="Z945" s="6">
        <v>0</v>
      </c>
      <c r="AA945" s="6">
        <v>38358386</v>
      </c>
      <c r="AB945" s="6">
        <v>0</v>
      </c>
      <c r="AC945" s="6">
        <v>38358386</v>
      </c>
      <c r="AD945" s="6">
        <v>38358386</v>
      </c>
      <c r="AE945" s="6">
        <v>33429254</v>
      </c>
      <c r="AF945" s="6">
        <v>33429254</v>
      </c>
    </row>
    <row r="946" spans="1:32" ht="33.75">
      <c r="A946" s="3" t="s">
        <v>419</v>
      </c>
      <c r="B946" s="11" t="s">
        <v>545</v>
      </c>
      <c r="C946" s="11" t="s">
        <v>555</v>
      </c>
      <c r="D946" s="4" t="s">
        <v>420</v>
      </c>
      <c r="E946" s="5" t="s">
        <v>237</v>
      </c>
      <c r="F946" s="5" t="str">
        <f t="shared" si="17"/>
        <v>C-4102-1500-3</v>
      </c>
      <c r="G946" s="13" t="s">
        <v>495</v>
      </c>
      <c r="H946" s="13" t="s">
        <v>493</v>
      </c>
      <c r="I946" s="13" t="s">
        <v>512</v>
      </c>
      <c r="J946" s="3" t="s">
        <v>53</v>
      </c>
      <c r="K946" s="3" t="s">
        <v>209</v>
      </c>
      <c r="L946" s="3" t="s">
        <v>55</v>
      </c>
      <c r="M946" s="3" t="s">
        <v>38</v>
      </c>
      <c r="N946" s="3" t="s">
        <v>37</v>
      </c>
      <c r="O946" s="3" t="s">
        <v>238</v>
      </c>
      <c r="P946" s="3"/>
      <c r="Q946" s="3"/>
      <c r="R946" s="3" t="s">
        <v>40</v>
      </c>
      <c r="S946" s="3" t="s">
        <v>41</v>
      </c>
      <c r="T946" s="3" t="s">
        <v>42</v>
      </c>
      <c r="U946" s="4" t="s">
        <v>222</v>
      </c>
      <c r="V946" s="6">
        <v>3946655303</v>
      </c>
      <c r="W946" s="6">
        <v>2217922025</v>
      </c>
      <c r="X946" s="6">
        <v>180382643</v>
      </c>
      <c r="Y946" s="6">
        <v>5984194685</v>
      </c>
      <c r="Z946" s="6">
        <v>0</v>
      </c>
      <c r="AA946" s="6">
        <v>5984190744</v>
      </c>
      <c r="AB946" s="6">
        <v>3941</v>
      </c>
      <c r="AC946" s="6">
        <v>5984190744</v>
      </c>
      <c r="AD946" s="6">
        <v>5984190744</v>
      </c>
      <c r="AE946" s="6">
        <v>5826338965</v>
      </c>
      <c r="AF946" s="6">
        <v>5826338965</v>
      </c>
    </row>
    <row r="947" spans="1:32" ht="33.75">
      <c r="A947" s="3" t="s">
        <v>419</v>
      </c>
      <c r="B947" s="11" t="s">
        <v>545</v>
      </c>
      <c r="C947" s="11" t="s">
        <v>555</v>
      </c>
      <c r="D947" s="4" t="s">
        <v>420</v>
      </c>
      <c r="E947" s="5" t="s">
        <v>239</v>
      </c>
      <c r="F947" s="5" t="str">
        <f t="shared" si="17"/>
        <v>C-4102-1500-3</v>
      </c>
      <c r="G947" s="13" t="s">
        <v>495</v>
      </c>
      <c r="H947" s="13" t="s">
        <v>493</v>
      </c>
      <c r="I947" s="13" t="s">
        <v>506</v>
      </c>
      <c r="J947" s="3" t="s">
        <v>53</v>
      </c>
      <c r="K947" s="3" t="s">
        <v>209</v>
      </c>
      <c r="L947" s="3" t="s">
        <v>55</v>
      </c>
      <c r="M947" s="3" t="s">
        <v>38</v>
      </c>
      <c r="N947" s="3" t="s">
        <v>37</v>
      </c>
      <c r="O947" s="3" t="s">
        <v>240</v>
      </c>
      <c r="P947" s="3"/>
      <c r="Q947" s="3"/>
      <c r="R947" s="3" t="s">
        <v>40</v>
      </c>
      <c r="S947" s="3" t="s">
        <v>41</v>
      </c>
      <c r="T947" s="3" t="s">
        <v>42</v>
      </c>
      <c r="U947" s="4" t="s">
        <v>57</v>
      </c>
      <c r="V947" s="6">
        <v>227053000</v>
      </c>
      <c r="W947" s="6">
        <v>220000000</v>
      </c>
      <c r="X947" s="6">
        <v>70000000</v>
      </c>
      <c r="Y947" s="6">
        <v>377053000</v>
      </c>
      <c r="Z947" s="6">
        <v>0</v>
      </c>
      <c r="AA947" s="6">
        <v>357622250</v>
      </c>
      <c r="AB947" s="6">
        <v>19430750</v>
      </c>
      <c r="AC947" s="6">
        <v>357622250</v>
      </c>
      <c r="AD947" s="6">
        <v>357622250</v>
      </c>
      <c r="AE947" s="6">
        <v>353553239</v>
      </c>
      <c r="AF947" s="6">
        <v>353553239</v>
      </c>
    </row>
    <row r="948" spans="1:32" ht="33.75">
      <c r="A948" s="3" t="s">
        <v>419</v>
      </c>
      <c r="B948" s="11" t="s">
        <v>545</v>
      </c>
      <c r="C948" s="11" t="s">
        <v>555</v>
      </c>
      <c r="D948" s="4" t="s">
        <v>420</v>
      </c>
      <c r="E948" s="5" t="s">
        <v>379</v>
      </c>
      <c r="F948" s="5" t="str">
        <f t="shared" si="17"/>
        <v>C-4102-1500-3</v>
      </c>
      <c r="G948" s="13" t="s">
        <v>495</v>
      </c>
      <c r="H948" s="13" t="s">
        <v>496</v>
      </c>
      <c r="I948" s="13" t="s">
        <v>497</v>
      </c>
      <c r="J948" s="3" t="s">
        <v>53</v>
      </c>
      <c r="K948" s="3" t="s">
        <v>209</v>
      </c>
      <c r="L948" s="3" t="s">
        <v>55</v>
      </c>
      <c r="M948" s="3" t="s">
        <v>38</v>
      </c>
      <c r="N948" s="3" t="s">
        <v>37</v>
      </c>
      <c r="O948" s="3" t="s">
        <v>380</v>
      </c>
      <c r="P948" s="3"/>
      <c r="Q948" s="3"/>
      <c r="R948" s="3" t="s">
        <v>40</v>
      </c>
      <c r="S948" s="3" t="s">
        <v>41</v>
      </c>
      <c r="T948" s="3" t="s">
        <v>42</v>
      </c>
      <c r="U948" s="4" t="s">
        <v>381</v>
      </c>
      <c r="V948" s="6">
        <v>60354000</v>
      </c>
      <c r="W948" s="6">
        <v>91500000</v>
      </c>
      <c r="X948" s="6">
        <v>0</v>
      </c>
      <c r="Y948" s="6">
        <v>151854000</v>
      </c>
      <c r="Z948" s="6">
        <v>0</v>
      </c>
      <c r="AA948" s="6">
        <v>118881403</v>
      </c>
      <c r="AB948" s="6">
        <v>32972597</v>
      </c>
      <c r="AC948" s="6">
        <v>118881403</v>
      </c>
      <c r="AD948" s="6">
        <v>111980181</v>
      </c>
      <c r="AE948" s="6">
        <v>100639578</v>
      </c>
      <c r="AF948" s="6">
        <v>100639578</v>
      </c>
    </row>
    <row r="949" spans="1:32" ht="33.75">
      <c r="A949" s="3" t="s">
        <v>419</v>
      </c>
      <c r="B949" s="11" t="s">
        <v>545</v>
      </c>
      <c r="C949" s="11" t="s">
        <v>555</v>
      </c>
      <c r="D949" s="4" t="s">
        <v>420</v>
      </c>
      <c r="E949" s="5" t="s">
        <v>245</v>
      </c>
      <c r="F949" s="5" t="str">
        <f t="shared" si="17"/>
        <v>C-4102-1500-3</v>
      </c>
      <c r="G949" s="13" t="s">
        <v>495</v>
      </c>
      <c r="H949" s="13" t="s">
        <v>496</v>
      </c>
      <c r="I949" s="13" t="s">
        <v>497</v>
      </c>
      <c r="J949" s="3" t="s">
        <v>53</v>
      </c>
      <c r="K949" s="3" t="s">
        <v>209</v>
      </c>
      <c r="L949" s="3" t="s">
        <v>55</v>
      </c>
      <c r="M949" s="3" t="s">
        <v>38</v>
      </c>
      <c r="N949" s="3" t="s">
        <v>37</v>
      </c>
      <c r="O949" s="3" t="s">
        <v>246</v>
      </c>
      <c r="P949" s="3"/>
      <c r="Q949" s="3"/>
      <c r="R949" s="3" t="s">
        <v>40</v>
      </c>
      <c r="S949" s="3" t="s">
        <v>41</v>
      </c>
      <c r="T949" s="3" t="s">
        <v>42</v>
      </c>
      <c r="U949" s="4" t="s">
        <v>247</v>
      </c>
      <c r="V949" s="6">
        <v>0</v>
      </c>
      <c r="W949" s="6">
        <v>3237000</v>
      </c>
      <c r="X949" s="6">
        <v>0</v>
      </c>
      <c r="Y949" s="6">
        <v>3237000</v>
      </c>
      <c r="Z949" s="6">
        <v>0</v>
      </c>
      <c r="AA949" s="6">
        <v>0</v>
      </c>
      <c r="AB949" s="6">
        <v>3237000</v>
      </c>
      <c r="AC949" s="6">
        <v>0</v>
      </c>
      <c r="AD949" s="6">
        <v>0</v>
      </c>
      <c r="AE949" s="6">
        <v>0</v>
      </c>
      <c r="AF949" s="6">
        <v>0</v>
      </c>
    </row>
    <row r="950" spans="1:32" ht="33.75">
      <c r="A950" s="3" t="s">
        <v>419</v>
      </c>
      <c r="B950" s="11" t="s">
        <v>545</v>
      </c>
      <c r="C950" s="11" t="s">
        <v>555</v>
      </c>
      <c r="D950" s="4" t="s">
        <v>420</v>
      </c>
      <c r="E950" s="5" t="s">
        <v>254</v>
      </c>
      <c r="F950" s="5" t="str">
        <f t="shared" si="17"/>
        <v>C-4102-1500-4</v>
      </c>
      <c r="G950" s="13" t="s">
        <v>514</v>
      </c>
      <c r="H950" s="13" t="s">
        <v>515</v>
      </c>
      <c r="I950" s="13" t="s">
        <v>516</v>
      </c>
      <c r="J950" s="3" t="s">
        <v>53</v>
      </c>
      <c r="K950" s="3" t="s">
        <v>209</v>
      </c>
      <c r="L950" s="3" t="s">
        <v>55</v>
      </c>
      <c r="M950" s="3" t="s">
        <v>45</v>
      </c>
      <c r="N950" s="3" t="s">
        <v>37</v>
      </c>
      <c r="O950" s="3" t="s">
        <v>210</v>
      </c>
      <c r="P950" s="3"/>
      <c r="Q950" s="3"/>
      <c r="R950" s="3" t="s">
        <v>230</v>
      </c>
      <c r="S950" s="3" t="s">
        <v>50</v>
      </c>
      <c r="T950" s="3" t="s">
        <v>42</v>
      </c>
      <c r="U950" s="4" t="s">
        <v>255</v>
      </c>
      <c r="V950" s="6">
        <v>0</v>
      </c>
      <c r="W950" s="6">
        <v>211578837</v>
      </c>
      <c r="X950" s="6">
        <v>72315770</v>
      </c>
      <c r="Y950" s="6">
        <v>139263067</v>
      </c>
      <c r="Z950" s="6">
        <v>0</v>
      </c>
      <c r="AA950" s="6">
        <v>139263067</v>
      </c>
      <c r="AB950" s="6">
        <v>0</v>
      </c>
      <c r="AC950" s="6">
        <v>139263067</v>
      </c>
      <c r="AD950" s="6">
        <v>139263067</v>
      </c>
      <c r="AE950" s="6">
        <v>136624617</v>
      </c>
      <c r="AF950" s="6">
        <v>136624617</v>
      </c>
    </row>
    <row r="951" spans="1:32" ht="33.75">
      <c r="A951" s="3" t="s">
        <v>419</v>
      </c>
      <c r="B951" s="11" t="s">
        <v>545</v>
      </c>
      <c r="C951" s="11" t="s">
        <v>555</v>
      </c>
      <c r="D951" s="4" t="s">
        <v>420</v>
      </c>
      <c r="E951" s="5" t="s">
        <v>254</v>
      </c>
      <c r="F951" s="5" t="str">
        <f t="shared" si="17"/>
        <v>C-4102-1500-4</v>
      </c>
      <c r="G951" s="13" t="s">
        <v>514</v>
      </c>
      <c r="H951" s="13" t="s">
        <v>515</v>
      </c>
      <c r="I951" s="13" t="s">
        <v>516</v>
      </c>
      <c r="J951" s="3" t="s">
        <v>53</v>
      </c>
      <c r="K951" s="3" t="s">
        <v>209</v>
      </c>
      <c r="L951" s="3" t="s">
        <v>55</v>
      </c>
      <c r="M951" s="3" t="s">
        <v>45</v>
      </c>
      <c r="N951" s="3" t="s">
        <v>37</v>
      </c>
      <c r="O951" s="3" t="s">
        <v>210</v>
      </c>
      <c r="P951" s="3"/>
      <c r="Q951" s="3"/>
      <c r="R951" s="3" t="s">
        <v>230</v>
      </c>
      <c r="S951" s="3" t="s">
        <v>243</v>
      </c>
      <c r="T951" s="3" t="s">
        <v>42</v>
      </c>
      <c r="U951" s="4" t="s">
        <v>255</v>
      </c>
      <c r="V951" s="6">
        <v>85653500843</v>
      </c>
      <c r="W951" s="6">
        <v>11230474089</v>
      </c>
      <c r="X951" s="6">
        <v>2223061940</v>
      </c>
      <c r="Y951" s="6">
        <v>94660912992</v>
      </c>
      <c r="Z951" s="6">
        <v>0</v>
      </c>
      <c r="AA951" s="6">
        <v>94606986920</v>
      </c>
      <c r="AB951" s="6">
        <v>53926072</v>
      </c>
      <c r="AC951" s="6">
        <v>94606986920</v>
      </c>
      <c r="AD951" s="6">
        <v>94463432418</v>
      </c>
      <c r="AE951" s="6">
        <v>90841024508</v>
      </c>
      <c r="AF951" s="6">
        <v>90841024508</v>
      </c>
    </row>
    <row r="952" spans="1:32" ht="33.75">
      <c r="A952" s="3" t="s">
        <v>419</v>
      </c>
      <c r="B952" s="11" t="s">
        <v>545</v>
      </c>
      <c r="C952" s="11" t="s">
        <v>555</v>
      </c>
      <c r="D952" s="4" t="s">
        <v>420</v>
      </c>
      <c r="E952" s="5" t="s">
        <v>254</v>
      </c>
      <c r="F952" s="5" t="str">
        <f t="shared" si="17"/>
        <v>C-4102-1500-4</v>
      </c>
      <c r="G952" s="13" t="s">
        <v>514</v>
      </c>
      <c r="H952" s="13" t="s">
        <v>515</v>
      </c>
      <c r="I952" s="13" t="s">
        <v>516</v>
      </c>
      <c r="J952" s="3" t="s">
        <v>53</v>
      </c>
      <c r="K952" s="3" t="s">
        <v>209</v>
      </c>
      <c r="L952" s="3" t="s">
        <v>55</v>
      </c>
      <c r="M952" s="3" t="s">
        <v>45</v>
      </c>
      <c r="N952" s="3" t="s">
        <v>37</v>
      </c>
      <c r="O952" s="3" t="s">
        <v>210</v>
      </c>
      <c r="P952" s="3"/>
      <c r="Q952" s="3"/>
      <c r="R952" s="3" t="s">
        <v>40</v>
      </c>
      <c r="S952" s="3" t="s">
        <v>41</v>
      </c>
      <c r="T952" s="3" t="s">
        <v>42</v>
      </c>
      <c r="U952" s="4" t="s">
        <v>255</v>
      </c>
      <c r="V952" s="6">
        <v>0</v>
      </c>
      <c r="W952" s="6">
        <v>1836617497</v>
      </c>
      <c r="X952" s="6">
        <v>34449445</v>
      </c>
      <c r="Y952" s="6">
        <v>1802168052</v>
      </c>
      <c r="Z952" s="6">
        <v>0</v>
      </c>
      <c r="AA952" s="6">
        <v>1802168052</v>
      </c>
      <c r="AB952" s="6">
        <v>0</v>
      </c>
      <c r="AC952" s="6">
        <v>1802168052</v>
      </c>
      <c r="AD952" s="6">
        <v>1802168052</v>
      </c>
      <c r="AE952" s="6">
        <v>1657576645</v>
      </c>
      <c r="AF952" s="6">
        <v>1657576645</v>
      </c>
    </row>
    <row r="953" spans="1:32" ht="33.75">
      <c r="A953" s="3" t="s">
        <v>419</v>
      </c>
      <c r="B953" s="11" t="s">
        <v>545</v>
      </c>
      <c r="C953" s="11" t="s">
        <v>555</v>
      </c>
      <c r="D953" s="4" t="s">
        <v>420</v>
      </c>
      <c r="E953" s="5" t="s">
        <v>256</v>
      </c>
      <c r="F953" s="5" t="str">
        <f t="shared" si="17"/>
        <v>C-4102-1500-4</v>
      </c>
      <c r="G953" s="13" t="s">
        <v>514</v>
      </c>
      <c r="H953" s="13" t="s">
        <v>515</v>
      </c>
      <c r="I953" s="13" t="s">
        <v>516</v>
      </c>
      <c r="J953" s="3" t="s">
        <v>53</v>
      </c>
      <c r="K953" s="3" t="s">
        <v>209</v>
      </c>
      <c r="L953" s="3" t="s">
        <v>55</v>
      </c>
      <c r="M953" s="3" t="s">
        <v>45</v>
      </c>
      <c r="N953" s="3" t="s">
        <v>37</v>
      </c>
      <c r="O953" s="3" t="s">
        <v>257</v>
      </c>
      <c r="P953" s="3"/>
      <c r="Q953" s="3"/>
      <c r="R953" s="3" t="s">
        <v>230</v>
      </c>
      <c r="S953" s="3" t="s">
        <v>243</v>
      </c>
      <c r="T953" s="3" t="s">
        <v>42</v>
      </c>
      <c r="U953" s="4" t="s">
        <v>258</v>
      </c>
      <c r="V953" s="6">
        <v>30291556887</v>
      </c>
      <c r="W953" s="6">
        <v>0</v>
      </c>
      <c r="X953" s="6">
        <v>817029206</v>
      </c>
      <c r="Y953" s="6">
        <v>29474527681</v>
      </c>
      <c r="Z953" s="6">
        <v>0</v>
      </c>
      <c r="AA953" s="6">
        <v>29404051878</v>
      </c>
      <c r="AB953" s="6">
        <v>70475803</v>
      </c>
      <c r="AC953" s="6">
        <v>29404051878</v>
      </c>
      <c r="AD953" s="6">
        <v>29404051878</v>
      </c>
      <c r="AE953" s="6">
        <v>29090785831</v>
      </c>
      <c r="AF953" s="6">
        <v>29090785831</v>
      </c>
    </row>
    <row r="954" spans="1:32" ht="33.75">
      <c r="A954" s="3" t="s">
        <v>419</v>
      </c>
      <c r="B954" s="11" t="s">
        <v>545</v>
      </c>
      <c r="C954" s="11" t="s">
        <v>555</v>
      </c>
      <c r="D954" s="4" t="s">
        <v>420</v>
      </c>
      <c r="E954" s="5" t="s">
        <v>256</v>
      </c>
      <c r="F954" s="5" t="str">
        <f t="shared" si="17"/>
        <v>C-4102-1500-4</v>
      </c>
      <c r="G954" s="13" t="s">
        <v>514</v>
      </c>
      <c r="H954" s="13" t="s">
        <v>515</v>
      </c>
      <c r="I954" s="13" t="s">
        <v>516</v>
      </c>
      <c r="J954" s="3" t="s">
        <v>53</v>
      </c>
      <c r="K954" s="3" t="s">
        <v>209</v>
      </c>
      <c r="L954" s="3" t="s">
        <v>55</v>
      </c>
      <c r="M954" s="3" t="s">
        <v>45</v>
      </c>
      <c r="N954" s="3" t="s">
        <v>37</v>
      </c>
      <c r="O954" s="3" t="s">
        <v>257</v>
      </c>
      <c r="P954" s="3"/>
      <c r="Q954" s="3"/>
      <c r="R954" s="3" t="s">
        <v>40</v>
      </c>
      <c r="S954" s="3" t="s">
        <v>150</v>
      </c>
      <c r="T954" s="3" t="s">
        <v>42</v>
      </c>
      <c r="U954" s="4" t="s">
        <v>258</v>
      </c>
      <c r="V954" s="6">
        <v>0</v>
      </c>
      <c r="W954" s="6">
        <v>622455624</v>
      </c>
      <c r="X954" s="6">
        <v>0</v>
      </c>
      <c r="Y954" s="6">
        <v>622455624</v>
      </c>
      <c r="Z954" s="6">
        <v>0</v>
      </c>
      <c r="AA954" s="6">
        <v>622455624</v>
      </c>
      <c r="AB954" s="6">
        <v>0</v>
      </c>
      <c r="AC954" s="6">
        <v>622455624</v>
      </c>
      <c r="AD954" s="6">
        <v>622455624</v>
      </c>
      <c r="AE954" s="6">
        <v>585008747</v>
      </c>
      <c r="AF954" s="6">
        <v>585008747</v>
      </c>
    </row>
    <row r="955" spans="1:32" ht="33.75">
      <c r="A955" s="3" t="s">
        <v>419</v>
      </c>
      <c r="B955" s="11" t="s">
        <v>545</v>
      </c>
      <c r="C955" s="11" t="s">
        <v>555</v>
      </c>
      <c r="D955" s="4" t="s">
        <v>420</v>
      </c>
      <c r="E955" s="5" t="s">
        <v>261</v>
      </c>
      <c r="F955" s="5" t="str">
        <f t="shared" si="17"/>
        <v>C-4102-1500-4</v>
      </c>
      <c r="G955" s="13" t="s">
        <v>514</v>
      </c>
      <c r="H955" s="13" t="s">
        <v>515</v>
      </c>
      <c r="I955" s="13" t="s">
        <v>516</v>
      </c>
      <c r="J955" s="3" t="s">
        <v>53</v>
      </c>
      <c r="K955" s="3" t="s">
        <v>209</v>
      </c>
      <c r="L955" s="3" t="s">
        <v>55</v>
      </c>
      <c r="M955" s="3" t="s">
        <v>45</v>
      </c>
      <c r="N955" s="3" t="s">
        <v>37</v>
      </c>
      <c r="O955" s="3" t="s">
        <v>218</v>
      </c>
      <c r="P955" s="3"/>
      <c r="Q955" s="3"/>
      <c r="R955" s="3" t="s">
        <v>230</v>
      </c>
      <c r="S955" s="3" t="s">
        <v>243</v>
      </c>
      <c r="T955" s="3" t="s">
        <v>42</v>
      </c>
      <c r="U955" s="4" t="s">
        <v>262</v>
      </c>
      <c r="V955" s="6">
        <v>0</v>
      </c>
      <c r="W955" s="6">
        <v>3198349690</v>
      </c>
      <c r="X955" s="6">
        <v>136828250</v>
      </c>
      <c r="Y955" s="6">
        <v>3061521440</v>
      </c>
      <c r="Z955" s="6">
        <v>0</v>
      </c>
      <c r="AA955" s="6">
        <v>3061521440</v>
      </c>
      <c r="AB955" s="6">
        <v>0</v>
      </c>
      <c r="AC955" s="6">
        <v>3061521440</v>
      </c>
      <c r="AD955" s="6">
        <v>3061521440</v>
      </c>
      <c r="AE955" s="6">
        <v>3042625875</v>
      </c>
      <c r="AF955" s="6">
        <v>3042625875</v>
      </c>
    </row>
    <row r="956" spans="1:32" ht="33.75">
      <c r="A956" s="3" t="s">
        <v>419</v>
      </c>
      <c r="B956" s="11" t="s">
        <v>545</v>
      </c>
      <c r="C956" s="11" t="s">
        <v>555</v>
      </c>
      <c r="D956" s="4" t="s">
        <v>420</v>
      </c>
      <c r="E956" s="5" t="s">
        <v>261</v>
      </c>
      <c r="F956" s="5" t="str">
        <f t="shared" si="17"/>
        <v>C-4102-1500-4</v>
      </c>
      <c r="G956" s="13" t="s">
        <v>514</v>
      </c>
      <c r="H956" s="13" t="s">
        <v>515</v>
      </c>
      <c r="I956" s="13" t="s">
        <v>516</v>
      </c>
      <c r="J956" s="3" t="s">
        <v>53</v>
      </c>
      <c r="K956" s="3" t="s">
        <v>209</v>
      </c>
      <c r="L956" s="3" t="s">
        <v>55</v>
      </c>
      <c r="M956" s="3" t="s">
        <v>45</v>
      </c>
      <c r="N956" s="3" t="s">
        <v>37</v>
      </c>
      <c r="O956" s="3" t="s">
        <v>218</v>
      </c>
      <c r="P956" s="3"/>
      <c r="Q956" s="3"/>
      <c r="R956" s="3" t="s">
        <v>40</v>
      </c>
      <c r="S956" s="3" t="s">
        <v>150</v>
      </c>
      <c r="T956" s="3" t="s">
        <v>42</v>
      </c>
      <c r="U956" s="4" t="s">
        <v>262</v>
      </c>
      <c r="V956" s="6">
        <v>0</v>
      </c>
      <c r="W956" s="6">
        <v>1962085525</v>
      </c>
      <c r="X956" s="6">
        <v>50824964</v>
      </c>
      <c r="Y956" s="6">
        <v>1911260561</v>
      </c>
      <c r="Z956" s="6">
        <v>0</v>
      </c>
      <c r="AA956" s="6">
        <v>1907076107</v>
      </c>
      <c r="AB956" s="6">
        <v>4184454</v>
      </c>
      <c r="AC956" s="6">
        <v>1907076107</v>
      </c>
      <c r="AD956" s="6">
        <v>1907076107</v>
      </c>
      <c r="AE956" s="6">
        <v>1879701156</v>
      </c>
      <c r="AF956" s="6">
        <v>1879701156</v>
      </c>
    </row>
    <row r="957" spans="1:32" ht="33.75">
      <c r="A957" s="3" t="s">
        <v>419</v>
      </c>
      <c r="B957" s="11" t="s">
        <v>545</v>
      </c>
      <c r="C957" s="11" t="s">
        <v>555</v>
      </c>
      <c r="D957" s="4" t="s">
        <v>420</v>
      </c>
      <c r="E957" s="5" t="s">
        <v>382</v>
      </c>
      <c r="F957" s="5" t="str">
        <f t="shared" si="17"/>
        <v>C-4102-1500-4</v>
      </c>
      <c r="G957" s="13" t="s">
        <v>514</v>
      </c>
      <c r="H957" s="13" t="s">
        <v>515</v>
      </c>
      <c r="I957" s="13" t="s">
        <v>516</v>
      </c>
      <c r="J957" s="3" t="s">
        <v>53</v>
      </c>
      <c r="K957" s="3" t="s">
        <v>209</v>
      </c>
      <c r="L957" s="3" t="s">
        <v>55</v>
      </c>
      <c r="M957" s="3" t="s">
        <v>45</v>
      </c>
      <c r="N957" s="3" t="s">
        <v>37</v>
      </c>
      <c r="O957" s="3" t="s">
        <v>221</v>
      </c>
      <c r="P957" s="3"/>
      <c r="Q957" s="3"/>
      <c r="R957" s="3" t="s">
        <v>230</v>
      </c>
      <c r="S957" s="3" t="s">
        <v>243</v>
      </c>
      <c r="T957" s="3" t="s">
        <v>42</v>
      </c>
      <c r="U957" s="4" t="s">
        <v>383</v>
      </c>
      <c r="V957" s="6">
        <v>0</v>
      </c>
      <c r="W957" s="6">
        <v>50000000</v>
      </c>
      <c r="X957" s="6">
        <v>250000</v>
      </c>
      <c r="Y957" s="6">
        <v>49750000</v>
      </c>
      <c r="Z957" s="6">
        <v>0</v>
      </c>
      <c r="AA957" s="6">
        <v>47951535</v>
      </c>
      <c r="AB957" s="6">
        <v>1798465</v>
      </c>
      <c r="AC957" s="6">
        <v>47951535</v>
      </c>
      <c r="AD957" s="6">
        <v>47951535</v>
      </c>
      <c r="AE957" s="6">
        <v>6300612</v>
      </c>
      <c r="AF957" s="6">
        <v>6300612</v>
      </c>
    </row>
    <row r="958" spans="1:32" ht="33.75">
      <c r="A958" s="3" t="s">
        <v>419</v>
      </c>
      <c r="B958" s="11" t="s">
        <v>545</v>
      </c>
      <c r="C958" s="11" t="s">
        <v>555</v>
      </c>
      <c r="D958" s="4" t="s">
        <v>420</v>
      </c>
      <c r="E958" s="5" t="s">
        <v>265</v>
      </c>
      <c r="F958" s="5" t="str">
        <f t="shared" si="17"/>
        <v>C-4102-1500-4</v>
      </c>
      <c r="G958" s="13" t="s">
        <v>514</v>
      </c>
      <c r="H958" s="13" t="s">
        <v>493</v>
      </c>
      <c r="I958" s="13" t="s">
        <v>512</v>
      </c>
      <c r="J958" s="3" t="s">
        <v>53</v>
      </c>
      <c r="K958" s="3" t="s">
        <v>209</v>
      </c>
      <c r="L958" s="3" t="s">
        <v>55</v>
      </c>
      <c r="M958" s="3" t="s">
        <v>45</v>
      </c>
      <c r="N958" s="3" t="s">
        <v>37</v>
      </c>
      <c r="O958" s="3" t="s">
        <v>235</v>
      </c>
      <c r="P958" s="3"/>
      <c r="Q958" s="3"/>
      <c r="R958" s="3" t="s">
        <v>40</v>
      </c>
      <c r="S958" s="3" t="s">
        <v>41</v>
      </c>
      <c r="T958" s="3" t="s">
        <v>42</v>
      </c>
      <c r="U958" s="4" t="s">
        <v>222</v>
      </c>
      <c r="V958" s="6">
        <v>0</v>
      </c>
      <c r="W958" s="6">
        <v>1322980000</v>
      </c>
      <c r="X958" s="6">
        <v>58386668</v>
      </c>
      <c r="Y958" s="6">
        <v>1264593332</v>
      </c>
      <c r="Z958" s="6">
        <v>0</v>
      </c>
      <c r="AA958" s="6">
        <v>1264593022</v>
      </c>
      <c r="AB958" s="6">
        <v>310</v>
      </c>
      <c r="AC958" s="6">
        <v>1264593022</v>
      </c>
      <c r="AD958" s="6">
        <v>1264593022</v>
      </c>
      <c r="AE958" s="6">
        <v>1185713326</v>
      </c>
      <c r="AF958" s="6">
        <v>1185713326</v>
      </c>
    </row>
    <row r="959" spans="1:32" ht="33.75">
      <c r="A959" s="3" t="s">
        <v>419</v>
      </c>
      <c r="B959" s="11" t="s">
        <v>545</v>
      </c>
      <c r="C959" s="11" t="s">
        <v>555</v>
      </c>
      <c r="D959" s="4" t="s">
        <v>420</v>
      </c>
      <c r="E959" s="5" t="s">
        <v>266</v>
      </c>
      <c r="F959" s="5" t="str">
        <f t="shared" si="17"/>
        <v>C-4102-1500-4</v>
      </c>
      <c r="G959" s="13" t="s">
        <v>514</v>
      </c>
      <c r="H959" s="13" t="s">
        <v>493</v>
      </c>
      <c r="I959" s="13" t="s">
        <v>506</v>
      </c>
      <c r="J959" s="3" t="s">
        <v>53</v>
      </c>
      <c r="K959" s="3" t="s">
        <v>209</v>
      </c>
      <c r="L959" s="3" t="s">
        <v>55</v>
      </c>
      <c r="M959" s="3" t="s">
        <v>45</v>
      </c>
      <c r="N959" s="3" t="s">
        <v>37</v>
      </c>
      <c r="O959" s="3" t="s">
        <v>267</v>
      </c>
      <c r="P959" s="3"/>
      <c r="Q959" s="3"/>
      <c r="R959" s="3" t="s">
        <v>40</v>
      </c>
      <c r="S959" s="3" t="s">
        <v>41</v>
      </c>
      <c r="T959" s="3" t="s">
        <v>42</v>
      </c>
      <c r="U959" s="4" t="s">
        <v>57</v>
      </c>
      <c r="V959" s="6">
        <v>18794669</v>
      </c>
      <c r="W959" s="6">
        <v>228048930</v>
      </c>
      <c r="X959" s="6">
        <v>3091093</v>
      </c>
      <c r="Y959" s="6">
        <v>243752506</v>
      </c>
      <c r="Z959" s="6">
        <v>0</v>
      </c>
      <c r="AA959" s="6">
        <v>229127872</v>
      </c>
      <c r="AB959" s="6">
        <v>14624634</v>
      </c>
      <c r="AC959" s="6">
        <v>229127872</v>
      </c>
      <c r="AD959" s="6">
        <v>229127872</v>
      </c>
      <c r="AE959" s="6">
        <v>228805842</v>
      </c>
      <c r="AF959" s="6">
        <v>228805842</v>
      </c>
    </row>
    <row r="960" spans="1:32" ht="33.75">
      <c r="A960" s="3" t="s">
        <v>419</v>
      </c>
      <c r="B960" s="11" t="s">
        <v>545</v>
      </c>
      <c r="C960" s="11" t="s">
        <v>555</v>
      </c>
      <c r="D960" s="4" t="s">
        <v>420</v>
      </c>
      <c r="E960" s="5" t="s">
        <v>268</v>
      </c>
      <c r="F960" s="5" t="str">
        <f t="shared" si="17"/>
        <v>C-4102-1500-4</v>
      </c>
      <c r="G960" s="13" t="s">
        <v>514</v>
      </c>
      <c r="H960" s="13" t="s">
        <v>515</v>
      </c>
      <c r="I960" s="13" t="s">
        <v>516</v>
      </c>
      <c r="J960" s="3" t="s">
        <v>53</v>
      </c>
      <c r="K960" s="3" t="s">
        <v>209</v>
      </c>
      <c r="L960" s="3" t="s">
        <v>55</v>
      </c>
      <c r="M960" s="3" t="s">
        <v>45</v>
      </c>
      <c r="N960" s="3" t="s">
        <v>37</v>
      </c>
      <c r="O960" s="3" t="s">
        <v>252</v>
      </c>
      <c r="P960" s="3"/>
      <c r="Q960" s="3"/>
      <c r="R960" s="3" t="s">
        <v>40</v>
      </c>
      <c r="S960" s="3" t="s">
        <v>41</v>
      </c>
      <c r="T960" s="3" t="s">
        <v>42</v>
      </c>
      <c r="U960" s="4" t="s">
        <v>253</v>
      </c>
      <c r="V960" s="6">
        <v>0</v>
      </c>
      <c r="W960" s="6">
        <v>266767</v>
      </c>
      <c r="X960" s="6">
        <v>0</v>
      </c>
      <c r="Y960" s="6">
        <v>266767</v>
      </c>
      <c r="Z960" s="6">
        <v>0</v>
      </c>
      <c r="AA960" s="6">
        <v>211442</v>
      </c>
      <c r="AB960" s="6">
        <v>55325</v>
      </c>
      <c r="AC960" s="6">
        <v>211442</v>
      </c>
      <c r="AD960" s="6">
        <v>211442</v>
      </c>
      <c r="AE960" s="6">
        <v>211442</v>
      </c>
      <c r="AF960" s="6">
        <v>211442</v>
      </c>
    </row>
    <row r="961" spans="1:32" ht="33.75">
      <c r="A961" s="3" t="s">
        <v>419</v>
      </c>
      <c r="B961" s="11" t="s">
        <v>545</v>
      </c>
      <c r="C961" s="11" t="s">
        <v>555</v>
      </c>
      <c r="D961" s="4" t="s">
        <v>420</v>
      </c>
      <c r="E961" s="5" t="s">
        <v>269</v>
      </c>
      <c r="F961" s="5" t="str">
        <f t="shared" si="17"/>
        <v>C-4102-1500-5</v>
      </c>
      <c r="G961" s="13" t="s">
        <v>517</v>
      </c>
      <c r="H961" s="13" t="s">
        <v>518</v>
      </c>
      <c r="I961" s="13" t="s">
        <v>519</v>
      </c>
      <c r="J961" s="3" t="s">
        <v>53</v>
      </c>
      <c r="K961" s="3" t="s">
        <v>209</v>
      </c>
      <c r="L961" s="3" t="s">
        <v>55</v>
      </c>
      <c r="M961" s="3" t="s">
        <v>46</v>
      </c>
      <c r="N961" s="3" t="s">
        <v>37</v>
      </c>
      <c r="O961" s="3" t="s">
        <v>210</v>
      </c>
      <c r="P961" s="3"/>
      <c r="Q961" s="3"/>
      <c r="R961" s="3" t="s">
        <v>40</v>
      </c>
      <c r="S961" s="3" t="s">
        <v>41</v>
      </c>
      <c r="T961" s="3" t="s">
        <v>42</v>
      </c>
      <c r="U961" s="4" t="s">
        <v>270</v>
      </c>
      <c r="V961" s="6">
        <v>3345598080</v>
      </c>
      <c r="W961" s="6">
        <v>336202143</v>
      </c>
      <c r="X961" s="6">
        <v>0</v>
      </c>
      <c r="Y961" s="6">
        <v>3681800223</v>
      </c>
      <c r="Z961" s="6">
        <v>0</v>
      </c>
      <c r="AA961" s="6">
        <v>3681800223</v>
      </c>
      <c r="AB961" s="6">
        <v>0</v>
      </c>
      <c r="AC961" s="6">
        <v>3681800223</v>
      </c>
      <c r="AD961" s="6">
        <v>3651467372</v>
      </c>
      <c r="AE961" s="6">
        <v>3583702203</v>
      </c>
      <c r="AF961" s="6">
        <v>3583702203</v>
      </c>
    </row>
    <row r="962" spans="1:32" ht="33.75">
      <c r="A962" s="3" t="s">
        <v>419</v>
      </c>
      <c r="B962" s="11" t="s">
        <v>545</v>
      </c>
      <c r="C962" s="11" t="s">
        <v>555</v>
      </c>
      <c r="D962" s="4" t="s">
        <v>420</v>
      </c>
      <c r="E962" s="5" t="s">
        <v>271</v>
      </c>
      <c r="F962" s="5" t="str">
        <f t="shared" si="17"/>
        <v>C-4102-1500-5</v>
      </c>
      <c r="G962" s="13" t="s">
        <v>517</v>
      </c>
      <c r="H962" s="13" t="s">
        <v>518</v>
      </c>
      <c r="I962" s="13" t="s">
        <v>519</v>
      </c>
      <c r="J962" s="3" t="s">
        <v>53</v>
      </c>
      <c r="K962" s="3" t="s">
        <v>209</v>
      </c>
      <c r="L962" s="3" t="s">
        <v>55</v>
      </c>
      <c r="M962" s="3" t="s">
        <v>46</v>
      </c>
      <c r="N962" s="3" t="s">
        <v>37</v>
      </c>
      <c r="O962" s="3" t="s">
        <v>257</v>
      </c>
      <c r="P962" s="3"/>
      <c r="Q962" s="3"/>
      <c r="R962" s="3" t="s">
        <v>40</v>
      </c>
      <c r="S962" s="3" t="s">
        <v>41</v>
      </c>
      <c r="T962" s="3" t="s">
        <v>42</v>
      </c>
      <c r="U962" s="4" t="s">
        <v>272</v>
      </c>
      <c r="V962" s="6">
        <v>46796390</v>
      </c>
      <c r="W962" s="6">
        <v>1344300</v>
      </c>
      <c r="X962" s="6">
        <v>805390</v>
      </c>
      <c r="Y962" s="6">
        <v>47335300</v>
      </c>
      <c r="Z962" s="6">
        <v>0</v>
      </c>
      <c r="AA962" s="6">
        <v>47335300</v>
      </c>
      <c r="AB962" s="6">
        <v>0</v>
      </c>
      <c r="AC962" s="6">
        <v>47335300</v>
      </c>
      <c r="AD962" s="6">
        <v>47335300</v>
      </c>
      <c r="AE962" s="6">
        <v>42736200</v>
      </c>
      <c r="AF962" s="6">
        <v>42736200</v>
      </c>
    </row>
    <row r="963" spans="1:32" ht="33.75">
      <c r="A963" s="3" t="s">
        <v>419</v>
      </c>
      <c r="B963" s="11" t="s">
        <v>545</v>
      </c>
      <c r="C963" s="11" t="s">
        <v>555</v>
      </c>
      <c r="D963" s="4" t="s">
        <v>420</v>
      </c>
      <c r="E963" s="5" t="s">
        <v>275</v>
      </c>
      <c r="F963" s="5" t="str">
        <f t="shared" si="17"/>
        <v>C-4102-1500-5</v>
      </c>
      <c r="G963" s="13" t="s">
        <v>517</v>
      </c>
      <c r="H963" s="13" t="s">
        <v>493</v>
      </c>
      <c r="I963" s="13" t="s">
        <v>512</v>
      </c>
      <c r="J963" s="3" t="s">
        <v>53</v>
      </c>
      <c r="K963" s="3" t="s">
        <v>209</v>
      </c>
      <c r="L963" s="3" t="s">
        <v>55</v>
      </c>
      <c r="M963" s="3" t="s">
        <v>46</v>
      </c>
      <c r="N963" s="3" t="s">
        <v>37</v>
      </c>
      <c r="O963" s="3" t="s">
        <v>218</v>
      </c>
      <c r="P963" s="3"/>
      <c r="Q963" s="3"/>
      <c r="R963" s="3" t="s">
        <v>40</v>
      </c>
      <c r="S963" s="3" t="s">
        <v>41</v>
      </c>
      <c r="T963" s="3" t="s">
        <v>42</v>
      </c>
      <c r="U963" s="4" t="s">
        <v>222</v>
      </c>
      <c r="V963" s="6">
        <v>32791000</v>
      </c>
      <c r="W963" s="6">
        <v>1391133</v>
      </c>
      <c r="X963" s="6">
        <v>0</v>
      </c>
      <c r="Y963" s="6">
        <v>34182133</v>
      </c>
      <c r="Z963" s="6">
        <v>0</v>
      </c>
      <c r="AA963" s="6">
        <v>34182133</v>
      </c>
      <c r="AB963" s="6">
        <v>0</v>
      </c>
      <c r="AC963" s="6">
        <v>34182133</v>
      </c>
      <c r="AD963" s="6">
        <v>34182133</v>
      </c>
      <c r="AE963" s="6">
        <v>33089100</v>
      </c>
      <c r="AF963" s="6">
        <v>33089100</v>
      </c>
    </row>
    <row r="964" spans="1:32" ht="33.75">
      <c r="A964" s="3" t="s">
        <v>419</v>
      </c>
      <c r="B964" s="11" t="s">
        <v>545</v>
      </c>
      <c r="C964" s="11" t="s">
        <v>555</v>
      </c>
      <c r="D964" s="4" t="s">
        <v>420</v>
      </c>
      <c r="E964" s="5" t="s">
        <v>276</v>
      </c>
      <c r="F964" s="5" t="str">
        <f t="shared" si="17"/>
        <v>C-4102-1500-5</v>
      </c>
      <c r="G964" s="13" t="s">
        <v>517</v>
      </c>
      <c r="H964" s="13" t="s">
        <v>493</v>
      </c>
      <c r="I964" s="13" t="s">
        <v>506</v>
      </c>
      <c r="J964" s="3" t="s">
        <v>53</v>
      </c>
      <c r="K964" s="3" t="s">
        <v>209</v>
      </c>
      <c r="L964" s="3" t="s">
        <v>55</v>
      </c>
      <c r="M964" s="3" t="s">
        <v>46</v>
      </c>
      <c r="N964" s="3" t="s">
        <v>37</v>
      </c>
      <c r="O964" s="3" t="s">
        <v>221</v>
      </c>
      <c r="P964" s="3"/>
      <c r="Q964" s="3"/>
      <c r="R964" s="3" t="s">
        <v>40</v>
      </c>
      <c r="S964" s="3" t="s">
        <v>41</v>
      </c>
      <c r="T964" s="3" t="s">
        <v>42</v>
      </c>
      <c r="U964" s="4" t="s">
        <v>57</v>
      </c>
      <c r="V964" s="6">
        <v>9582038</v>
      </c>
      <c r="W964" s="6">
        <v>0</v>
      </c>
      <c r="X964" s="6">
        <v>51872</v>
      </c>
      <c r="Y964" s="6">
        <v>9530166</v>
      </c>
      <c r="Z964" s="6">
        <v>0</v>
      </c>
      <c r="AA964" s="6">
        <v>8836339</v>
      </c>
      <c r="AB964" s="6">
        <v>693827</v>
      </c>
      <c r="AC964" s="6">
        <v>8836339</v>
      </c>
      <c r="AD964" s="6">
        <v>8836339</v>
      </c>
      <c r="AE964" s="6">
        <v>8836339</v>
      </c>
      <c r="AF964" s="6">
        <v>8836339</v>
      </c>
    </row>
    <row r="965" spans="1:32" ht="33.75">
      <c r="A965" s="3" t="s">
        <v>419</v>
      </c>
      <c r="B965" s="11" t="s">
        <v>545</v>
      </c>
      <c r="C965" s="11" t="s">
        <v>555</v>
      </c>
      <c r="D965" s="4" t="s">
        <v>420</v>
      </c>
      <c r="E965" s="5" t="s">
        <v>384</v>
      </c>
      <c r="F965" s="5" t="str">
        <f t="shared" si="17"/>
        <v>C-4102-1500-5</v>
      </c>
      <c r="G965" s="13" t="s">
        <v>517</v>
      </c>
      <c r="H965" s="13" t="s">
        <v>518</v>
      </c>
      <c r="I965" s="13" t="s">
        <v>519</v>
      </c>
      <c r="J965" s="3" t="s">
        <v>53</v>
      </c>
      <c r="K965" s="3" t="s">
        <v>209</v>
      </c>
      <c r="L965" s="3" t="s">
        <v>55</v>
      </c>
      <c r="M965" s="3" t="s">
        <v>46</v>
      </c>
      <c r="N965" s="3" t="s">
        <v>37</v>
      </c>
      <c r="O965" s="3" t="s">
        <v>252</v>
      </c>
      <c r="P965" s="3"/>
      <c r="Q965" s="3"/>
      <c r="R965" s="3" t="s">
        <v>40</v>
      </c>
      <c r="S965" s="3" t="s">
        <v>41</v>
      </c>
      <c r="T965" s="3" t="s">
        <v>42</v>
      </c>
      <c r="U965" s="4" t="s">
        <v>253</v>
      </c>
      <c r="V965" s="6">
        <v>4984</v>
      </c>
      <c r="W965" s="6">
        <v>0</v>
      </c>
      <c r="X965" s="6">
        <v>4984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</row>
    <row r="966" spans="1:32" ht="33.75">
      <c r="A966" s="3" t="s">
        <v>419</v>
      </c>
      <c r="B966" s="11" t="s">
        <v>545</v>
      </c>
      <c r="C966" s="11" t="s">
        <v>555</v>
      </c>
      <c r="D966" s="4" t="s">
        <v>420</v>
      </c>
      <c r="E966" s="5" t="s">
        <v>277</v>
      </c>
      <c r="F966" s="5" t="str">
        <f t="shared" si="17"/>
        <v>C-4102-1500-6</v>
      </c>
      <c r="G966" s="13" t="s">
        <v>498</v>
      </c>
      <c r="H966" s="13" t="s">
        <v>499</v>
      </c>
      <c r="I966" s="13" t="s">
        <v>500</v>
      </c>
      <c r="J966" s="3" t="s">
        <v>53</v>
      </c>
      <c r="K966" s="3" t="s">
        <v>209</v>
      </c>
      <c r="L966" s="3" t="s">
        <v>55</v>
      </c>
      <c r="M966" s="3" t="s">
        <v>113</v>
      </c>
      <c r="N966" s="3" t="s">
        <v>37</v>
      </c>
      <c r="O966" s="3" t="s">
        <v>210</v>
      </c>
      <c r="P966" s="3"/>
      <c r="Q966" s="3"/>
      <c r="R966" s="3" t="s">
        <v>40</v>
      </c>
      <c r="S966" s="3" t="s">
        <v>41</v>
      </c>
      <c r="T966" s="3" t="s">
        <v>42</v>
      </c>
      <c r="U966" s="4" t="s">
        <v>278</v>
      </c>
      <c r="V966" s="6">
        <v>1001453125</v>
      </c>
      <c r="W966" s="6">
        <v>182047350</v>
      </c>
      <c r="X966" s="6">
        <v>147636719</v>
      </c>
      <c r="Y966" s="6">
        <v>1035863756</v>
      </c>
      <c r="Z966" s="6">
        <v>0</v>
      </c>
      <c r="AA966" s="6">
        <v>1035863756</v>
      </c>
      <c r="AB966" s="6">
        <v>0</v>
      </c>
      <c r="AC966" s="6">
        <v>1035863756</v>
      </c>
      <c r="AD966" s="6">
        <v>1011089165</v>
      </c>
      <c r="AE966" s="6">
        <v>982820415</v>
      </c>
      <c r="AF966" s="6">
        <v>982820415</v>
      </c>
    </row>
    <row r="967" spans="1:32" ht="33.75">
      <c r="A967" s="3" t="s">
        <v>419</v>
      </c>
      <c r="B967" s="11" t="s">
        <v>545</v>
      </c>
      <c r="C967" s="11" t="s">
        <v>555</v>
      </c>
      <c r="D967" s="4" t="s">
        <v>420</v>
      </c>
      <c r="E967" s="5" t="s">
        <v>385</v>
      </c>
      <c r="F967" s="5" t="str">
        <f t="shared" si="17"/>
        <v>C-4102-1500-6</v>
      </c>
      <c r="G967" s="13" t="s">
        <v>498</v>
      </c>
      <c r="H967" s="13" t="s">
        <v>499</v>
      </c>
      <c r="I967" s="13" t="s">
        <v>500</v>
      </c>
      <c r="J967" s="3" t="s">
        <v>53</v>
      </c>
      <c r="K967" s="3" t="s">
        <v>209</v>
      </c>
      <c r="L967" s="3" t="s">
        <v>55</v>
      </c>
      <c r="M967" s="3" t="s">
        <v>113</v>
      </c>
      <c r="N967" s="3" t="s">
        <v>37</v>
      </c>
      <c r="O967" s="3" t="s">
        <v>257</v>
      </c>
      <c r="P967" s="3"/>
      <c r="Q967" s="3"/>
      <c r="R967" s="3" t="s">
        <v>40</v>
      </c>
      <c r="S967" s="3" t="s">
        <v>41</v>
      </c>
      <c r="T967" s="3" t="s">
        <v>42</v>
      </c>
      <c r="U967" s="4" t="s">
        <v>386</v>
      </c>
      <c r="V967" s="6">
        <v>88127875</v>
      </c>
      <c r="W967" s="6">
        <v>2487650</v>
      </c>
      <c r="X967" s="6">
        <v>12992031</v>
      </c>
      <c r="Y967" s="6">
        <v>77623494</v>
      </c>
      <c r="Z967" s="6">
        <v>0</v>
      </c>
      <c r="AA967" s="6">
        <v>77623494</v>
      </c>
      <c r="AB967" s="6">
        <v>0</v>
      </c>
      <c r="AC967" s="6">
        <v>77623494</v>
      </c>
      <c r="AD967" s="6">
        <v>72091192</v>
      </c>
      <c r="AE967" s="6">
        <v>69603542</v>
      </c>
      <c r="AF967" s="6">
        <v>69603542</v>
      </c>
    </row>
    <row r="968" spans="1:32" ht="33.75">
      <c r="A968" s="3" t="s">
        <v>419</v>
      </c>
      <c r="B968" s="11" t="s">
        <v>545</v>
      </c>
      <c r="C968" s="11" t="s">
        <v>555</v>
      </c>
      <c r="D968" s="4" t="s">
        <v>420</v>
      </c>
      <c r="E968" s="5" t="s">
        <v>283</v>
      </c>
      <c r="F968" s="5" t="str">
        <f t="shared" si="17"/>
        <v>C-4102-1500-6</v>
      </c>
      <c r="G968" s="13" t="s">
        <v>498</v>
      </c>
      <c r="H968" s="13" t="s">
        <v>499</v>
      </c>
      <c r="I968" s="13" t="s">
        <v>500</v>
      </c>
      <c r="J968" s="3" t="s">
        <v>53</v>
      </c>
      <c r="K968" s="3" t="s">
        <v>209</v>
      </c>
      <c r="L968" s="3" t="s">
        <v>55</v>
      </c>
      <c r="M968" s="3" t="s">
        <v>113</v>
      </c>
      <c r="N968" s="3" t="s">
        <v>37</v>
      </c>
      <c r="O968" s="3" t="s">
        <v>218</v>
      </c>
      <c r="P968" s="3"/>
      <c r="Q968" s="3"/>
      <c r="R968" s="3" t="s">
        <v>40</v>
      </c>
      <c r="S968" s="3" t="s">
        <v>41</v>
      </c>
      <c r="T968" s="3" t="s">
        <v>42</v>
      </c>
      <c r="U968" s="4" t="s">
        <v>284</v>
      </c>
      <c r="V968" s="6">
        <v>0</v>
      </c>
      <c r="W968" s="6">
        <v>372046406</v>
      </c>
      <c r="X968" s="6">
        <v>0</v>
      </c>
      <c r="Y968" s="6">
        <v>372046406</v>
      </c>
      <c r="Z968" s="6">
        <v>0</v>
      </c>
      <c r="AA968" s="6">
        <v>372046406</v>
      </c>
      <c r="AB968" s="6">
        <v>0</v>
      </c>
      <c r="AC968" s="6">
        <v>372046406</v>
      </c>
      <c r="AD968" s="6">
        <v>341713555</v>
      </c>
      <c r="AE968" s="6">
        <v>286196249</v>
      </c>
      <c r="AF968" s="6">
        <v>286196249</v>
      </c>
    </row>
    <row r="969" spans="1:32" ht="33.75">
      <c r="A969" s="3" t="s">
        <v>419</v>
      </c>
      <c r="B969" s="11" t="s">
        <v>545</v>
      </c>
      <c r="C969" s="11" t="s">
        <v>555</v>
      </c>
      <c r="D969" s="4" t="s">
        <v>420</v>
      </c>
      <c r="E969" s="5" t="s">
        <v>285</v>
      </c>
      <c r="F969" s="5" t="str">
        <f t="shared" si="17"/>
        <v>C-4102-1500-6</v>
      </c>
      <c r="G969" s="13" t="s">
        <v>498</v>
      </c>
      <c r="H969" s="13" t="s">
        <v>493</v>
      </c>
      <c r="I969" s="13" t="s">
        <v>512</v>
      </c>
      <c r="J969" s="3" t="s">
        <v>53</v>
      </c>
      <c r="K969" s="3" t="s">
        <v>209</v>
      </c>
      <c r="L969" s="3" t="s">
        <v>55</v>
      </c>
      <c r="M969" s="3" t="s">
        <v>113</v>
      </c>
      <c r="N969" s="3" t="s">
        <v>37</v>
      </c>
      <c r="O969" s="3" t="s">
        <v>224</v>
      </c>
      <c r="P969" s="3"/>
      <c r="Q969" s="3"/>
      <c r="R969" s="3" t="s">
        <v>40</v>
      </c>
      <c r="S969" s="3" t="s">
        <v>41</v>
      </c>
      <c r="T969" s="3" t="s">
        <v>42</v>
      </c>
      <c r="U969" s="4" t="s">
        <v>222</v>
      </c>
      <c r="V969" s="6">
        <v>0</v>
      </c>
      <c r="W969" s="6">
        <v>68669800</v>
      </c>
      <c r="X969" s="6">
        <v>7122100</v>
      </c>
      <c r="Y969" s="6">
        <v>61547700</v>
      </c>
      <c r="Z969" s="6">
        <v>0</v>
      </c>
      <c r="AA969" s="6">
        <v>61547700</v>
      </c>
      <c r="AB969" s="6">
        <v>0</v>
      </c>
      <c r="AC969" s="6">
        <v>61547700</v>
      </c>
      <c r="AD969" s="6">
        <v>61547700</v>
      </c>
      <c r="AE969" s="6">
        <v>59209100</v>
      </c>
      <c r="AF969" s="6">
        <v>59209100</v>
      </c>
    </row>
    <row r="970" spans="1:32" ht="33.75">
      <c r="A970" s="3" t="s">
        <v>419</v>
      </c>
      <c r="B970" s="11" t="s">
        <v>545</v>
      </c>
      <c r="C970" s="11" t="s">
        <v>555</v>
      </c>
      <c r="D970" s="4" t="s">
        <v>420</v>
      </c>
      <c r="E970" s="5" t="s">
        <v>286</v>
      </c>
      <c r="F970" s="5" t="str">
        <f t="shared" si="17"/>
        <v>C-4102-1500-6</v>
      </c>
      <c r="G970" s="13" t="s">
        <v>498</v>
      </c>
      <c r="H970" s="13" t="s">
        <v>493</v>
      </c>
      <c r="I970" s="13" t="s">
        <v>506</v>
      </c>
      <c r="J970" s="3" t="s">
        <v>53</v>
      </c>
      <c r="K970" s="3" t="s">
        <v>209</v>
      </c>
      <c r="L970" s="3" t="s">
        <v>55</v>
      </c>
      <c r="M970" s="3" t="s">
        <v>113</v>
      </c>
      <c r="N970" s="3" t="s">
        <v>37</v>
      </c>
      <c r="O970" s="3" t="s">
        <v>235</v>
      </c>
      <c r="P970" s="3"/>
      <c r="Q970" s="3"/>
      <c r="R970" s="3" t="s">
        <v>40</v>
      </c>
      <c r="S970" s="3" t="s">
        <v>41</v>
      </c>
      <c r="T970" s="3" t="s">
        <v>42</v>
      </c>
      <c r="U970" s="4" t="s">
        <v>57</v>
      </c>
      <c r="V970" s="6">
        <v>2000000</v>
      </c>
      <c r="W970" s="6">
        <v>5000000</v>
      </c>
      <c r="X970" s="6">
        <v>0</v>
      </c>
      <c r="Y970" s="6">
        <v>7000000</v>
      </c>
      <c r="Z970" s="6">
        <v>0</v>
      </c>
      <c r="AA970" s="6">
        <v>6195156</v>
      </c>
      <c r="AB970" s="6">
        <v>804844</v>
      </c>
      <c r="AC970" s="6">
        <v>6195156</v>
      </c>
      <c r="AD970" s="6">
        <v>6195156</v>
      </c>
      <c r="AE970" s="6">
        <v>5972076</v>
      </c>
      <c r="AF970" s="6">
        <v>5972076</v>
      </c>
    </row>
    <row r="971" spans="1:32" ht="33.75">
      <c r="A971" s="3" t="s">
        <v>419</v>
      </c>
      <c r="B971" s="11" t="s">
        <v>545</v>
      </c>
      <c r="C971" s="11" t="s">
        <v>555</v>
      </c>
      <c r="D971" s="4" t="s">
        <v>420</v>
      </c>
      <c r="E971" s="5" t="s">
        <v>287</v>
      </c>
      <c r="F971" s="5" t="str">
        <f t="shared" si="17"/>
        <v>C-4102-1500-6</v>
      </c>
      <c r="G971" s="13" t="s">
        <v>498</v>
      </c>
      <c r="H971" s="13" t="s">
        <v>499</v>
      </c>
      <c r="I971" s="13" t="s">
        <v>500</v>
      </c>
      <c r="J971" s="3" t="s">
        <v>53</v>
      </c>
      <c r="K971" s="3" t="s">
        <v>209</v>
      </c>
      <c r="L971" s="3" t="s">
        <v>55</v>
      </c>
      <c r="M971" s="3" t="s">
        <v>113</v>
      </c>
      <c r="N971" s="3" t="s">
        <v>37</v>
      </c>
      <c r="O971" s="3" t="s">
        <v>252</v>
      </c>
      <c r="P971" s="3"/>
      <c r="Q971" s="3"/>
      <c r="R971" s="3" t="s">
        <v>40</v>
      </c>
      <c r="S971" s="3" t="s">
        <v>41</v>
      </c>
      <c r="T971" s="3" t="s">
        <v>42</v>
      </c>
      <c r="U971" s="4" t="s">
        <v>253</v>
      </c>
      <c r="V971" s="6">
        <v>0</v>
      </c>
      <c r="W971" s="6">
        <v>4358324</v>
      </c>
      <c r="X971" s="6">
        <v>4358324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</row>
    <row r="972" spans="1:32" ht="33.75">
      <c r="A972" s="3" t="s">
        <v>419</v>
      </c>
      <c r="B972" s="11" t="s">
        <v>545</v>
      </c>
      <c r="C972" s="11" t="s">
        <v>555</v>
      </c>
      <c r="D972" s="4" t="s">
        <v>420</v>
      </c>
      <c r="E972" s="5" t="s">
        <v>290</v>
      </c>
      <c r="F972" s="5" t="str">
        <f t="shared" si="17"/>
        <v>C-4102-1500-7</v>
      </c>
      <c r="G972" s="13" t="s">
        <v>520</v>
      </c>
      <c r="H972" s="13" t="s">
        <v>493</v>
      </c>
      <c r="I972" s="13" t="s">
        <v>512</v>
      </c>
      <c r="J972" s="3" t="s">
        <v>53</v>
      </c>
      <c r="K972" s="3" t="s">
        <v>209</v>
      </c>
      <c r="L972" s="3" t="s">
        <v>55</v>
      </c>
      <c r="M972" s="3" t="s">
        <v>116</v>
      </c>
      <c r="N972" s="3" t="s">
        <v>37</v>
      </c>
      <c r="O972" s="3" t="s">
        <v>257</v>
      </c>
      <c r="P972" s="3"/>
      <c r="Q972" s="3"/>
      <c r="R972" s="3" t="s">
        <v>40</v>
      </c>
      <c r="S972" s="3" t="s">
        <v>41</v>
      </c>
      <c r="T972" s="3" t="s">
        <v>42</v>
      </c>
      <c r="U972" s="4" t="s">
        <v>222</v>
      </c>
      <c r="V972" s="6">
        <v>308702460</v>
      </c>
      <c r="W972" s="6">
        <v>4471500</v>
      </c>
      <c r="X972" s="6">
        <v>32611827</v>
      </c>
      <c r="Y972" s="6">
        <v>280562133</v>
      </c>
      <c r="Z972" s="6">
        <v>0</v>
      </c>
      <c r="AA972" s="6">
        <v>275790132</v>
      </c>
      <c r="AB972" s="6">
        <v>4772001</v>
      </c>
      <c r="AC972" s="6">
        <v>275790132</v>
      </c>
      <c r="AD972" s="6">
        <v>275790132</v>
      </c>
      <c r="AE972" s="6">
        <v>265559934</v>
      </c>
      <c r="AF972" s="6">
        <v>265559934</v>
      </c>
    </row>
    <row r="973" spans="1:32" ht="33.75">
      <c r="A973" s="3" t="s">
        <v>419</v>
      </c>
      <c r="B973" s="11" t="s">
        <v>545</v>
      </c>
      <c r="C973" s="11" t="s">
        <v>555</v>
      </c>
      <c r="D973" s="4" t="s">
        <v>420</v>
      </c>
      <c r="E973" s="5" t="s">
        <v>291</v>
      </c>
      <c r="F973" s="5" t="str">
        <f t="shared" si="17"/>
        <v>C-4102-1500-7</v>
      </c>
      <c r="G973" s="13" t="s">
        <v>520</v>
      </c>
      <c r="H973" s="13" t="s">
        <v>493</v>
      </c>
      <c r="I973" s="13" t="s">
        <v>506</v>
      </c>
      <c r="J973" s="3" t="s">
        <v>53</v>
      </c>
      <c r="K973" s="3" t="s">
        <v>209</v>
      </c>
      <c r="L973" s="3" t="s">
        <v>55</v>
      </c>
      <c r="M973" s="3" t="s">
        <v>116</v>
      </c>
      <c r="N973" s="3" t="s">
        <v>37</v>
      </c>
      <c r="O973" s="3" t="s">
        <v>213</v>
      </c>
      <c r="P973" s="3"/>
      <c r="Q973" s="3"/>
      <c r="R973" s="3" t="s">
        <v>40</v>
      </c>
      <c r="S973" s="3" t="s">
        <v>41</v>
      </c>
      <c r="T973" s="3" t="s">
        <v>42</v>
      </c>
      <c r="U973" s="4" t="s">
        <v>57</v>
      </c>
      <c r="V973" s="6">
        <v>72189847</v>
      </c>
      <c r="W973" s="6">
        <v>30000000</v>
      </c>
      <c r="X973" s="6">
        <v>0</v>
      </c>
      <c r="Y973" s="6">
        <v>102189847</v>
      </c>
      <c r="Z973" s="6">
        <v>0</v>
      </c>
      <c r="AA973" s="6">
        <v>98788996</v>
      </c>
      <c r="AB973" s="6">
        <v>3400851</v>
      </c>
      <c r="AC973" s="6">
        <v>98788996</v>
      </c>
      <c r="AD973" s="6">
        <v>98788996</v>
      </c>
      <c r="AE973" s="6">
        <v>98080796</v>
      </c>
      <c r="AF973" s="6">
        <v>98080796</v>
      </c>
    </row>
    <row r="974" spans="1:32" ht="33.75">
      <c r="A974" s="3" t="s">
        <v>419</v>
      </c>
      <c r="B974" s="11" t="s">
        <v>545</v>
      </c>
      <c r="C974" s="11" t="s">
        <v>555</v>
      </c>
      <c r="D974" s="4" t="s">
        <v>420</v>
      </c>
      <c r="E974" s="5" t="s">
        <v>295</v>
      </c>
      <c r="F974" s="5" t="str">
        <f t="shared" si="17"/>
        <v>C-4199-1500-1</v>
      </c>
      <c r="G974" s="13" t="s">
        <v>522</v>
      </c>
      <c r="H974" s="13" t="s">
        <v>493</v>
      </c>
      <c r="I974" s="13" t="s">
        <v>512</v>
      </c>
      <c r="J974" s="3" t="s">
        <v>53</v>
      </c>
      <c r="K974" s="3" t="s">
        <v>54</v>
      </c>
      <c r="L974" s="3" t="s">
        <v>55</v>
      </c>
      <c r="M974" s="3" t="s">
        <v>61</v>
      </c>
      <c r="N974" s="3" t="s">
        <v>37</v>
      </c>
      <c r="O974" s="3" t="s">
        <v>257</v>
      </c>
      <c r="P974" s="3"/>
      <c r="Q974" s="3"/>
      <c r="R974" s="3" t="s">
        <v>40</v>
      </c>
      <c r="S974" s="3" t="s">
        <v>41</v>
      </c>
      <c r="T974" s="3" t="s">
        <v>42</v>
      </c>
      <c r="U974" s="4" t="s">
        <v>222</v>
      </c>
      <c r="V974" s="6">
        <v>83021605</v>
      </c>
      <c r="W974" s="6">
        <v>0</v>
      </c>
      <c r="X974" s="6">
        <v>1702905</v>
      </c>
      <c r="Y974" s="6">
        <v>81318700</v>
      </c>
      <c r="Z974" s="6">
        <v>0</v>
      </c>
      <c r="AA974" s="6">
        <v>81318699</v>
      </c>
      <c r="AB974" s="6">
        <v>1</v>
      </c>
      <c r="AC974" s="6">
        <v>81318699</v>
      </c>
      <c r="AD974" s="6">
        <v>81318699</v>
      </c>
      <c r="AE974" s="6">
        <v>80275033</v>
      </c>
      <c r="AF974" s="6">
        <v>80275033</v>
      </c>
    </row>
    <row r="975" spans="1:32" ht="33.75">
      <c r="A975" s="3" t="s">
        <v>419</v>
      </c>
      <c r="B975" s="11" t="s">
        <v>545</v>
      </c>
      <c r="C975" s="11" t="s">
        <v>555</v>
      </c>
      <c r="D975" s="4" t="s">
        <v>420</v>
      </c>
      <c r="E975" s="5" t="s">
        <v>296</v>
      </c>
      <c r="F975" s="5" t="str">
        <f t="shared" si="17"/>
        <v>C-4199-1500-1</v>
      </c>
      <c r="G975" s="13" t="s">
        <v>522</v>
      </c>
      <c r="H975" s="13" t="s">
        <v>493</v>
      </c>
      <c r="I975" s="13" t="s">
        <v>506</v>
      </c>
      <c r="J975" s="3" t="s">
        <v>53</v>
      </c>
      <c r="K975" s="3" t="s">
        <v>54</v>
      </c>
      <c r="L975" s="3" t="s">
        <v>55</v>
      </c>
      <c r="M975" s="3" t="s">
        <v>61</v>
      </c>
      <c r="N975" s="3" t="s">
        <v>37</v>
      </c>
      <c r="O975" s="3" t="s">
        <v>213</v>
      </c>
      <c r="P975" s="3"/>
      <c r="Q975" s="3"/>
      <c r="R975" s="3" t="s">
        <v>40</v>
      </c>
      <c r="S975" s="3" t="s">
        <v>41</v>
      </c>
      <c r="T975" s="3" t="s">
        <v>42</v>
      </c>
      <c r="U975" s="4" t="s">
        <v>57</v>
      </c>
      <c r="V975" s="6">
        <v>9476238</v>
      </c>
      <c r="W975" s="6">
        <v>14510084</v>
      </c>
      <c r="X975" s="6">
        <v>11510084</v>
      </c>
      <c r="Y975" s="6">
        <v>12476238</v>
      </c>
      <c r="Z975" s="6">
        <v>0</v>
      </c>
      <c r="AA975" s="6">
        <v>12264929</v>
      </c>
      <c r="AB975" s="6">
        <v>211309</v>
      </c>
      <c r="AC975" s="6">
        <v>12264929</v>
      </c>
      <c r="AD975" s="6">
        <v>12264929</v>
      </c>
      <c r="AE975" s="6">
        <v>12264929</v>
      </c>
      <c r="AF975" s="6">
        <v>12264929</v>
      </c>
    </row>
    <row r="976" spans="1:32" ht="33.75">
      <c r="A976" s="3" t="s">
        <v>419</v>
      </c>
      <c r="B976" s="11" t="s">
        <v>545</v>
      </c>
      <c r="C976" s="11" t="s">
        <v>555</v>
      </c>
      <c r="D976" s="4" t="s">
        <v>420</v>
      </c>
      <c r="E976" s="5" t="s">
        <v>299</v>
      </c>
      <c r="F976" s="5" t="str">
        <f t="shared" si="17"/>
        <v>C-4199-1500-2</v>
      </c>
      <c r="G976" s="13" t="s">
        <v>505</v>
      </c>
      <c r="H976" s="13" t="s">
        <v>493</v>
      </c>
      <c r="I976" s="13" t="s">
        <v>512</v>
      </c>
      <c r="J976" s="3" t="s">
        <v>53</v>
      </c>
      <c r="K976" s="3" t="s">
        <v>54</v>
      </c>
      <c r="L976" s="3" t="s">
        <v>55</v>
      </c>
      <c r="M976" s="3" t="s">
        <v>36</v>
      </c>
      <c r="N976" s="3" t="s">
        <v>37</v>
      </c>
      <c r="O976" s="3" t="s">
        <v>213</v>
      </c>
      <c r="P976" s="3"/>
      <c r="Q976" s="3"/>
      <c r="R976" s="3" t="s">
        <v>40</v>
      </c>
      <c r="S976" s="3" t="s">
        <v>150</v>
      </c>
      <c r="T976" s="3" t="s">
        <v>42</v>
      </c>
      <c r="U976" s="4" t="s">
        <v>222</v>
      </c>
      <c r="V976" s="6">
        <v>0</v>
      </c>
      <c r="W976" s="6">
        <v>162588661</v>
      </c>
      <c r="X976" s="6">
        <v>15943265</v>
      </c>
      <c r="Y976" s="6">
        <v>146645396</v>
      </c>
      <c r="Z976" s="6">
        <v>0</v>
      </c>
      <c r="AA976" s="6">
        <v>146645396</v>
      </c>
      <c r="AB976" s="6">
        <v>0</v>
      </c>
      <c r="AC976" s="6">
        <v>146645396</v>
      </c>
      <c r="AD976" s="6">
        <v>146645396</v>
      </c>
      <c r="AE976" s="6">
        <v>120022201</v>
      </c>
      <c r="AF976" s="6">
        <v>120022201</v>
      </c>
    </row>
    <row r="977" spans="1:32" ht="33.75">
      <c r="A977" s="3" t="s">
        <v>419</v>
      </c>
      <c r="B977" s="11" t="s">
        <v>545</v>
      </c>
      <c r="C977" s="11" t="s">
        <v>555</v>
      </c>
      <c r="D977" s="4" t="s">
        <v>420</v>
      </c>
      <c r="E977" s="5" t="s">
        <v>299</v>
      </c>
      <c r="F977" s="5" t="str">
        <f t="shared" si="17"/>
        <v>C-4199-1500-2</v>
      </c>
      <c r="G977" s="13" t="s">
        <v>505</v>
      </c>
      <c r="H977" s="13" t="s">
        <v>493</v>
      </c>
      <c r="I977" s="13" t="s">
        <v>512</v>
      </c>
      <c r="J977" s="3" t="s">
        <v>53</v>
      </c>
      <c r="K977" s="3" t="s">
        <v>54</v>
      </c>
      <c r="L977" s="3" t="s">
        <v>55</v>
      </c>
      <c r="M977" s="3" t="s">
        <v>36</v>
      </c>
      <c r="N977" s="3" t="s">
        <v>37</v>
      </c>
      <c r="O977" s="3" t="s">
        <v>213</v>
      </c>
      <c r="P977" s="3"/>
      <c r="Q977" s="3"/>
      <c r="R977" s="3" t="s">
        <v>40</v>
      </c>
      <c r="S977" s="3" t="s">
        <v>41</v>
      </c>
      <c r="T977" s="3" t="s">
        <v>42</v>
      </c>
      <c r="U977" s="4" t="s">
        <v>222</v>
      </c>
      <c r="V977" s="6">
        <v>1006638296</v>
      </c>
      <c r="W977" s="6">
        <v>212882204</v>
      </c>
      <c r="X977" s="6">
        <v>22084771</v>
      </c>
      <c r="Y977" s="6">
        <v>1197435729</v>
      </c>
      <c r="Z977" s="6">
        <v>0</v>
      </c>
      <c r="AA977" s="6">
        <v>1195633927</v>
      </c>
      <c r="AB977" s="6">
        <v>1801802</v>
      </c>
      <c r="AC977" s="6">
        <v>1195633927</v>
      </c>
      <c r="AD977" s="6">
        <v>1195633927</v>
      </c>
      <c r="AE977" s="6">
        <v>1170531398</v>
      </c>
      <c r="AF977" s="6">
        <v>1170531398</v>
      </c>
    </row>
    <row r="978" spans="1:32" ht="33.75">
      <c r="A978" s="3" t="s">
        <v>419</v>
      </c>
      <c r="B978" s="11" t="s">
        <v>545</v>
      </c>
      <c r="C978" s="11" t="s">
        <v>555</v>
      </c>
      <c r="D978" s="4" t="s">
        <v>420</v>
      </c>
      <c r="E978" s="5" t="s">
        <v>52</v>
      </c>
      <c r="F978" s="5" t="str">
        <f t="shared" si="17"/>
        <v>C-4199-1500-2</v>
      </c>
      <c r="G978" s="13" t="s">
        <v>505</v>
      </c>
      <c r="H978" s="13" t="s">
        <v>493</v>
      </c>
      <c r="I978" s="13" t="s">
        <v>506</v>
      </c>
      <c r="J978" s="3" t="s">
        <v>53</v>
      </c>
      <c r="K978" s="3" t="s">
        <v>54</v>
      </c>
      <c r="L978" s="3" t="s">
        <v>55</v>
      </c>
      <c r="M978" s="3" t="s">
        <v>36</v>
      </c>
      <c r="N978" s="3" t="s">
        <v>37</v>
      </c>
      <c r="O978" s="3" t="s">
        <v>56</v>
      </c>
      <c r="P978" s="3"/>
      <c r="Q978" s="3"/>
      <c r="R978" s="3" t="s">
        <v>40</v>
      </c>
      <c r="S978" s="3" t="s">
        <v>147</v>
      </c>
      <c r="T978" s="3" t="s">
        <v>42</v>
      </c>
      <c r="U978" s="4" t="s">
        <v>57</v>
      </c>
      <c r="V978" s="6">
        <v>0</v>
      </c>
      <c r="W978" s="6">
        <v>13112716</v>
      </c>
      <c r="X978" s="6">
        <v>0</v>
      </c>
      <c r="Y978" s="6">
        <v>13112716</v>
      </c>
      <c r="Z978" s="6">
        <v>0</v>
      </c>
      <c r="AA978" s="6">
        <v>8691716</v>
      </c>
      <c r="AB978" s="6">
        <v>4421000</v>
      </c>
      <c r="AC978" s="6">
        <v>8691716</v>
      </c>
      <c r="AD978" s="6">
        <v>8691716</v>
      </c>
      <c r="AE978" s="6">
        <v>6502852</v>
      </c>
      <c r="AF978" s="6">
        <v>6502852</v>
      </c>
    </row>
    <row r="979" spans="1:32" ht="33.75">
      <c r="A979" s="3" t="s">
        <v>419</v>
      </c>
      <c r="B979" s="11" t="s">
        <v>545</v>
      </c>
      <c r="C979" s="11" t="s">
        <v>555</v>
      </c>
      <c r="D979" s="4" t="s">
        <v>420</v>
      </c>
      <c r="E979" s="5" t="s">
        <v>52</v>
      </c>
      <c r="F979" s="5" t="str">
        <f t="shared" si="17"/>
        <v>C-4199-1500-2</v>
      </c>
      <c r="G979" s="13" t="s">
        <v>505</v>
      </c>
      <c r="H979" s="13" t="s">
        <v>493</v>
      </c>
      <c r="I979" s="13" t="s">
        <v>506</v>
      </c>
      <c r="J979" s="3" t="s">
        <v>53</v>
      </c>
      <c r="K979" s="3" t="s">
        <v>54</v>
      </c>
      <c r="L979" s="3" t="s">
        <v>55</v>
      </c>
      <c r="M979" s="3" t="s">
        <v>36</v>
      </c>
      <c r="N979" s="3" t="s">
        <v>37</v>
      </c>
      <c r="O979" s="3" t="s">
        <v>56</v>
      </c>
      <c r="P979" s="3"/>
      <c r="Q979" s="3"/>
      <c r="R979" s="3" t="s">
        <v>40</v>
      </c>
      <c r="S979" s="3" t="s">
        <v>41</v>
      </c>
      <c r="T979" s="3" t="s">
        <v>42</v>
      </c>
      <c r="U979" s="4" t="s">
        <v>57</v>
      </c>
      <c r="V979" s="6">
        <v>0</v>
      </c>
      <c r="W979" s="6">
        <v>65006084</v>
      </c>
      <c r="X979" s="6">
        <v>0</v>
      </c>
      <c r="Y979" s="6">
        <v>65006084</v>
      </c>
      <c r="Z979" s="6">
        <v>0</v>
      </c>
      <c r="AA979" s="6">
        <v>54403552</v>
      </c>
      <c r="AB979" s="6">
        <v>10602532</v>
      </c>
      <c r="AC979" s="6">
        <v>54403552</v>
      </c>
      <c r="AD979" s="6">
        <v>54403552</v>
      </c>
      <c r="AE979" s="6">
        <v>54403552</v>
      </c>
      <c r="AF979" s="6">
        <v>54403552</v>
      </c>
    </row>
    <row r="980" spans="1:32" ht="33.75">
      <c r="A980" s="3" t="s">
        <v>419</v>
      </c>
      <c r="B980" s="11" t="s">
        <v>545</v>
      </c>
      <c r="C980" s="11" t="s">
        <v>555</v>
      </c>
      <c r="D980" s="4" t="s">
        <v>420</v>
      </c>
      <c r="E980" s="5" t="s">
        <v>387</v>
      </c>
      <c r="F980" s="5" t="str">
        <f t="shared" si="17"/>
        <v>C-4199-1500-2</v>
      </c>
      <c r="G980" s="13" t="s">
        <v>505</v>
      </c>
      <c r="H980" s="13" t="s">
        <v>503</v>
      </c>
      <c r="I980" s="13" t="s">
        <v>504</v>
      </c>
      <c r="J980" s="3" t="s">
        <v>53</v>
      </c>
      <c r="K980" s="3" t="s">
        <v>54</v>
      </c>
      <c r="L980" s="3" t="s">
        <v>55</v>
      </c>
      <c r="M980" s="3" t="s">
        <v>36</v>
      </c>
      <c r="N980" s="3" t="s">
        <v>37</v>
      </c>
      <c r="O980" s="3" t="s">
        <v>238</v>
      </c>
      <c r="P980" s="3"/>
      <c r="Q980" s="3"/>
      <c r="R980" s="3" t="s">
        <v>40</v>
      </c>
      <c r="S980" s="3" t="s">
        <v>41</v>
      </c>
      <c r="T980" s="3" t="s">
        <v>42</v>
      </c>
      <c r="U980" s="4" t="s">
        <v>388</v>
      </c>
      <c r="V980" s="6">
        <v>4453400</v>
      </c>
      <c r="W980" s="6">
        <v>0</v>
      </c>
      <c r="X980" s="6">
        <v>0</v>
      </c>
      <c r="Y980" s="6">
        <v>4453400</v>
      </c>
      <c r="Z980" s="6">
        <v>0</v>
      </c>
      <c r="AA980" s="6">
        <v>2950000</v>
      </c>
      <c r="AB980" s="6">
        <v>1503400</v>
      </c>
      <c r="AC980" s="6">
        <v>2950000</v>
      </c>
      <c r="AD980" s="6">
        <v>2950000</v>
      </c>
      <c r="AE980" s="6">
        <v>2950000</v>
      </c>
      <c r="AF980" s="6">
        <v>2950000</v>
      </c>
    </row>
    <row r="981" spans="1:32" ht="33.75">
      <c r="A981" s="3" t="s">
        <v>419</v>
      </c>
      <c r="B981" s="11" t="s">
        <v>545</v>
      </c>
      <c r="C981" s="11" t="s">
        <v>555</v>
      </c>
      <c r="D981" s="4" t="s">
        <v>420</v>
      </c>
      <c r="E981" s="5" t="s">
        <v>310</v>
      </c>
      <c r="F981" s="5" t="str">
        <f t="shared" si="17"/>
        <v>C-4199-1500-2</v>
      </c>
      <c r="G981" s="13" t="s">
        <v>505</v>
      </c>
      <c r="H981" s="13" t="s">
        <v>493</v>
      </c>
      <c r="I981" s="13" t="s">
        <v>512</v>
      </c>
      <c r="J981" s="3" t="s">
        <v>53</v>
      </c>
      <c r="K981" s="3" t="s">
        <v>54</v>
      </c>
      <c r="L981" s="3" t="s">
        <v>55</v>
      </c>
      <c r="M981" s="3" t="s">
        <v>36</v>
      </c>
      <c r="N981" s="3" t="s">
        <v>37</v>
      </c>
      <c r="O981" s="3" t="s">
        <v>240</v>
      </c>
      <c r="P981" s="3"/>
      <c r="Q981" s="3"/>
      <c r="R981" s="3" t="s">
        <v>40</v>
      </c>
      <c r="S981" s="3" t="s">
        <v>150</v>
      </c>
      <c r="T981" s="3" t="s">
        <v>42</v>
      </c>
      <c r="U981" s="4" t="s">
        <v>311</v>
      </c>
      <c r="V981" s="6">
        <v>0</v>
      </c>
      <c r="W981" s="6">
        <v>2888831</v>
      </c>
      <c r="X981" s="6">
        <v>1994531</v>
      </c>
      <c r="Y981" s="6">
        <v>894300</v>
      </c>
      <c r="Z981" s="6">
        <v>0</v>
      </c>
      <c r="AA981" s="6">
        <v>894300</v>
      </c>
      <c r="AB981" s="6">
        <v>0</v>
      </c>
      <c r="AC981" s="6">
        <v>894300</v>
      </c>
      <c r="AD981" s="6">
        <v>894300</v>
      </c>
      <c r="AE981" s="6">
        <v>894300</v>
      </c>
      <c r="AF981" s="6">
        <v>894300</v>
      </c>
    </row>
    <row r="982" spans="1:32" ht="33.75">
      <c r="A982" s="3" t="s">
        <v>419</v>
      </c>
      <c r="B982" s="11" t="s">
        <v>545</v>
      </c>
      <c r="C982" s="11" t="s">
        <v>555</v>
      </c>
      <c r="D982" s="4" t="s">
        <v>420</v>
      </c>
      <c r="E982" s="5" t="s">
        <v>310</v>
      </c>
      <c r="F982" s="5" t="str">
        <f t="shared" si="17"/>
        <v>C-4199-1500-2</v>
      </c>
      <c r="G982" s="13" t="s">
        <v>505</v>
      </c>
      <c r="H982" s="13" t="s">
        <v>493</v>
      </c>
      <c r="I982" s="13" t="s">
        <v>512</v>
      </c>
      <c r="J982" s="3" t="s">
        <v>53</v>
      </c>
      <c r="K982" s="3" t="s">
        <v>54</v>
      </c>
      <c r="L982" s="3" t="s">
        <v>55</v>
      </c>
      <c r="M982" s="3" t="s">
        <v>36</v>
      </c>
      <c r="N982" s="3" t="s">
        <v>37</v>
      </c>
      <c r="O982" s="3" t="s">
        <v>240</v>
      </c>
      <c r="P982" s="3"/>
      <c r="Q982" s="3"/>
      <c r="R982" s="3" t="s">
        <v>40</v>
      </c>
      <c r="S982" s="3" t="s">
        <v>41</v>
      </c>
      <c r="T982" s="3" t="s">
        <v>42</v>
      </c>
      <c r="U982" s="4" t="s">
        <v>311</v>
      </c>
      <c r="V982" s="6">
        <v>32088236</v>
      </c>
      <c r="W982" s="6">
        <v>0</v>
      </c>
      <c r="X982" s="6">
        <v>92169</v>
      </c>
      <c r="Y982" s="6">
        <v>31996067</v>
      </c>
      <c r="Z982" s="6">
        <v>0</v>
      </c>
      <c r="AA982" s="6">
        <v>31996066</v>
      </c>
      <c r="AB982" s="6">
        <v>1</v>
      </c>
      <c r="AC982" s="6">
        <v>31996066</v>
      </c>
      <c r="AD982" s="6">
        <v>31996066</v>
      </c>
      <c r="AE982" s="6">
        <v>30903033</v>
      </c>
      <c r="AF982" s="6">
        <v>30903033</v>
      </c>
    </row>
    <row r="983" spans="1:32" ht="33.75">
      <c r="A983" s="3" t="s">
        <v>419</v>
      </c>
      <c r="B983" s="11" t="s">
        <v>545</v>
      </c>
      <c r="C983" s="11" t="s">
        <v>555</v>
      </c>
      <c r="D983" s="4" t="s">
        <v>420</v>
      </c>
      <c r="E983" s="5" t="s">
        <v>315</v>
      </c>
      <c r="F983" s="5" t="str">
        <f t="shared" si="17"/>
        <v>C-4199-1500-2</v>
      </c>
      <c r="G983" s="13" t="s">
        <v>505</v>
      </c>
      <c r="H983" s="13" t="s">
        <v>501</v>
      </c>
      <c r="I983" s="13" t="s">
        <v>525</v>
      </c>
      <c r="J983" s="3" t="s">
        <v>53</v>
      </c>
      <c r="K983" s="3" t="s">
        <v>54</v>
      </c>
      <c r="L983" s="3" t="s">
        <v>55</v>
      </c>
      <c r="M983" s="3" t="s">
        <v>36</v>
      </c>
      <c r="N983" s="3" t="s">
        <v>37</v>
      </c>
      <c r="O983" s="3" t="s">
        <v>316</v>
      </c>
      <c r="P983" s="3"/>
      <c r="Q983" s="3"/>
      <c r="R983" s="3" t="s">
        <v>40</v>
      </c>
      <c r="S983" s="3" t="s">
        <v>41</v>
      </c>
      <c r="T983" s="3" t="s">
        <v>42</v>
      </c>
      <c r="U983" s="4" t="s">
        <v>317</v>
      </c>
      <c r="V983" s="6">
        <v>586425267</v>
      </c>
      <c r="W983" s="6">
        <v>83835070</v>
      </c>
      <c r="X983" s="6">
        <v>433841</v>
      </c>
      <c r="Y983" s="6">
        <v>669826496</v>
      </c>
      <c r="Z983" s="6">
        <v>0</v>
      </c>
      <c r="AA983" s="6">
        <v>669826496</v>
      </c>
      <c r="AB983" s="6">
        <v>0</v>
      </c>
      <c r="AC983" s="6">
        <v>669826496</v>
      </c>
      <c r="AD983" s="6">
        <v>669826496</v>
      </c>
      <c r="AE983" s="6">
        <v>669826496</v>
      </c>
      <c r="AF983" s="6">
        <v>669826496</v>
      </c>
    </row>
    <row r="984" spans="1:32" ht="33.75">
      <c r="A984" s="3" t="s">
        <v>419</v>
      </c>
      <c r="B984" s="11" t="s">
        <v>545</v>
      </c>
      <c r="C984" s="11" t="s">
        <v>555</v>
      </c>
      <c r="D984" s="4" t="s">
        <v>420</v>
      </c>
      <c r="E984" s="5" t="s">
        <v>321</v>
      </c>
      <c r="F984" s="5" t="str">
        <f t="shared" ref="F984:F1047" si="18">+J984&amp;"-"&amp;K984&amp;"-"&amp;L984&amp;"-"&amp;M984</f>
        <v>C-4199-1500-2</v>
      </c>
      <c r="G984" s="13" t="s">
        <v>505</v>
      </c>
      <c r="H984" s="13" t="s">
        <v>501</v>
      </c>
      <c r="I984" s="13" t="s">
        <v>525</v>
      </c>
      <c r="J984" s="3" t="s">
        <v>53</v>
      </c>
      <c r="K984" s="3" t="s">
        <v>54</v>
      </c>
      <c r="L984" s="3" t="s">
        <v>55</v>
      </c>
      <c r="M984" s="3" t="s">
        <v>36</v>
      </c>
      <c r="N984" s="3" t="s">
        <v>37</v>
      </c>
      <c r="O984" s="3" t="s">
        <v>322</v>
      </c>
      <c r="P984" s="3"/>
      <c r="Q984" s="3"/>
      <c r="R984" s="3" t="s">
        <v>40</v>
      </c>
      <c r="S984" s="3" t="s">
        <v>41</v>
      </c>
      <c r="T984" s="3" t="s">
        <v>42</v>
      </c>
      <c r="U984" s="4" t="s">
        <v>323</v>
      </c>
      <c r="V984" s="6">
        <v>0</v>
      </c>
      <c r="W984" s="6">
        <v>67817000</v>
      </c>
      <c r="X984" s="6">
        <v>13000000</v>
      </c>
      <c r="Y984" s="6">
        <v>54817000</v>
      </c>
      <c r="Z984" s="6">
        <v>0</v>
      </c>
      <c r="AA984" s="6">
        <v>52575930</v>
      </c>
      <c r="AB984" s="6">
        <v>2241070</v>
      </c>
      <c r="AC984" s="6">
        <v>52575930</v>
      </c>
      <c r="AD984" s="6">
        <v>52575930</v>
      </c>
      <c r="AE984" s="6">
        <v>52575930</v>
      </c>
      <c r="AF984" s="6">
        <v>52575930</v>
      </c>
    </row>
    <row r="985" spans="1:32" ht="33.75">
      <c r="A985" s="3" t="s">
        <v>419</v>
      </c>
      <c r="B985" s="11" t="s">
        <v>545</v>
      </c>
      <c r="C985" s="11" t="s">
        <v>555</v>
      </c>
      <c r="D985" s="4" t="s">
        <v>420</v>
      </c>
      <c r="E985" s="5" t="s">
        <v>347</v>
      </c>
      <c r="F985" s="5" t="str">
        <f t="shared" si="18"/>
        <v>C-4199-1500-2</v>
      </c>
      <c r="G985" s="13" t="s">
        <v>505</v>
      </c>
      <c r="H985" s="13" t="s">
        <v>493</v>
      </c>
      <c r="I985" s="13" t="s">
        <v>535</v>
      </c>
      <c r="J985" s="3" t="s">
        <v>53</v>
      </c>
      <c r="K985" s="3" t="s">
        <v>54</v>
      </c>
      <c r="L985" s="3" t="s">
        <v>55</v>
      </c>
      <c r="M985" s="3" t="s">
        <v>36</v>
      </c>
      <c r="N985" s="3" t="s">
        <v>37</v>
      </c>
      <c r="O985" s="3" t="s">
        <v>348</v>
      </c>
      <c r="P985" s="3"/>
      <c r="Q985" s="3"/>
      <c r="R985" s="3" t="s">
        <v>40</v>
      </c>
      <c r="S985" s="3" t="s">
        <v>41</v>
      </c>
      <c r="T985" s="3" t="s">
        <v>42</v>
      </c>
      <c r="U985" s="4" t="s">
        <v>349</v>
      </c>
      <c r="V985" s="6">
        <v>0</v>
      </c>
      <c r="W985" s="6">
        <v>17255740</v>
      </c>
      <c r="X985" s="6">
        <v>0</v>
      </c>
      <c r="Y985" s="6">
        <v>17255740</v>
      </c>
      <c r="Z985" s="6">
        <v>0</v>
      </c>
      <c r="AA985" s="6">
        <v>17255740</v>
      </c>
      <c r="AB985" s="6">
        <v>0</v>
      </c>
      <c r="AC985" s="6">
        <v>17255740</v>
      </c>
      <c r="AD985" s="6">
        <v>17255740</v>
      </c>
      <c r="AE985" s="6">
        <v>17255740</v>
      </c>
      <c r="AF985" s="6">
        <v>17255740</v>
      </c>
    </row>
    <row r="986" spans="1:32" ht="33.75">
      <c r="A986" s="3" t="s">
        <v>419</v>
      </c>
      <c r="B986" s="11" t="s">
        <v>545</v>
      </c>
      <c r="C986" s="11" t="s">
        <v>555</v>
      </c>
      <c r="D986" s="4" t="s">
        <v>420</v>
      </c>
      <c r="E986" s="5" t="s">
        <v>352</v>
      </c>
      <c r="F986" s="5" t="str">
        <f t="shared" si="18"/>
        <v>C-4199-1500-2</v>
      </c>
      <c r="G986" s="13" t="s">
        <v>505</v>
      </c>
      <c r="H986" s="13" t="s">
        <v>493</v>
      </c>
      <c r="I986" s="13" t="s">
        <v>506</v>
      </c>
      <c r="J986" s="3" t="s">
        <v>53</v>
      </c>
      <c r="K986" s="3" t="s">
        <v>54</v>
      </c>
      <c r="L986" s="3" t="s">
        <v>55</v>
      </c>
      <c r="M986" s="3" t="s">
        <v>36</v>
      </c>
      <c r="N986" s="3" t="s">
        <v>37</v>
      </c>
      <c r="O986" s="3" t="s">
        <v>353</v>
      </c>
      <c r="P986" s="3"/>
      <c r="Q986" s="3"/>
      <c r="R986" s="3" t="s">
        <v>40</v>
      </c>
      <c r="S986" s="3" t="s">
        <v>41</v>
      </c>
      <c r="T986" s="3" t="s">
        <v>42</v>
      </c>
      <c r="U986" s="4" t="s">
        <v>354</v>
      </c>
      <c r="V986" s="6">
        <v>5400000</v>
      </c>
      <c r="W986" s="6">
        <v>0</v>
      </c>
      <c r="X986" s="6">
        <v>0</v>
      </c>
      <c r="Y986" s="6">
        <v>5400000</v>
      </c>
      <c r="Z986" s="6">
        <v>0</v>
      </c>
      <c r="AA986" s="6">
        <v>4213486</v>
      </c>
      <c r="AB986" s="6">
        <v>1186514</v>
      </c>
      <c r="AC986" s="6">
        <v>4213486</v>
      </c>
      <c r="AD986" s="6">
        <v>4213486</v>
      </c>
      <c r="AE986" s="6">
        <v>4213486</v>
      </c>
      <c r="AF986" s="6">
        <v>4213486</v>
      </c>
    </row>
    <row r="987" spans="1:32" ht="33.75">
      <c r="A987" s="3" t="s">
        <v>419</v>
      </c>
      <c r="B987" s="11" t="s">
        <v>545</v>
      </c>
      <c r="C987" s="11" t="s">
        <v>555</v>
      </c>
      <c r="D987" s="4" t="s">
        <v>420</v>
      </c>
      <c r="E987" s="5" t="s">
        <v>358</v>
      </c>
      <c r="F987" s="5" t="str">
        <f t="shared" si="18"/>
        <v>C-4199-1500-2</v>
      </c>
      <c r="G987" s="13" t="s">
        <v>505</v>
      </c>
      <c r="H987" s="13" t="s">
        <v>536</v>
      </c>
      <c r="I987" s="13" t="s">
        <v>537</v>
      </c>
      <c r="J987" s="3" t="s">
        <v>53</v>
      </c>
      <c r="K987" s="3" t="s">
        <v>54</v>
      </c>
      <c r="L987" s="3" t="s">
        <v>55</v>
      </c>
      <c r="M987" s="3" t="s">
        <v>36</v>
      </c>
      <c r="N987" s="3" t="s">
        <v>37</v>
      </c>
      <c r="O987" s="3" t="s">
        <v>252</v>
      </c>
      <c r="P987" s="3"/>
      <c r="Q987" s="3"/>
      <c r="R987" s="3" t="s">
        <v>40</v>
      </c>
      <c r="S987" s="3" t="s">
        <v>41</v>
      </c>
      <c r="T987" s="3" t="s">
        <v>42</v>
      </c>
      <c r="U987" s="4" t="s">
        <v>253</v>
      </c>
      <c r="V987" s="6">
        <v>1447182</v>
      </c>
      <c r="W987" s="6">
        <v>271268</v>
      </c>
      <c r="X987" s="6">
        <v>1371956</v>
      </c>
      <c r="Y987" s="6">
        <v>346494</v>
      </c>
      <c r="Z987" s="6">
        <v>0</v>
      </c>
      <c r="AA987" s="6">
        <v>268387</v>
      </c>
      <c r="AB987" s="6">
        <v>78107</v>
      </c>
      <c r="AC987" s="6">
        <v>268387</v>
      </c>
      <c r="AD987" s="6">
        <v>268387</v>
      </c>
      <c r="AE987" s="6">
        <v>268387</v>
      </c>
      <c r="AF987" s="6">
        <v>268387</v>
      </c>
    </row>
    <row r="988" spans="1:32" ht="33.75">
      <c r="A988" s="3" t="s">
        <v>419</v>
      </c>
      <c r="B988" s="11" t="s">
        <v>545</v>
      </c>
      <c r="C988" s="11" t="s">
        <v>555</v>
      </c>
      <c r="D988" s="4" t="s">
        <v>420</v>
      </c>
      <c r="E988" s="5" t="s">
        <v>365</v>
      </c>
      <c r="F988" s="5" t="str">
        <f t="shared" si="18"/>
        <v>C-4199-1500-5</v>
      </c>
      <c r="G988" s="13" t="s">
        <v>543</v>
      </c>
      <c r="H988" s="13" t="s">
        <v>501</v>
      </c>
      <c r="I988" s="13" t="s">
        <v>544</v>
      </c>
      <c r="J988" s="3" t="s">
        <v>53</v>
      </c>
      <c r="K988" s="3" t="s">
        <v>54</v>
      </c>
      <c r="L988" s="3" t="s">
        <v>55</v>
      </c>
      <c r="M988" s="3" t="s">
        <v>46</v>
      </c>
      <c r="N988" s="3" t="s">
        <v>37</v>
      </c>
      <c r="O988" s="3" t="s">
        <v>210</v>
      </c>
      <c r="P988" s="3"/>
      <c r="Q988" s="3"/>
      <c r="R988" s="3" t="s">
        <v>40</v>
      </c>
      <c r="S988" s="3" t="s">
        <v>41</v>
      </c>
      <c r="T988" s="3" t="s">
        <v>42</v>
      </c>
      <c r="U988" s="4" t="s">
        <v>366</v>
      </c>
      <c r="V988" s="6">
        <v>0</v>
      </c>
      <c r="W988" s="6">
        <v>150000000</v>
      </c>
      <c r="X988" s="6">
        <v>66572394</v>
      </c>
      <c r="Y988" s="6">
        <v>83427606</v>
      </c>
      <c r="Z988" s="6">
        <v>0</v>
      </c>
      <c r="AA988" s="6">
        <v>83427606</v>
      </c>
      <c r="AB988" s="6">
        <v>0</v>
      </c>
      <c r="AC988" s="6">
        <v>83427606</v>
      </c>
      <c r="AD988" s="6">
        <v>83427606</v>
      </c>
      <c r="AE988" s="6">
        <v>19735482</v>
      </c>
      <c r="AF988" s="6">
        <v>19735482</v>
      </c>
    </row>
    <row r="989" spans="1:32" ht="33.75">
      <c r="A989" s="3" t="s">
        <v>419</v>
      </c>
      <c r="B989" s="11" t="s">
        <v>545</v>
      </c>
      <c r="C989" s="11" t="s">
        <v>555</v>
      </c>
      <c r="D989" s="4" t="s">
        <v>420</v>
      </c>
      <c r="E989" s="5" t="s">
        <v>367</v>
      </c>
      <c r="F989" s="5" t="str">
        <f t="shared" si="18"/>
        <v>C-4199-1500-5</v>
      </c>
      <c r="G989" s="13" t="s">
        <v>543</v>
      </c>
      <c r="H989" s="13" t="s">
        <v>501</v>
      </c>
      <c r="I989" s="13" t="s">
        <v>544</v>
      </c>
      <c r="J989" s="3" t="s">
        <v>53</v>
      </c>
      <c r="K989" s="3" t="s">
        <v>54</v>
      </c>
      <c r="L989" s="3" t="s">
        <v>55</v>
      </c>
      <c r="M989" s="3" t="s">
        <v>46</v>
      </c>
      <c r="N989" s="3" t="s">
        <v>37</v>
      </c>
      <c r="O989" s="3" t="s">
        <v>257</v>
      </c>
      <c r="P989" s="3"/>
      <c r="Q989" s="3"/>
      <c r="R989" s="3" t="s">
        <v>40</v>
      </c>
      <c r="S989" s="3" t="s">
        <v>150</v>
      </c>
      <c r="T989" s="3" t="s">
        <v>42</v>
      </c>
      <c r="U989" s="4" t="s">
        <v>368</v>
      </c>
      <c r="V989" s="6">
        <v>100000000</v>
      </c>
      <c r="W989" s="6">
        <v>0</v>
      </c>
      <c r="X989" s="6">
        <v>2574068</v>
      </c>
      <c r="Y989" s="6">
        <v>97425932</v>
      </c>
      <c r="Z989" s="6">
        <v>0</v>
      </c>
      <c r="AA989" s="6">
        <v>97099932</v>
      </c>
      <c r="AB989" s="6">
        <v>326000</v>
      </c>
      <c r="AC989" s="6">
        <v>97099932</v>
      </c>
      <c r="AD989" s="6">
        <v>97099932</v>
      </c>
      <c r="AE989" s="6">
        <v>89034945</v>
      </c>
      <c r="AF989" s="6">
        <v>89034945</v>
      </c>
    </row>
    <row r="990" spans="1:32" ht="33.75">
      <c r="A990" s="3" t="s">
        <v>419</v>
      </c>
      <c r="B990" s="11" t="s">
        <v>545</v>
      </c>
      <c r="C990" s="11" t="s">
        <v>555</v>
      </c>
      <c r="D990" s="4" t="s">
        <v>420</v>
      </c>
      <c r="E990" s="5" t="s">
        <v>369</v>
      </c>
      <c r="F990" s="5" t="str">
        <f t="shared" si="18"/>
        <v>C-4199-1500-5</v>
      </c>
      <c r="G990" s="13" t="s">
        <v>543</v>
      </c>
      <c r="H990" s="13" t="s">
        <v>501</v>
      </c>
      <c r="I990" s="13" t="s">
        <v>544</v>
      </c>
      <c r="J990" s="3" t="s">
        <v>53</v>
      </c>
      <c r="K990" s="3" t="s">
        <v>54</v>
      </c>
      <c r="L990" s="3" t="s">
        <v>55</v>
      </c>
      <c r="M990" s="3" t="s">
        <v>46</v>
      </c>
      <c r="N990" s="3" t="s">
        <v>37</v>
      </c>
      <c r="O990" s="3" t="s">
        <v>213</v>
      </c>
      <c r="P990" s="3"/>
      <c r="Q990" s="3"/>
      <c r="R990" s="3" t="s">
        <v>40</v>
      </c>
      <c r="S990" s="3" t="s">
        <v>41</v>
      </c>
      <c r="T990" s="3" t="s">
        <v>42</v>
      </c>
      <c r="U990" s="4" t="s">
        <v>370</v>
      </c>
      <c r="V990" s="6">
        <v>0</v>
      </c>
      <c r="W990" s="6">
        <v>3500000</v>
      </c>
      <c r="X990" s="6">
        <v>44700</v>
      </c>
      <c r="Y990" s="6">
        <v>3455300</v>
      </c>
      <c r="Z990" s="6">
        <v>0</v>
      </c>
      <c r="AA990" s="6">
        <v>3455300</v>
      </c>
      <c r="AB990" s="6">
        <v>0</v>
      </c>
      <c r="AC990" s="6">
        <v>3455300</v>
      </c>
      <c r="AD990" s="6">
        <v>3455300</v>
      </c>
      <c r="AE990" s="6">
        <v>3455300</v>
      </c>
      <c r="AF990" s="6">
        <v>3455300</v>
      </c>
    </row>
    <row r="991" spans="1:32" ht="33.75">
      <c r="A991" s="3" t="s">
        <v>419</v>
      </c>
      <c r="B991" s="11" t="s">
        <v>545</v>
      </c>
      <c r="C991" s="11" t="s">
        <v>555</v>
      </c>
      <c r="D991" s="4" t="s">
        <v>420</v>
      </c>
      <c r="E991" s="5" t="s">
        <v>389</v>
      </c>
      <c r="F991" s="5" t="str">
        <f t="shared" si="18"/>
        <v>C-4199-1500-5</v>
      </c>
      <c r="G991" s="13" t="s">
        <v>543</v>
      </c>
      <c r="H991" s="13" t="s">
        <v>501</v>
      </c>
      <c r="I991" s="13" t="s">
        <v>544</v>
      </c>
      <c r="J991" s="3" t="s">
        <v>53</v>
      </c>
      <c r="K991" s="3" t="s">
        <v>54</v>
      </c>
      <c r="L991" s="3" t="s">
        <v>55</v>
      </c>
      <c r="M991" s="3" t="s">
        <v>46</v>
      </c>
      <c r="N991" s="3" t="s">
        <v>37</v>
      </c>
      <c r="O991" s="3" t="s">
        <v>56</v>
      </c>
      <c r="P991" s="3"/>
      <c r="Q991" s="3"/>
      <c r="R991" s="3" t="s">
        <v>40</v>
      </c>
      <c r="S991" s="3" t="s">
        <v>150</v>
      </c>
      <c r="T991" s="3" t="s">
        <v>42</v>
      </c>
      <c r="U991" s="4" t="s">
        <v>390</v>
      </c>
      <c r="V991" s="6">
        <v>3800000</v>
      </c>
      <c r="W991" s="6">
        <v>0</v>
      </c>
      <c r="X991" s="6">
        <v>16794</v>
      </c>
      <c r="Y991" s="6">
        <v>3783206</v>
      </c>
      <c r="Z991" s="6">
        <v>0</v>
      </c>
      <c r="AA991" s="6">
        <v>3783206</v>
      </c>
      <c r="AB991" s="6">
        <v>0</v>
      </c>
      <c r="AC991" s="6">
        <v>3783206</v>
      </c>
      <c r="AD991" s="6">
        <v>3783206</v>
      </c>
      <c r="AE991" s="6">
        <v>3783206</v>
      </c>
      <c r="AF991" s="6">
        <v>3783206</v>
      </c>
    </row>
    <row r="992" spans="1:32" ht="33.75">
      <c r="A992" s="3" t="s">
        <v>419</v>
      </c>
      <c r="B992" s="11" t="s">
        <v>545</v>
      </c>
      <c r="C992" s="11" t="s">
        <v>555</v>
      </c>
      <c r="D992" s="4" t="s">
        <v>420</v>
      </c>
      <c r="E992" s="5" t="s">
        <v>371</v>
      </c>
      <c r="F992" s="5" t="str">
        <f t="shared" si="18"/>
        <v>C-4199-1500-5</v>
      </c>
      <c r="G992" s="13" t="s">
        <v>543</v>
      </c>
      <c r="H992" s="13" t="s">
        <v>493</v>
      </c>
      <c r="I992" s="13" t="s">
        <v>512</v>
      </c>
      <c r="J992" s="3" t="s">
        <v>53</v>
      </c>
      <c r="K992" s="3" t="s">
        <v>54</v>
      </c>
      <c r="L992" s="3" t="s">
        <v>55</v>
      </c>
      <c r="M992" s="3" t="s">
        <v>46</v>
      </c>
      <c r="N992" s="3" t="s">
        <v>37</v>
      </c>
      <c r="O992" s="3" t="s">
        <v>218</v>
      </c>
      <c r="P992" s="3"/>
      <c r="Q992" s="3"/>
      <c r="R992" s="3" t="s">
        <v>40</v>
      </c>
      <c r="S992" s="3" t="s">
        <v>150</v>
      </c>
      <c r="T992" s="3" t="s">
        <v>42</v>
      </c>
      <c r="U992" s="4" t="s">
        <v>222</v>
      </c>
      <c r="V992" s="6">
        <v>100280000</v>
      </c>
      <c r="W992" s="6">
        <v>83708267</v>
      </c>
      <c r="X992" s="6">
        <v>361867</v>
      </c>
      <c r="Y992" s="6">
        <v>183626400</v>
      </c>
      <c r="Z992" s="6">
        <v>0</v>
      </c>
      <c r="AA992" s="6">
        <v>183626400</v>
      </c>
      <c r="AB992" s="6">
        <v>0</v>
      </c>
      <c r="AC992" s="6">
        <v>183626400</v>
      </c>
      <c r="AD992" s="6">
        <v>183626400</v>
      </c>
      <c r="AE992" s="6">
        <v>179759900</v>
      </c>
      <c r="AF992" s="6">
        <v>179759900</v>
      </c>
    </row>
    <row r="993" spans="1:32" ht="33.75">
      <c r="A993" s="3" t="s">
        <v>419</v>
      </c>
      <c r="B993" s="11" t="s">
        <v>545</v>
      </c>
      <c r="C993" s="11" t="s">
        <v>555</v>
      </c>
      <c r="D993" s="4" t="s">
        <v>420</v>
      </c>
      <c r="E993" s="5" t="s">
        <v>372</v>
      </c>
      <c r="F993" s="5" t="str">
        <f t="shared" si="18"/>
        <v>C-4199-1500-5</v>
      </c>
      <c r="G993" s="13" t="s">
        <v>543</v>
      </c>
      <c r="H993" s="13" t="s">
        <v>493</v>
      </c>
      <c r="I993" s="13" t="s">
        <v>506</v>
      </c>
      <c r="J993" s="3" t="s">
        <v>53</v>
      </c>
      <c r="K993" s="3" t="s">
        <v>54</v>
      </c>
      <c r="L993" s="3" t="s">
        <v>55</v>
      </c>
      <c r="M993" s="3" t="s">
        <v>46</v>
      </c>
      <c r="N993" s="3" t="s">
        <v>37</v>
      </c>
      <c r="O993" s="3" t="s">
        <v>221</v>
      </c>
      <c r="P993" s="3"/>
      <c r="Q993" s="3"/>
      <c r="R993" s="3" t="s">
        <v>40</v>
      </c>
      <c r="S993" s="3" t="s">
        <v>150</v>
      </c>
      <c r="T993" s="3" t="s">
        <v>42</v>
      </c>
      <c r="U993" s="4" t="s">
        <v>57</v>
      </c>
      <c r="V993" s="6">
        <v>4762000</v>
      </c>
      <c r="W993" s="6">
        <v>6913360</v>
      </c>
      <c r="X993" s="6">
        <v>0</v>
      </c>
      <c r="Y993" s="6">
        <v>11675360</v>
      </c>
      <c r="Z993" s="6">
        <v>0</v>
      </c>
      <c r="AA993" s="6">
        <v>10961230</v>
      </c>
      <c r="AB993" s="6">
        <v>714130</v>
      </c>
      <c r="AC993" s="6">
        <v>10961230</v>
      </c>
      <c r="AD993" s="6">
        <v>10961230</v>
      </c>
      <c r="AE993" s="6">
        <v>10570676</v>
      </c>
      <c r="AF993" s="6">
        <v>10570676</v>
      </c>
    </row>
    <row r="994" spans="1:32" ht="33.75">
      <c r="A994" s="3" t="s">
        <v>419</v>
      </c>
      <c r="B994" s="11" t="s">
        <v>545</v>
      </c>
      <c r="C994" s="11" t="s">
        <v>555</v>
      </c>
      <c r="D994" s="4" t="s">
        <v>420</v>
      </c>
      <c r="E994" s="5" t="s">
        <v>391</v>
      </c>
      <c r="F994" s="5" t="str">
        <f t="shared" si="18"/>
        <v>C-4199-1500-5</v>
      </c>
      <c r="G994" s="13" t="s">
        <v>543</v>
      </c>
      <c r="H994" s="13" t="s">
        <v>501</v>
      </c>
      <c r="I994" s="13" t="s">
        <v>544</v>
      </c>
      <c r="J994" s="3" t="s">
        <v>53</v>
      </c>
      <c r="K994" s="3" t="s">
        <v>54</v>
      </c>
      <c r="L994" s="3" t="s">
        <v>55</v>
      </c>
      <c r="M994" s="3" t="s">
        <v>46</v>
      </c>
      <c r="N994" s="3" t="s">
        <v>37</v>
      </c>
      <c r="O994" s="3" t="s">
        <v>252</v>
      </c>
      <c r="P994" s="3"/>
      <c r="Q994" s="3"/>
      <c r="R994" s="3" t="s">
        <v>40</v>
      </c>
      <c r="S994" s="3" t="s">
        <v>150</v>
      </c>
      <c r="T994" s="3" t="s">
        <v>42</v>
      </c>
      <c r="U994" s="4" t="s">
        <v>253</v>
      </c>
      <c r="V994" s="6">
        <v>0</v>
      </c>
      <c r="W994" s="6">
        <v>18608</v>
      </c>
      <c r="X994" s="6">
        <v>10016</v>
      </c>
      <c r="Y994" s="6">
        <v>8592</v>
      </c>
      <c r="Z994" s="6">
        <v>0</v>
      </c>
      <c r="AA994" s="6">
        <v>8592</v>
      </c>
      <c r="AB994" s="6">
        <v>0</v>
      </c>
      <c r="AC994" s="6">
        <v>8592</v>
      </c>
      <c r="AD994" s="6">
        <v>8592</v>
      </c>
      <c r="AE994" s="6">
        <v>8592</v>
      </c>
      <c r="AF994" s="6">
        <v>8592</v>
      </c>
    </row>
    <row r="995" spans="1:32" ht="22.5">
      <c r="A995" s="3" t="s">
        <v>421</v>
      </c>
      <c r="B995" s="11" t="s">
        <v>545</v>
      </c>
      <c r="C995" s="11" t="s">
        <v>564</v>
      </c>
      <c r="D995" s="4" t="s">
        <v>422</v>
      </c>
      <c r="E995" s="5" t="s">
        <v>123</v>
      </c>
      <c r="F995" s="5" t="str">
        <f t="shared" si="18"/>
        <v>A-2-0-3</v>
      </c>
      <c r="G995" s="13" t="s">
        <v>492</v>
      </c>
      <c r="H995" s="13" t="s">
        <v>501</v>
      </c>
      <c r="I995" s="13" t="s">
        <v>502</v>
      </c>
      <c r="J995" s="3" t="s">
        <v>35</v>
      </c>
      <c r="K995" s="3" t="s">
        <v>36</v>
      </c>
      <c r="L995" s="3" t="s">
        <v>37</v>
      </c>
      <c r="M995" s="3" t="s">
        <v>38</v>
      </c>
      <c r="N995" s="3" t="s">
        <v>121</v>
      </c>
      <c r="O995" s="3" t="s">
        <v>38</v>
      </c>
      <c r="P995" s="3"/>
      <c r="Q995" s="3"/>
      <c r="R995" s="3" t="s">
        <v>40</v>
      </c>
      <c r="S995" s="3" t="s">
        <v>41</v>
      </c>
      <c r="T995" s="3" t="s">
        <v>42</v>
      </c>
      <c r="U995" s="4" t="s">
        <v>124</v>
      </c>
      <c r="V995" s="6">
        <v>32000000</v>
      </c>
      <c r="W995" s="6">
        <v>996434</v>
      </c>
      <c r="X995" s="6">
        <v>9148652</v>
      </c>
      <c r="Y995" s="6">
        <v>23847782</v>
      </c>
      <c r="Z995" s="6">
        <v>0</v>
      </c>
      <c r="AA995" s="6">
        <v>23843254.109999999</v>
      </c>
      <c r="AB995" s="6">
        <v>4527.8900000000003</v>
      </c>
      <c r="AC995" s="6">
        <v>23843254.109999999</v>
      </c>
      <c r="AD995" s="6">
        <v>23843254.109999999</v>
      </c>
      <c r="AE995" s="6">
        <v>23843254.109999999</v>
      </c>
      <c r="AF995" s="6">
        <v>23843254.109999999</v>
      </c>
    </row>
    <row r="996" spans="1:32" ht="22.5">
      <c r="A996" s="3" t="s">
        <v>421</v>
      </c>
      <c r="B996" s="11" t="s">
        <v>545</v>
      </c>
      <c r="C996" s="11" t="s">
        <v>564</v>
      </c>
      <c r="D996" s="4" t="s">
        <v>422</v>
      </c>
      <c r="E996" s="5" t="s">
        <v>133</v>
      </c>
      <c r="F996" s="5" t="str">
        <f t="shared" si="18"/>
        <v>A-2-0-4</v>
      </c>
      <c r="G996" s="13" t="s">
        <v>492</v>
      </c>
      <c r="H996" s="13" t="s">
        <v>501</v>
      </c>
      <c r="I996" s="13" t="s">
        <v>502</v>
      </c>
      <c r="J996" s="3" t="s">
        <v>35</v>
      </c>
      <c r="K996" s="3" t="s">
        <v>36</v>
      </c>
      <c r="L996" s="3" t="s">
        <v>37</v>
      </c>
      <c r="M996" s="3" t="s">
        <v>45</v>
      </c>
      <c r="N996" s="3" t="s">
        <v>45</v>
      </c>
      <c r="O996" s="3" t="s">
        <v>61</v>
      </c>
      <c r="P996" s="3"/>
      <c r="Q996" s="3"/>
      <c r="R996" s="3" t="s">
        <v>40</v>
      </c>
      <c r="S996" s="3" t="s">
        <v>41</v>
      </c>
      <c r="T996" s="3" t="s">
        <v>42</v>
      </c>
      <c r="U996" s="4" t="s">
        <v>134</v>
      </c>
      <c r="V996" s="6">
        <v>10450000</v>
      </c>
      <c r="W996" s="6">
        <v>0</v>
      </c>
      <c r="X996" s="6">
        <v>4171800</v>
      </c>
      <c r="Y996" s="6">
        <v>6278200</v>
      </c>
      <c r="Z996" s="6">
        <v>0</v>
      </c>
      <c r="AA996" s="6">
        <v>6278200</v>
      </c>
      <c r="AB996" s="6">
        <v>0</v>
      </c>
      <c r="AC996" s="6">
        <v>6278200</v>
      </c>
      <c r="AD996" s="6">
        <v>6278200</v>
      </c>
      <c r="AE996" s="6">
        <v>4021566</v>
      </c>
      <c r="AF996" s="6">
        <v>4021566</v>
      </c>
    </row>
    <row r="997" spans="1:32" ht="22.5">
      <c r="A997" s="3" t="s">
        <v>421</v>
      </c>
      <c r="B997" s="11" t="s">
        <v>545</v>
      </c>
      <c r="C997" s="11" t="s">
        <v>564</v>
      </c>
      <c r="D997" s="4" t="s">
        <v>422</v>
      </c>
      <c r="E997" s="5" t="s">
        <v>135</v>
      </c>
      <c r="F997" s="5" t="str">
        <f t="shared" si="18"/>
        <v>A-2-0-4</v>
      </c>
      <c r="G997" s="13" t="s">
        <v>492</v>
      </c>
      <c r="H997" s="13" t="s">
        <v>501</v>
      </c>
      <c r="I997" s="13" t="s">
        <v>502</v>
      </c>
      <c r="J997" s="3" t="s">
        <v>35</v>
      </c>
      <c r="K997" s="3" t="s">
        <v>36</v>
      </c>
      <c r="L997" s="3" t="s">
        <v>37</v>
      </c>
      <c r="M997" s="3" t="s">
        <v>45</v>
      </c>
      <c r="N997" s="3" t="s">
        <v>45</v>
      </c>
      <c r="O997" s="3" t="s">
        <v>36</v>
      </c>
      <c r="P997" s="3"/>
      <c r="Q997" s="3"/>
      <c r="R997" s="3" t="s">
        <v>40</v>
      </c>
      <c r="S997" s="3" t="s">
        <v>41</v>
      </c>
      <c r="T997" s="3" t="s">
        <v>42</v>
      </c>
      <c r="U997" s="4" t="s">
        <v>136</v>
      </c>
      <c r="V997" s="6">
        <v>20500000</v>
      </c>
      <c r="W997" s="6">
        <v>0</v>
      </c>
      <c r="X997" s="6">
        <v>11404229</v>
      </c>
      <c r="Y997" s="6">
        <v>9095771</v>
      </c>
      <c r="Z997" s="6">
        <v>0</v>
      </c>
      <c r="AA997" s="6">
        <v>7750389</v>
      </c>
      <c r="AB997" s="6">
        <v>1345382</v>
      </c>
      <c r="AC997" s="6">
        <v>7750389</v>
      </c>
      <c r="AD997" s="6">
        <v>7750389</v>
      </c>
      <c r="AE997" s="6">
        <v>0</v>
      </c>
      <c r="AF997" s="6">
        <v>0</v>
      </c>
    </row>
    <row r="998" spans="1:32" ht="22.5">
      <c r="A998" s="3" t="s">
        <v>421</v>
      </c>
      <c r="B998" s="11" t="s">
        <v>545</v>
      </c>
      <c r="C998" s="11" t="s">
        <v>564</v>
      </c>
      <c r="D998" s="4" t="s">
        <v>422</v>
      </c>
      <c r="E998" s="5" t="s">
        <v>152</v>
      </c>
      <c r="F998" s="5" t="str">
        <f t="shared" si="18"/>
        <v>A-2-0-4</v>
      </c>
      <c r="G998" s="13" t="s">
        <v>492</v>
      </c>
      <c r="H998" s="13" t="s">
        <v>501</v>
      </c>
      <c r="I998" s="13" t="s">
        <v>502</v>
      </c>
      <c r="J998" s="3" t="s">
        <v>35</v>
      </c>
      <c r="K998" s="3" t="s">
        <v>36</v>
      </c>
      <c r="L998" s="3" t="s">
        <v>37</v>
      </c>
      <c r="M998" s="3" t="s">
        <v>45</v>
      </c>
      <c r="N998" s="3" t="s">
        <v>45</v>
      </c>
      <c r="O998" s="3" t="s">
        <v>153</v>
      </c>
      <c r="P998" s="3"/>
      <c r="Q998" s="3"/>
      <c r="R998" s="3" t="s">
        <v>40</v>
      </c>
      <c r="S998" s="3" t="s">
        <v>41</v>
      </c>
      <c r="T998" s="3" t="s">
        <v>42</v>
      </c>
      <c r="U998" s="4" t="s">
        <v>154</v>
      </c>
      <c r="V998" s="6">
        <v>0</v>
      </c>
      <c r="W998" s="6">
        <v>2790133</v>
      </c>
      <c r="X998" s="6">
        <v>1140133</v>
      </c>
      <c r="Y998" s="6">
        <v>1650000</v>
      </c>
      <c r="Z998" s="6">
        <v>0</v>
      </c>
      <c r="AA998" s="6">
        <v>1650000</v>
      </c>
      <c r="AB998" s="6">
        <v>0</v>
      </c>
      <c r="AC998" s="6">
        <v>1650000</v>
      </c>
      <c r="AD998" s="6">
        <v>1650000</v>
      </c>
      <c r="AE998" s="6">
        <v>0</v>
      </c>
      <c r="AF998" s="6">
        <v>0</v>
      </c>
    </row>
    <row r="999" spans="1:32" ht="22.5">
      <c r="A999" s="3" t="s">
        <v>421</v>
      </c>
      <c r="B999" s="11" t="s">
        <v>545</v>
      </c>
      <c r="C999" s="11" t="s">
        <v>564</v>
      </c>
      <c r="D999" s="4" t="s">
        <v>422</v>
      </c>
      <c r="E999" s="5" t="s">
        <v>44</v>
      </c>
      <c r="F999" s="5" t="str">
        <f t="shared" si="18"/>
        <v>A-2-0-4</v>
      </c>
      <c r="G999" s="13" t="s">
        <v>492</v>
      </c>
      <c r="H999" s="13" t="s">
        <v>501</v>
      </c>
      <c r="I999" s="13" t="s">
        <v>502</v>
      </c>
      <c r="J999" s="3" t="s">
        <v>35</v>
      </c>
      <c r="K999" s="3" t="s">
        <v>36</v>
      </c>
      <c r="L999" s="3" t="s">
        <v>37</v>
      </c>
      <c r="M999" s="3" t="s">
        <v>45</v>
      </c>
      <c r="N999" s="3" t="s">
        <v>46</v>
      </c>
      <c r="O999" s="3" t="s">
        <v>47</v>
      </c>
      <c r="P999" s="3"/>
      <c r="Q999" s="3"/>
      <c r="R999" s="3" t="s">
        <v>40</v>
      </c>
      <c r="S999" s="3" t="s">
        <v>41</v>
      </c>
      <c r="T999" s="3" t="s">
        <v>42</v>
      </c>
      <c r="U999" s="4" t="s">
        <v>48</v>
      </c>
      <c r="V999" s="6">
        <v>13000000</v>
      </c>
      <c r="W999" s="6">
        <v>0</v>
      </c>
      <c r="X999" s="6">
        <v>4780000</v>
      </c>
      <c r="Y999" s="6">
        <v>8220000</v>
      </c>
      <c r="Z999" s="6">
        <v>0</v>
      </c>
      <c r="AA999" s="6">
        <v>8220000</v>
      </c>
      <c r="AB999" s="6">
        <v>0</v>
      </c>
      <c r="AC999" s="6">
        <v>8220000</v>
      </c>
      <c r="AD999" s="6">
        <v>8220000</v>
      </c>
      <c r="AE999" s="6">
        <v>0</v>
      </c>
      <c r="AF999" s="6">
        <v>0</v>
      </c>
    </row>
    <row r="1000" spans="1:32" ht="22.5">
      <c r="A1000" s="3" t="s">
        <v>421</v>
      </c>
      <c r="B1000" s="11" t="s">
        <v>545</v>
      </c>
      <c r="C1000" s="11" t="s">
        <v>564</v>
      </c>
      <c r="D1000" s="4" t="s">
        <v>422</v>
      </c>
      <c r="E1000" s="5" t="s">
        <v>179</v>
      </c>
      <c r="F1000" s="5" t="str">
        <f t="shared" si="18"/>
        <v>A-2-0-4</v>
      </c>
      <c r="G1000" s="13" t="s">
        <v>492</v>
      </c>
      <c r="H1000" s="13" t="s">
        <v>501</v>
      </c>
      <c r="I1000" s="13" t="s">
        <v>502</v>
      </c>
      <c r="J1000" s="3" t="s">
        <v>35</v>
      </c>
      <c r="K1000" s="3" t="s">
        <v>36</v>
      </c>
      <c r="L1000" s="3" t="s">
        <v>37</v>
      </c>
      <c r="M1000" s="3" t="s">
        <v>45</v>
      </c>
      <c r="N1000" s="3" t="s">
        <v>158</v>
      </c>
      <c r="O1000" s="3" t="s">
        <v>61</v>
      </c>
      <c r="P1000" s="3"/>
      <c r="Q1000" s="3"/>
      <c r="R1000" s="3" t="s">
        <v>40</v>
      </c>
      <c r="S1000" s="3" t="s">
        <v>41</v>
      </c>
      <c r="T1000" s="3" t="s">
        <v>42</v>
      </c>
      <c r="U1000" s="4" t="s">
        <v>180</v>
      </c>
      <c r="V1000" s="6">
        <v>2500000</v>
      </c>
      <c r="W1000" s="6">
        <v>0</v>
      </c>
      <c r="X1000" s="6">
        <v>0</v>
      </c>
      <c r="Y1000" s="6">
        <v>2500000</v>
      </c>
      <c r="Z1000" s="6">
        <v>0</v>
      </c>
      <c r="AA1000" s="6">
        <v>2486758.1</v>
      </c>
      <c r="AB1000" s="6">
        <v>13241.9</v>
      </c>
      <c r="AC1000" s="6">
        <v>2486758.1</v>
      </c>
      <c r="AD1000" s="6">
        <v>2486758.1</v>
      </c>
      <c r="AE1000" s="6">
        <v>2486758.1</v>
      </c>
      <c r="AF1000" s="6">
        <v>2486758.1</v>
      </c>
    </row>
    <row r="1001" spans="1:32" ht="22.5">
      <c r="A1001" s="3" t="s">
        <v>421</v>
      </c>
      <c r="B1001" s="11" t="s">
        <v>545</v>
      </c>
      <c r="C1001" s="11" t="s">
        <v>564</v>
      </c>
      <c r="D1001" s="4" t="s">
        <v>422</v>
      </c>
      <c r="E1001" s="5" t="s">
        <v>181</v>
      </c>
      <c r="F1001" s="5" t="str">
        <f t="shared" si="18"/>
        <v>A-2-0-4</v>
      </c>
      <c r="G1001" s="13" t="s">
        <v>492</v>
      </c>
      <c r="H1001" s="13" t="s">
        <v>501</v>
      </c>
      <c r="I1001" s="13" t="s">
        <v>502</v>
      </c>
      <c r="J1001" s="3" t="s">
        <v>35</v>
      </c>
      <c r="K1001" s="3" t="s">
        <v>36</v>
      </c>
      <c r="L1001" s="3" t="s">
        <v>37</v>
      </c>
      <c r="M1001" s="3" t="s">
        <v>45</v>
      </c>
      <c r="N1001" s="3" t="s">
        <v>158</v>
      </c>
      <c r="O1001" s="3" t="s">
        <v>36</v>
      </c>
      <c r="P1001" s="3"/>
      <c r="Q1001" s="3"/>
      <c r="R1001" s="3" t="s">
        <v>40</v>
      </c>
      <c r="S1001" s="3" t="s">
        <v>41</v>
      </c>
      <c r="T1001" s="3" t="s">
        <v>42</v>
      </c>
      <c r="U1001" s="4" t="s">
        <v>182</v>
      </c>
      <c r="V1001" s="6">
        <v>107000000</v>
      </c>
      <c r="W1001" s="6">
        <v>10190600</v>
      </c>
      <c r="X1001" s="6">
        <v>0</v>
      </c>
      <c r="Y1001" s="6">
        <v>117190600</v>
      </c>
      <c r="Z1001" s="6">
        <v>0</v>
      </c>
      <c r="AA1001" s="6">
        <v>117134946.31</v>
      </c>
      <c r="AB1001" s="6">
        <v>55653.69</v>
      </c>
      <c r="AC1001" s="6">
        <v>117134946.31</v>
      </c>
      <c r="AD1001" s="6">
        <v>117134946.31</v>
      </c>
      <c r="AE1001" s="6">
        <v>117134946.31</v>
      </c>
      <c r="AF1001" s="6">
        <v>117134946.31</v>
      </c>
    </row>
    <row r="1002" spans="1:32" ht="22.5">
      <c r="A1002" s="3" t="s">
        <v>421</v>
      </c>
      <c r="B1002" s="11" t="s">
        <v>545</v>
      </c>
      <c r="C1002" s="11" t="s">
        <v>564</v>
      </c>
      <c r="D1002" s="4" t="s">
        <v>422</v>
      </c>
      <c r="E1002" s="5" t="s">
        <v>185</v>
      </c>
      <c r="F1002" s="5" t="str">
        <f t="shared" si="18"/>
        <v>A-2-0-4</v>
      </c>
      <c r="G1002" s="13" t="s">
        <v>492</v>
      </c>
      <c r="H1002" s="13" t="s">
        <v>501</v>
      </c>
      <c r="I1002" s="13" t="s">
        <v>502</v>
      </c>
      <c r="J1002" s="3" t="s">
        <v>35</v>
      </c>
      <c r="K1002" s="3" t="s">
        <v>36</v>
      </c>
      <c r="L1002" s="3" t="s">
        <v>37</v>
      </c>
      <c r="M1002" s="3" t="s">
        <v>45</v>
      </c>
      <c r="N1002" s="3" t="s">
        <v>158</v>
      </c>
      <c r="O1002" s="3" t="s">
        <v>116</v>
      </c>
      <c r="P1002" s="3"/>
      <c r="Q1002" s="3"/>
      <c r="R1002" s="3" t="s">
        <v>40</v>
      </c>
      <c r="S1002" s="3" t="s">
        <v>41</v>
      </c>
      <c r="T1002" s="3" t="s">
        <v>42</v>
      </c>
      <c r="U1002" s="4" t="s">
        <v>186</v>
      </c>
      <c r="V1002" s="6">
        <v>7000000</v>
      </c>
      <c r="W1002" s="6">
        <v>0</v>
      </c>
      <c r="X1002" s="6">
        <v>0</v>
      </c>
      <c r="Y1002" s="6">
        <v>7000000</v>
      </c>
      <c r="Z1002" s="6">
        <v>0</v>
      </c>
      <c r="AA1002" s="6">
        <v>6999472</v>
      </c>
      <c r="AB1002" s="6">
        <v>528</v>
      </c>
      <c r="AC1002" s="6">
        <v>6999472</v>
      </c>
      <c r="AD1002" s="6">
        <v>6999472</v>
      </c>
      <c r="AE1002" s="6">
        <v>6999472</v>
      </c>
      <c r="AF1002" s="6">
        <v>6999472</v>
      </c>
    </row>
    <row r="1003" spans="1:32" ht="22.5">
      <c r="A1003" s="3" t="s">
        <v>421</v>
      </c>
      <c r="B1003" s="11" t="s">
        <v>545</v>
      </c>
      <c r="C1003" s="11" t="s">
        <v>564</v>
      </c>
      <c r="D1003" s="4" t="s">
        <v>422</v>
      </c>
      <c r="E1003" s="5" t="s">
        <v>49</v>
      </c>
      <c r="F1003" s="5" t="str">
        <f t="shared" si="18"/>
        <v>A-2-0-4</v>
      </c>
      <c r="G1003" s="13" t="s">
        <v>492</v>
      </c>
      <c r="H1003" s="13" t="s">
        <v>493</v>
      </c>
      <c r="I1003" s="13" t="s">
        <v>494</v>
      </c>
      <c r="J1003" s="3" t="s">
        <v>35</v>
      </c>
      <c r="K1003" s="3" t="s">
        <v>36</v>
      </c>
      <c r="L1003" s="3" t="s">
        <v>37</v>
      </c>
      <c r="M1003" s="3" t="s">
        <v>45</v>
      </c>
      <c r="N1003" s="3" t="s">
        <v>50</v>
      </c>
      <c r="O1003" s="3" t="s">
        <v>36</v>
      </c>
      <c r="P1003" s="3"/>
      <c r="Q1003" s="3"/>
      <c r="R1003" s="3" t="s">
        <v>40</v>
      </c>
      <c r="S1003" s="3" t="s">
        <v>41</v>
      </c>
      <c r="T1003" s="3" t="s">
        <v>42</v>
      </c>
      <c r="U1003" s="4" t="s">
        <v>51</v>
      </c>
      <c r="V1003" s="6">
        <v>14000000</v>
      </c>
      <c r="W1003" s="6">
        <v>6589857</v>
      </c>
      <c r="X1003" s="6">
        <v>252924</v>
      </c>
      <c r="Y1003" s="6">
        <v>20336933</v>
      </c>
      <c r="Z1003" s="6">
        <v>0</v>
      </c>
      <c r="AA1003" s="6">
        <v>20336933</v>
      </c>
      <c r="AB1003" s="6">
        <v>0</v>
      </c>
      <c r="AC1003" s="6">
        <v>20336933</v>
      </c>
      <c r="AD1003" s="6">
        <v>20336933</v>
      </c>
      <c r="AE1003" s="6">
        <v>20336933</v>
      </c>
      <c r="AF1003" s="6">
        <v>20336933</v>
      </c>
    </row>
    <row r="1004" spans="1:32" ht="22.5">
      <c r="A1004" s="3" t="s">
        <v>421</v>
      </c>
      <c r="B1004" s="11" t="s">
        <v>545</v>
      </c>
      <c r="C1004" s="11" t="s">
        <v>564</v>
      </c>
      <c r="D1004" s="4" t="s">
        <v>422</v>
      </c>
      <c r="E1004" s="5" t="s">
        <v>193</v>
      </c>
      <c r="F1004" s="5" t="str">
        <f t="shared" si="18"/>
        <v>A-2-0-4</v>
      </c>
      <c r="G1004" s="13" t="s">
        <v>492</v>
      </c>
      <c r="H1004" s="13" t="s">
        <v>493</v>
      </c>
      <c r="I1004" s="13" t="s">
        <v>494</v>
      </c>
      <c r="J1004" s="3" t="s">
        <v>35</v>
      </c>
      <c r="K1004" s="3" t="s">
        <v>36</v>
      </c>
      <c r="L1004" s="3" t="s">
        <v>37</v>
      </c>
      <c r="M1004" s="3" t="s">
        <v>45</v>
      </c>
      <c r="N1004" s="3" t="s">
        <v>150</v>
      </c>
      <c r="O1004" s="3" t="s">
        <v>45</v>
      </c>
      <c r="P1004" s="3"/>
      <c r="Q1004" s="3"/>
      <c r="R1004" s="3" t="s">
        <v>40</v>
      </c>
      <c r="S1004" s="3" t="s">
        <v>41</v>
      </c>
      <c r="T1004" s="3" t="s">
        <v>42</v>
      </c>
      <c r="U1004" s="4" t="s">
        <v>194</v>
      </c>
      <c r="V1004" s="6">
        <v>57124354</v>
      </c>
      <c r="W1004" s="6">
        <v>0</v>
      </c>
      <c r="X1004" s="6">
        <v>7312</v>
      </c>
      <c r="Y1004" s="6">
        <v>57117042</v>
      </c>
      <c r="Z1004" s="6">
        <v>0</v>
      </c>
      <c r="AA1004" s="6">
        <v>54234206</v>
      </c>
      <c r="AB1004" s="6">
        <v>2882836</v>
      </c>
      <c r="AC1004" s="6">
        <v>54234206</v>
      </c>
      <c r="AD1004" s="6">
        <v>54234206</v>
      </c>
      <c r="AE1004" s="6">
        <v>31695000</v>
      </c>
      <c r="AF1004" s="6">
        <v>31695000</v>
      </c>
    </row>
    <row r="1005" spans="1:32" ht="22.5">
      <c r="A1005" s="3" t="s">
        <v>421</v>
      </c>
      <c r="B1005" s="11" t="s">
        <v>545</v>
      </c>
      <c r="C1005" s="11" t="s">
        <v>564</v>
      </c>
      <c r="D1005" s="4" t="s">
        <v>422</v>
      </c>
      <c r="E1005" s="5" t="s">
        <v>208</v>
      </c>
      <c r="F1005" s="5" t="str">
        <f t="shared" si="18"/>
        <v>C-4102-1500-1</v>
      </c>
      <c r="G1005" s="13" t="s">
        <v>509</v>
      </c>
      <c r="H1005" s="13" t="s">
        <v>510</v>
      </c>
      <c r="I1005" s="13" t="s">
        <v>511</v>
      </c>
      <c r="J1005" s="3" t="s">
        <v>53</v>
      </c>
      <c r="K1005" s="3" t="s">
        <v>209</v>
      </c>
      <c r="L1005" s="3" t="s">
        <v>55</v>
      </c>
      <c r="M1005" s="3" t="s">
        <v>61</v>
      </c>
      <c r="N1005" s="3" t="s">
        <v>37</v>
      </c>
      <c r="O1005" s="3" t="s">
        <v>210</v>
      </c>
      <c r="P1005" s="3"/>
      <c r="Q1005" s="3"/>
      <c r="R1005" s="3" t="s">
        <v>40</v>
      </c>
      <c r="S1005" s="3" t="s">
        <v>41</v>
      </c>
      <c r="T1005" s="3" t="s">
        <v>42</v>
      </c>
      <c r="U1005" s="4" t="s">
        <v>211</v>
      </c>
      <c r="V1005" s="6">
        <v>6743866640</v>
      </c>
      <c r="W1005" s="6">
        <v>759118176</v>
      </c>
      <c r="X1005" s="6">
        <v>313001384</v>
      </c>
      <c r="Y1005" s="6">
        <v>7189983432</v>
      </c>
      <c r="Z1005" s="6">
        <v>0</v>
      </c>
      <c r="AA1005" s="6">
        <v>7174706065</v>
      </c>
      <c r="AB1005" s="6">
        <v>15277367</v>
      </c>
      <c r="AC1005" s="6">
        <v>7174706065</v>
      </c>
      <c r="AD1005" s="6">
        <v>6949793121</v>
      </c>
      <c r="AE1005" s="6">
        <v>6525246392</v>
      </c>
      <c r="AF1005" s="6">
        <v>6525246392</v>
      </c>
    </row>
    <row r="1006" spans="1:32" ht="22.5">
      <c r="A1006" s="3" t="s">
        <v>421</v>
      </c>
      <c r="B1006" s="11" t="s">
        <v>545</v>
      </c>
      <c r="C1006" s="11" t="s">
        <v>564</v>
      </c>
      <c r="D1006" s="4" t="s">
        <v>422</v>
      </c>
      <c r="E1006" s="5" t="s">
        <v>217</v>
      </c>
      <c r="F1006" s="5" t="str">
        <f t="shared" si="18"/>
        <v>C-4102-1500-1</v>
      </c>
      <c r="G1006" s="13" t="s">
        <v>509</v>
      </c>
      <c r="H1006" s="13" t="s">
        <v>510</v>
      </c>
      <c r="I1006" s="13" t="s">
        <v>511</v>
      </c>
      <c r="J1006" s="3" t="s">
        <v>53</v>
      </c>
      <c r="K1006" s="3" t="s">
        <v>209</v>
      </c>
      <c r="L1006" s="3" t="s">
        <v>55</v>
      </c>
      <c r="M1006" s="3" t="s">
        <v>61</v>
      </c>
      <c r="N1006" s="3" t="s">
        <v>37</v>
      </c>
      <c r="O1006" s="3" t="s">
        <v>218</v>
      </c>
      <c r="P1006" s="3"/>
      <c r="Q1006" s="3"/>
      <c r="R1006" s="3" t="s">
        <v>40</v>
      </c>
      <c r="S1006" s="3" t="s">
        <v>41</v>
      </c>
      <c r="T1006" s="3" t="s">
        <v>42</v>
      </c>
      <c r="U1006" s="4" t="s">
        <v>219</v>
      </c>
      <c r="V1006" s="6">
        <v>15346240</v>
      </c>
      <c r="W1006" s="6">
        <v>0</v>
      </c>
      <c r="X1006" s="6">
        <v>13000000</v>
      </c>
      <c r="Y1006" s="6">
        <v>2346240</v>
      </c>
      <c r="Z1006" s="6">
        <v>0</v>
      </c>
      <c r="AA1006" s="6">
        <v>0</v>
      </c>
      <c r="AB1006" s="6">
        <v>2346240</v>
      </c>
      <c r="AC1006" s="6">
        <v>0</v>
      </c>
      <c r="AD1006" s="6">
        <v>0</v>
      </c>
      <c r="AE1006" s="6">
        <v>0</v>
      </c>
      <c r="AF1006" s="6">
        <v>0</v>
      </c>
    </row>
    <row r="1007" spans="1:32" ht="22.5">
      <c r="A1007" s="3" t="s">
        <v>421</v>
      </c>
      <c r="B1007" s="11" t="s">
        <v>545</v>
      </c>
      <c r="C1007" s="11" t="s">
        <v>564</v>
      </c>
      <c r="D1007" s="4" t="s">
        <v>422</v>
      </c>
      <c r="E1007" s="5" t="s">
        <v>220</v>
      </c>
      <c r="F1007" s="5" t="str">
        <f t="shared" si="18"/>
        <v>C-4102-1500-1</v>
      </c>
      <c r="G1007" s="13" t="s">
        <v>509</v>
      </c>
      <c r="H1007" s="13" t="s">
        <v>493</v>
      </c>
      <c r="I1007" s="13" t="s">
        <v>512</v>
      </c>
      <c r="J1007" s="3" t="s">
        <v>53</v>
      </c>
      <c r="K1007" s="3" t="s">
        <v>209</v>
      </c>
      <c r="L1007" s="3" t="s">
        <v>55</v>
      </c>
      <c r="M1007" s="3" t="s">
        <v>61</v>
      </c>
      <c r="N1007" s="3" t="s">
        <v>37</v>
      </c>
      <c r="O1007" s="3" t="s">
        <v>221</v>
      </c>
      <c r="P1007" s="3"/>
      <c r="Q1007" s="3"/>
      <c r="R1007" s="3" t="s">
        <v>40</v>
      </c>
      <c r="S1007" s="3" t="s">
        <v>41</v>
      </c>
      <c r="T1007" s="3" t="s">
        <v>42</v>
      </c>
      <c r="U1007" s="4" t="s">
        <v>222</v>
      </c>
      <c r="V1007" s="6">
        <v>53539210</v>
      </c>
      <c r="W1007" s="6">
        <v>76281680</v>
      </c>
      <c r="X1007" s="6">
        <v>24877422</v>
      </c>
      <c r="Y1007" s="6">
        <v>104943468</v>
      </c>
      <c r="Z1007" s="6">
        <v>0</v>
      </c>
      <c r="AA1007" s="6">
        <v>100625718</v>
      </c>
      <c r="AB1007" s="6">
        <v>4317750</v>
      </c>
      <c r="AC1007" s="6">
        <v>100625718</v>
      </c>
      <c r="AD1007" s="6">
        <v>100625718</v>
      </c>
      <c r="AE1007" s="6">
        <v>97441453</v>
      </c>
      <c r="AF1007" s="6">
        <v>97441453</v>
      </c>
    </row>
    <row r="1008" spans="1:32" ht="22.5">
      <c r="A1008" s="3" t="s">
        <v>421</v>
      </c>
      <c r="B1008" s="11" t="s">
        <v>545</v>
      </c>
      <c r="C1008" s="11" t="s">
        <v>564</v>
      </c>
      <c r="D1008" s="4" t="s">
        <v>422</v>
      </c>
      <c r="E1008" s="5" t="s">
        <v>223</v>
      </c>
      <c r="F1008" s="5" t="str">
        <f t="shared" si="18"/>
        <v>C-4102-1500-1</v>
      </c>
      <c r="G1008" s="13" t="s">
        <v>509</v>
      </c>
      <c r="H1008" s="13" t="s">
        <v>493</v>
      </c>
      <c r="I1008" s="13" t="s">
        <v>506</v>
      </c>
      <c r="J1008" s="3" t="s">
        <v>53</v>
      </c>
      <c r="K1008" s="3" t="s">
        <v>209</v>
      </c>
      <c r="L1008" s="3" t="s">
        <v>55</v>
      </c>
      <c r="M1008" s="3" t="s">
        <v>61</v>
      </c>
      <c r="N1008" s="3" t="s">
        <v>37</v>
      </c>
      <c r="O1008" s="3" t="s">
        <v>224</v>
      </c>
      <c r="P1008" s="3"/>
      <c r="Q1008" s="3"/>
      <c r="R1008" s="3" t="s">
        <v>40</v>
      </c>
      <c r="S1008" s="3" t="s">
        <v>41</v>
      </c>
      <c r="T1008" s="3" t="s">
        <v>42</v>
      </c>
      <c r="U1008" s="4" t="s">
        <v>57</v>
      </c>
      <c r="V1008" s="6">
        <v>20765718</v>
      </c>
      <c r="W1008" s="6">
        <v>14087792</v>
      </c>
      <c r="X1008" s="6">
        <v>0</v>
      </c>
      <c r="Y1008" s="6">
        <v>34853510</v>
      </c>
      <c r="Z1008" s="6">
        <v>0</v>
      </c>
      <c r="AA1008" s="6">
        <v>33055097</v>
      </c>
      <c r="AB1008" s="6">
        <v>1798413</v>
      </c>
      <c r="AC1008" s="6">
        <v>33055097</v>
      </c>
      <c r="AD1008" s="6">
        <v>33055097</v>
      </c>
      <c r="AE1008" s="6">
        <v>33055097</v>
      </c>
      <c r="AF1008" s="6">
        <v>33055097</v>
      </c>
    </row>
    <row r="1009" spans="1:32" ht="22.5">
      <c r="A1009" s="3" t="s">
        <v>421</v>
      </c>
      <c r="B1009" s="11" t="s">
        <v>545</v>
      </c>
      <c r="C1009" s="11" t="s">
        <v>564</v>
      </c>
      <c r="D1009" s="4" t="s">
        <v>422</v>
      </c>
      <c r="E1009" s="5" t="s">
        <v>375</v>
      </c>
      <c r="F1009" s="5" t="str">
        <f t="shared" si="18"/>
        <v>C-4102-1500-3</v>
      </c>
      <c r="G1009" s="13" t="s">
        <v>495</v>
      </c>
      <c r="H1009" s="13" t="s">
        <v>496</v>
      </c>
      <c r="I1009" s="13" t="s">
        <v>497</v>
      </c>
      <c r="J1009" s="3" t="s">
        <v>53</v>
      </c>
      <c r="K1009" s="3" t="s">
        <v>209</v>
      </c>
      <c r="L1009" s="3" t="s">
        <v>55</v>
      </c>
      <c r="M1009" s="3" t="s">
        <v>38</v>
      </c>
      <c r="N1009" s="3" t="s">
        <v>37</v>
      </c>
      <c r="O1009" s="3" t="s">
        <v>257</v>
      </c>
      <c r="P1009" s="3"/>
      <c r="Q1009" s="3"/>
      <c r="R1009" s="3" t="s">
        <v>40</v>
      </c>
      <c r="S1009" s="3" t="s">
        <v>41</v>
      </c>
      <c r="T1009" s="3" t="s">
        <v>42</v>
      </c>
      <c r="U1009" s="4" t="s">
        <v>376</v>
      </c>
      <c r="V1009" s="6">
        <v>224128300</v>
      </c>
      <c r="W1009" s="6">
        <v>18110890</v>
      </c>
      <c r="X1009" s="6">
        <v>0</v>
      </c>
      <c r="Y1009" s="6">
        <v>242239190</v>
      </c>
      <c r="Z1009" s="6">
        <v>0</v>
      </c>
      <c r="AA1009" s="6">
        <v>205155496</v>
      </c>
      <c r="AB1009" s="6">
        <v>37083694</v>
      </c>
      <c r="AC1009" s="6">
        <v>205155496</v>
      </c>
      <c r="AD1009" s="6">
        <v>196102246</v>
      </c>
      <c r="AE1009" s="6">
        <v>196102246</v>
      </c>
      <c r="AF1009" s="6">
        <v>196102246</v>
      </c>
    </row>
    <row r="1010" spans="1:32" ht="22.5">
      <c r="A1010" s="3" t="s">
        <v>421</v>
      </c>
      <c r="B1010" s="11" t="s">
        <v>545</v>
      </c>
      <c r="C1010" s="11" t="s">
        <v>564</v>
      </c>
      <c r="D1010" s="4" t="s">
        <v>422</v>
      </c>
      <c r="E1010" s="5" t="s">
        <v>225</v>
      </c>
      <c r="F1010" s="5" t="str">
        <f t="shared" si="18"/>
        <v>C-4102-1500-3</v>
      </c>
      <c r="G1010" s="13" t="s">
        <v>495</v>
      </c>
      <c r="H1010" s="13" t="s">
        <v>496</v>
      </c>
      <c r="I1010" s="13" t="s">
        <v>497</v>
      </c>
      <c r="J1010" s="3" t="s">
        <v>53</v>
      </c>
      <c r="K1010" s="3" t="s">
        <v>209</v>
      </c>
      <c r="L1010" s="3" t="s">
        <v>55</v>
      </c>
      <c r="M1010" s="3" t="s">
        <v>38</v>
      </c>
      <c r="N1010" s="3" t="s">
        <v>37</v>
      </c>
      <c r="O1010" s="3" t="s">
        <v>213</v>
      </c>
      <c r="P1010" s="3"/>
      <c r="Q1010" s="3"/>
      <c r="R1010" s="3" t="s">
        <v>40</v>
      </c>
      <c r="S1010" s="3" t="s">
        <v>41</v>
      </c>
      <c r="T1010" s="3" t="s">
        <v>42</v>
      </c>
      <c r="U1010" s="4" t="s">
        <v>226</v>
      </c>
      <c r="V1010" s="6">
        <v>2616997460</v>
      </c>
      <c r="W1010" s="6">
        <v>45297685</v>
      </c>
      <c r="X1010" s="6">
        <v>310813326</v>
      </c>
      <c r="Y1010" s="6">
        <v>2351481819</v>
      </c>
      <c r="Z1010" s="6">
        <v>0</v>
      </c>
      <c r="AA1010" s="6">
        <v>2256830019</v>
      </c>
      <c r="AB1010" s="6">
        <v>94651800</v>
      </c>
      <c r="AC1010" s="6">
        <v>2256830019</v>
      </c>
      <c r="AD1010" s="6">
        <v>2169421342</v>
      </c>
      <c r="AE1010" s="6">
        <v>2094381439</v>
      </c>
      <c r="AF1010" s="6">
        <v>2094381439</v>
      </c>
    </row>
    <row r="1011" spans="1:32" ht="22.5">
      <c r="A1011" s="3" t="s">
        <v>421</v>
      </c>
      <c r="B1011" s="11" t="s">
        <v>545</v>
      </c>
      <c r="C1011" s="11" t="s">
        <v>564</v>
      </c>
      <c r="D1011" s="4" t="s">
        <v>422</v>
      </c>
      <c r="E1011" s="5" t="s">
        <v>377</v>
      </c>
      <c r="F1011" s="5" t="str">
        <f t="shared" si="18"/>
        <v>C-4102-1500-3</v>
      </c>
      <c r="G1011" s="13" t="s">
        <v>495</v>
      </c>
      <c r="H1011" s="13" t="s">
        <v>496</v>
      </c>
      <c r="I1011" s="13" t="s">
        <v>497</v>
      </c>
      <c r="J1011" s="3" t="s">
        <v>53</v>
      </c>
      <c r="K1011" s="3" t="s">
        <v>209</v>
      </c>
      <c r="L1011" s="3" t="s">
        <v>55</v>
      </c>
      <c r="M1011" s="3" t="s">
        <v>38</v>
      </c>
      <c r="N1011" s="3" t="s">
        <v>37</v>
      </c>
      <c r="O1011" s="3" t="s">
        <v>56</v>
      </c>
      <c r="P1011" s="3"/>
      <c r="Q1011" s="3"/>
      <c r="R1011" s="3" t="s">
        <v>40</v>
      </c>
      <c r="S1011" s="3" t="s">
        <v>41</v>
      </c>
      <c r="T1011" s="3" t="s">
        <v>42</v>
      </c>
      <c r="U1011" s="4" t="s">
        <v>378</v>
      </c>
      <c r="V1011" s="6">
        <v>226037108</v>
      </c>
      <c r="W1011" s="6">
        <v>0</v>
      </c>
      <c r="X1011" s="6">
        <v>12410354</v>
      </c>
      <c r="Y1011" s="6">
        <v>213626754</v>
      </c>
      <c r="Z1011" s="6">
        <v>0</v>
      </c>
      <c r="AA1011" s="6">
        <v>208275956</v>
      </c>
      <c r="AB1011" s="6">
        <v>5350798</v>
      </c>
      <c r="AC1011" s="6">
        <v>208275956</v>
      </c>
      <c r="AD1011" s="6">
        <v>208275956</v>
      </c>
      <c r="AE1011" s="6">
        <v>194260925</v>
      </c>
      <c r="AF1011" s="6">
        <v>194260925</v>
      </c>
    </row>
    <row r="1012" spans="1:32" ht="22.5">
      <c r="A1012" s="3" t="s">
        <v>421</v>
      </c>
      <c r="B1012" s="11" t="s">
        <v>545</v>
      </c>
      <c r="C1012" s="11" t="s">
        <v>564</v>
      </c>
      <c r="D1012" s="4" t="s">
        <v>422</v>
      </c>
      <c r="E1012" s="5" t="s">
        <v>227</v>
      </c>
      <c r="F1012" s="5" t="str">
        <f t="shared" si="18"/>
        <v>C-4102-1500-3</v>
      </c>
      <c r="G1012" s="13" t="s">
        <v>495</v>
      </c>
      <c r="H1012" s="13" t="s">
        <v>496</v>
      </c>
      <c r="I1012" s="13" t="s">
        <v>497</v>
      </c>
      <c r="J1012" s="3" t="s">
        <v>53</v>
      </c>
      <c r="K1012" s="3" t="s">
        <v>209</v>
      </c>
      <c r="L1012" s="3" t="s">
        <v>55</v>
      </c>
      <c r="M1012" s="3" t="s">
        <v>38</v>
      </c>
      <c r="N1012" s="3" t="s">
        <v>37</v>
      </c>
      <c r="O1012" s="3" t="s">
        <v>218</v>
      </c>
      <c r="P1012" s="3"/>
      <c r="Q1012" s="3"/>
      <c r="R1012" s="3" t="s">
        <v>230</v>
      </c>
      <c r="S1012" s="3" t="s">
        <v>243</v>
      </c>
      <c r="T1012" s="3" t="s">
        <v>42</v>
      </c>
      <c r="U1012" s="4" t="s">
        <v>228</v>
      </c>
      <c r="V1012" s="6">
        <v>0</v>
      </c>
      <c r="W1012" s="6">
        <v>118700362</v>
      </c>
      <c r="X1012" s="6">
        <v>0</v>
      </c>
      <c r="Y1012" s="6">
        <v>118700362</v>
      </c>
      <c r="Z1012" s="6">
        <v>0</v>
      </c>
      <c r="AA1012" s="6">
        <v>59142131</v>
      </c>
      <c r="AB1012" s="6">
        <v>59558231</v>
      </c>
      <c r="AC1012" s="6">
        <v>59142131</v>
      </c>
      <c r="AD1012" s="6">
        <v>0</v>
      </c>
      <c r="AE1012" s="6">
        <v>0</v>
      </c>
      <c r="AF1012" s="6">
        <v>0</v>
      </c>
    </row>
    <row r="1013" spans="1:32" ht="22.5">
      <c r="A1013" s="3" t="s">
        <v>421</v>
      </c>
      <c r="B1013" s="11" t="s">
        <v>545</v>
      </c>
      <c r="C1013" s="11" t="s">
        <v>564</v>
      </c>
      <c r="D1013" s="4" t="s">
        <v>422</v>
      </c>
      <c r="E1013" s="5" t="s">
        <v>227</v>
      </c>
      <c r="F1013" s="5" t="str">
        <f t="shared" si="18"/>
        <v>C-4102-1500-3</v>
      </c>
      <c r="G1013" s="13" t="s">
        <v>495</v>
      </c>
      <c r="H1013" s="13" t="s">
        <v>496</v>
      </c>
      <c r="I1013" s="13" t="s">
        <v>497</v>
      </c>
      <c r="J1013" s="3" t="s">
        <v>53</v>
      </c>
      <c r="K1013" s="3" t="s">
        <v>209</v>
      </c>
      <c r="L1013" s="3" t="s">
        <v>55</v>
      </c>
      <c r="M1013" s="3" t="s">
        <v>38</v>
      </c>
      <c r="N1013" s="3" t="s">
        <v>37</v>
      </c>
      <c r="O1013" s="3" t="s">
        <v>218</v>
      </c>
      <c r="P1013" s="3"/>
      <c r="Q1013" s="3"/>
      <c r="R1013" s="3" t="s">
        <v>40</v>
      </c>
      <c r="S1013" s="3" t="s">
        <v>41</v>
      </c>
      <c r="T1013" s="3" t="s">
        <v>42</v>
      </c>
      <c r="U1013" s="4" t="s">
        <v>228</v>
      </c>
      <c r="V1013" s="6">
        <v>371761830</v>
      </c>
      <c r="W1013" s="6">
        <v>0</v>
      </c>
      <c r="X1013" s="6">
        <v>18810565</v>
      </c>
      <c r="Y1013" s="6">
        <v>352951265</v>
      </c>
      <c r="Z1013" s="6">
        <v>0</v>
      </c>
      <c r="AA1013" s="6">
        <v>288378456</v>
      </c>
      <c r="AB1013" s="6">
        <v>64572809</v>
      </c>
      <c r="AC1013" s="6">
        <v>288378456</v>
      </c>
      <c r="AD1013" s="6">
        <v>288378456</v>
      </c>
      <c r="AE1013" s="6">
        <v>288378456</v>
      </c>
      <c r="AF1013" s="6">
        <v>288378456</v>
      </c>
    </row>
    <row r="1014" spans="1:32" ht="22.5">
      <c r="A1014" s="3" t="s">
        <v>421</v>
      </c>
      <c r="B1014" s="11" t="s">
        <v>545</v>
      </c>
      <c r="C1014" s="11" t="s">
        <v>564</v>
      </c>
      <c r="D1014" s="4" t="s">
        <v>422</v>
      </c>
      <c r="E1014" s="5" t="s">
        <v>234</v>
      </c>
      <c r="F1014" s="5" t="str">
        <f t="shared" si="18"/>
        <v>C-4102-1500-3</v>
      </c>
      <c r="G1014" s="13" t="s">
        <v>495</v>
      </c>
      <c r="H1014" s="13" t="s">
        <v>496</v>
      </c>
      <c r="I1014" s="13" t="s">
        <v>497</v>
      </c>
      <c r="J1014" s="3" t="s">
        <v>53</v>
      </c>
      <c r="K1014" s="3" t="s">
        <v>209</v>
      </c>
      <c r="L1014" s="3" t="s">
        <v>55</v>
      </c>
      <c r="M1014" s="3" t="s">
        <v>38</v>
      </c>
      <c r="N1014" s="3" t="s">
        <v>37</v>
      </c>
      <c r="O1014" s="3" t="s">
        <v>235</v>
      </c>
      <c r="P1014" s="3"/>
      <c r="Q1014" s="3"/>
      <c r="R1014" s="3" t="s">
        <v>40</v>
      </c>
      <c r="S1014" s="3" t="s">
        <v>41</v>
      </c>
      <c r="T1014" s="3" t="s">
        <v>42</v>
      </c>
      <c r="U1014" s="4" t="s">
        <v>236</v>
      </c>
      <c r="V1014" s="6">
        <v>0</v>
      </c>
      <c r="W1014" s="6">
        <v>250000</v>
      </c>
      <c r="X1014" s="6">
        <v>0</v>
      </c>
      <c r="Y1014" s="6">
        <v>250000</v>
      </c>
      <c r="Z1014" s="6">
        <v>0</v>
      </c>
      <c r="AA1014" s="6">
        <v>0</v>
      </c>
      <c r="AB1014" s="6">
        <v>250000</v>
      </c>
      <c r="AC1014" s="6">
        <v>0</v>
      </c>
      <c r="AD1014" s="6">
        <v>0</v>
      </c>
      <c r="AE1014" s="6">
        <v>0</v>
      </c>
      <c r="AF1014" s="6">
        <v>0</v>
      </c>
    </row>
    <row r="1015" spans="1:32" ht="22.5">
      <c r="A1015" s="3" t="s">
        <v>421</v>
      </c>
      <c r="B1015" s="11" t="s">
        <v>545</v>
      </c>
      <c r="C1015" s="11" t="s">
        <v>564</v>
      </c>
      <c r="D1015" s="4" t="s">
        <v>422</v>
      </c>
      <c r="E1015" s="5" t="s">
        <v>237</v>
      </c>
      <c r="F1015" s="5" t="str">
        <f t="shared" si="18"/>
        <v>C-4102-1500-3</v>
      </c>
      <c r="G1015" s="13" t="s">
        <v>495</v>
      </c>
      <c r="H1015" s="13" t="s">
        <v>493</v>
      </c>
      <c r="I1015" s="13" t="s">
        <v>512</v>
      </c>
      <c r="J1015" s="3" t="s">
        <v>53</v>
      </c>
      <c r="K1015" s="3" t="s">
        <v>209</v>
      </c>
      <c r="L1015" s="3" t="s">
        <v>55</v>
      </c>
      <c r="M1015" s="3" t="s">
        <v>38</v>
      </c>
      <c r="N1015" s="3" t="s">
        <v>37</v>
      </c>
      <c r="O1015" s="3" t="s">
        <v>238</v>
      </c>
      <c r="P1015" s="3"/>
      <c r="Q1015" s="3"/>
      <c r="R1015" s="3" t="s">
        <v>40</v>
      </c>
      <c r="S1015" s="3" t="s">
        <v>41</v>
      </c>
      <c r="T1015" s="3" t="s">
        <v>42</v>
      </c>
      <c r="U1015" s="4" t="s">
        <v>222</v>
      </c>
      <c r="V1015" s="6">
        <v>857502446</v>
      </c>
      <c r="W1015" s="6">
        <v>761989602</v>
      </c>
      <c r="X1015" s="6">
        <v>80746753</v>
      </c>
      <c r="Y1015" s="6">
        <v>1538745295</v>
      </c>
      <c r="Z1015" s="6">
        <v>0</v>
      </c>
      <c r="AA1015" s="6">
        <v>1521742212</v>
      </c>
      <c r="AB1015" s="6">
        <v>17003083</v>
      </c>
      <c r="AC1015" s="6">
        <v>1521742212</v>
      </c>
      <c r="AD1015" s="6">
        <v>1521742212</v>
      </c>
      <c r="AE1015" s="6">
        <v>1496927182</v>
      </c>
      <c r="AF1015" s="6">
        <v>1496927182</v>
      </c>
    </row>
    <row r="1016" spans="1:32" ht="22.5">
      <c r="A1016" s="3" t="s">
        <v>421</v>
      </c>
      <c r="B1016" s="11" t="s">
        <v>545</v>
      </c>
      <c r="C1016" s="11" t="s">
        <v>564</v>
      </c>
      <c r="D1016" s="4" t="s">
        <v>422</v>
      </c>
      <c r="E1016" s="5" t="s">
        <v>239</v>
      </c>
      <c r="F1016" s="5" t="str">
        <f t="shared" si="18"/>
        <v>C-4102-1500-3</v>
      </c>
      <c r="G1016" s="13" t="s">
        <v>495</v>
      </c>
      <c r="H1016" s="13" t="s">
        <v>493</v>
      </c>
      <c r="I1016" s="13" t="s">
        <v>506</v>
      </c>
      <c r="J1016" s="3" t="s">
        <v>53</v>
      </c>
      <c r="K1016" s="3" t="s">
        <v>209</v>
      </c>
      <c r="L1016" s="3" t="s">
        <v>55</v>
      </c>
      <c r="M1016" s="3" t="s">
        <v>38</v>
      </c>
      <c r="N1016" s="3" t="s">
        <v>37</v>
      </c>
      <c r="O1016" s="3" t="s">
        <v>240</v>
      </c>
      <c r="P1016" s="3"/>
      <c r="Q1016" s="3"/>
      <c r="R1016" s="3" t="s">
        <v>40</v>
      </c>
      <c r="S1016" s="3" t="s">
        <v>41</v>
      </c>
      <c r="T1016" s="3" t="s">
        <v>42</v>
      </c>
      <c r="U1016" s="4" t="s">
        <v>57</v>
      </c>
      <c r="V1016" s="6">
        <v>255108000</v>
      </c>
      <c r="W1016" s="6">
        <v>80000000</v>
      </c>
      <c r="X1016" s="6">
        <v>0</v>
      </c>
      <c r="Y1016" s="6">
        <v>335108000</v>
      </c>
      <c r="Z1016" s="6">
        <v>0</v>
      </c>
      <c r="AA1016" s="6">
        <v>323176398</v>
      </c>
      <c r="AB1016" s="6">
        <v>11931602</v>
      </c>
      <c r="AC1016" s="6">
        <v>323176398</v>
      </c>
      <c r="AD1016" s="6">
        <v>323176398</v>
      </c>
      <c r="AE1016" s="6">
        <v>320357400</v>
      </c>
      <c r="AF1016" s="6">
        <v>320357400</v>
      </c>
    </row>
    <row r="1017" spans="1:32" ht="33.75">
      <c r="A1017" s="3" t="s">
        <v>421</v>
      </c>
      <c r="B1017" s="11" t="s">
        <v>545</v>
      </c>
      <c r="C1017" s="11" t="s">
        <v>564</v>
      </c>
      <c r="D1017" s="4" t="s">
        <v>422</v>
      </c>
      <c r="E1017" s="5" t="s">
        <v>379</v>
      </c>
      <c r="F1017" s="5" t="str">
        <f t="shared" si="18"/>
        <v>C-4102-1500-3</v>
      </c>
      <c r="G1017" s="13" t="s">
        <v>495</v>
      </c>
      <c r="H1017" s="13" t="s">
        <v>496</v>
      </c>
      <c r="I1017" s="13" t="s">
        <v>497</v>
      </c>
      <c r="J1017" s="3" t="s">
        <v>53</v>
      </c>
      <c r="K1017" s="3" t="s">
        <v>209</v>
      </c>
      <c r="L1017" s="3" t="s">
        <v>55</v>
      </c>
      <c r="M1017" s="3" t="s">
        <v>38</v>
      </c>
      <c r="N1017" s="3" t="s">
        <v>37</v>
      </c>
      <c r="O1017" s="3" t="s">
        <v>380</v>
      </c>
      <c r="P1017" s="3"/>
      <c r="Q1017" s="3"/>
      <c r="R1017" s="3" t="s">
        <v>40</v>
      </c>
      <c r="S1017" s="3" t="s">
        <v>41</v>
      </c>
      <c r="T1017" s="3" t="s">
        <v>42</v>
      </c>
      <c r="U1017" s="4" t="s">
        <v>381</v>
      </c>
      <c r="V1017" s="6">
        <v>36051000</v>
      </c>
      <c r="W1017" s="6">
        <v>0</v>
      </c>
      <c r="X1017" s="6">
        <v>0</v>
      </c>
      <c r="Y1017" s="6">
        <v>36051000</v>
      </c>
      <c r="Z1017" s="6">
        <v>0</v>
      </c>
      <c r="AA1017" s="6">
        <v>2527052</v>
      </c>
      <c r="AB1017" s="6">
        <v>33523948</v>
      </c>
      <c r="AC1017" s="6">
        <v>2527052</v>
      </c>
      <c r="AD1017" s="6">
        <v>2527052</v>
      </c>
      <c r="AE1017" s="6">
        <v>2527052</v>
      </c>
      <c r="AF1017" s="6">
        <v>2527052</v>
      </c>
    </row>
    <row r="1018" spans="1:32" ht="22.5">
      <c r="A1018" s="3" t="s">
        <v>421</v>
      </c>
      <c r="B1018" s="11" t="s">
        <v>545</v>
      </c>
      <c r="C1018" s="11" t="s">
        <v>564</v>
      </c>
      <c r="D1018" s="4" t="s">
        <v>422</v>
      </c>
      <c r="E1018" s="5" t="s">
        <v>254</v>
      </c>
      <c r="F1018" s="5" t="str">
        <f t="shared" si="18"/>
        <v>C-4102-1500-4</v>
      </c>
      <c r="G1018" s="13" t="s">
        <v>514</v>
      </c>
      <c r="H1018" s="13" t="s">
        <v>515</v>
      </c>
      <c r="I1018" s="13" t="s">
        <v>516</v>
      </c>
      <c r="J1018" s="3" t="s">
        <v>53</v>
      </c>
      <c r="K1018" s="3" t="s">
        <v>209</v>
      </c>
      <c r="L1018" s="3" t="s">
        <v>55</v>
      </c>
      <c r="M1018" s="3" t="s">
        <v>45</v>
      </c>
      <c r="N1018" s="3" t="s">
        <v>37</v>
      </c>
      <c r="O1018" s="3" t="s">
        <v>210</v>
      </c>
      <c r="P1018" s="3"/>
      <c r="Q1018" s="3"/>
      <c r="R1018" s="3" t="s">
        <v>230</v>
      </c>
      <c r="S1018" s="3" t="s">
        <v>50</v>
      </c>
      <c r="T1018" s="3" t="s">
        <v>42</v>
      </c>
      <c r="U1018" s="4" t="s">
        <v>255</v>
      </c>
      <c r="V1018" s="6">
        <v>0</v>
      </c>
      <c r="W1018" s="6">
        <v>93284100</v>
      </c>
      <c r="X1018" s="6">
        <v>10364900</v>
      </c>
      <c r="Y1018" s="6">
        <v>82919200</v>
      </c>
      <c r="Z1018" s="6">
        <v>0</v>
      </c>
      <c r="AA1018" s="6">
        <v>82919200</v>
      </c>
      <c r="AB1018" s="6">
        <v>0</v>
      </c>
      <c r="AC1018" s="6">
        <v>82919200</v>
      </c>
      <c r="AD1018" s="6">
        <v>82919200</v>
      </c>
      <c r="AE1018" s="6">
        <v>82919200</v>
      </c>
      <c r="AF1018" s="6">
        <v>82919200</v>
      </c>
    </row>
    <row r="1019" spans="1:32" ht="22.5">
      <c r="A1019" s="3" t="s">
        <v>421</v>
      </c>
      <c r="B1019" s="11" t="s">
        <v>545</v>
      </c>
      <c r="C1019" s="11" t="s">
        <v>564</v>
      </c>
      <c r="D1019" s="4" t="s">
        <v>422</v>
      </c>
      <c r="E1019" s="5" t="s">
        <v>254</v>
      </c>
      <c r="F1019" s="5" t="str">
        <f t="shared" si="18"/>
        <v>C-4102-1500-4</v>
      </c>
      <c r="G1019" s="13" t="s">
        <v>514</v>
      </c>
      <c r="H1019" s="13" t="s">
        <v>515</v>
      </c>
      <c r="I1019" s="13" t="s">
        <v>516</v>
      </c>
      <c r="J1019" s="3" t="s">
        <v>53</v>
      </c>
      <c r="K1019" s="3" t="s">
        <v>209</v>
      </c>
      <c r="L1019" s="3" t="s">
        <v>55</v>
      </c>
      <c r="M1019" s="3" t="s">
        <v>45</v>
      </c>
      <c r="N1019" s="3" t="s">
        <v>37</v>
      </c>
      <c r="O1019" s="3" t="s">
        <v>210</v>
      </c>
      <c r="P1019" s="3"/>
      <c r="Q1019" s="3"/>
      <c r="R1019" s="3" t="s">
        <v>230</v>
      </c>
      <c r="S1019" s="3" t="s">
        <v>243</v>
      </c>
      <c r="T1019" s="3" t="s">
        <v>42</v>
      </c>
      <c r="U1019" s="4" t="s">
        <v>255</v>
      </c>
      <c r="V1019" s="6">
        <v>83732833732</v>
      </c>
      <c r="W1019" s="6">
        <v>12246976133</v>
      </c>
      <c r="X1019" s="6">
        <v>9857842106</v>
      </c>
      <c r="Y1019" s="6">
        <v>86121967759</v>
      </c>
      <c r="Z1019" s="6">
        <v>0</v>
      </c>
      <c r="AA1019" s="6">
        <v>85666869466</v>
      </c>
      <c r="AB1019" s="6">
        <v>455098293</v>
      </c>
      <c r="AC1019" s="6">
        <v>85666869466</v>
      </c>
      <c r="AD1019" s="6">
        <v>85666869466</v>
      </c>
      <c r="AE1019" s="6">
        <v>84728306194</v>
      </c>
      <c r="AF1019" s="6">
        <v>84728306194</v>
      </c>
    </row>
    <row r="1020" spans="1:32" ht="22.5">
      <c r="A1020" s="3" t="s">
        <v>421</v>
      </c>
      <c r="B1020" s="11" t="s">
        <v>545</v>
      </c>
      <c r="C1020" s="11" t="s">
        <v>564</v>
      </c>
      <c r="D1020" s="4" t="s">
        <v>422</v>
      </c>
      <c r="E1020" s="5" t="s">
        <v>254</v>
      </c>
      <c r="F1020" s="5" t="str">
        <f t="shared" si="18"/>
        <v>C-4102-1500-4</v>
      </c>
      <c r="G1020" s="13" t="s">
        <v>514</v>
      </c>
      <c r="H1020" s="13" t="s">
        <v>515</v>
      </c>
      <c r="I1020" s="13" t="s">
        <v>516</v>
      </c>
      <c r="J1020" s="3" t="s">
        <v>53</v>
      </c>
      <c r="K1020" s="3" t="s">
        <v>209</v>
      </c>
      <c r="L1020" s="3" t="s">
        <v>55</v>
      </c>
      <c r="M1020" s="3" t="s">
        <v>45</v>
      </c>
      <c r="N1020" s="3" t="s">
        <v>37</v>
      </c>
      <c r="O1020" s="3" t="s">
        <v>210</v>
      </c>
      <c r="P1020" s="3"/>
      <c r="Q1020" s="3"/>
      <c r="R1020" s="3" t="s">
        <v>40</v>
      </c>
      <c r="S1020" s="3" t="s">
        <v>150</v>
      </c>
      <c r="T1020" s="3" t="s">
        <v>42</v>
      </c>
      <c r="U1020" s="4" t="s">
        <v>255</v>
      </c>
      <c r="V1020" s="6">
        <v>0</v>
      </c>
      <c r="W1020" s="6">
        <v>781042089</v>
      </c>
      <c r="X1020" s="6">
        <v>0</v>
      </c>
      <c r="Y1020" s="6">
        <v>781042089</v>
      </c>
      <c r="Z1020" s="6">
        <v>0</v>
      </c>
      <c r="AA1020" s="6">
        <v>781042089</v>
      </c>
      <c r="AB1020" s="6">
        <v>0</v>
      </c>
      <c r="AC1020" s="6">
        <v>781042089</v>
      </c>
      <c r="AD1020" s="6">
        <v>781042089</v>
      </c>
      <c r="AE1020" s="6">
        <v>761610726</v>
      </c>
      <c r="AF1020" s="6">
        <v>761610726</v>
      </c>
    </row>
    <row r="1021" spans="1:32" ht="22.5">
      <c r="A1021" s="3" t="s">
        <v>421</v>
      </c>
      <c r="B1021" s="11" t="s">
        <v>545</v>
      </c>
      <c r="C1021" s="11" t="s">
        <v>564</v>
      </c>
      <c r="D1021" s="4" t="s">
        <v>422</v>
      </c>
      <c r="E1021" s="5" t="s">
        <v>254</v>
      </c>
      <c r="F1021" s="5" t="str">
        <f t="shared" si="18"/>
        <v>C-4102-1500-4</v>
      </c>
      <c r="G1021" s="13" t="s">
        <v>514</v>
      </c>
      <c r="H1021" s="13" t="s">
        <v>515</v>
      </c>
      <c r="I1021" s="13" t="s">
        <v>516</v>
      </c>
      <c r="J1021" s="3" t="s">
        <v>53</v>
      </c>
      <c r="K1021" s="3" t="s">
        <v>209</v>
      </c>
      <c r="L1021" s="3" t="s">
        <v>55</v>
      </c>
      <c r="M1021" s="3" t="s">
        <v>45</v>
      </c>
      <c r="N1021" s="3" t="s">
        <v>37</v>
      </c>
      <c r="O1021" s="3" t="s">
        <v>210</v>
      </c>
      <c r="P1021" s="3"/>
      <c r="Q1021" s="3"/>
      <c r="R1021" s="3" t="s">
        <v>40</v>
      </c>
      <c r="S1021" s="3" t="s">
        <v>41</v>
      </c>
      <c r="T1021" s="3" t="s">
        <v>42</v>
      </c>
      <c r="U1021" s="4" t="s">
        <v>255</v>
      </c>
      <c r="V1021" s="6">
        <v>0</v>
      </c>
      <c r="W1021" s="6">
        <v>1595026000</v>
      </c>
      <c r="X1021" s="6">
        <v>0</v>
      </c>
      <c r="Y1021" s="6">
        <v>1595026000</v>
      </c>
      <c r="Z1021" s="6">
        <v>0</v>
      </c>
      <c r="AA1021" s="6">
        <v>1595026000</v>
      </c>
      <c r="AB1021" s="6">
        <v>0</v>
      </c>
      <c r="AC1021" s="6">
        <v>1595026000</v>
      </c>
      <c r="AD1021" s="6">
        <v>1595026000</v>
      </c>
      <c r="AE1021" s="6">
        <v>1572808036</v>
      </c>
      <c r="AF1021" s="6">
        <v>1572808036</v>
      </c>
    </row>
    <row r="1022" spans="1:32" ht="22.5">
      <c r="A1022" s="3" t="s">
        <v>421</v>
      </c>
      <c r="B1022" s="11" t="s">
        <v>545</v>
      </c>
      <c r="C1022" s="11" t="s">
        <v>564</v>
      </c>
      <c r="D1022" s="4" t="s">
        <v>422</v>
      </c>
      <c r="E1022" s="5" t="s">
        <v>256</v>
      </c>
      <c r="F1022" s="5" t="str">
        <f t="shared" si="18"/>
        <v>C-4102-1500-4</v>
      </c>
      <c r="G1022" s="13" t="s">
        <v>514</v>
      </c>
      <c r="H1022" s="13" t="s">
        <v>515</v>
      </c>
      <c r="I1022" s="13" t="s">
        <v>516</v>
      </c>
      <c r="J1022" s="3" t="s">
        <v>53</v>
      </c>
      <c r="K1022" s="3" t="s">
        <v>209</v>
      </c>
      <c r="L1022" s="3" t="s">
        <v>55</v>
      </c>
      <c r="M1022" s="3" t="s">
        <v>45</v>
      </c>
      <c r="N1022" s="3" t="s">
        <v>37</v>
      </c>
      <c r="O1022" s="3" t="s">
        <v>257</v>
      </c>
      <c r="P1022" s="3"/>
      <c r="Q1022" s="3"/>
      <c r="R1022" s="3" t="s">
        <v>230</v>
      </c>
      <c r="S1022" s="3" t="s">
        <v>243</v>
      </c>
      <c r="T1022" s="3" t="s">
        <v>42</v>
      </c>
      <c r="U1022" s="4" t="s">
        <v>258</v>
      </c>
      <c r="V1022" s="6">
        <v>24955295789</v>
      </c>
      <c r="W1022" s="6">
        <v>0</v>
      </c>
      <c r="X1022" s="6">
        <v>1233821869</v>
      </c>
      <c r="Y1022" s="6">
        <v>23721473920</v>
      </c>
      <c r="Z1022" s="6">
        <v>0</v>
      </c>
      <c r="AA1022" s="6">
        <v>23272461928</v>
      </c>
      <c r="AB1022" s="6">
        <v>449011992</v>
      </c>
      <c r="AC1022" s="6">
        <v>23272461928</v>
      </c>
      <c r="AD1022" s="6">
        <v>23272461928</v>
      </c>
      <c r="AE1022" s="6">
        <v>23272461928</v>
      </c>
      <c r="AF1022" s="6">
        <v>23272461928</v>
      </c>
    </row>
    <row r="1023" spans="1:32" ht="22.5">
      <c r="A1023" s="3" t="s">
        <v>421</v>
      </c>
      <c r="B1023" s="11" t="s">
        <v>545</v>
      </c>
      <c r="C1023" s="11" t="s">
        <v>564</v>
      </c>
      <c r="D1023" s="4" t="s">
        <v>422</v>
      </c>
      <c r="E1023" s="5" t="s">
        <v>256</v>
      </c>
      <c r="F1023" s="5" t="str">
        <f t="shared" si="18"/>
        <v>C-4102-1500-4</v>
      </c>
      <c r="G1023" s="13" t="s">
        <v>514</v>
      </c>
      <c r="H1023" s="13" t="s">
        <v>515</v>
      </c>
      <c r="I1023" s="13" t="s">
        <v>516</v>
      </c>
      <c r="J1023" s="3" t="s">
        <v>53</v>
      </c>
      <c r="K1023" s="3" t="s">
        <v>209</v>
      </c>
      <c r="L1023" s="3" t="s">
        <v>55</v>
      </c>
      <c r="M1023" s="3" t="s">
        <v>45</v>
      </c>
      <c r="N1023" s="3" t="s">
        <v>37</v>
      </c>
      <c r="O1023" s="3" t="s">
        <v>257</v>
      </c>
      <c r="P1023" s="3"/>
      <c r="Q1023" s="3"/>
      <c r="R1023" s="3" t="s">
        <v>40</v>
      </c>
      <c r="S1023" s="3" t="s">
        <v>150</v>
      </c>
      <c r="T1023" s="3" t="s">
        <v>42</v>
      </c>
      <c r="U1023" s="4" t="s">
        <v>258</v>
      </c>
      <c r="V1023" s="6">
        <v>0</v>
      </c>
      <c r="W1023" s="6">
        <v>919568796</v>
      </c>
      <c r="X1023" s="6">
        <v>4940124</v>
      </c>
      <c r="Y1023" s="6">
        <v>914628672</v>
      </c>
      <c r="Z1023" s="6">
        <v>0</v>
      </c>
      <c r="AA1023" s="6">
        <v>914628672</v>
      </c>
      <c r="AB1023" s="6">
        <v>0</v>
      </c>
      <c r="AC1023" s="6">
        <v>914628672</v>
      </c>
      <c r="AD1023" s="6">
        <v>914628672</v>
      </c>
      <c r="AE1023" s="6">
        <v>914628672</v>
      </c>
      <c r="AF1023" s="6">
        <v>914628672</v>
      </c>
    </row>
    <row r="1024" spans="1:32" ht="22.5">
      <c r="A1024" s="3" t="s">
        <v>421</v>
      </c>
      <c r="B1024" s="11" t="s">
        <v>545</v>
      </c>
      <c r="C1024" s="11" t="s">
        <v>564</v>
      </c>
      <c r="D1024" s="4" t="s">
        <v>422</v>
      </c>
      <c r="E1024" s="5" t="s">
        <v>261</v>
      </c>
      <c r="F1024" s="5" t="str">
        <f t="shared" si="18"/>
        <v>C-4102-1500-4</v>
      </c>
      <c r="G1024" s="13" t="s">
        <v>514</v>
      </c>
      <c r="H1024" s="13" t="s">
        <v>515</v>
      </c>
      <c r="I1024" s="13" t="s">
        <v>516</v>
      </c>
      <c r="J1024" s="3" t="s">
        <v>53</v>
      </c>
      <c r="K1024" s="3" t="s">
        <v>209</v>
      </c>
      <c r="L1024" s="3" t="s">
        <v>55</v>
      </c>
      <c r="M1024" s="3" t="s">
        <v>45</v>
      </c>
      <c r="N1024" s="3" t="s">
        <v>37</v>
      </c>
      <c r="O1024" s="3" t="s">
        <v>218</v>
      </c>
      <c r="P1024" s="3"/>
      <c r="Q1024" s="3"/>
      <c r="R1024" s="3" t="s">
        <v>230</v>
      </c>
      <c r="S1024" s="3" t="s">
        <v>243</v>
      </c>
      <c r="T1024" s="3" t="s">
        <v>42</v>
      </c>
      <c r="U1024" s="4" t="s">
        <v>262</v>
      </c>
      <c r="V1024" s="6">
        <v>2135969460</v>
      </c>
      <c r="W1024" s="6">
        <v>1635333148</v>
      </c>
      <c r="X1024" s="6">
        <v>104914029</v>
      </c>
      <c r="Y1024" s="6">
        <v>3666388579</v>
      </c>
      <c r="Z1024" s="6">
        <v>0</v>
      </c>
      <c r="AA1024" s="6">
        <v>3652449243</v>
      </c>
      <c r="AB1024" s="6">
        <v>13939336</v>
      </c>
      <c r="AC1024" s="6">
        <v>3652449243</v>
      </c>
      <c r="AD1024" s="6">
        <v>3652449243</v>
      </c>
      <c r="AE1024" s="6">
        <v>3645249347</v>
      </c>
      <c r="AF1024" s="6">
        <v>3645249347</v>
      </c>
    </row>
    <row r="1025" spans="1:32" ht="22.5">
      <c r="A1025" s="3" t="s">
        <v>421</v>
      </c>
      <c r="B1025" s="11" t="s">
        <v>545</v>
      </c>
      <c r="C1025" s="11" t="s">
        <v>564</v>
      </c>
      <c r="D1025" s="4" t="s">
        <v>422</v>
      </c>
      <c r="E1025" s="5" t="s">
        <v>261</v>
      </c>
      <c r="F1025" s="5" t="str">
        <f t="shared" si="18"/>
        <v>C-4102-1500-4</v>
      </c>
      <c r="G1025" s="13" t="s">
        <v>514</v>
      </c>
      <c r="H1025" s="13" t="s">
        <v>515</v>
      </c>
      <c r="I1025" s="13" t="s">
        <v>516</v>
      </c>
      <c r="J1025" s="3" t="s">
        <v>53</v>
      </c>
      <c r="K1025" s="3" t="s">
        <v>209</v>
      </c>
      <c r="L1025" s="3" t="s">
        <v>55</v>
      </c>
      <c r="M1025" s="3" t="s">
        <v>45</v>
      </c>
      <c r="N1025" s="3" t="s">
        <v>37</v>
      </c>
      <c r="O1025" s="3" t="s">
        <v>218</v>
      </c>
      <c r="P1025" s="3"/>
      <c r="Q1025" s="3"/>
      <c r="R1025" s="3" t="s">
        <v>40</v>
      </c>
      <c r="S1025" s="3" t="s">
        <v>150</v>
      </c>
      <c r="T1025" s="3" t="s">
        <v>42</v>
      </c>
      <c r="U1025" s="4" t="s">
        <v>262</v>
      </c>
      <c r="V1025" s="6">
        <v>0</v>
      </c>
      <c r="W1025" s="6">
        <v>1595855956</v>
      </c>
      <c r="X1025" s="6">
        <v>5165179</v>
      </c>
      <c r="Y1025" s="6">
        <v>1590690777</v>
      </c>
      <c r="Z1025" s="6">
        <v>0</v>
      </c>
      <c r="AA1025" s="6">
        <v>1590690777</v>
      </c>
      <c r="AB1025" s="6">
        <v>0</v>
      </c>
      <c r="AC1025" s="6">
        <v>1590690777</v>
      </c>
      <c r="AD1025" s="6">
        <v>1590690777</v>
      </c>
      <c r="AE1025" s="6">
        <v>1590690777</v>
      </c>
      <c r="AF1025" s="6">
        <v>1590690777</v>
      </c>
    </row>
    <row r="1026" spans="1:32" ht="22.5">
      <c r="A1026" s="3" t="s">
        <v>421</v>
      </c>
      <c r="B1026" s="11" t="s">
        <v>545</v>
      </c>
      <c r="C1026" s="11" t="s">
        <v>564</v>
      </c>
      <c r="D1026" s="4" t="s">
        <v>422</v>
      </c>
      <c r="E1026" s="5" t="s">
        <v>382</v>
      </c>
      <c r="F1026" s="5" t="str">
        <f t="shared" si="18"/>
        <v>C-4102-1500-4</v>
      </c>
      <c r="G1026" s="13" t="s">
        <v>514</v>
      </c>
      <c r="H1026" s="13" t="s">
        <v>515</v>
      </c>
      <c r="I1026" s="13" t="s">
        <v>516</v>
      </c>
      <c r="J1026" s="3" t="s">
        <v>53</v>
      </c>
      <c r="K1026" s="3" t="s">
        <v>209</v>
      </c>
      <c r="L1026" s="3" t="s">
        <v>55</v>
      </c>
      <c r="M1026" s="3" t="s">
        <v>45</v>
      </c>
      <c r="N1026" s="3" t="s">
        <v>37</v>
      </c>
      <c r="O1026" s="3" t="s">
        <v>221</v>
      </c>
      <c r="P1026" s="3"/>
      <c r="Q1026" s="3"/>
      <c r="R1026" s="3" t="s">
        <v>230</v>
      </c>
      <c r="S1026" s="3" t="s">
        <v>243</v>
      </c>
      <c r="T1026" s="3" t="s">
        <v>42</v>
      </c>
      <c r="U1026" s="4" t="s">
        <v>383</v>
      </c>
      <c r="V1026" s="6">
        <v>0</v>
      </c>
      <c r="W1026" s="6">
        <v>20000000</v>
      </c>
      <c r="X1026" s="6">
        <v>19150000</v>
      </c>
      <c r="Y1026" s="6">
        <v>850000</v>
      </c>
      <c r="Z1026" s="6">
        <v>0</v>
      </c>
      <c r="AA1026" s="6">
        <v>850000</v>
      </c>
      <c r="AB1026" s="6">
        <v>0</v>
      </c>
      <c r="AC1026" s="6">
        <v>850000</v>
      </c>
      <c r="AD1026" s="6">
        <v>850000</v>
      </c>
      <c r="AE1026" s="6">
        <v>850000</v>
      </c>
      <c r="AF1026" s="6">
        <v>850000</v>
      </c>
    </row>
    <row r="1027" spans="1:32" ht="22.5">
      <c r="A1027" s="3" t="s">
        <v>421</v>
      </c>
      <c r="B1027" s="11" t="s">
        <v>545</v>
      </c>
      <c r="C1027" s="11" t="s">
        <v>564</v>
      </c>
      <c r="D1027" s="4" t="s">
        <v>422</v>
      </c>
      <c r="E1027" s="5" t="s">
        <v>265</v>
      </c>
      <c r="F1027" s="5" t="str">
        <f t="shared" si="18"/>
        <v>C-4102-1500-4</v>
      </c>
      <c r="G1027" s="13" t="s">
        <v>514</v>
      </c>
      <c r="H1027" s="13" t="s">
        <v>493</v>
      </c>
      <c r="I1027" s="13" t="s">
        <v>512</v>
      </c>
      <c r="J1027" s="3" t="s">
        <v>53</v>
      </c>
      <c r="K1027" s="3" t="s">
        <v>209</v>
      </c>
      <c r="L1027" s="3" t="s">
        <v>55</v>
      </c>
      <c r="M1027" s="3" t="s">
        <v>45</v>
      </c>
      <c r="N1027" s="3" t="s">
        <v>37</v>
      </c>
      <c r="O1027" s="3" t="s">
        <v>235</v>
      </c>
      <c r="P1027" s="3"/>
      <c r="Q1027" s="3"/>
      <c r="R1027" s="3" t="s">
        <v>40</v>
      </c>
      <c r="S1027" s="3" t="s">
        <v>41</v>
      </c>
      <c r="T1027" s="3" t="s">
        <v>42</v>
      </c>
      <c r="U1027" s="4" t="s">
        <v>222</v>
      </c>
      <c r="V1027" s="6">
        <v>0</v>
      </c>
      <c r="W1027" s="6">
        <v>863330000</v>
      </c>
      <c r="X1027" s="6">
        <v>40407006</v>
      </c>
      <c r="Y1027" s="6">
        <v>822922994</v>
      </c>
      <c r="Z1027" s="6">
        <v>0</v>
      </c>
      <c r="AA1027" s="6">
        <v>814899351</v>
      </c>
      <c r="AB1027" s="6">
        <v>8023643</v>
      </c>
      <c r="AC1027" s="6">
        <v>814899351</v>
      </c>
      <c r="AD1027" s="6">
        <v>814899351</v>
      </c>
      <c r="AE1027" s="6">
        <v>774106029</v>
      </c>
      <c r="AF1027" s="6">
        <v>774106029</v>
      </c>
    </row>
    <row r="1028" spans="1:32" ht="22.5">
      <c r="A1028" s="3" t="s">
        <v>421</v>
      </c>
      <c r="B1028" s="11" t="s">
        <v>545</v>
      </c>
      <c r="C1028" s="11" t="s">
        <v>564</v>
      </c>
      <c r="D1028" s="4" t="s">
        <v>422</v>
      </c>
      <c r="E1028" s="5" t="s">
        <v>266</v>
      </c>
      <c r="F1028" s="5" t="str">
        <f t="shared" si="18"/>
        <v>C-4102-1500-4</v>
      </c>
      <c r="G1028" s="13" t="s">
        <v>514</v>
      </c>
      <c r="H1028" s="13" t="s">
        <v>493</v>
      </c>
      <c r="I1028" s="13" t="s">
        <v>506</v>
      </c>
      <c r="J1028" s="3" t="s">
        <v>53</v>
      </c>
      <c r="K1028" s="3" t="s">
        <v>209</v>
      </c>
      <c r="L1028" s="3" t="s">
        <v>55</v>
      </c>
      <c r="M1028" s="3" t="s">
        <v>45</v>
      </c>
      <c r="N1028" s="3" t="s">
        <v>37</v>
      </c>
      <c r="O1028" s="3" t="s">
        <v>267</v>
      </c>
      <c r="P1028" s="3"/>
      <c r="Q1028" s="3"/>
      <c r="R1028" s="3" t="s">
        <v>40</v>
      </c>
      <c r="S1028" s="3" t="s">
        <v>41</v>
      </c>
      <c r="T1028" s="3" t="s">
        <v>42</v>
      </c>
      <c r="U1028" s="4" t="s">
        <v>57</v>
      </c>
      <c r="V1028" s="6">
        <v>38500000</v>
      </c>
      <c r="W1028" s="6">
        <v>336234380</v>
      </c>
      <c r="X1028" s="6">
        <v>0</v>
      </c>
      <c r="Y1028" s="6">
        <v>374734380</v>
      </c>
      <c r="Z1028" s="6">
        <v>0</v>
      </c>
      <c r="AA1028" s="6">
        <v>365394991</v>
      </c>
      <c r="AB1028" s="6">
        <v>9339389</v>
      </c>
      <c r="AC1028" s="6">
        <v>365394991</v>
      </c>
      <c r="AD1028" s="6">
        <v>365394991</v>
      </c>
      <c r="AE1028" s="6">
        <v>365394991</v>
      </c>
      <c r="AF1028" s="6">
        <v>365394991</v>
      </c>
    </row>
    <row r="1029" spans="1:32" ht="22.5">
      <c r="A1029" s="3" t="s">
        <v>421</v>
      </c>
      <c r="B1029" s="11" t="s">
        <v>545</v>
      </c>
      <c r="C1029" s="11" t="s">
        <v>564</v>
      </c>
      <c r="D1029" s="4" t="s">
        <v>422</v>
      </c>
      <c r="E1029" s="5" t="s">
        <v>268</v>
      </c>
      <c r="F1029" s="5" t="str">
        <f t="shared" si="18"/>
        <v>C-4102-1500-4</v>
      </c>
      <c r="G1029" s="13" t="s">
        <v>514</v>
      </c>
      <c r="H1029" s="13" t="s">
        <v>515</v>
      </c>
      <c r="I1029" s="13" t="s">
        <v>516</v>
      </c>
      <c r="J1029" s="3" t="s">
        <v>53</v>
      </c>
      <c r="K1029" s="3" t="s">
        <v>209</v>
      </c>
      <c r="L1029" s="3" t="s">
        <v>55</v>
      </c>
      <c r="M1029" s="3" t="s">
        <v>45</v>
      </c>
      <c r="N1029" s="3" t="s">
        <v>37</v>
      </c>
      <c r="O1029" s="3" t="s">
        <v>252</v>
      </c>
      <c r="P1029" s="3"/>
      <c r="Q1029" s="3"/>
      <c r="R1029" s="3" t="s">
        <v>40</v>
      </c>
      <c r="S1029" s="3" t="s">
        <v>41</v>
      </c>
      <c r="T1029" s="3" t="s">
        <v>42</v>
      </c>
      <c r="U1029" s="4" t="s">
        <v>253</v>
      </c>
      <c r="V1029" s="6">
        <v>0</v>
      </c>
      <c r="W1029" s="6">
        <v>25000</v>
      </c>
      <c r="X1029" s="6">
        <v>0</v>
      </c>
      <c r="Y1029" s="6">
        <v>25000</v>
      </c>
      <c r="Z1029" s="6">
        <v>0</v>
      </c>
      <c r="AA1029" s="6">
        <v>0</v>
      </c>
      <c r="AB1029" s="6">
        <v>25000</v>
      </c>
      <c r="AC1029" s="6">
        <v>0</v>
      </c>
      <c r="AD1029" s="6">
        <v>0</v>
      </c>
      <c r="AE1029" s="6">
        <v>0</v>
      </c>
      <c r="AF1029" s="6">
        <v>0</v>
      </c>
    </row>
    <row r="1030" spans="1:32" ht="22.5">
      <c r="A1030" s="3" t="s">
        <v>421</v>
      </c>
      <c r="B1030" s="11" t="s">
        <v>545</v>
      </c>
      <c r="C1030" s="11" t="s">
        <v>564</v>
      </c>
      <c r="D1030" s="4" t="s">
        <v>422</v>
      </c>
      <c r="E1030" s="5" t="s">
        <v>269</v>
      </c>
      <c r="F1030" s="5" t="str">
        <f t="shared" si="18"/>
        <v>C-4102-1500-5</v>
      </c>
      <c r="G1030" s="13" t="s">
        <v>517</v>
      </c>
      <c r="H1030" s="13" t="s">
        <v>518</v>
      </c>
      <c r="I1030" s="13" t="s">
        <v>519</v>
      </c>
      <c r="J1030" s="3" t="s">
        <v>53</v>
      </c>
      <c r="K1030" s="3" t="s">
        <v>209</v>
      </c>
      <c r="L1030" s="3" t="s">
        <v>55</v>
      </c>
      <c r="M1030" s="3" t="s">
        <v>46</v>
      </c>
      <c r="N1030" s="3" t="s">
        <v>37</v>
      </c>
      <c r="O1030" s="3" t="s">
        <v>210</v>
      </c>
      <c r="P1030" s="3"/>
      <c r="Q1030" s="3"/>
      <c r="R1030" s="3" t="s">
        <v>40</v>
      </c>
      <c r="S1030" s="3" t="s">
        <v>41</v>
      </c>
      <c r="T1030" s="3" t="s">
        <v>42</v>
      </c>
      <c r="U1030" s="4" t="s">
        <v>270</v>
      </c>
      <c r="V1030" s="6">
        <v>1723489920</v>
      </c>
      <c r="W1030" s="6">
        <v>404875251</v>
      </c>
      <c r="X1030" s="6">
        <v>0</v>
      </c>
      <c r="Y1030" s="6">
        <v>2128365171</v>
      </c>
      <c r="Z1030" s="6">
        <v>0</v>
      </c>
      <c r="AA1030" s="6">
        <v>2128365171</v>
      </c>
      <c r="AB1030" s="6">
        <v>0</v>
      </c>
      <c r="AC1030" s="6">
        <v>2128365171</v>
      </c>
      <c r="AD1030" s="6">
        <v>2128365171</v>
      </c>
      <c r="AE1030" s="6">
        <v>2095827194</v>
      </c>
      <c r="AF1030" s="6">
        <v>2095827194</v>
      </c>
    </row>
    <row r="1031" spans="1:32" ht="22.5">
      <c r="A1031" s="3" t="s">
        <v>421</v>
      </c>
      <c r="B1031" s="11" t="s">
        <v>545</v>
      </c>
      <c r="C1031" s="11" t="s">
        <v>564</v>
      </c>
      <c r="D1031" s="4" t="s">
        <v>422</v>
      </c>
      <c r="E1031" s="5" t="s">
        <v>271</v>
      </c>
      <c r="F1031" s="5" t="str">
        <f t="shared" si="18"/>
        <v>C-4102-1500-5</v>
      </c>
      <c r="G1031" s="13" t="s">
        <v>517</v>
      </c>
      <c r="H1031" s="13" t="s">
        <v>518</v>
      </c>
      <c r="I1031" s="13" t="s">
        <v>519</v>
      </c>
      <c r="J1031" s="3" t="s">
        <v>53</v>
      </c>
      <c r="K1031" s="3" t="s">
        <v>209</v>
      </c>
      <c r="L1031" s="3" t="s">
        <v>55</v>
      </c>
      <c r="M1031" s="3" t="s">
        <v>46</v>
      </c>
      <c r="N1031" s="3" t="s">
        <v>37</v>
      </c>
      <c r="O1031" s="3" t="s">
        <v>257</v>
      </c>
      <c r="P1031" s="3"/>
      <c r="Q1031" s="3"/>
      <c r="R1031" s="3" t="s">
        <v>40</v>
      </c>
      <c r="S1031" s="3" t="s">
        <v>41</v>
      </c>
      <c r="T1031" s="3" t="s">
        <v>42</v>
      </c>
      <c r="U1031" s="4" t="s">
        <v>272</v>
      </c>
      <c r="V1031" s="6">
        <v>1563309911</v>
      </c>
      <c r="W1031" s="6">
        <v>73935782</v>
      </c>
      <c r="X1031" s="6">
        <v>0</v>
      </c>
      <c r="Y1031" s="6">
        <v>1637245693</v>
      </c>
      <c r="Z1031" s="6">
        <v>0</v>
      </c>
      <c r="AA1031" s="6">
        <v>1637245691</v>
      </c>
      <c r="AB1031" s="6">
        <v>2</v>
      </c>
      <c r="AC1031" s="6">
        <v>1637245691</v>
      </c>
      <c r="AD1031" s="6">
        <v>1637245691</v>
      </c>
      <c r="AE1031" s="6">
        <v>1587788328</v>
      </c>
      <c r="AF1031" s="6">
        <v>1587788328</v>
      </c>
    </row>
    <row r="1032" spans="1:32" ht="22.5">
      <c r="A1032" s="3" t="s">
        <v>421</v>
      </c>
      <c r="B1032" s="11" t="s">
        <v>545</v>
      </c>
      <c r="C1032" s="11" t="s">
        <v>564</v>
      </c>
      <c r="D1032" s="4" t="s">
        <v>422</v>
      </c>
      <c r="E1032" s="5" t="s">
        <v>275</v>
      </c>
      <c r="F1032" s="5" t="str">
        <f t="shared" si="18"/>
        <v>C-4102-1500-5</v>
      </c>
      <c r="G1032" s="13" t="s">
        <v>517</v>
      </c>
      <c r="H1032" s="13" t="s">
        <v>493</v>
      </c>
      <c r="I1032" s="13" t="s">
        <v>512</v>
      </c>
      <c r="J1032" s="3" t="s">
        <v>53</v>
      </c>
      <c r="K1032" s="3" t="s">
        <v>209</v>
      </c>
      <c r="L1032" s="3" t="s">
        <v>55</v>
      </c>
      <c r="M1032" s="3" t="s">
        <v>46</v>
      </c>
      <c r="N1032" s="3" t="s">
        <v>37</v>
      </c>
      <c r="O1032" s="3" t="s">
        <v>218</v>
      </c>
      <c r="P1032" s="3"/>
      <c r="Q1032" s="3"/>
      <c r="R1032" s="3" t="s">
        <v>40</v>
      </c>
      <c r="S1032" s="3" t="s">
        <v>41</v>
      </c>
      <c r="T1032" s="3" t="s">
        <v>42</v>
      </c>
      <c r="U1032" s="4" t="s">
        <v>222</v>
      </c>
      <c r="V1032" s="6">
        <v>32791000</v>
      </c>
      <c r="W1032" s="6">
        <v>0</v>
      </c>
      <c r="X1032" s="6">
        <v>5465166</v>
      </c>
      <c r="Y1032" s="6">
        <v>27325834</v>
      </c>
      <c r="Z1032" s="6">
        <v>0</v>
      </c>
      <c r="AA1032" s="6">
        <v>27226467</v>
      </c>
      <c r="AB1032" s="6">
        <v>99367</v>
      </c>
      <c r="AC1032" s="6">
        <v>27226467</v>
      </c>
      <c r="AD1032" s="6">
        <v>27226467</v>
      </c>
      <c r="AE1032" s="6">
        <v>26133434</v>
      </c>
      <c r="AF1032" s="6">
        <v>26133434</v>
      </c>
    </row>
    <row r="1033" spans="1:32" ht="22.5">
      <c r="A1033" s="3" t="s">
        <v>421</v>
      </c>
      <c r="B1033" s="11" t="s">
        <v>545</v>
      </c>
      <c r="C1033" s="11" t="s">
        <v>564</v>
      </c>
      <c r="D1033" s="4" t="s">
        <v>422</v>
      </c>
      <c r="E1033" s="5" t="s">
        <v>276</v>
      </c>
      <c r="F1033" s="5" t="str">
        <f t="shared" si="18"/>
        <v>C-4102-1500-5</v>
      </c>
      <c r="G1033" s="13" t="s">
        <v>517</v>
      </c>
      <c r="H1033" s="13" t="s">
        <v>493</v>
      </c>
      <c r="I1033" s="13" t="s">
        <v>506</v>
      </c>
      <c r="J1033" s="3" t="s">
        <v>53</v>
      </c>
      <c r="K1033" s="3" t="s">
        <v>209</v>
      </c>
      <c r="L1033" s="3" t="s">
        <v>55</v>
      </c>
      <c r="M1033" s="3" t="s">
        <v>46</v>
      </c>
      <c r="N1033" s="3" t="s">
        <v>37</v>
      </c>
      <c r="O1033" s="3" t="s">
        <v>221</v>
      </c>
      <c r="P1033" s="3"/>
      <c r="Q1033" s="3"/>
      <c r="R1033" s="3" t="s">
        <v>40</v>
      </c>
      <c r="S1033" s="3" t="s">
        <v>41</v>
      </c>
      <c r="T1033" s="3" t="s">
        <v>42</v>
      </c>
      <c r="U1033" s="4" t="s">
        <v>57</v>
      </c>
      <c r="V1033" s="6">
        <v>16289465</v>
      </c>
      <c r="W1033" s="6">
        <v>0</v>
      </c>
      <c r="X1033" s="6">
        <v>0</v>
      </c>
      <c r="Y1033" s="6">
        <v>16289465</v>
      </c>
      <c r="Z1033" s="6">
        <v>0</v>
      </c>
      <c r="AA1033" s="6">
        <v>14878820</v>
      </c>
      <c r="AB1033" s="6">
        <v>1410645</v>
      </c>
      <c r="AC1033" s="6">
        <v>14878820</v>
      </c>
      <c r="AD1033" s="6">
        <v>14878820</v>
      </c>
      <c r="AE1033" s="6">
        <v>14878820</v>
      </c>
      <c r="AF1033" s="6">
        <v>14878820</v>
      </c>
    </row>
    <row r="1034" spans="1:32" ht="22.5">
      <c r="A1034" s="3" t="s">
        <v>421</v>
      </c>
      <c r="B1034" s="11" t="s">
        <v>545</v>
      </c>
      <c r="C1034" s="11" t="s">
        <v>564</v>
      </c>
      <c r="D1034" s="4" t="s">
        <v>422</v>
      </c>
      <c r="E1034" s="5" t="s">
        <v>384</v>
      </c>
      <c r="F1034" s="5" t="str">
        <f t="shared" si="18"/>
        <v>C-4102-1500-5</v>
      </c>
      <c r="G1034" s="13" t="s">
        <v>517</v>
      </c>
      <c r="H1034" s="13" t="s">
        <v>518</v>
      </c>
      <c r="I1034" s="13" t="s">
        <v>519</v>
      </c>
      <c r="J1034" s="3" t="s">
        <v>53</v>
      </c>
      <c r="K1034" s="3" t="s">
        <v>209</v>
      </c>
      <c r="L1034" s="3" t="s">
        <v>55</v>
      </c>
      <c r="M1034" s="3" t="s">
        <v>46</v>
      </c>
      <c r="N1034" s="3" t="s">
        <v>37</v>
      </c>
      <c r="O1034" s="3" t="s">
        <v>252</v>
      </c>
      <c r="P1034" s="3"/>
      <c r="Q1034" s="3"/>
      <c r="R1034" s="3" t="s">
        <v>40</v>
      </c>
      <c r="S1034" s="3" t="s">
        <v>41</v>
      </c>
      <c r="T1034" s="3" t="s">
        <v>42</v>
      </c>
      <c r="U1034" s="4" t="s">
        <v>253</v>
      </c>
      <c r="V1034" s="6">
        <v>4984</v>
      </c>
      <c r="W1034" s="6">
        <v>0</v>
      </c>
      <c r="X1034" s="6">
        <v>4984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</row>
    <row r="1035" spans="1:32" ht="22.5">
      <c r="A1035" s="3" t="s">
        <v>421</v>
      </c>
      <c r="B1035" s="11" t="s">
        <v>545</v>
      </c>
      <c r="C1035" s="11" t="s">
        <v>564</v>
      </c>
      <c r="D1035" s="4" t="s">
        <v>422</v>
      </c>
      <c r="E1035" s="5" t="s">
        <v>277</v>
      </c>
      <c r="F1035" s="5" t="str">
        <f t="shared" si="18"/>
        <v>C-4102-1500-6</v>
      </c>
      <c r="G1035" s="13" t="s">
        <v>498</v>
      </c>
      <c r="H1035" s="13" t="s">
        <v>499</v>
      </c>
      <c r="I1035" s="13" t="s">
        <v>500</v>
      </c>
      <c r="J1035" s="3" t="s">
        <v>53</v>
      </c>
      <c r="K1035" s="3" t="s">
        <v>209</v>
      </c>
      <c r="L1035" s="3" t="s">
        <v>55</v>
      </c>
      <c r="M1035" s="3" t="s">
        <v>113</v>
      </c>
      <c r="N1035" s="3" t="s">
        <v>37</v>
      </c>
      <c r="O1035" s="3" t="s">
        <v>210</v>
      </c>
      <c r="P1035" s="3"/>
      <c r="Q1035" s="3"/>
      <c r="R1035" s="3" t="s">
        <v>40</v>
      </c>
      <c r="S1035" s="3" t="s">
        <v>41</v>
      </c>
      <c r="T1035" s="3" t="s">
        <v>42</v>
      </c>
      <c r="U1035" s="4" t="s">
        <v>278</v>
      </c>
      <c r="V1035" s="6">
        <v>3865507200</v>
      </c>
      <c r="W1035" s="6">
        <v>674216750</v>
      </c>
      <c r="X1035" s="6">
        <v>109593800</v>
      </c>
      <c r="Y1035" s="6">
        <v>4430130150</v>
      </c>
      <c r="Z1035" s="6">
        <v>0</v>
      </c>
      <c r="AA1035" s="6">
        <v>4430125049</v>
      </c>
      <c r="AB1035" s="6">
        <v>5101</v>
      </c>
      <c r="AC1035" s="6">
        <v>4430125049</v>
      </c>
      <c r="AD1035" s="6">
        <v>4430125049</v>
      </c>
      <c r="AE1035" s="6">
        <v>4176724395</v>
      </c>
      <c r="AF1035" s="6">
        <v>4176724395</v>
      </c>
    </row>
    <row r="1036" spans="1:32" ht="22.5">
      <c r="A1036" s="3" t="s">
        <v>421</v>
      </c>
      <c r="B1036" s="11" t="s">
        <v>545</v>
      </c>
      <c r="C1036" s="11" t="s">
        <v>564</v>
      </c>
      <c r="D1036" s="4" t="s">
        <v>422</v>
      </c>
      <c r="E1036" s="5" t="s">
        <v>385</v>
      </c>
      <c r="F1036" s="5" t="str">
        <f t="shared" si="18"/>
        <v>C-4102-1500-6</v>
      </c>
      <c r="G1036" s="13" t="s">
        <v>498</v>
      </c>
      <c r="H1036" s="13" t="s">
        <v>499</v>
      </c>
      <c r="I1036" s="13" t="s">
        <v>500</v>
      </c>
      <c r="J1036" s="3" t="s">
        <v>53</v>
      </c>
      <c r="K1036" s="3" t="s">
        <v>209</v>
      </c>
      <c r="L1036" s="3" t="s">
        <v>55</v>
      </c>
      <c r="M1036" s="3" t="s">
        <v>113</v>
      </c>
      <c r="N1036" s="3" t="s">
        <v>37</v>
      </c>
      <c r="O1036" s="3" t="s">
        <v>257</v>
      </c>
      <c r="P1036" s="3"/>
      <c r="Q1036" s="3"/>
      <c r="R1036" s="3" t="s">
        <v>40</v>
      </c>
      <c r="S1036" s="3" t="s">
        <v>41</v>
      </c>
      <c r="T1036" s="3" t="s">
        <v>42</v>
      </c>
      <c r="U1036" s="4" t="s">
        <v>386</v>
      </c>
      <c r="V1036" s="6">
        <v>1207956000</v>
      </c>
      <c r="W1036" s="6">
        <v>21720000</v>
      </c>
      <c r="X1036" s="6">
        <v>0</v>
      </c>
      <c r="Y1036" s="6">
        <v>1229676000</v>
      </c>
      <c r="Z1036" s="6">
        <v>0</v>
      </c>
      <c r="AA1036" s="6">
        <v>1229676000</v>
      </c>
      <c r="AB1036" s="6">
        <v>0</v>
      </c>
      <c r="AC1036" s="6">
        <v>1229676000</v>
      </c>
      <c r="AD1036" s="6">
        <v>1229676000</v>
      </c>
      <c r="AE1036" s="6">
        <v>1184065861</v>
      </c>
      <c r="AF1036" s="6">
        <v>1184065861</v>
      </c>
    </row>
    <row r="1037" spans="1:32" ht="22.5">
      <c r="A1037" s="3" t="s">
        <v>421</v>
      </c>
      <c r="B1037" s="11" t="s">
        <v>545</v>
      </c>
      <c r="C1037" s="11" t="s">
        <v>564</v>
      </c>
      <c r="D1037" s="4" t="s">
        <v>422</v>
      </c>
      <c r="E1037" s="5" t="s">
        <v>281</v>
      </c>
      <c r="F1037" s="5" t="str">
        <f t="shared" si="18"/>
        <v>C-4102-1500-6</v>
      </c>
      <c r="G1037" s="13" t="s">
        <v>498</v>
      </c>
      <c r="H1037" s="13" t="s">
        <v>499</v>
      </c>
      <c r="I1037" s="13" t="s">
        <v>500</v>
      </c>
      <c r="J1037" s="3" t="s">
        <v>53</v>
      </c>
      <c r="K1037" s="3" t="s">
        <v>209</v>
      </c>
      <c r="L1037" s="3" t="s">
        <v>55</v>
      </c>
      <c r="M1037" s="3" t="s">
        <v>113</v>
      </c>
      <c r="N1037" s="3" t="s">
        <v>37</v>
      </c>
      <c r="O1037" s="3" t="s">
        <v>56</v>
      </c>
      <c r="P1037" s="3"/>
      <c r="Q1037" s="3"/>
      <c r="R1037" s="3" t="s">
        <v>40</v>
      </c>
      <c r="S1037" s="3" t="s">
        <v>41</v>
      </c>
      <c r="T1037" s="3" t="s">
        <v>42</v>
      </c>
      <c r="U1037" s="4" t="s">
        <v>282</v>
      </c>
      <c r="V1037" s="6">
        <v>0</v>
      </c>
      <c r="W1037" s="6">
        <v>350000000</v>
      </c>
      <c r="X1037" s="6">
        <v>0</v>
      </c>
      <c r="Y1037" s="6">
        <v>350000000</v>
      </c>
      <c r="Z1037" s="6">
        <v>0</v>
      </c>
      <c r="AA1037" s="6">
        <v>350000000</v>
      </c>
      <c r="AB1037" s="6">
        <v>0</v>
      </c>
      <c r="AC1037" s="6">
        <v>350000000</v>
      </c>
      <c r="AD1037" s="6">
        <v>350000000</v>
      </c>
      <c r="AE1037" s="6">
        <v>350000000</v>
      </c>
      <c r="AF1037" s="6">
        <v>350000000</v>
      </c>
    </row>
    <row r="1038" spans="1:32" ht="22.5">
      <c r="A1038" s="3" t="s">
        <v>421</v>
      </c>
      <c r="B1038" s="11" t="s">
        <v>545</v>
      </c>
      <c r="C1038" s="11" t="s">
        <v>564</v>
      </c>
      <c r="D1038" s="4" t="s">
        <v>422</v>
      </c>
      <c r="E1038" s="5" t="s">
        <v>283</v>
      </c>
      <c r="F1038" s="5" t="str">
        <f t="shared" si="18"/>
        <v>C-4102-1500-6</v>
      </c>
      <c r="G1038" s="13" t="s">
        <v>498</v>
      </c>
      <c r="H1038" s="13" t="s">
        <v>499</v>
      </c>
      <c r="I1038" s="13" t="s">
        <v>500</v>
      </c>
      <c r="J1038" s="3" t="s">
        <v>53</v>
      </c>
      <c r="K1038" s="3" t="s">
        <v>209</v>
      </c>
      <c r="L1038" s="3" t="s">
        <v>55</v>
      </c>
      <c r="M1038" s="3" t="s">
        <v>113</v>
      </c>
      <c r="N1038" s="3" t="s">
        <v>37</v>
      </c>
      <c r="O1038" s="3" t="s">
        <v>218</v>
      </c>
      <c r="P1038" s="3"/>
      <c r="Q1038" s="3"/>
      <c r="R1038" s="3" t="s">
        <v>40</v>
      </c>
      <c r="S1038" s="3" t="s">
        <v>41</v>
      </c>
      <c r="T1038" s="3" t="s">
        <v>42</v>
      </c>
      <c r="U1038" s="4" t="s">
        <v>284</v>
      </c>
      <c r="V1038" s="6">
        <v>0</v>
      </c>
      <c r="W1038" s="6">
        <v>640281482</v>
      </c>
      <c r="X1038" s="6">
        <v>0</v>
      </c>
      <c r="Y1038" s="6">
        <v>640281482</v>
      </c>
      <c r="Z1038" s="6">
        <v>0</v>
      </c>
      <c r="AA1038" s="6">
        <v>640281482</v>
      </c>
      <c r="AB1038" s="6">
        <v>0</v>
      </c>
      <c r="AC1038" s="6">
        <v>640281482</v>
      </c>
      <c r="AD1038" s="6">
        <v>640281482</v>
      </c>
      <c r="AE1038" s="6">
        <v>514813574</v>
      </c>
      <c r="AF1038" s="6">
        <v>514813574</v>
      </c>
    </row>
    <row r="1039" spans="1:32" ht="22.5">
      <c r="A1039" s="3" t="s">
        <v>421</v>
      </c>
      <c r="B1039" s="11" t="s">
        <v>545</v>
      </c>
      <c r="C1039" s="11" t="s">
        <v>564</v>
      </c>
      <c r="D1039" s="4" t="s">
        <v>422</v>
      </c>
      <c r="E1039" s="5" t="s">
        <v>285</v>
      </c>
      <c r="F1039" s="5" t="str">
        <f t="shared" si="18"/>
        <v>C-4102-1500-6</v>
      </c>
      <c r="G1039" s="13" t="s">
        <v>498</v>
      </c>
      <c r="H1039" s="13" t="s">
        <v>493</v>
      </c>
      <c r="I1039" s="13" t="s">
        <v>512</v>
      </c>
      <c r="J1039" s="3" t="s">
        <v>53</v>
      </c>
      <c r="K1039" s="3" t="s">
        <v>209</v>
      </c>
      <c r="L1039" s="3" t="s">
        <v>55</v>
      </c>
      <c r="M1039" s="3" t="s">
        <v>113</v>
      </c>
      <c r="N1039" s="3" t="s">
        <v>37</v>
      </c>
      <c r="O1039" s="3" t="s">
        <v>224</v>
      </c>
      <c r="P1039" s="3"/>
      <c r="Q1039" s="3"/>
      <c r="R1039" s="3" t="s">
        <v>40</v>
      </c>
      <c r="S1039" s="3" t="s">
        <v>41</v>
      </c>
      <c r="T1039" s="3" t="s">
        <v>42</v>
      </c>
      <c r="U1039" s="4" t="s">
        <v>222</v>
      </c>
      <c r="V1039" s="6">
        <v>0</v>
      </c>
      <c r="W1039" s="6">
        <v>71327300</v>
      </c>
      <c r="X1039" s="6">
        <v>8929200</v>
      </c>
      <c r="Y1039" s="6">
        <v>62398100</v>
      </c>
      <c r="Z1039" s="6">
        <v>0</v>
      </c>
      <c r="AA1039" s="6">
        <v>62185500</v>
      </c>
      <c r="AB1039" s="6">
        <v>212600</v>
      </c>
      <c r="AC1039" s="6">
        <v>62185500</v>
      </c>
      <c r="AD1039" s="6">
        <v>62185500</v>
      </c>
      <c r="AE1039" s="6">
        <v>59846900</v>
      </c>
      <c r="AF1039" s="6">
        <v>59846900</v>
      </c>
    </row>
    <row r="1040" spans="1:32" ht="22.5">
      <c r="A1040" s="3" t="s">
        <v>421</v>
      </c>
      <c r="B1040" s="11" t="s">
        <v>545</v>
      </c>
      <c r="C1040" s="11" t="s">
        <v>564</v>
      </c>
      <c r="D1040" s="4" t="s">
        <v>422</v>
      </c>
      <c r="E1040" s="5" t="s">
        <v>286</v>
      </c>
      <c r="F1040" s="5" t="str">
        <f t="shared" si="18"/>
        <v>C-4102-1500-6</v>
      </c>
      <c r="G1040" s="13" t="s">
        <v>498</v>
      </c>
      <c r="H1040" s="13" t="s">
        <v>493</v>
      </c>
      <c r="I1040" s="13" t="s">
        <v>506</v>
      </c>
      <c r="J1040" s="3" t="s">
        <v>53</v>
      </c>
      <c r="K1040" s="3" t="s">
        <v>209</v>
      </c>
      <c r="L1040" s="3" t="s">
        <v>55</v>
      </c>
      <c r="M1040" s="3" t="s">
        <v>113</v>
      </c>
      <c r="N1040" s="3" t="s">
        <v>37</v>
      </c>
      <c r="O1040" s="3" t="s">
        <v>235</v>
      </c>
      <c r="P1040" s="3"/>
      <c r="Q1040" s="3"/>
      <c r="R1040" s="3" t="s">
        <v>40</v>
      </c>
      <c r="S1040" s="3" t="s">
        <v>41</v>
      </c>
      <c r="T1040" s="3" t="s">
        <v>42</v>
      </c>
      <c r="U1040" s="4" t="s">
        <v>57</v>
      </c>
      <c r="V1040" s="6">
        <v>3000000</v>
      </c>
      <c r="W1040" s="6">
        <v>16000000</v>
      </c>
      <c r="X1040" s="6">
        <v>0</v>
      </c>
      <c r="Y1040" s="6">
        <v>19000000</v>
      </c>
      <c r="Z1040" s="6">
        <v>0</v>
      </c>
      <c r="AA1040" s="6">
        <v>18137444</v>
      </c>
      <c r="AB1040" s="6">
        <v>862556</v>
      </c>
      <c r="AC1040" s="6">
        <v>18137444</v>
      </c>
      <c r="AD1040" s="6">
        <v>18137444</v>
      </c>
      <c r="AE1040" s="6">
        <v>18137444</v>
      </c>
      <c r="AF1040" s="6">
        <v>18137444</v>
      </c>
    </row>
    <row r="1041" spans="1:32" ht="22.5">
      <c r="A1041" s="3" t="s">
        <v>421</v>
      </c>
      <c r="B1041" s="11" t="s">
        <v>545</v>
      </c>
      <c r="C1041" s="11" t="s">
        <v>564</v>
      </c>
      <c r="D1041" s="4" t="s">
        <v>422</v>
      </c>
      <c r="E1041" s="5" t="s">
        <v>287</v>
      </c>
      <c r="F1041" s="5" t="str">
        <f t="shared" si="18"/>
        <v>C-4102-1500-6</v>
      </c>
      <c r="G1041" s="13" t="s">
        <v>498</v>
      </c>
      <c r="H1041" s="13" t="s">
        <v>499</v>
      </c>
      <c r="I1041" s="13" t="s">
        <v>500</v>
      </c>
      <c r="J1041" s="3" t="s">
        <v>53</v>
      </c>
      <c r="K1041" s="3" t="s">
        <v>209</v>
      </c>
      <c r="L1041" s="3" t="s">
        <v>55</v>
      </c>
      <c r="M1041" s="3" t="s">
        <v>113</v>
      </c>
      <c r="N1041" s="3" t="s">
        <v>37</v>
      </c>
      <c r="O1041" s="3" t="s">
        <v>252</v>
      </c>
      <c r="P1041" s="3"/>
      <c r="Q1041" s="3"/>
      <c r="R1041" s="3" t="s">
        <v>40</v>
      </c>
      <c r="S1041" s="3" t="s">
        <v>41</v>
      </c>
      <c r="T1041" s="3" t="s">
        <v>42</v>
      </c>
      <c r="U1041" s="4" t="s">
        <v>253</v>
      </c>
      <c r="V1041" s="6">
        <v>0</v>
      </c>
      <c r="W1041" s="6">
        <v>20293853</v>
      </c>
      <c r="X1041" s="6">
        <v>20280853</v>
      </c>
      <c r="Y1041" s="6">
        <v>13000</v>
      </c>
      <c r="Z1041" s="6">
        <v>0</v>
      </c>
      <c r="AA1041" s="6">
        <v>0</v>
      </c>
      <c r="AB1041" s="6">
        <v>13000</v>
      </c>
      <c r="AC1041" s="6">
        <v>0</v>
      </c>
      <c r="AD1041" s="6">
        <v>0</v>
      </c>
      <c r="AE1041" s="6">
        <v>0</v>
      </c>
      <c r="AF1041" s="6">
        <v>0</v>
      </c>
    </row>
    <row r="1042" spans="1:32" ht="22.5">
      <c r="A1042" s="3" t="s">
        <v>421</v>
      </c>
      <c r="B1042" s="11" t="s">
        <v>545</v>
      </c>
      <c r="C1042" s="11" t="s">
        <v>564</v>
      </c>
      <c r="D1042" s="4" t="s">
        <v>422</v>
      </c>
      <c r="E1042" s="5" t="s">
        <v>290</v>
      </c>
      <c r="F1042" s="5" t="str">
        <f t="shared" si="18"/>
        <v>C-4102-1500-7</v>
      </c>
      <c r="G1042" s="13" t="s">
        <v>520</v>
      </c>
      <c r="H1042" s="13" t="s">
        <v>493</v>
      </c>
      <c r="I1042" s="13" t="s">
        <v>512</v>
      </c>
      <c r="J1042" s="3" t="s">
        <v>53</v>
      </c>
      <c r="K1042" s="3" t="s">
        <v>209</v>
      </c>
      <c r="L1042" s="3" t="s">
        <v>55</v>
      </c>
      <c r="M1042" s="3" t="s">
        <v>116</v>
      </c>
      <c r="N1042" s="3" t="s">
        <v>37</v>
      </c>
      <c r="O1042" s="3" t="s">
        <v>257</v>
      </c>
      <c r="P1042" s="3"/>
      <c r="Q1042" s="3"/>
      <c r="R1042" s="3" t="s">
        <v>40</v>
      </c>
      <c r="S1042" s="3" t="s">
        <v>41</v>
      </c>
      <c r="T1042" s="3" t="s">
        <v>42</v>
      </c>
      <c r="U1042" s="4" t="s">
        <v>222</v>
      </c>
      <c r="V1042" s="6">
        <v>129887120</v>
      </c>
      <c r="W1042" s="6">
        <v>54078147</v>
      </c>
      <c r="X1042" s="6">
        <v>70190434</v>
      </c>
      <c r="Y1042" s="6">
        <v>113774833</v>
      </c>
      <c r="Z1042" s="6">
        <v>0</v>
      </c>
      <c r="AA1042" s="6">
        <v>113774832</v>
      </c>
      <c r="AB1042" s="6">
        <v>1</v>
      </c>
      <c r="AC1042" s="6">
        <v>113774832</v>
      </c>
      <c r="AD1042" s="6">
        <v>113774832</v>
      </c>
      <c r="AE1042" s="6">
        <v>112184966</v>
      </c>
      <c r="AF1042" s="6">
        <v>112184966</v>
      </c>
    </row>
    <row r="1043" spans="1:32" ht="22.5">
      <c r="A1043" s="3" t="s">
        <v>421</v>
      </c>
      <c r="B1043" s="11" t="s">
        <v>545</v>
      </c>
      <c r="C1043" s="11" t="s">
        <v>564</v>
      </c>
      <c r="D1043" s="4" t="s">
        <v>422</v>
      </c>
      <c r="E1043" s="5" t="s">
        <v>291</v>
      </c>
      <c r="F1043" s="5" t="str">
        <f t="shared" si="18"/>
        <v>C-4102-1500-7</v>
      </c>
      <c r="G1043" s="13" t="s">
        <v>520</v>
      </c>
      <c r="H1043" s="13" t="s">
        <v>493</v>
      </c>
      <c r="I1043" s="13" t="s">
        <v>506</v>
      </c>
      <c r="J1043" s="3" t="s">
        <v>53</v>
      </c>
      <c r="K1043" s="3" t="s">
        <v>209</v>
      </c>
      <c r="L1043" s="3" t="s">
        <v>55</v>
      </c>
      <c r="M1043" s="3" t="s">
        <v>116</v>
      </c>
      <c r="N1043" s="3" t="s">
        <v>37</v>
      </c>
      <c r="O1043" s="3" t="s">
        <v>213</v>
      </c>
      <c r="P1043" s="3"/>
      <c r="Q1043" s="3"/>
      <c r="R1043" s="3" t="s">
        <v>40</v>
      </c>
      <c r="S1043" s="3" t="s">
        <v>41</v>
      </c>
      <c r="T1043" s="3" t="s">
        <v>42</v>
      </c>
      <c r="U1043" s="4" t="s">
        <v>57</v>
      </c>
      <c r="V1043" s="6">
        <v>34287372</v>
      </c>
      <c r="W1043" s="6">
        <v>25000000</v>
      </c>
      <c r="X1043" s="6">
        <v>0</v>
      </c>
      <c r="Y1043" s="6">
        <v>59287372</v>
      </c>
      <c r="Z1043" s="6">
        <v>0</v>
      </c>
      <c r="AA1043" s="6">
        <v>55472661</v>
      </c>
      <c r="AB1043" s="6">
        <v>3814711</v>
      </c>
      <c r="AC1043" s="6">
        <v>55472661</v>
      </c>
      <c r="AD1043" s="6">
        <v>55472661</v>
      </c>
      <c r="AE1043" s="6">
        <v>55472661</v>
      </c>
      <c r="AF1043" s="6">
        <v>55472661</v>
      </c>
    </row>
    <row r="1044" spans="1:32" ht="22.5">
      <c r="A1044" s="3" t="s">
        <v>421</v>
      </c>
      <c r="B1044" s="11" t="s">
        <v>545</v>
      </c>
      <c r="C1044" s="11" t="s">
        <v>564</v>
      </c>
      <c r="D1044" s="4" t="s">
        <v>422</v>
      </c>
      <c r="E1044" s="5" t="s">
        <v>423</v>
      </c>
      <c r="F1044" s="5" t="str">
        <f t="shared" si="18"/>
        <v>C-4102-1500-9</v>
      </c>
      <c r="G1044" s="13" t="s">
        <v>498</v>
      </c>
      <c r="H1044" s="13" t="s">
        <v>499</v>
      </c>
      <c r="I1044" s="13" t="s">
        <v>500</v>
      </c>
      <c r="J1044" s="3" t="s">
        <v>53</v>
      </c>
      <c r="K1044" s="3" t="s">
        <v>209</v>
      </c>
      <c r="L1044" s="3" t="s">
        <v>55</v>
      </c>
      <c r="M1044" s="3" t="s">
        <v>93</v>
      </c>
      <c r="N1044" s="3" t="s">
        <v>37</v>
      </c>
      <c r="O1044" s="3" t="s">
        <v>210</v>
      </c>
      <c r="P1044" s="3" t="s">
        <v>1</v>
      </c>
      <c r="Q1044" s="3" t="s">
        <v>1</v>
      </c>
      <c r="R1044" s="3" t="s">
        <v>40</v>
      </c>
      <c r="S1044" s="3" t="s">
        <v>41</v>
      </c>
      <c r="T1044" s="3" t="s">
        <v>42</v>
      </c>
      <c r="U1044" s="4" t="s">
        <v>424</v>
      </c>
      <c r="V1044" s="6">
        <v>0</v>
      </c>
      <c r="W1044" s="6">
        <v>7140960</v>
      </c>
      <c r="X1044" s="6">
        <v>0</v>
      </c>
      <c r="Y1044" s="6">
        <v>7140960</v>
      </c>
      <c r="Z1044" s="6">
        <v>0</v>
      </c>
      <c r="AA1044" s="6">
        <v>7140960</v>
      </c>
      <c r="AB1044" s="6">
        <v>0</v>
      </c>
      <c r="AC1044" s="6">
        <v>7140960</v>
      </c>
      <c r="AD1044" s="6">
        <v>7140960</v>
      </c>
      <c r="AE1044" s="6">
        <v>0</v>
      </c>
      <c r="AF1044" s="6">
        <v>0</v>
      </c>
    </row>
    <row r="1045" spans="1:32" ht="22.5">
      <c r="A1045" s="3" t="s">
        <v>421</v>
      </c>
      <c r="B1045" s="11" t="s">
        <v>545</v>
      </c>
      <c r="C1045" s="11" t="s">
        <v>564</v>
      </c>
      <c r="D1045" s="4" t="s">
        <v>422</v>
      </c>
      <c r="E1045" s="5" t="s">
        <v>295</v>
      </c>
      <c r="F1045" s="5" t="str">
        <f t="shared" si="18"/>
        <v>C-4199-1500-1</v>
      </c>
      <c r="G1045" s="13" t="s">
        <v>522</v>
      </c>
      <c r="H1045" s="13" t="s">
        <v>493</v>
      </c>
      <c r="I1045" s="13" t="s">
        <v>512</v>
      </c>
      <c r="J1045" s="3" t="s">
        <v>53</v>
      </c>
      <c r="K1045" s="3" t="s">
        <v>54</v>
      </c>
      <c r="L1045" s="3" t="s">
        <v>55</v>
      </c>
      <c r="M1045" s="3" t="s">
        <v>61</v>
      </c>
      <c r="N1045" s="3" t="s">
        <v>37</v>
      </c>
      <c r="O1045" s="3" t="s">
        <v>257</v>
      </c>
      <c r="P1045" s="3"/>
      <c r="Q1045" s="3"/>
      <c r="R1045" s="3" t="s">
        <v>40</v>
      </c>
      <c r="S1045" s="3" t="s">
        <v>41</v>
      </c>
      <c r="T1045" s="3" t="s">
        <v>42</v>
      </c>
      <c r="U1045" s="4" t="s">
        <v>222</v>
      </c>
      <c r="V1045" s="6">
        <v>83021605</v>
      </c>
      <c r="W1045" s="6">
        <v>2675966</v>
      </c>
      <c r="X1045" s="6">
        <v>867971</v>
      </c>
      <c r="Y1045" s="6">
        <v>84829600</v>
      </c>
      <c r="Z1045" s="6">
        <v>0</v>
      </c>
      <c r="AA1045" s="6">
        <v>84309433</v>
      </c>
      <c r="AB1045" s="6">
        <v>520167</v>
      </c>
      <c r="AC1045" s="6">
        <v>84309433</v>
      </c>
      <c r="AD1045" s="6">
        <v>84309433</v>
      </c>
      <c r="AE1045" s="6">
        <v>81879767</v>
      </c>
      <c r="AF1045" s="6">
        <v>81879767</v>
      </c>
    </row>
    <row r="1046" spans="1:32" ht="22.5">
      <c r="A1046" s="3" t="s">
        <v>421</v>
      </c>
      <c r="B1046" s="11" t="s">
        <v>545</v>
      </c>
      <c r="C1046" s="11" t="s">
        <v>564</v>
      </c>
      <c r="D1046" s="4" t="s">
        <v>422</v>
      </c>
      <c r="E1046" s="5" t="s">
        <v>296</v>
      </c>
      <c r="F1046" s="5" t="str">
        <f t="shared" si="18"/>
        <v>C-4199-1500-1</v>
      </c>
      <c r="G1046" s="13" t="s">
        <v>522</v>
      </c>
      <c r="H1046" s="13" t="s">
        <v>493</v>
      </c>
      <c r="I1046" s="13" t="s">
        <v>506</v>
      </c>
      <c r="J1046" s="3" t="s">
        <v>53</v>
      </c>
      <c r="K1046" s="3" t="s">
        <v>54</v>
      </c>
      <c r="L1046" s="3" t="s">
        <v>55</v>
      </c>
      <c r="M1046" s="3" t="s">
        <v>61</v>
      </c>
      <c r="N1046" s="3" t="s">
        <v>37</v>
      </c>
      <c r="O1046" s="3" t="s">
        <v>213</v>
      </c>
      <c r="P1046" s="3"/>
      <c r="Q1046" s="3"/>
      <c r="R1046" s="3" t="s">
        <v>40</v>
      </c>
      <c r="S1046" s="3" t="s">
        <v>41</v>
      </c>
      <c r="T1046" s="3" t="s">
        <v>42</v>
      </c>
      <c r="U1046" s="4" t="s">
        <v>57</v>
      </c>
      <c r="V1046" s="6">
        <v>7875012</v>
      </c>
      <c r="W1046" s="6">
        <v>790539</v>
      </c>
      <c r="X1046" s="6">
        <v>790539</v>
      </c>
      <c r="Y1046" s="6">
        <v>7875012</v>
      </c>
      <c r="Z1046" s="6">
        <v>0</v>
      </c>
      <c r="AA1046" s="6">
        <v>7582405</v>
      </c>
      <c r="AB1046" s="6">
        <v>292607</v>
      </c>
      <c r="AC1046" s="6">
        <v>7582405</v>
      </c>
      <c r="AD1046" s="6">
        <v>7582405</v>
      </c>
      <c r="AE1046" s="6">
        <v>7582405</v>
      </c>
      <c r="AF1046" s="6">
        <v>7582405</v>
      </c>
    </row>
    <row r="1047" spans="1:32" ht="22.5">
      <c r="A1047" s="3" t="s">
        <v>421</v>
      </c>
      <c r="B1047" s="11" t="s">
        <v>545</v>
      </c>
      <c r="C1047" s="11" t="s">
        <v>564</v>
      </c>
      <c r="D1047" s="4" t="s">
        <v>422</v>
      </c>
      <c r="E1047" s="5" t="s">
        <v>299</v>
      </c>
      <c r="F1047" s="5" t="str">
        <f t="shared" si="18"/>
        <v>C-4199-1500-2</v>
      </c>
      <c r="G1047" s="13" t="s">
        <v>505</v>
      </c>
      <c r="H1047" s="13" t="s">
        <v>493</v>
      </c>
      <c r="I1047" s="13" t="s">
        <v>512</v>
      </c>
      <c r="J1047" s="3" t="s">
        <v>53</v>
      </c>
      <c r="K1047" s="3" t="s">
        <v>54</v>
      </c>
      <c r="L1047" s="3" t="s">
        <v>55</v>
      </c>
      <c r="M1047" s="3" t="s">
        <v>36</v>
      </c>
      <c r="N1047" s="3" t="s">
        <v>37</v>
      </c>
      <c r="O1047" s="3" t="s">
        <v>213</v>
      </c>
      <c r="P1047" s="3"/>
      <c r="Q1047" s="3"/>
      <c r="R1047" s="3" t="s">
        <v>40</v>
      </c>
      <c r="S1047" s="3" t="s">
        <v>150</v>
      </c>
      <c r="T1047" s="3" t="s">
        <v>42</v>
      </c>
      <c r="U1047" s="4" t="s">
        <v>222</v>
      </c>
      <c r="V1047" s="6">
        <v>0</v>
      </c>
      <c r="W1047" s="6">
        <v>14521466</v>
      </c>
      <c r="X1047" s="6">
        <v>26754</v>
      </c>
      <c r="Y1047" s="6">
        <v>14494712</v>
      </c>
      <c r="Z1047" s="6">
        <v>0</v>
      </c>
      <c r="AA1047" s="6">
        <v>14370279</v>
      </c>
      <c r="AB1047" s="6">
        <v>124433</v>
      </c>
      <c r="AC1047" s="6">
        <v>14370279</v>
      </c>
      <c r="AD1047" s="6">
        <v>14370279</v>
      </c>
      <c r="AE1047" s="6">
        <v>12119033</v>
      </c>
      <c r="AF1047" s="6">
        <v>12119033</v>
      </c>
    </row>
    <row r="1048" spans="1:32" ht="22.5">
      <c r="A1048" s="3" t="s">
        <v>421</v>
      </c>
      <c r="B1048" s="11" t="s">
        <v>545</v>
      </c>
      <c r="C1048" s="11" t="s">
        <v>564</v>
      </c>
      <c r="D1048" s="4" t="s">
        <v>422</v>
      </c>
      <c r="E1048" s="5" t="s">
        <v>299</v>
      </c>
      <c r="F1048" s="5" t="str">
        <f t="shared" ref="F1048:F1111" si="19">+J1048&amp;"-"&amp;K1048&amp;"-"&amp;L1048&amp;"-"&amp;M1048</f>
        <v>C-4199-1500-2</v>
      </c>
      <c r="G1048" s="13" t="s">
        <v>505</v>
      </c>
      <c r="H1048" s="13" t="s">
        <v>493</v>
      </c>
      <c r="I1048" s="13" t="s">
        <v>512</v>
      </c>
      <c r="J1048" s="3" t="s">
        <v>53</v>
      </c>
      <c r="K1048" s="3" t="s">
        <v>54</v>
      </c>
      <c r="L1048" s="3" t="s">
        <v>55</v>
      </c>
      <c r="M1048" s="3" t="s">
        <v>36</v>
      </c>
      <c r="N1048" s="3" t="s">
        <v>37</v>
      </c>
      <c r="O1048" s="3" t="s">
        <v>213</v>
      </c>
      <c r="P1048" s="3"/>
      <c r="Q1048" s="3"/>
      <c r="R1048" s="3" t="s">
        <v>40</v>
      </c>
      <c r="S1048" s="3" t="s">
        <v>41</v>
      </c>
      <c r="T1048" s="3" t="s">
        <v>42</v>
      </c>
      <c r="U1048" s="4" t="s">
        <v>222</v>
      </c>
      <c r="V1048" s="6">
        <v>425219388</v>
      </c>
      <c r="W1048" s="6">
        <v>135355314</v>
      </c>
      <c r="X1048" s="6">
        <v>72600</v>
      </c>
      <c r="Y1048" s="6">
        <v>560502102</v>
      </c>
      <c r="Z1048" s="6">
        <v>0</v>
      </c>
      <c r="AA1048" s="6">
        <v>558776157</v>
      </c>
      <c r="AB1048" s="6">
        <v>1725945</v>
      </c>
      <c r="AC1048" s="6">
        <v>558776157</v>
      </c>
      <c r="AD1048" s="6">
        <v>558776157</v>
      </c>
      <c r="AE1048" s="6">
        <v>539080402</v>
      </c>
      <c r="AF1048" s="6">
        <v>539080402</v>
      </c>
    </row>
    <row r="1049" spans="1:32" ht="22.5">
      <c r="A1049" s="3" t="s">
        <v>421</v>
      </c>
      <c r="B1049" s="11" t="s">
        <v>545</v>
      </c>
      <c r="C1049" s="11" t="s">
        <v>564</v>
      </c>
      <c r="D1049" s="4" t="s">
        <v>422</v>
      </c>
      <c r="E1049" s="5" t="s">
        <v>52</v>
      </c>
      <c r="F1049" s="5" t="str">
        <f t="shared" si="19"/>
        <v>C-4199-1500-2</v>
      </c>
      <c r="G1049" s="13" t="s">
        <v>505</v>
      </c>
      <c r="H1049" s="13" t="s">
        <v>493</v>
      </c>
      <c r="I1049" s="13" t="s">
        <v>506</v>
      </c>
      <c r="J1049" s="3" t="s">
        <v>53</v>
      </c>
      <c r="K1049" s="3" t="s">
        <v>54</v>
      </c>
      <c r="L1049" s="3" t="s">
        <v>55</v>
      </c>
      <c r="M1049" s="3" t="s">
        <v>36</v>
      </c>
      <c r="N1049" s="3" t="s">
        <v>37</v>
      </c>
      <c r="O1049" s="3" t="s">
        <v>56</v>
      </c>
      <c r="P1049" s="3"/>
      <c r="Q1049" s="3"/>
      <c r="R1049" s="3" t="s">
        <v>40</v>
      </c>
      <c r="S1049" s="3" t="s">
        <v>41</v>
      </c>
      <c r="T1049" s="3" t="s">
        <v>42</v>
      </c>
      <c r="U1049" s="4" t="s">
        <v>57</v>
      </c>
      <c r="V1049" s="6">
        <v>0</v>
      </c>
      <c r="W1049" s="6">
        <v>61394544</v>
      </c>
      <c r="X1049" s="6">
        <v>0</v>
      </c>
      <c r="Y1049" s="6">
        <v>61394544</v>
      </c>
      <c r="Z1049" s="6">
        <v>0</v>
      </c>
      <c r="AA1049" s="6">
        <v>58933208</v>
      </c>
      <c r="AB1049" s="6">
        <v>2461336</v>
      </c>
      <c r="AC1049" s="6">
        <v>58933208</v>
      </c>
      <c r="AD1049" s="6">
        <v>58933208</v>
      </c>
      <c r="AE1049" s="6">
        <v>58113810</v>
      </c>
      <c r="AF1049" s="6">
        <v>58113810</v>
      </c>
    </row>
    <row r="1050" spans="1:32" ht="22.5">
      <c r="A1050" s="3" t="s">
        <v>421</v>
      </c>
      <c r="B1050" s="11" t="s">
        <v>545</v>
      </c>
      <c r="C1050" s="11" t="s">
        <v>564</v>
      </c>
      <c r="D1050" s="4" t="s">
        <v>422</v>
      </c>
      <c r="E1050" s="5" t="s">
        <v>310</v>
      </c>
      <c r="F1050" s="5" t="str">
        <f t="shared" si="19"/>
        <v>C-4199-1500-2</v>
      </c>
      <c r="G1050" s="13" t="s">
        <v>505</v>
      </c>
      <c r="H1050" s="13" t="s">
        <v>493</v>
      </c>
      <c r="I1050" s="13" t="s">
        <v>512</v>
      </c>
      <c r="J1050" s="3" t="s">
        <v>53</v>
      </c>
      <c r="K1050" s="3" t="s">
        <v>54</v>
      </c>
      <c r="L1050" s="3" t="s">
        <v>55</v>
      </c>
      <c r="M1050" s="3" t="s">
        <v>36</v>
      </c>
      <c r="N1050" s="3" t="s">
        <v>37</v>
      </c>
      <c r="O1050" s="3" t="s">
        <v>240</v>
      </c>
      <c r="P1050" s="3"/>
      <c r="Q1050" s="3"/>
      <c r="R1050" s="3" t="s">
        <v>40</v>
      </c>
      <c r="S1050" s="3" t="s">
        <v>41</v>
      </c>
      <c r="T1050" s="3" t="s">
        <v>42</v>
      </c>
      <c r="U1050" s="4" t="s">
        <v>311</v>
      </c>
      <c r="V1050" s="6">
        <v>32088235</v>
      </c>
      <c r="W1050" s="6">
        <v>0</v>
      </c>
      <c r="X1050" s="6">
        <v>92168</v>
      </c>
      <c r="Y1050" s="6">
        <v>31996067</v>
      </c>
      <c r="Z1050" s="6">
        <v>0</v>
      </c>
      <c r="AA1050" s="6">
        <v>31996067</v>
      </c>
      <c r="AB1050" s="6">
        <v>0</v>
      </c>
      <c r="AC1050" s="6">
        <v>31996067</v>
      </c>
      <c r="AD1050" s="6">
        <v>31996067</v>
      </c>
      <c r="AE1050" s="6">
        <v>31996067</v>
      </c>
      <c r="AF1050" s="6">
        <v>31996067</v>
      </c>
    </row>
    <row r="1051" spans="1:32" ht="22.5">
      <c r="A1051" s="3" t="s">
        <v>421</v>
      </c>
      <c r="B1051" s="11" t="s">
        <v>545</v>
      </c>
      <c r="C1051" s="11" t="s">
        <v>564</v>
      </c>
      <c r="D1051" s="4" t="s">
        <v>422</v>
      </c>
      <c r="E1051" s="5" t="s">
        <v>312</v>
      </c>
      <c r="F1051" s="5" t="str">
        <f t="shared" si="19"/>
        <v>C-4199-1500-2</v>
      </c>
      <c r="G1051" s="13" t="s">
        <v>505</v>
      </c>
      <c r="H1051" s="13" t="s">
        <v>501</v>
      </c>
      <c r="I1051" s="13" t="s">
        <v>525</v>
      </c>
      <c r="J1051" s="3" t="s">
        <v>53</v>
      </c>
      <c r="K1051" s="3" t="s">
        <v>54</v>
      </c>
      <c r="L1051" s="3" t="s">
        <v>55</v>
      </c>
      <c r="M1051" s="3" t="s">
        <v>36</v>
      </c>
      <c r="N1051" s="3" t="s">
        <v>37</v>
      </c>
      <c r="O1051" s="3" t="s">
        <v>313</v>
      </c>
      <c r="P1051" s="3"/>
      <c r="Q1051" s="3"/>
      <c r="R1051" s="3" t="s">
        <v>40</v>
      </c>
      <c r="S1051" s="3" t="s">
        <v>41</v>
      </c>
      <c r="T1051" s="3" t="s">
        <v>42</v>
      </c>
      <c r="U1051" s="4" t="s">
        <v>314</v>
      </c>
      <c r="V1051" s="6">
        <v>482130188</v>
      </c>
      <c r="W1051" s="6">
        <v>91200000</v>
      </c>
      <c r="X1051" s="6">
        <v>7793648</v>
      </c>
      <c r="Y1051" s="6">
        <v>565536540</v>
      </c>
      <c r="Z1051" s="6">
        <v>0</v>
      </c>
      <c r="AA1051" s="6">
        <v>556593616.26999998</v>
      </c>
      <c r="AB1051" s="6">
        <v>8942923.7300000004</v>
      </c>
      <c r="AC1051" s="6">
        <v>556593616.26999998</v>
      </c>
      <c r="AD1051" s="6">
        <v>556593616.26999998</v>
      </c>
      <c r="AE1051" s="6">
        <v>499073338.26999998</v>
      </c>
      <c r="AF1051" s="6">
        <v>499073338.26999998</v>
      </c>
    </row>
    <row r="1052" spans="1:32" ht="22.5">
      <c r="A1052" s="3" t="s">
        <v>421</v>
      </c>
      <c r="B1052" s="11" t="s">
        <v>545</v>
      </c>
      <c r="C1052" s="11" t="s">
        <v>564</v>
      </c>
      <c r="D1052" s="4" t="s">
        <v>422</v>
      </c>
      <c r="E1052" s="5" t="s">
        <v>315</v>
      </c>
      <c r="F1052" s="5" t="str">
        <f t="shared" si="19"/>
        <v>C-4199-1500-2</v>
      </c>
      <c r="G1052" s="13" t="s">
        <v>505</v>
      </c>
      <c r="H1052" s="13" t="s">
        <v>501</v>
      </c>
      <c r="I1052" s="13" t="s">
        <v>525</v>
      </c>
      <c r="J1052" s="3" t="s">
        <v>53</v>
      </c>
      <c r="K1052" s="3" t="s">
        <v>54</v>
      </c>
      <c r="L1052" s="3" t="s">
        <v>55</v>
      </c>
      <c r="M1052" s="3" t="s">
        <v>36</v>
      </c>
      <c r="N1052" s="3" t="s">
        <v>37</v>
      </c>
      <c r="O1052" s="3" t="s">
        <v>316</v>
      </c>
      <c r="P1052" s="3"/>
      <c r="Q1052" s="3"/>
      <c r="R1052" s="3" t="s">
        <v>40</v>
      </c>
      <c r="S1052" s="3" t="s">
        <v>41</v>
      </c>
      <c r="T1052" s="3" t="s">
        <v>42</v>
      </c>
      <c r="U1052" s="4" t="s">
        <v>317</v>
      </c>
      <c r="V1052" s="6">
        <v>218815416</v>
      </c>
      <c r="W1052" s="6">
        <v>0</v>
      </c>
      <c r="X1052" s="6">
        <v>0</v>
      </c>
      <c r="Y1052" s="6">
        <v>218815416</v>
      </c>
      <c r="Z1052" s="6">
        <v>0</v>
      </c>
      <c r="AA1052" s="6">
        <v>218815416</v>
      </c>
      <c r="AB1052" s="6">
        <v>0</v>
      </c>
      <c r="AC1052" s="6">
        <v>218815416</v>
      </c>
      <c r="AD1052" s="6">
        <v>218815416</v>
      </c>
      <c r="AE1052" s="6">
        <v>200580798</v>
      </c>
      <c r="AF1052" s="6">
        <v>200580798</v>
      </c>
    </row>
    <row r="1053" spans="1:32" ht="22.5">
      <c r="A1053" s="3" t="s">
        <v>421</v>
      </c>
      <c r="B1053" s="11" t="s">
        <v>545</v>
      </c>
      <c r="C1053" s="11" t="s">
        <v>564</v>
      </c>
      <c r="D1053" s="4" t="s">
        <v>422</v>
      </c>
      <c r="E1053" s="5" t="s">
        <v>321</v>
      </c>
      <c r="F1053" s="5" t="str">
        <f t="shared" si="19"/>
        <v>C-4199-1500-2</v>
      </c>
      <c r="G1053" s="13" t="s">
        <v>505</v>
      </c>
      <c r="H1053" s="13" t="s">
        <v>501</v>
      </c>
      <c r="I1053" s="13" t="s">
        <v>525</v>
      </c>
      <c r="J1053" s="3" t="s">
        <v>53</v>
      </c>
      <c r="K1053" s="3" t="s">
        <v>54</v>
      </c>
      <c r="L1053" s="3" t="s">
        <v>55</v>
      </c>
      <c r="M1053" s="3" t="s">
        <v>36</v>
      </c>
      <c r="N1053" s="3" t="s">
        <v>37</v>
      </c>
      <c r="O1053" s="3" t="s">
        <v>322</v>
      </c>
      <c r="P1053" s="3"/>
      <c r="Q1053" s="3"/>
      <c r="R1053" s="3" t="s">
        <v>40</v>
      </c>
      <c r="S1053" s="3" t="s">
        <v>41</v>
      </c>
      <c r="T1053" s="3" t="s">
        <v>42</v>
      </c>
      <c r="U1053" s="4" t="s">
        <v>323</v>
      </c>
      <c r="V1053" s="6">
        <v>0</v>
      </c>
      <c r="W1053" s="6">
        <v>138000000</v>
      </c>
      <c r="X1053" s="6">
        <v>0</v>
      </c>
      <c r="Y1053" s="6">
        <v>138000000</v>
      </c>
      <c r="Z1053" s="6">
        <v>0</v>
      </c>
      <c r="AA1053" s="6">
        <v>126949253.48</v>
      </c>
      <c r="AB1053" s="6">
        <v>11050746.52</v>
      </c>
      <c r="AC1053" s="6">
        <v>126949253.48</v>
      </c>
      <c r="AD1053" s="6">
        <v>126949253.48</v>
      </c>
      <c r="AE1053" s="6">
        <v>126949253.48</v>
      </c>
      <c r="AF1053" s="6">
        <v>126949253.48</v>
      </c>
    </row>
    <row r="1054" spans="1:32" ht="22.5">
      <c r="A1054" s="3" t="s">
        <v>421</v>
      </c>
      <c r="B1054" s="11" t="s">
        <v>545</v>
      </c>
      <c r="C1054" s="11" t="s">
        <v>564</v>
      </c>
      <c r="D1054" s="4" t="s">
        <v>422</v>
      </c>
      <c r="E1054" s="5" t="s">
        <v>347</v>
      </c>
      <c r="F1054" s="5" t="str">
        <f t="shared" si="19"/>
        <v>C-4199-1500-2</v>
      </c>
      <c r="G1054" s="13" t="s">
        <v>505</v>
      </c>
      <c r="H1054" s="13" t="s">
        <v>493</v>
      </c>
      <c r="I1054" s="13" t="s">
        <v>535</v>
      </c>
      <c r="J1054" s="3" t="s">
        <v>53</v>
      </c>
      <c r="K1054" s="3" t="s">
        <v>54</v>
      </c>
      <c r="L1054" s="3" t="s">
        <v>55</v>
      </c>
      <c r="M1054" s="3" t="s">
        <v>36</v>
      </c>
      <c r="N1054" s="3" t="s">
        <v>37</v>
      </c>
      <c r="O1054" s="3" t="s">
        <v>348</v>
      </c>
      <c r="P1054" s="3"/>
      <c r="Q1054" s="3"/>
      <c r="R1054" s="3" t="s">
        <v>40</v>
      </c>
      <c r="S1054" s="3" t="s">
        <v>41</v>
      </c>
      <c r="T1054" s="3" t="s">
        <v>42</v>
      </c>
      <c r="U1054" s="4" t="s">
        <v>349</v>
      </c>
      <c r="V1054" s="6">
        <v>0</v>
      </c>
      <c r="W1054" s="6">
        <v>12097000</v>
      </c>
      <c r="X1054" s="6">
        <v>11995</v>
      </c>
      <c r="Y1054" s="6">
        <v>12085005</v>
      </c>
      <c r="Z1054" s="6">
        <v>0</v>
      </c>
      <c r="AA1054" s="6">
        <v>8003666</v>
      </c>
      <c r="AB1054" s="6">
        <v>4081339</v>
      </c>
      <c r="AC1054" s="6">
        <v>8003666</v>
      </c>
      <c r="AD1054" s="6">
        <v>8003666</v>
      </c>
      <c r="AE1054" s="6">
        <v>0</v>
      </c>
      <c r="AF1054" s="6">
        <v>0</v>
      </c>
    </row>
    <row r="1055" spans="1:32" ht="22.5">
      <c r="A1055" s="3" t="s">
        <v>421</v>
      </c>
      <c r="B1055" s="11" t="s">
        <v>545</v>
      </c>
      <c r="C1055" s="11" t="s">
        <v>564</v>
      </c>
      <c r="D1055" s="4" t="s">
        <v>422</v>
      </c>
      <c r="E1055" s="5" t="s">
        <v>352</v>
      </c>
      <c r="F1055" s="5" t="str">
        <f t="shared" si="19"/>
        <v>C-4199-1500-2</v>
      </c>
      <c r="G1055" s="13" t="s">
        <v>505</v>
      </c>
      <c r="H1055" s="13" t="s">
        <v>493</v>
      </c>
      <c r="I1055" s="13" t="s">
        <v>506</v>
      </c>
      <c r="J1055" s="3" t="s">
        <v>53</v>
      </c>
      <c r="K1055" s="3" t="s">
        <v>54</v>
      </c>
      <c r="L1055" s="3" t="s">
        <v>55</v>
      </c>
      <c r="M1055" s="3" t="s">
        <v>36</v>
      </c>
      <c r="N1055" s="3" t="s">
        <v>37</v>
      </c>
      <c r="O1055" s="3" t="s">
        <v>353</v>
      </c>
      <c r="P1055" s="3"/>
      <c r="Q1055" s="3"/>
      <c r="R1055" s="3" t="s">
        <v>40</v>
      </c>
      <c r="S1055" s="3" t="s">
        <v>41</v>
      </c>
      <c r="T1055" s="3" t="s">
        <v>42</v>
      </c>
      <c r="U1055" s="4" t="s">
        <v>354</v>
      </c>
      <c r="V1055" s="6">
        <v>3000000</v>
      </c>
      <c r="W1055" s="6">
        <v>1990000</v>
      </c>
      <c r="X1055" s="6">
        <v>0</v>
      </c>
      <c r="Y1055" s="6">
        <v>4990000</v>
      </c>
      <c r="Z1055" s="6">
        <v>0</v>
      </c>
      <c r="AA1055" s="6">
        <v>4940092</v>
      </c>
      <c r="AB1055" s="6">
        <v>49908</v>
      </c>
      <c r="AC1055" s="6">
        <v>4940092</v>
      </c>
      <c r="AD1055" s="6">
        <v>4940092</v>
      </c>
      <c r="AE1055" s="6">
        <v>4940092</v>
      </c>
      <c r="AF1055" s="6">
        <v>4940092</v>
      </c>
    </row>
    <row r="1056" spans="1:32" ht="22.5">
      <c r="A1056" s="3" t="s">
        <v>421</v>
      </c>
      <c r="B1056" s="11" t="s">
        <v>545</v>
      </c>
      <c r="C1056" s="11" t="s">
        <v>564</v>
      </c>
      <c r="D1056" s="4" t="s">
        <v>422</v>
      </c>
      <c r="E1056" s="5" t="s">
        <v>358</v>
      </c>
      <c r="F1056" s="5" t="str">
        <f t="shared" si="19"/>
        <v>C-4199-1500-2</v>
      </c>
      <c r="G1056" s="13" t="s">
        <v>505</v>
      </c>
      <c r="H1056" s="13" t="s">
        <v>536</v>
      </c>
      <c r="I1056" s="13" t="s">
        <v>537</v>
      </c>
      <c r="J1056" s="3" t="s">
        <v>53</v>
      </c>
      <c r="K1056" s="3" t="s">
        <v>54</v>
      </c>
      <c r="L1056" s="3" t="s">
        <v>55</v>
      </c>
      <c r="M1056" s="3" t="s">
        <v>36</v>
      </c>
      <c r="N1056" s="3" t="s">
        <v>37</v>
      </c>
      <c r="O1056" s="3" t="s">
        <v>252</v>
      </c>
      <c r="P1056" s="3"/>
      <c r="Q1056" s="3"/>
      <c r="R1056" s="3" t="s">
        <v>40</v>
      </c>
      <c r="S1056" s="3" t="s">
        <v>41</v>
      </c>
      <c r="T1056" s="3" t="s">
        <v>42</v>
      </c>
      <c r="U1056" s="4" t="s">
        <v>253</v>
      </c>
      <c r="V1056" s="6">
        <v>464501</v>
      </c>
      <c r="W1056" s="6">
        <v>552000</v>
      </c>
      <c r="X1056" s="6">
        <v>428976</v>
      </c>
      <c r="Y1056" s="6">
        <v>587525</v>
      </c>
      <c r="Z1056" s="6">
        <v>0</v>
      </c>
      <c r="AA1056" s="6">
        <v>587525</v>
      </c>
      <c r="AB1056" s="6">
        <v>0</v>
      </c>
      <c r="AC1056" s="6">
        <v>587525</v>
      </c>
      <c r="AD1056" s="6">
        <v>587525</v>
      </c>
      <c r="AE1056" s="6">
        <v>585051.59</v>
      </c>
      <c r="AF1056" s="6">
        <v>585051.59</v>
      </c>
    </row>
    <row r="1057" spans="1:32" ht="22.5">
      <c r="A1057" s="3" t="s">
        <v>421</v>
      </c>
      <c r="B1057" s="11" t="s">
        <v>545</v>
      </c>
      <c r="C1057" s="11" t="s">
        <v>564</v>
      </c>
      <c r="D1057" s="4" t="s">
        <v>422</v>
      </c>
      <c r="E1057" s="5" t="s">
        <v>365</v>
      </c>
      <c r="F1057" s="5" t="str">
        <f t="shared" si="19"/>
        <v>C-4199-1500-5</v>
      </c>
      <c r="G1057" s="13" t="s">
        <v>543</v>
      </c>
      <c r="H1057" s="13" t="s">
        <v>501</v>
      </c>
      <c r="I1057" s="13" t="s">
        <v>544</v>
      </c>
      <c r="J1057" s="3" t="s">
        <v>53</v>
      </c>
      <c r="K1057" s="3" t="s">
        <v>54</v>
      </c>
      <c r="L1057" s="3" t="s">
        <v>55</v>
      </c>
      <c r="M1057" s="3" t="s">
        <v>46</v>
      </c>
      <c r="N1057" s="3" t="s">
        <v>37</v>
      </c>
      <c r="O1057" s="3" t="s">
        <v>210</v>
      </c>
      <c r="P1057" s="3"/>
      <c r="Q1057" s="3"/>
      <c r="R1057" s="3" t="s">
        <v>230</v>
      </c>
      <c r="S1057" s="3" t="s">
        <v>243</v>
      </c>
      <c r="T1057" s="3" t="s">
        <v>42</v>
      </c>
      <c r="U1057" s="4" t="s">
        <v>366</v>
      </c>
      <c r="V1057" s="6">
        <v>0</v>
      </c>
      <c r="W1057" s="6">
        <v>44435750</v>
      </c>
      <c r="X1057" s="6">
        <v>16110121</v>
      </c>
      <c r="Y1057" s="6">
        <v>28325629</v>
      </c>
      <c r="Z1057" s="6">
        <v>0</v>
      </c>
      <c r="AA1057" s="6">
        <v>28325629</v>
      </c>
      <c r="AB1057" s="6">
        <v>0</v>
      </c>
      <c r="AC1057" s="6">
        <v>28325629</v>
      </c>
      <c r="AD1057" s="6">
        <v>28325629</v>
      </c>
      <c r="AE1057" s="6">
        <v>28325629</v>
      </c>
      <c r="AF1057" s="6">
        <v>28325629</v>
      </c>
    </row>
    <row r="1058" spans="1:32" ht="22.5">
      <c r="A1058" s="3" t="s">
        <v>421</v>
      </c>
      <c r="B1058" s="11" t="s">
        <v>545</v>
      </c>
      <c r="C1058" s="11" t="s">
        <v>564</v>
      </c>
      <c r="D1058" s="4" t="s">
        <v>422</v>
      </c>
      <c r="E1058" s="5" t="s">
        <v>365</v>
      </c>
      <c r="F1058" s="5" t="str">
        <f t="shared" si="19"/>
        <v>C-4199-1500-5</v>
      </c>
      <c r="G1058" s="13" t="s">
        <v>543</v>
      </c>
      <c r="H1058" s="13" t="s">
        <v>501</v>
      </c>
      <c r="I1058" s="13" t="s">
        <v>544</v>
      </c>
      <c r="J1058" s="3" t="s">
        <v>53</v>
      </c>
      <c r="K1058" s="3" t="s">
        <v>54</v>
      </c>
      <c r="L1058" s="3" t="s">
        <v>55</v>
      </c>
      <c r="M1058" s="3" t="s">
        <v>46</v>
      </c>
      <c r="N1058" s="3" t="s">
        <v>37</v>
      </c>
      <c r="O1058" s="3" t="s">
        <v>210</v>
      </c>
      <c r="P1058" s="3"/>
      <c r="Q1058" s="3"/>
      <c r="R1058" s="3" t="s">
        <v>40</v>
      </c>
      <c r="S1058" s="3" t="s">
        <v>41</v>
      </c>
      <c r="T1058" s="3" t="s">
        <v>42</v>
      </c>
      <c r="U1058" s="4" t="s">
        <v>366</v>
      </c>
      <c r="V1058" s="6">
        <v>0</v>
      </c>
      <c r="W1058" s="6">
        <v>100000000</v>
      </c>
      <c r="X1058" s="6">
        <v>32891873</v>
      </c>
      <c r="Y1058" s="6">
        <v>67108127</v>
      </c>
      <c r="Z1058" s="6">
        <v>0</v>
      </c>
      <c r="AA1058" s="6">
        <v>67108127</v>
      </c>
      <c r="AB1058" s="6">
        <v>0</v>
      </c>
      <c r="AC1058" s="6">
        <v>67108127</v>
      </c>
      <c r="AD1058" s="6">
        <v>67108127</v>
      </c>
      <c r="AE1058" s="6">
        <v>18027536</v>
      </c>
      <c r="AF1058" s="6">
        <v>18027536</v>
      </c>
    </row>
    <row r="1059" spans="1:32" ht="22.5">
      <c r="A1059" s="3" t="s">
        <v>421</v>
      </c>
      <c r="B1059" s="11" t="s">
        <v>545</v>
      </c>
      <c r="C1059" s="11" t="s">
        <v>564</v>
      </c>
      <c r="D1059" s="4" t="s">
        <v>422</v>
      </c>
      <c r="E1059" s="5" t="s">
        <v>367</v>
      </c>
      <c r="F1059" s="5" t="str">
        <f t="shared" si="19"/>
        <v>C-4199-1500-5</v>
      </c>
      <c r="G1059" s="13" t="s">
        <v>543</v>
      </c>
      <c r="H1059" s="13" t="s">
        <v>501</v>
      </c>
      <c r="I1059" s="13" t="s">
        <v>544</v>
      </c>
      <c r="J1059" s="3" t="s">
        <v>53</v>
      </c>
      <c r="K1059" s="3" t="s">
        <v>54</v>
      </c>
      <c r="L1059" s="3" t="s">
        <v>55</v>
      </c>
      <c r="M1059" s="3" t="s">
        <v>46</v>
      </c>
      <c r="N1059" s="3" t="s">
        <v>37</v>
      </c>
      <c r="O1059" s="3" t="s">
        <v>257</v>
      </c>
      <c r="P1059" s="3"/>
      <c r="Q1059" s="3"/>
      <c r="R1059" s="3" t="s">
        <v>40</v>
      </c>
      <c r="S1059" s="3" t="s">
        <v>150</v>
      </c>
      <c r="T1059" s="3" t="s">
        <v>42</v>
      </c>
      <c r="U1059" s="4" t="s">
        <v>368</v>
      </c>
      <c r="V1059" s="6">
        <v>108000000</v>
      </c>
      <c r="W1059" s="6">
        <v>0</v>
      </c>
      <c r="X1059" s="6">
        <v>19603909</v>
      </c>
      <c r="Y1059" s="6">
        <v>88396091</v>
      </c>
      <c r="Z1059" s="6">
        <v>0</v>
      </c>
      <c r="AA1059" s="6">
        <v>88396091</v>
      </c>
      <c r="AB1059" s="6">
        <v>0</v>
      </c>
      <c r="AC1059" s="6">
        <v>88396091</v>
      </c>
      <c r="AD1059" s="6">
        <v>88396091</v>
      </c>
      <c r="AE1059" s="6">
        <v>54029224</v>
      </c>
      <c r="AF1059" s="6">
        <v>54029224</v>
      </c>
    </row>
    <row r="1060" spans="1:32" ht="22.5">
      <c r="A1060" s="3" t="s">
        <v>421</v>
      </c>
      <c r="B1060" s="11" t="s">
        <v>545</v>
      </c>
      <c r="C1060" s="11" t="s">
        <v>564</v>
      </c>
      <c r="D1060" s="4" t="s">
        <v>422</v>
      </c>
      <c r="E1060" s="5" t="s">
        <v>389</v>
      </c>
      <c r="F1060" s="5" t="str">
        <f t="shared" si="19"/>
        <v>C-4199-1500-5</v>
      </c>
      <c r="G1060" s="13" t="s">
        <v>543</v>
      </c>
      <c r="H1060" s="13" t="s">
        <v>501</v>
      </c>
      <c r="I1060" s="13" t="s">
        <v>544</v>
      </c>
      <c r="J1060" s="3" t="s">
        <v>53</v>
      </c>
      <c r="K1060" s="3" t="s">
        <v>54</v>
      </c>
      <c r="L1060" s="3" t="s">
        <v>55</v>
      </c>
      <c r="M1060" s="3" t="s">
        <v>46</v>
      </c>
      <c r="N1060" s="3" t="s">
        <v>37</v>
      </c>
      <c r="O1060" s="3" t="s">
        <v>56</v>
      </c>
      <c r="P1060" s="3"/>
      <c r="Q1060" s="3"/>
      <c r="R1060" s="3" t="s">
        <v>40</v>
      </c>
      <c r="S1060" s="3" t="s">
        <v>150</v>
      </c>
      <c r="T1060" s="3" t="s">
        <v>42</v>
      </c>
      <c r="U1060" s="4" t="s">
        <v>390</v>
      </c>
      <c r="V1060" s="6">
        <v>19000000</v>
      </c>
      <c r="W1060" s="6">
        <v>0</v>
      </c>
      <c r="X1060" s="6">
        <v>3717773</v>
      </c>
      <c r="Y1060" s="6">
        <v>15282227</v>
      </c>
      <c r="Z1060" s="6">
        <v>0</v>
      </c>
      <c r="AA1060" s="6">
        <v>15282227</v>
      </c>
      <c r="AB1060" s="6">
        <v>0</v>
      </c>
      <c r="AC1060" s="6">
        <v>15282227</v>
      </c>
      <c r="AD1060" s="6">
        <v>15282227</v>
      </c>
      <c r="AE1060" s="6">
        <v>15282227</v>
      </c>
      <c r="AF1060" s="6">
        <v>15282227</v>
      </c>
    </row>
    <row r="1061" spans="1:32" ht="22.5">
      <c r="A1061" s="3" t="s">
        <v>421</v>
      </c>
      <c r="B1061" s="11" t="s">
        <v>545</v>
      </c>
      <c r="C1061" s="11" t="s">
        <v>564</v>
      </c>
      <c r="D1061" s="4" t="s">
        <v>422</v>
      </c>
      <c r="E1061" s="5" t="s">
        <v>371</v>
      </c>
      <c r="F1061" s="5" t="str">
        <f t="shared" si="19"/>
        <v>C-4199-1500-5</v>
      </c>
      <c r="G1061" s="13" t="s">
        <v>543</v>
      </c>
      <c r="H1061" s="13" t="s">
        <v>493</v>
      </c>
      <c r="I1061" s="13" t="s">
        <v>512</v>
      </c>
      <c r="J1061" s="3" t="s">
        <v>53</v>
      </c>
      <c r="K1061" s="3" t="s">
        <v>54</v>
      </c>
      <c r="L1061" s="3" t="s">
        <v>55</v>
      </c>
      <c r="M1061" s="3" t="s">
        <v>46</v>
      </c>
      <c r="N1061" s="3" t="s">
        <v>37</v>
      </c>
      <c r="O1061" s="3" t="s">
        <v>218</v>
      </c>
      <c r="P1061" s="3"/>
      <c r="Q1061" s="3"/>
      <c r="R1061" s="3" t="s">
        <v>40</v>
      </c>
      <c r="S1061" s="3" t="s">
        <v>150</v>
      </c>
      <c r="T1061" s="3" t="s">
        <v>42</v>
      </c>
      <c r="U1061" s="4" t="s">
        <v>222</v>
      </c>
      <c r="V1061" s="6">
        <v>56281000</v>
      </c>
      <c r="W1061" s="6">
        <v>37827124</v>
      </c>
      <c r="X1061" s="6">
        <v>507990</v>
      </c>
      <c r="Y1061" s="6">
        <v>93600134</v>
      </c>
      <c r="Z1061" s="6">
        <v>0</v>
      </c>
      <c r="AA1061" s="6">
        <v>93600132</v>
      </c>
      <c r="AB1061" s="6">
        <v>2</v>
      </c>
      <c r="AC1061" s="6">
        <v>93600132</v>
      </c>
      <c r="AD1061" s="6">
        <v>93600132</v>
      </c>
      <c r="AE1061" s="6">
        <v>90868666</v>
      </c>
      <c r="AF1061" s="6">
        <v>90868666</v>
      </c>
    </row>
    <row r="1062" spans="1:32" ht="22.5">
      <c r="A1062" s="3" t="s">
        <v>421</v>
      </c>
      <c r="B1062" s="11" t="s">
        <v>545</v>
      </c>
      <c r="C1062" s="11" t="s">
        <v>564</v>
      </c>
      <c r="D1062" s="4" t="s">
        <v>422</v>
      </c>
      <c r="E1062" s="5" t="s">
        <v>372</v>
      </c>
      <c r="F1062" s="5" t="str">
        <f t="shared" si="19"/>
        <v>C-4199-1500-5</v>
      </c>
      <c r="G1062" s="13" t="s">
        <v>543</v>
      </c>
      <c r="H1062" s="13" t="s">
        <v>493</v>
      </c>
      <c r="I1062" s="13" t="s">
        <v>506</v>
      </c>
      <c r="J1062" s="3" t="s">
        <v>53</v>
      </c>
      <c r="K1062" s="3" t="s">
        <v>54</v>
      </c>
      <c r="L1062" s="3" t="s">
        <v>55</v>
      </c>
      <c r="M1062" s="3" t="s">
        <v>46</v>
      </c>
      <c r="N1062" s="3" t="s">
        <v>37</v>
      </c>
      <c r="O1062" s="3" t="s">
        <v>221</v>
      </c>
      <c r="P1062" s="3"/>
      <c r="Q1062" s="3"/>
      <c r="R1062" s="3" t="s">
        <v>40</v>
      </c>
      <c r="S1062" s="3" t="s">
        <v>150</v>
      </c>
      <c r="T1062" s="3" t="s">
        <v>42</v>
      </c>
      <c r="U1062" s="4" t="s">
        <v>57</v>
      </c>
      <c r="V1062" s="6">
        <v>6651000</v>
      </c>
      <c r="W1062" s="6">
        <v>9097672</v>
      </c>
      <c r="X1062" s="6">
        <v>108675</v>
      </c>
      <c r="Y1062" s="6">
        <v>15639997</v>
      </c>
      <c r="Z1062" s="6">
        <v>0</v>
      </c>
      <c r="AA1062" s="6">
        <v>15118507</v>
      </c>
      <c r="AB1062" s="6">
        <v>521490</v>
      </c>
      <c r="AC1062" s="6">
        <v>15118507</v>
      </c>
      <c r="AD1062" s="6">
        <v>15118507</v>
      </c>
      <c r="AE1062" s="6">
        <v>15118507</v>
      </c>
      <c r="AF1062" s="6">
        <v>15118507</v>
      </c>
    </row>
    <row r="1063" spans="1:32" ht="22.5">
      <c r="A1063" s="3" t="s">
        <v>425</v>
      </c>
      <c r="B1063" s="11" t="s">
        <v>545</v>
      </c>
      <c r="C1063" s="11" t="s">
        <v>565</v>
      </c>
      <c r="D1063" s="4" t="s">
        <v>426</v>
      </c>
      <c r="E1063" s="5" t="s">
        <v>123</v>
      </c>
      <c r="F1063" s="5" t="str">
        <f t="shared" si="19"/>
        <v>A-2-0-3</v>
      </c>
      <c r="G1063" s="13" t="s">
        <v>492</v>
      </c>
      <c r="H1063" s="13" t="s">
        <v>501</v>
      </c>
      <c r="I1063" s="13" t="s">
        <v>502</v>
      </c>
      <c r="J1063" s="3" t="s">
        <v>35</v>
      </c>
      <c r="K1063" s="3" t="s">
        <v>36</v>
      </c>
      <c r="L1063" s="3" t="s">
        <v>37</v>
      </c>
      <c r="M1063" s="3" t="s">
        <v>38</v>
      </c>
      <c r="N1063" s="3" t="s">
        <v>121</v>
      </c>
      <c r="O1063" s="3" t="s">
        <v>38</v>
      </c>
      <c r="P1063" s="3"/>
      <c r="Q1063" s="3"/>
      <c r="R1063" s="3" t="s">
        <v>40</v>
      </c>
      <c r="S1063" s="3" t="s">
        <v>41</v>
      </c>
      <c r="T1063" s="3" t="s">
        <v>42</v>
      </c>
      <c r="U1063" s="4" t="s">
        <v>124</v>
      </c>
      <c r="V1063" s="6">
        <v>29000000</v>
      </c>
      <c r="W1063" s="6">
        <v>32115000</v>
      </c>
      <c r="X1063" s="6">
        <v>3023390</v>
      </c>
      <c r="Y1063" s="6">
        <v>58091610</v>
      </c>
      <c r="Z1063" s="6">
        <v>0</v>
      </c>
      <c r="AA1063" s="6">
        <v>58091610</v>
      </c>
      <c r="AB1063" s="6">
        <v>0</v>
      </c>
      <c r="AC1063" s="6">
        <v>58091610</v>
      </c>
      <c r="AD1063" s="6">
        <v>58091610</v>
      </c>
      <c r="AE1063" s="6">
        <v>58091610</v>
      </c>
      <c r="AF1063" s="6">
        <v>58091610</v>
      </c>
    </row>
    <row r="1064" spans="1:32" ht="22.5">
      <c r="A1064" s="3" t="s">
        <v>425</v>
      </c>
      <c r="B1064" s="11" t="s">
        <v>545</v>
      </c>
      <c r="C1064" s="11" t="s">
        <v>565</v>
      </c>
      <c r="D1064" s="4" t="s">
        <v>426</v>
      </c>
      <c r="E1064" s="5" t="s">
        <v>125</v>
      </c>
      <c r="F1064" s="5" t="str">
        <f t="shared" si="19"/>
        <v>A-2-0-3</v>
      </c>
      <c r="G1064" s="13" t="s">
        <v>492</v>
      </c>
      <c r="H1064" s="13" t="s">
        <v>501</v>
      </c>
      <c r="I1064" s="13" t="s">
        <v>502</v>
      </c>
      <c r="J1064" s="3" t="s">
        <v>35</v>
      </c>
      <c r="K1064" s="3" t="s">
        <v>36</v>
      </c>
      <c r="L1064" s="3" t="s">
        <v>37</v>
      </c>
      <c r="M1064" s="3" t="s">
        <v>38</v>
      </c>
      <c r="N1064" s="3" t="s">
        <v>121</v>
      </c>
      <c r="O1064" s="3" t="s">
        <v>46</v>
      </c>
      <c r="P1064" s="3"/>
      <c r="Q1064" s="3"/>
      <c r="R1064" s="3" t="s">
        <v>40</v>
      </c>
      <c r="S1064" s="3" t="s">
        <v>41</v>
      </c>
      <c r="T1064" s="3" t="s">
        <v>42</v>
      </c>
      <c r="U1064" s="4" t="s">
        <v>126</v>
      </c>
      <c r="V1064" s="6">
        <v>426000</v>
      </c>
      <c r="W1064" s="6">
        <v>0</v>
      </c>
      <c r="X1064" s="6">
        <v>0</v>
      </c>
      <c r="Y1064" s="6">
        <v>426000</v>
      </c>
      <c r="Z1064" s="6">
        <v>0</v>
      </c>
      <c r="AA1064" s="6">
        <v>117539.19</v>
      </c>
      <c r="AB1064" s="6">
        <v>308460.81</v>
      </c>
      <c r="AC1064" s="6">
        <v>117539.19</v>
      </c>
      <c r="AD1064" s="6">
        <v>117539.19</v>
      </c>
      <c r="AE1064" s="6">
        <v>117539.19</v>
      </c>
      <c r="AF1064" s="6">
        <v>117539.19</v>
      </c>
    </row>
    <row r="1065" spans="1:32" ht="22.5">
      <c r="A1065" s="3" t="s">
        <v>425</v>
      </c>
      <c r="B1065" s="11" t="s">
        <v>545</v>
      </c>
      <c r="C1065" s="11" t="s">
        <v>565</v>
      </c>
      <c r="D1065" s="4" t="s">
        <v>426</v>
      </c>
      <c r="E1065" s="5" t="s">
        <v>133</v>
      </c>
      <c r="F1065" s="5" t="str">
        <f t="shared" si="19"/>
        <v>A-2-0-4</v>
      </c>
      <c r="G1065" s="13" t="s">
        <v>492</v>
      </c>
      <c r="H1065" s="13" t="s">
        <v>501</v>
      </c>
      <c r="I1065" s="13" t="s">
        <v>502</v>
      </c>
      <c r="J1065" s="3" t="s">
        <v>35</v>
      </c>
      <c r="K1065" s="3" t="s">
        <v>36</v>
      </c>
      <c r="L1065" s="3" t="s">
        <v>37</v>
      </c>
      <c r="M1065" s="3" t="s">
        <v>45</v>
      </c>
      <c r="N1065" s="3" t="s">
        <v>45</v>
      </c>
      <c r="O1065" s="3" t="s">
        <v>61</v>
      </c>
      <c r="P1065" s="3"/>
      <c r="Q1065" s="3"/>
      <c r="R1065" s="3" t="s">
        <v>40</v>
      </c>
      <c r="S1065" s="3" t="s">
        <v>41</v>
      </c>
      <c r="T1065" s="3" t="s">
        <v>42</v>
      </c>
      <c r="U1065" s="4" t="s">
        <v>134</v>
      </c>
      <c r="V1065" s="6">
        <v>7000000</v>
      </c>
      <c r="W1065" s="6">
        <v>0</v>
      </c>
      <c r="X1065" s="6">
        <v>0</v>
      </c>
      <c r="Y1065" s="6">
        <v>7000000</v>
      </c>
      <c r="Z1065" s="6">
        <v>0</v>
      </c>
      <c r="AA1065" s="6">
        <v>5632745</v>
      </c>
      <c r="AB1065" s="6">
        <v>1367255</v>
      </c>
      <c r="AC1065" s="6">
        <v>5632745</v>
      </c>
      <c r="AD1065" s="6">
        <v>5632745</v>
      </c>
      <c r="AE1065" s="6">
        <v>4934037</v>
      </c>
      <c r="AF1065" s="6">
        <v>4934037</v>
      </c>
    </row>
    <row r="1066" spans="1:32" ht="22.5">
      <c r="A1066" s="3" t="s">
        <v>425</v>
      </c>
      <c r="B1066" s="11" t="s">
        <v>545</v>
      </c>
      <c r="C1066" s="11" t="s">
        <v>565</v>
      </c>
      <c r="D1066" s="4" t="s">
        <v>426</v>
      </c>
      <c r="E1066" s="5" t="s">
        <v>135</v>
      </c>
      <c r="F1066" s="5" t="str">
        <f t="shared" si="19"/>
        <v>A-2-0-4</v>
      </c>
      <c r="G1066" s="13" t="s">
        <v>492</v>
      </c>
      <c r="H1066" s="13" t="s">
        <v>501</v>
      </c>
      <c r="I1066" s="13" t="s">
        <v>502</v>
      </c>
      <c r="J1066" s="3" t="s">
        <v>35</v>
      </c>
      <c r="K1066" s="3" t="s">
        <v>36</v>
      </c>
      <c r="L1066" s="3" t="s">
        <v>37</v>
      </c>
      <c r="M1066" s="3" t="s">
        <v>45</v>
      </c>
      <c r="N1066" s="3" t="s">
        <v>45</v>
      </c>
      <c r="O1066" s="3" t="s">
        <v>36</v>
      </c>
      <c r="P1066" s="3"/>
      <c r="Q1066" s="3"/>
      <c r="R1066" s="3" t="s">
        <v>40</v>
      </c>
      <c r="S1066" s="3" t="s">
        <v>41</v>
      </c>
      <c r="T1066" s="3" t="s">
        <v>42</v>
      </c>
      <c r="U1066" s="4" t="s">
        <v>136</v>
      </c>
      <c r="V1066" s="6">
        <v>28500000</v>
      </c>
      <c r="W1066" s="6">
        <v>0</v>
      </c>
      <c r="X1066" s="6">
        <v>21691829</v>
      </c>
      <c r="Y1066" s="6">
        <v>6808171</v>
      </c>
      <c r="Z1066" s="6">
        <v>0</v>
      </c>
      <c r="AA1066" s="6">
        <v>6803369.4199999999</v>
      </c>
      <c r="AB1066" s="6">
        <v>4801.58</v>
      </c>
      <c r="AC1066" s="6">
        <v>6803369.4199999999</v>
      </c>
      <c r="AD1066" s="6">
        <v>4350186.8</v>
      </c>
      <c r="AE1066" s="6">
        <v>0</v>
      </c>
      <c r="AF1066" s="6">
        <v>0</v>
      </c>
    </row>
    <row r="1067" spans="1:32" ht="22.5">
      <c r="A1067" s="3" t="s">
        <v>425</v>
      </c>
      <c r="B1067" s="11" t="s">
        <v>545</v>
      </c>
      <c r="C1067" s="11" t="s">
        <v>565</v>
      </c>
      <c r="D1067" s="4" t="s">
        <v>426</v>
      </c>
      <c r="E1067" s="5" t="s">
        <v>149</v>
      </c>
      <c r="F1067" s="5" t="str">
        <f t="shared" si="19"/>
        <v>A-2-0-4</v>
      </c>
      <c r="G1067" s="13" t="s">
        <v>492</v>
      </c>
      <c r="H1067" s="13" t="s">
        <v>501</v>
      </c>
      <c r="I1067" s="13" t="s">
        <v>502</v>
      </c>
      <c r="J1067" s="3" t="s">
        <v>35</v>
      </c>
      <c r="K1067" s="3" t="s">
        <v>36</v>
      </c>
      <c r="L1067" s="3" t="s">
        <v>37</v>
      </c>
      <c r="M1067" s="3" t="s">
        <v>45</v>
      </c>
      <c r="N1067" s="3" t="s">
        <v>45</v>
      </c>
      <c r="O1067" s="3" t="s">
        <v>150</v>
      </c>
      <c r="P1067" s="3"/>
      <c r="Q1067" s="3"/>
      <c r="R1067" s="3" t="s">
        <v>40</v>
      </c>
      <c r="S1067" s="3" t="s">
        <v>41</v>
      </c>
      <c r="T1067" s="3" t="s">
        <v>42</v>
      </c>
      <c r="U1067" s="4" t="s">
        <v>151</v>
      </c>
      <c r="V1067" s="6">
        <v>0</v>
      </c>
      <c r="W1067" s="6">
        <v>4000000</v>
      </c>
      <c r="X1067" s="6">
        <v>220000</v>
      </c>
      <c r="Y1067" s="6">
        <v>3780000</v>
      </c>
      <c r="Z1067" s="6">
        <v>0</v>
      </c>
      <c r="AA1067" s="6">
        <v>3780000</v>
      </c>
      <c r="AB1067" s="6">
        <v>0</v>
      </c>
      <c r="AC1067" s="6">
        <v>3780000</v>
      </c>
      <c r="AD1067" s="6">
        <v>3780000</v>
      </c>
      <c r="AE1067" s="6">
        <v>3780000</v>
      </c>
      <c r="AF1067" s="6">
        <v>3780000</v>
      </c>
    </row>
    <row r="1068" spans="1:32" ht="22.5">
      <c r="A1068" s="3" t="s">
        <v>425</v>
      </c>
      <c r="B1068" s="11" t="s">
        <v>545</v>
      </c>
      <c r="C1068" s="11" t="s">
        <v>565</v>
      </c>
      <c r="D1068" s="4" t="s">
        <v>426</v>
      </c>
      <c r="E1068" s="5" t="s">
        <v>160</v>
      </c>
      <c r="F1068" s="5" t="str">
        <f t="shared" si="19"/>
        <v>A-2-0-4</v>
      </c>
      <c r="G1068" s="13" t="s">
        <v>492</v>
      </c>
      <c r="H1068" s="13" t="s">
        <v>501</v>
      </c>
      <c r="I1068" s="13" t="s">
        <v>502</v>
      </c>
      <c r="J1068" s="3" t="s">
        <v>35</v>
      </c>
      <c r="K1068" s="3" t="s">
        <v>36</v>
      </c>
      <c r="L1068" s="3" t="s">
        <v>37</v>
      </c>
      <c r="M1068" s="3" t="s">
        <v>45</v>
      </c>
      <c r="N1068" s="3" t="s">
        <v>46</v>
      </c>
      <c r="O1068" s="3" t="s">
        <v>93</v>
      </c>
      <c r="P1068" s="3"/>
      <c r="Q1068" s="3"/>
      <c r="R1068" s="3" t="s">
        <v>40</v>
      </c>
      <c r="S1068" s="3" t="s">
        <v>41</v>
      </c>
      <c r="T1068" s="3" t="s">
        <v>42</v>
      </c>
      <c r="U1068" s="4" t="s">
        <v>161</v>
      </c>
      <c r="V1068" s="6">
        <v>86652088</v>
      </c>
      <c r="W1068" s="6">
        <v>0</v>
      </c>
      <c r="X1068" s="6">
        <v>23000000</v>
      </c>
      <c r="Y1068" s="6">
        <v>63652088</v>
      </c>
      <c r="Z1068" s="6">
        <v>0</v>
      </c>
      <c r="AA1068" s="6">
        <v>63652088</v>
      </c>
      <c r="AB1068" s="6">
        <v>0</v>
      </c>
      <c r="AC1068" s="6">
        <v>63652088</v>
      </c>
      <c r="AD1068" s="6">
        <v>52507308</v>
      </c>
      <c r="AE1068" s="6">
        <v>52507308</v>
      </c>
      <c r="AF1068" s="6">
        <v>52507308</v>
      </c>
    </row>
    <row r="1069" spans="1:32" ht="22.5">
      <c r="A1069" s="3" t="s">
        <v>425</v>
      </c>
      <c r="B1069" s="11" t="s">
        <v>545</v>
      </c>
      <c r="C1069" s="11" t="s">
        <v>565</v>
      </c>
      <c r="D1069" s="4" t="s">
        <v>426</v>
      </c>
      <c r="E1069" s="5" t="s">
        <v>44</v>
      </c>
      <c r="F1069" s="5" t="str">
        <f t="shared" si="19"/>
        <v>A-2-0-4</v>
      </c>
      <c r="G1069" s="13" t="s">
        <v>492</v>
      </c>
      <c r="H1069" s="13" t="s">
        <v>501</v>
      </c>
      <c r="I1069" s="13" t="s">
        <v>502</v>
      </c>
      <c r="J1069" s="3" t="s">
        <v>35</v>
      </c>
      <c r="K1069" s="3" t="s">
        <v>36</v>
      </c>
      <c r="L1069" s="3" t="s">
        <v>37</v>
      </c>
      <c r="M1069" s="3" t="s">
        <v>45</v>
      </c>
      <c r="N1069" s="3" t="s">
        <v>46</v>
      </c>
      <c r="O1069" s="3" t="s">
        <v>47</v>
      </c>
      <c r="P1069" s="3"/>
      <c r="Q1069" s="3"/>
      <c r="R1069" s="3" t="s">
        <v>40</v>
      </c>
      <c r="S1069" s="3" t="s">
        <v>41</v>
      </c>
      <c r="T1069" s="3" t="s">
        <v>42</v>
      </c>
      <c r="U1069" s="4" t="s">
        <v>48</v>
      </c>
      <c r="V1069" s="6">
        <v>7500000</v>
      </c>
      <c r="W1069" s="6">
        <v>9980000</v>
      </c>
      <c r="X1069" s="6">
        <v>1900000</v>
      </c>
      <c r="Y1069" s="6">
        <v>15580000</v>
      </c>
      <c r="Z1069" s="6">
        <v>0</v>
      </c>
      <c r="AA1069" s="6">
        <v>15580000</v>
      </c>
      <c r="AB1069" s="6">
        <v>0</v>
      </c>
      <c r="AC1069" s="6">
        <v>15580000</v>
      </c>
      <c r="AD1069" s="6">
        <v>15580000</v>
      </c>
      <c r="AE1069" s="6">
        <v>15580000</v>
      </c>
      <c r="AF1069" s="6">
        <v>15580000</v>
      </c>
    </row>
    <row r="1070" spans="1:32" ht="22.5">
      <c r="A1070" s="3" t="s">
        <v>425</v>
      </c>
      <c r="B1070" s="11" t="s">
        <v>545</v>
      </c>
      <c r="C1070" s="11" t="s">
        <v>565</v>
      </c>
      <c r="D1070" s="4" t="s">
        <v>426</v>
      </c>
      <c r="E1070" s="5" t="s">
        <v>179</v>
      </c>
      <c r="F1070" s="5" t="str">
        <f t="shared" si="19"/>
        <v>A-2-0-4</v>
      </c>
      <c r="G1070" s="13" t="s">
        <v>492</v>
      </c>
      <c r="H1070" s="13" t="s">
        <v>501</v>
      </c>
      <c r="I1070" s="13" t="s">
        <v>502</v>
      </c>
      <c r="J1070" s="3" t="s">
        <v>35</v>
      </c>
      <c r="K1070" s="3" t="s">
        <v>36</v>
      </c>
      <c r="L1070" s="3" t="s">
        <v>37</v>
      </c>
      <c r="M1070" s="3" t="s">
        <v>45</v>
      </c>
      <c r="N1070" s="3" t="s">
        <v>158</v>
      </c>
      <c r="O1070" s="3" t="s">
        <v>61</v>
      </c>
      <c r="P1070" s="3"/>
      <c r="Q1070" s="3"/>
      <c r="R1070" s="3" t="s">
        <v>40</v>
      </c>
      <c r="S1070" s="3" t="s">
        <v>41</v>
      </c>
      <c r="T1070" s="3" t="s">
        <v>42</v>
      </c>
      <c r="U1070" s="4" t="s">
        <v>180</v>
      </c>
      <c r="V1070" s="6">
        <v>6700000</v>
      </c>
      <c r="W1070" s="6">
        <v>0</v>
      </c>
      <c r="X1070" s="6">
        <v>93080</v>
      </c>
      <c r="Y1070" s="6">
        <v>6606920</v>
      </c>
      <c r="Z1070" s="6">
        <v>0</v>
      </c>
      <c r="AA1070" s="6">
        <v>6596963</v>
      </c>
      <c r="AB1070" s="6">
        <v>9957</v>
      </c>
      <c r="AC1070" s="6">
        <v>6596963</v>
      </c>
      <c r="AD1070" s="6">
        <v>6596963</v>
      </c>
      <c r="AE1070" s="6">
        <v>6596963</v>
      </c>
      <c r="AF1070" s="6">
        <v>6596963</v>
      </c>
    </row>
    <row r="1071" spans="1:32" ht="22.5">
      <c r="A1071" s="3" t="s">
        <v>425</v>
      </c>
      <c r="B1071" s="11" t="s">
        <v>545</v>
      </c>
      <c r="C1071" s="11" t="s">
        <v>565</v>
      </c>
      <c r="D1071" s="4" t="s">
        <v>426</v>
      </c>
      <c r="E1071" s="5" t="s">
        <v>181</v>
      </c>
      <c r="F1071" s="5" t="str">
        <f t="shared" si="19"/>
        <v>A-2-0-4</v>
      </c>
      <c r="G1071" s="13" t="s">
        <v>492</v>
      </c>
      <c r="H1071" s="13" t="s">
        <v>501</v>
      </c>
      <c r="I1071" s="13" t="s">
        <v>502</v>
      </c>
      <c r="J1071" s="3" t="s">
        <v>35</v>
      </c>
      <c r="K1071" s="3" t="s">
        <v>36</v>
      </c>
      <c r="L1071" s="3" t="s">
        <v>37</v>
      </c>
      <c r="M1071" s="3" t="s">
        <v>45</v>
      </c>
      <c r="N1071" s="3" t="s">
        <v>158</v>
      </c>
      <c r="O1071" s="3" t="s">
        <v>36</v>
      </c>
      <c r="P1071" s="3"/>
      <c r="Q1071" s="3"/>
      <c r="R1071" s="3" t="s">
        <v>40</v>
      </c>
      <c r="S1071" s="3" t="s">
        <v>41</v>
      </c>
      <c r="T1071" s="3" t="s">
        <v>42</v>
      </c>
      <c r="U1071" s="4" t="s">
        <v>182</v>
      </c>
      <c r="V1071" s="6">
        <v>126500000</v>
      </c>
      <c r="W1071" s="6">
        <v>0</v>
      </c>
      <c r="X1071" s="6">
        <v>11382780</v>
      </c>
      <c r="Y1071" s="6">
        <v>115117220</v>
      </c>
      <c r="Z1071" s="6">
        <v>0</v>
      </c>
      <c r="AA1071" s="6">
        <v>115114572</v>
      </c>
      <c r="AB1071" s="6">
        <v>2648</v>
      </c>
      <c r="AC1071" s="6">
        <v>115114572</v>
      </c>
      <c r="AD1071" s="6">
        <v>115114572</v>
      </c>
      <c r="AE1071" s="6">
        <v>115114572</v>
      </c>
      <c r="AF1071" s="6">
        <v>115114572</v>
      </c>
    </row>
    <row r="1072" spans="1:32" ht="22.5">
      <c r="A1072" s="3" t="s">
        <v>425</v>
      </c>
      <c r="B1072" s="11" t="s">
        <v>545</v>
      </c>
      <c r="C1072" s="11" t="s">
        <v>565</v>
      </c>
      <c r="D1072" s="4" t="s">
        <v>426</v>
      </c>
      <c r="E1072" s="5" t="s">
        <v>185</v>
      </c>
      <c r="F1072" s="5" t="str">
        <f t="shared" si="19"/>
        <v>A-2-0-4</v>
      </c>
      <c r="G1072" s="13" t="s">
        <v>492</v>
      </c>
      <c r="H1072" s="13" t="s">
        <v>501</v>
      </c>
      <c r="I1072" s="13" t="s">
        <v>502</v>
      </c>
      <c r="J1072" s="3" t="s">
        <v>35</v>
      </c>
      <c r="K1072" s="3" t="s">
        <v>36</v>
      </c>
      <c r="L1072" s="3" t="s">
        <v>37</v>
      </c>
      <c r="M1072" s="3" t="s">
        <v>45</v>
      </c>
      <c r="N1072" s="3" t="s">
        <v>158</v>
      </c>
      <c r="O1072" s="3" t="s">
        <v>116</v>
      </c>
      <c r="P1072" s="3"/>
      <c r="Q1072" s="3"/>
      <c r="R1072" s="3" t="s">
        <v>40</v>
      </c>
      <c r="S1072" s="3" t="s">
        <v>41</v>
      </c>
      <c r="T1072" s="3" t="s">
        <v>42</v>
      </c>
      <c r="U1072" s="4" t="s">
        <v>186</v>
      </c>
      <c r="V1072" s="6">
        <v>12000000</v>
      </c>
      <c r="W1072" s="6">
        <v>0</v>
      </c>
      <c r="X1072" s="6">
        <v>1337148</v>
      </c>
      <c r="Y1072" s="6">
        <v>10662852</v>
      </c>
      <c r="Z1072" s="6">
        <v>0</v>
      </c>
      <c r="AA1072" s="6">
        <v>10556695</v>
      </c>
      <c r="AB1072" s="6">
        <v>106157</v>
      </c>
      <c r="AC1072" s="6">
        <v>10556695</v>
      </c>
      <c r="AD1072" s="6">
        <v>10556695</v>
      </c>
      <c r="AE1072" s="6">
        <v>10556695</v>
      </c>
      <c r="AF1072" s="6">
        <v>10556695</v>
      </c>
    </row>
    <row r="1073" spans="1:32" ht="22.5">
      <c r="A1073" s="3" t="s">
        <v>425</v>
      </c>
      <c r="B1073" s="11" t="s">
        <v>545</v>
      </c>
      <c r="C1073" s="11" t="s">
        <v>565</v>
      </c>
      <c r="D1073" s="4" t="s">
        <v>426</v>
      </c>
      <c r="E1073" s="5" t="s">
        <v>49</v>
      </c>
      <c r="F1073" s="5" t="str">
        <f t="shared" si="19"/>
        <v>A-2-0-4</v>
      </c>
      <c r="G1073" s="13" t="s">
        <v>492</v>
      </c>
      <c r="H1073" s="13" t="s">
        <v>493</v>
      </c>
      <c r="I1073" s="13" t="s">
        <v>494</v>
      </c>
      <c r="J1073" s="3" t="s">
        <v>35</v>
      </c>
      <c r="K1073" s="3" t="s">
        <v>36</v>
      </c>
      <c r="L1073" s="3" t="s">
        <v>37</v>
      </c>
      <c r="M1073" s="3" t="s">
        <v>45</v>
      </c>
      <c r="N1073" s="3" t="s">
        <v>50</v>
      </c>
      <c r="O1073" s="3" t="s">
        <v>36</v>
      </c>
      <c r="P1073" s="3"/>
      <c r="Q1073" s="3"/>
      <c r="R1073" s="3" t="s">
        <v>40</v>
      </c>
      <c r="S1073" s="3" t="s">
        <v>41</v>
      </c>
      <c r="T1073" s="3" t="s">
        <v>42</v>
      </c>
      <c r="U1073" s="4" t="s">
        <v>51</v>
      </c>
      <c r="V1073" s="6">
        <v>25000000</v>
      </c>
      <c r="W1073" s="6">
        <v>13000000</v>
      </c>
      <c r="X1073" s="6">
        <v>40800</v>
      </c>
      <c r="Y1073" s="6">
        <v>37959200</v>
      </c>
      <c r="Z1073" s="6">
        <v>0</v>
      </c>
      <c r="AA1073" s="6">
        <v>37586465</v>
      </c>
      <c r="AB1073" s="6">
        <v>372735</v>
      </c>
      <c r="AC1073" s="6">
        <v>37586465</v>
      </c>
      <c r="AD1073" s="6">
        <v>37586465</v>
      </c>
      <c r="AE1073" s="6">
        <v>37183494</v>
      </c>
      <c r="AF1073" s="6">
        <v>37183494</v>
      </c>
    </row>
    <row r="1074" spans="1:32" ht="22.5">
      <c r="A1074" s="3" t="s">
        <v>425</v>
      </c>
      <c r="B1074" s="11" t="s">
        <v>545</v>
      </c>
      <c r="C1074" s="11" t="s">
        <v>565</v>
      </c>
      <c r="D1074" s="4" t="s">
        <v>426</v>
      </c>
      <c r="E1074" s="5" t="s">
        <v>191</v>
      </c>
      <c r="F1074" s="5" t="str">
        <f t="shared" si="19"/>
        <v>A-2-0-4</v>
      </c>
      <c r="G1074" s="13" t="s">
        <v>492</v>
      </c>
      <c r="H1074" s="13" t="s">
        <v>507</v>
      </c>
      <c r="I1074" s="13" t="s">
        <v>508</v>
      </c>
      <c r="J1074" s="3" t="s">
        <v>35</v>
      </c>
      <c r="K1074" s="3" t="s">
        <v>36</v>
      </c>
      <c r="L1074" s="3" t="s">
        <v>37</v>
      </c>
      <c r="M1074" s="3" t="s">
        <v>45</v>
      </c>
      <c r="N1074" s="3" t="s">
        <v>100</v>
      </c>
      <c r="O1074" s="3"/>
      <c r="P1074" s="3"/>
      <c r="Q1074" s="3"/>
      <c r="R1074" s="3" t="s">
        <v>40</v>
      </c>
      <c r="S1074" s="3" t="s">
        <v>41</v>
      </c>
      <c r="T1074" s="3" t="s">
        <v>42</v>
      </c>
      <c r="U1074" s="4" t="s">
        <v>192</v>
      </c>
      <c r="V1074" s="6">
        <v>0</v>
      </c>
      <c r="W1074" s="6">
        <v>4100000</v>
      </c>
      <c r="X1074" s="6">
        <v>0</v>
      </c>
      <c r="Y1074" s="6">
        <v>4100000</v>
      </c>
      <c r="Z1074" s="6">
        <v>0</v>
      </c>
      <c r="AA1074" s="6">
        <v>2345172.42</v>
      </c>
      <c r="AB1074" s="6">
        <v>1754827.58</v>
      </c>
      <c r="AC1074" s="6">
        <v>2345172.42</v>
      </c>
      <c r="AD1074" s="6">
        <v>2345172.42</v>
      </c>
      <c r="AE1074" s="6">
        <v>2345172.42</v>
      </c>
      <c r="AF1074" s="6">
        <v>2345172.42</v>
      </c>
    </row>
    <row r="1075" spans="1:32" ht="22.5">
      <c r="A1075" s="3" t="s">
        <v>425</v>
      </c>
      <c r="B1075" s="11" t="s">
        <v>545</v>
      </c>
      <c r="C1075" s="11" t="s">
        <v>565</v>
      </c>
      <c r="D1075" s="4" t="s">
        <v>426</v>
      </c>
      <c r="E1075" s="5" t="s">
        <v>193</v>
      </c>
      <c r="F1075" s="5" t="str">
        <f t="shared" si="19"/>
        <v>A-2-0-4</v>
      </c>
      <c r="G1075" s="13" t="s">
        <v>492</v>
      </c>
      <c r="H1075" s="13" t="s">
        <v>493</v>
      </c>
      <c r="I1075" s="13" t="s">
        <v>494</v>
      </c>
      <c r="J1075" s="3" t="s">
        <v>35</v>
      </c>
      <c r="K1075" s="3" t="s">
        <v>36</v>
      </c>
      <c r="L1075" s="3" t="s">
        <v>37</v>
      </c>
      <c r="M1075" s="3" t="s">
        <v>45</v>
      </c>
      <c r="N1075" s="3" t="s">
        <v>150</v>
      </c>
      <c r="O1075" s="3" t="s">
        <v>45</v>
      </c>
      <c r="P1075" s="3"/>
      <c r="Q1075" s="3"/>
      <c r="R1075" s="3" t="s">
        <v>40</v>
      </c>
      <c r="S1075" s="3" t="s">
        <v>41</v>
      </c>
      <c r="T1075" s="3" t="s">
        <v>42</v>
      </c>
      <c r="U1075" s="4" t="s">
        <v>194</v>
      </c>
      <c r="V1075" s="6">
        <v>80960416</v>
      </c>
      <c r="W1075" s="6">
        <v>2830000</v>
      </c>
      <c r="X1075" s="6">
        <v>1805621</v>
      </c>
      <c r="Y1075" s="6">
        <v>81984795</v>
      </c>
      <c r="Z1075" s="6">
        <v>0</v>
      </c>
      <c r="AA1075" s="6">
        <v>81984795</v>
      </c>
      <c r="AB1075" s="6">
        <v>0</v>
      </c>
      <c r="AC1075" s="6">
        <v>81984795</v>
      </c>
      <c r="AD1075" s="6">
        <v>81984795</v>
      </c>
      <c r="AE1075" s="6">
        <v>72004795</v>
      </c>
      <c r="AF1075" s="6">
        <v>72004795</v>
      </c>
    </row>
    <row r="1076" spans="1:32" ht="22.5">
      <c r="A1076" s="3" t="s">
        <v>425</v>
      </c>
      <c r="B1076" s="11" t="s">
        <v>545</v>
      </c>
      <c r="C1076" s="11" t="s">
        <v>565</v>
      </c>
      <c r="D1076" s="4" t="s">
        <v>426</v>
      </c>
      <c r="E1076" s="5" t="s">
        <v>208</v>
      </c>
      <c r="F1076" s="5" t="str">
        <f t="shared" si="19"/>
        <v>C-4102-1500-1</v>
      </c>
      <c r="G1076" s="13" t="s">
        <v>509</v>
      </c>
      <c r="H1076" s="13" t="s">
        <v>510</v>
      </c>
      <c r="I1076" s="13" t="s">
        <v>511</v>
      </c>
      <c r="J1076" s="3" t="s">
        <v>53</v>
      </c>
      <c r="K1076" s="3" t="s">
        <v>209</v>
      </c>
      <c r="L1076" s="3" t="s">
        <v>55</v>
      </c>
      <c r="M1076" s="3" t="s">
        <v>61</v>
      </c>
      <c r="N1076" s="3" t="s">
        <v>37</v>
      </c>
      <c r="O1076" s="3" t="s">
        <v>210</v>
      </c>
      <c r="P1076" s="3"/>
      <c r="Q1076" s="3"/>
      <c r="R1076" s="3" t="s">
        <v>40</v>
      </c>
      <c r="S1076" s="3" t="s">
        <v>41</v>
      </c>
      <c r="T1076" s="3" t="s">
        <v>42</v>
      </c>
      <c r="U1076" s="4" t="s">
        <v>211</v>
      </c>
      <c r="V1076" s="6">
        <v>835801600</v>
      </c>
      <c r="W1076" s="6">
        <v>204773587</v>
      </c>
      <c r="X1076" s="6">
        <v>112300982</v>
      </c>
      <c r="Y1076" s="6">
        <v>928274205</v>
      </c>
      <c r="Z1076" s="6">
        <v>0</v>
      </c>
      <c r="AA1076" s="6">
        <v>917915529</v>
      </c>
      <c r="AB1076" s="6">
        <v>10358676</v>
      </c>
      <c r="AC1076" s="6">
        <v>917915529</v>
      </c>
      <c r="AD1076" s="6">
        <v>917915529</v>
      </c>
      <c r="AE1076" s="6">
        <v>889540811</v>
      </c>
      <c r="AF1076" s="6">
        <v>889540811</v>
      </c>
    </row>
    <row r="1077" spans="1:32" ht="22.5">
      <c r="A1077" s="3" t="s">
        <v>425</v>
      </c>
      <c r="B1077" s="11" t="s">
        <v>545</v>
      </c>
      <c r="C1077" s="11" t="s">
        <v>565</v>
      </c>
      <c r="D1077" s="4" t="s">
        <v>426</v>
      </c>
      <c r="E1077" s="5" t="s">
        <v>217</v>
      </c>
      <c r="F1077" s="5" t="str">
        <f t="shared" si="19"/>
        <v>C-4102-1500-1</v>
      </c>
      <c r="G1077" s="13" t="s">
        <v>509</v>
      </c>
      <c r="H1077" s="13" t="s">
        <v>510</v>
      </c>
      <c r="I1077" s="13" t="s">
        <v>511</v>
      </c>
      <c r="J1077" s="3" t="s">
        <v>53</v>
      </c>
      <c r="K1077" s="3" t="s">
        <v>209</v>
      </c>
      <c r="L1077" s="3" t="s">
        <v>55</v>
      </c>
      <c r="M1077" s="3" t="s">
        <v>61</v>
      </c>
      <c r="N1077" s="3" t="s">
        <v>37</v>
      </c>
      <c r="O1077" s="3" t="s">
        <v>218</v>
      </c>
      <c r="P1077" s="3"/>
      <c r="Q1077" s="3"/>
      <c r="R1077" s="3" t="s">
        <v>40</v>
      </c>
      <c r="S1077" s="3" t="s">
        <v>41</v>
      </c>
      <c r="T1077" s="3" t="s">
        <v>42</v>
      </c>
      <c r="U1077" s="4" t="s">
        <v>219</v>
      </c>
      <c r="V1077" s="6">
        <v>47768298</v>
      </c>
      <c r="W1077" s="6">
        <v>0</v>
      </c>
      <c r="X1077" s="6">
        <v>72337</v>
      </c>
      <c r="Y1077" s="6">
        <v>47695961</v>
      </c>
      <c r="Z1077" s="6">
        <v>0</v>
      </c>
      <c r="AA1077" s="6">
        <v>45892530</v>
      </c>
      <c r="AB1077" s="6">
        <v>1803431</v>
      </c>
      <c r="AC1077" s="6">
        <v>45892530</v>
      </c>
      <c r="AD1077" s="6">
        <v>45892530</v>
      </c>
      <c r="AE1077" s="6">
        <v>44563688</v>
      </c>
      <c r="AF1077" s="6">
        <v>44563688</v>
      </c>
    </row>
    <row r="1078" spans="1:32" ht="22.5">
      <c r="A1078" s="3" t="s">
        <v>425</v>
      </c>
      <c r="B1078" s="11" t="s">
        <v>545</v>
      </c>
      <c r="C1078" s="11" t="s">
        <v>565</v>
      </c>
      <c r="D1078" s="4" t="s">
        <v>426</v>
      </c>
      <c r="E1078" s="5" t="s">
        <v>220</v>
      </c>
      <c r="F1078" s="5" t="str">
        <f t="shared" si="19"/>
        <v>C-4102-1500-1</v>
      </c>
      <c r="G1078" s="13" t="s">
        <v>509</v>
      </c>
      <c r="H1078" s="13" t="s">
        <v>493</v>
      </c>
      <c r="I1078" s="13" t="s">
        <v>512</v>
      </c>
      <c r="J1078" s="3" t="s">
        <v>53</v>
      </c>
      <c r="K1078" s="3" t="s">
        <v>209</v>
      </c>
      <c r="L1078" s="3" t="s">
        <v>55</v>
      </c>
      <c r="M1078" s="3" t="s">
        <v>61</v>
      </c>
      <c r="N1078" s="3" t="s">
        <v>37</v>
      </c>
      <c r="O1078" s="3" t="s">
        <v>221</v>
      </c>
      <c r="P1078" s="3"/>
      <c r="Q1078" s="3"/>
      <c r="R1078" s="3" t="s">
        <v>40</v>
      </c>
      <c r="S1078" s="3" t="s">
        <v>41</v>
      </c>
      <c r="T1078" s="3" t="s">
        <v>42</v>
      </c>
      <c r="U1078" s="4" t="s">
        <v>222</v>
      </c>
      <c r="V1078" s="6">
        <v>18673584</v>
      </c>
      <c r="W1078" s="6">
        <v>0</v>
      </c>
      <c r="X1078" s="6">
        <v>92017</v>
      </c>
      <c r="Y1078" s="6">
        <v>18581567</v>
      </c>
      <c r="Z1078" s="6">
        <v>0</v>
      </c>
      <c r="AA1078" s="6">
        <v>18581559</v>
      </c>
      <c r="AB1078" s="6">
        <v>8</v>
      </c>
      <c r="AC1078" s="6">
        <v>18581559</v>
      </c>
      <c r="AD1078" s="6">
        <v>18581559</v>
      </c>
      <c r="AE1078" s="6">
        <v>17687259</v>
      </c>
      <c r="AF1078" s="6">
        <v>17687259</v>
      </c>
    </row>
    <row r="1079" spans="1:32" ht="22.5">
      <c r="A1079" s="3" t="s">
        <v>425</v>
      </c>
      <c r="B1079" s="11" t="s">
        <v>545</v>
      </c>
      <c r="C1079" s="11" t="s">
        <v>565</v>
      </c>
      <c r="D1079" s="4" t="s">
        <v>426</v>
      </c>
      <c r="E1079" s="5" t="s">
        <v>223</v>
      </c>
      <c r="F1079" s="5" t="str">
        <f t="shared" si="19"/>
        <v>C-4102-1500-1</v>
      </c>
      <c r="G1079" s="13" t="s">
        <v>509</v>
      </c>
      <c r="H1079" s="13" t="s">
        <v>493</v>
      </c>
      <c r="I1079" s="13" t="s">
        <v>506</v>
      </c>
      <c r="J1079" s="3" t="s">
        <v>53</v>
      </c>
      <c r="K1079" s="3" t="s">
        <v>209</v>
      </c>
      <c r="L1079" s="3" t="s">
        <v>55</v>
      </c>
      <c r="M1079" s="3" t="s">
        <v>61</v>
      </c>
      <c r="N1079" s="3" t="s">
        <v>37</v>
      </c>
      <c r="O1079" s="3" t="s">
        <v>224</v>
      </c>
      <c r="P1079" s="3"/>
      <c r="Q1079" s="3"/>
      <c r="R1079" s="3" t="s">
        <v>40</v>
      </c>
      <c r="S1079" s="3" t="s">
        <v>41</v>
      </c>
      <c r="T1079" s="3" t="s">
        <v>42</v>
      </c>
      <c r="U1079" s="4" t="s">
        <v>57</v>
      </c>
      <c r="V1079" s="6">
        <v>2624855</v>
      </c>
      <c r="W1079" s="6">
        <v>8377774</v>
      </c>
      <c r="X1079" s="6">
        <v>0</v>
      </c>
      <c r="Y1079" s="6">
        <v>11002629</v>
      </c>
      <c r="Z1079" s="6">
        <v>0</v>
      </c>
      <c r="AA1079" s="6">
        <v>10214393</v>
      </c>
      <c r="AB1079" s="6">
        <v>788236</v>
      </c>
      <c r="AC1079" s="6">
        <v>10214393</v>
      </c>
      <c r="AD1079" s="6">
        <v>10214393</v>
      </c>
      <c r="AE1079" s="6">
        <v>10214393</v>
      </c>
      <c r="AF1079" s="6">
        <v>10214393</v>
      </c>
    </row>
    <row r="1080" spans="1:32" ht="22.5">
      <c r="A1080" s="3" t="s">
        <v>425</v>
      </c>
      <c r="B1080" s="11" t="s">
        <v>545</v>
      </c>
      <c r="C1080" s="11" t="s">
        <v>565</v>
      </c>
      <c r="D1080" s="4" t="s">
        <v>426</v>
      </c>
      <c r="E1080" s="5" t="s">
        <v>375</v>
      </c>
      <c r="F1080" s="5" t="str">
        <f t="shared" si="19"/>
        <v>C-4102-1500-3</v>
      </c>
      <c r="G1080" s="13" t="s">
        <v>495</v>
      </c>
      <c r="H1080" s="13" t="s">
        <v>496</v>
      </c>
      <c r="I1080" s="13" t="s">
        <v>497</v>
      </c>
      <c r="J1080" s="3" t="s">
        <v>53</v>
      </c>
      <c r="K1080" s="3" t="s">
        <v>209</v>
      </c>
      <c r="L1080" s="3" t="s">
        <v>55</v>
      </c>
      <c r="M1080" s="3" t="s">
        <v>38</v>
      </c>
      <c r="N1080" s="3" t="s">
        <v>37</v>
      </c>
      <c r="O1080" s="3" t="s">
        <v>257</v>
      </c>
      <c r="P1080" s="3"/>
      <c r="Q1080" s="3"/>
      <c r="R1080" s="3" t="s">
        <v>40</v>
      </c>
      <c r="S1080" s="3" t="s">
        <v>41</v>
      </c>
      <c r="T1080" s="3" t="s">
        <v>42</v>
      </c>
      <c r="U1080" s="4" t="s">
        <v>376</v>
      </c>
      <c r="V1080" s="6">
        <v>1293171165</v>
      </c>
      <c r="W1080" s="6">
        <v>92354260</v>
      </c>
      <c r="X1080" s="6">
        <v>76650595</v>
      </c>
      <c r="Y1080" s="6">
        <v>1308874830</v>
      </c>
      <c r="Z1080" s="6">
        <v>0</v>
      </c>
      <c r="AA1080" s="6">
        <v>1188528493</v>
      </c>
      <c r="AB1080" s="6">
        <v>120346337</v>
      </c>
      <c r="AC1080" s="6">
        <v>1188528493</v>
      </c>
      <c r="AD1080" s="6">
        <v>1081970988</v>
      </c>
      <c r="AE1080" s="6">
        <v>1081970988</v>
      </c>
      <c r="AF1080" s="6">
        <v>1081970988</v>
      </c>
    </row>
    <row r="1081" spans="1:32" ht="22.5">
      <c r="A1081" s="3" t="s">
        <v>425</v>
      </c>
      <c r="B1081" s="11" t="s">
        <v>545</v>
      </c>
      <c r="C1081" s="11" t="s">
        <v>565</v>
      </c>
      <c r="D1081" s="4" t="s">
        <v>426</v>
      </c>
      <c r="E1081" s="5" t="s">
        <v>225</v>
      </c>
      <c r="F1081" s="5" t="str">
        <f t="shared" si="19"/>
        <v>C-4102-1500-3</v>
      </c>
      <c r="G1081" s="13" t="s">
        <v>495</v>
      </c>
      <c r="H1081" s="13" t="s">
        <v>496</v>
      </c>
      <c r="I1081" s="13" t="s">
        <v>497</v>
      </c>
      <c r="J1081" s="3" t="s">
        <v>53</v>
      </c>
      <c r="K1081" s="3" t="s">
        <v>209</v>
      </c>
      <c r="L1081" s="3" t="s">
        <v>55</v>
      </c>
      <c r="M1081" s="3" t="s">
        <v>38</v>
      </c>
      <c r="N1081" s="3" t="s">
        <v>37</v>
      </c>
      <c r="O1081" s="3" t="s">
        <v>213</v>
      </c>
      <c r="P1081" s="3"/>
      <c r="Q1081" s="3"/>
      <c r="R1081" s="3" t="s">
        <v>40</v>
      </c>
      <c r="S1081" s="3" t="s">
        <v>41</v>
      </c>
      <c r="T1081" s="3" t="s">
        <v>42</v>
      </c>
      <c r="U1081" s="4" t="s">
        <v>226</v>
      </c>
      <c r="V1081" s="6">
        <v>7381652498</v>
      </c>
      <c r="W1081" s="6">
        <v>511198596</v>
      </c>
      <c r="X1081" s="6">
        <v>737847418</v>
      </c>
      <c r="Y1081" s="6">
        <v>7155003676</v>
      </c>
      <c r="Z1081" s="6">
        <v>0</v>
      </c>
      <c r="AA1081" s="6">
        <v>7044732138</v>
      </c>
      <c r="AB1081" s="6">
        <v>110271538</v>
      </c>
      <c r="AC1081" s="6">
        <v>7044732138</v>
      </c>
      <c r="AD1081" s="6">
        <v>6692130396</v>
      </c>
      <c r="AE1081" s="6">
        <v>6480829735</v>
      </c>
      <c r="AF1081" s="6">
        <v>6480829735</v>
      </c>
    </row>
    <row r="1082" spans="1:32" ht="22.5">
      <c r="A1082" s="3" t="s">
        <v>425</v>
      </c>
      <c r="B1082" s="11" t="s">
        <v>545</v>
      </c>
      <c r="C1082" s="11" t="s">
        <v>565</v>
      </c>
      <c r="D1082" s="4" t="s">
        <v>426</v>
      </c>
      <c r="E1082" s="5" t="s">
        <v>377</v>
      </c>
      <c r="F1082" s="5" t="str">
        <f t="shared" si="19"/>
        <v>C-4102-1500-3</v>
      </c>
      <c r="G1082" s="13" t="s">
        <v>495</v>
      </c>
      <c r="H1082" s="13" t="s">
        <v>496</v>
      </c>
      <c r="I1082" s="13" t="s">
        <v>497</v>
      </c>
      <c r="J1082" s="3" t="s">
        <v>53</v>
      </c>
      <c r="K1082" s="3" t="s">
        <v>209</v>
      </c>
      <c r="L1082" s="3" t="s">
        <v>55</v>
      </c>
      <c r="M1082" s="3" t="s">
        <v>38</v>
      </c>
      <c r="N1082" s="3" t="s">
        <v>37</v>
      </c>
      <c r="O1082" s="3" t="s">
        <v>56</v>
      </c>
      <c r="P1082" s="3"/>
      <c r="Q1082" s="3"/>
      <c r="R1082" s="3" t="s">
        <v>40</v>
      </c>
      <c r="S1082" s="3" t="s">
        <v>41</v>
      </c>
      <c r="T1082" s="3" t="s">
        <v>42</v>
      </c>
      <c r="U1082" s="4" t="s">
        <v>378</v>
      </c>
      <c r="V1082" s="6">
        <v>89161765</v>
      </c>
      <c r="W1082" s="6">
        <v>7119796</v>
      </c>
      <c r="X1082" s="6">
        <v>5920386</v>
      </c>
      <c r="Y1082" s="6">
        <v>90361175</v>
      </c>
      <c r="Z1082" s="6">
        <v>0</v>
      </c>
      <c r="AA1082" s="6">
        <v>88231257</v>
      </c>
      <c r="AB1082" s="6">
        <v>2129918</v>
      </c>
      <c r="AC1082" s="6">
        <v>88231257</v>
      </c>
      <c r="AD1082" s="6">
        <v>88231257</v>
      </c>
      <c r="AE1082" s="6">
        <v>84250013</v>
      </c>
      <c r="AF1082" s="6">
        <v>84250013</v>
      </c>
    </row>
    <row r="1083" spans="1:32" ht="22.5">
      <c r="A1083" s="3" t="s">
        <v>425</v>
      </c>
      <c r="B1083" s="11" t="s">
        <v>545</v>
      </c>
      <c r="C1083" s="11" t="s">
        <v>565</v>
      </c>
      <c r="D1083" s="4" t="s">
        <v>426</v>
      </c>
      <c r="E1083" s="5" t="s">
        <v>227</v>
      </c>
      <c r="F1083" s="5" t="str">
        <f t="shared" si="19"/>
        <v>C-4102-1500-3</v>
      </c>
      <c r="G1083" s="13" t="s">
        <v>495</v>
      </c>
      <c r="H1083" s="13" t="s">
        <v>496</v>
      </c>
      <c r="I1083" s="13" t="s">
        <v>497</v>
      </c>
      <c r="J1083" s="3" t="s">
        <v>53</v>
      </c>
      <c r="K1083" s="3" t="s">
        <v>209</v>
      </c>
      <c r="L1083" s="3" t="s">
        <v>55</v>
      </c>
      <c r="M1083" s="3" t="s">
        <v>38</v>
      </c>
      <c r="N1083" s="3" t="s">
        <v>37</v>
      </c>
      <c r="O1083" s="3" t="s">
        <v>218</v>
      </c>
      <c r="P1083" s="3"/>
      <c r="Q1083" s="3"/>
      <c r="R1083" s="3" t="s">
        <v>230</v>
      </c>
      <c r="S1083" s="3" t="s">
        <v>243</v>
      </c>
      <c r="T1083" s="3" t="s">
        <v>42</v>
      </c>
      <c r="U1083" s="4" t="s">
        <v>228</v>
      </c>
      <c r="V1083" s="6">
        <v>2368460490</v>
      </c>
      <c r="W1083" s="6">
        <v>553403037</v>
      </c>
      <c r="X1083" s="6">
        <v>108830946</v>
      </c>
      <c r="Y1083" s="6">
        <v>2813032581</v>
      </c>
      <c r="Z1083" s="6">
        <v>0</v>
      </c>
      <c r="AA1083" s="6">
        <v>2801448857</v>
      </c>
      <c r="AB1083" s="6">
        <v>11583724</v>
      </c>
      <c r="AC1083" s="6">
        <v>2801448857</v>
      </c>
      <c r="AD1083" s="6">
        <v>2528760447</v>
      </c>
      <c r="AE1083" s="6">
        <v>2528760447</v>
      </c>
      <c r="AF1083" s="6">
        <v>2528760447</v>
      </c>
    </row>
    <row r="1084" spans="1:32" ht="22.5">
      <c r="A1084" s="3" t="s">
        <v>425</v>
      </c>
      <c r="B1084" s="11" t="s">
        <v>545</v>
      </c>
      <c r="C1084" s="11" t="s">
        <v>565</v>
      </c>
      <c r="D1084" s="4" t="s">
        <v>426</v>
      </c>
      <c r="E1084" s="5" t="s">
        <v>234</v>
      </c>
      <c r="F1084" s="5" t="str">
        <f t="shared" si="19"/>
        <v>C-4102-1500-3</v>
      </c>
      <c r="G1084" s="13" t="s">
        <v>495</v>
      </c>
      <c r="H1084" s="13" t="s">
        <v>496</v>
      </c>
      <c r="I1084" s="13" t="s">
        <v>497</v>
      </c>
      <c r="J1084" s="3" t="s">
        <v>53</v>
      </c>
      <c r="K1084" s="3" t="s">
        <v>209</v>
      </c>
      <c r="L1084" s="3" t="s">
        <v>55</v>
      </c>
      <c r="M1084" s="3" t="s">
        <v>38</v>
      </c>
      <c r="N1084" s="3" t="s">
        <v>37</v>
      </c>
      <c r="O1084" s="3" t="s">
        <v>235</v>
      </c>
      <c r="P1084" s="3"/>
      <c r="Q1084" s="3"/>
      <c r="R1084" s="3" t="s">
        <v>230</v>
      </c>
      <c r="S1084" s="3" t="s">
        <v>243</v>
      </c>
      <c r="T1084" s="3" t="s">
        <v>42</v>
      </c>
      <c r="U1084" s="4" t="s">
        <v>236</v>
      </c>
      <c r="V1084" s="6">
        <v>0</v>
      </c>
      <c r="W1084" s="6">
        <v>8560000</v>
      </c>
      <c r="X1084" s="6">
        <v>0</v>
      </c>
      <c r="Y1084" s="6">
        <v>8560000</v>
      </c>
      <c r="Z1084" s="6">
        <v>0</v>
      </c>
      <c r="AA1084" s="6">
        <v>7600000</v>
      </c>
      <c r="AB1084" s="6">
        <v>960000</v>
      </c>
      <c r="AC1084" s="6">
        <v>7600000</v>
      </c>
      <c r="AD1084" s="6">
        <v>7600000</v>
      </c>
      <c r="AE1084" s="6">
        <v>7600000</v>
      </c>
      <c r="AF1084" s="6">
        <v>7600000</v>
      </c>
    </row>
    <row r="1085" spans="1:32" ht="22.5">
      <c r="A1085" s="3" t="s">
        <v>425</v>
      </c>
      <c r="B1085" s="11" t="s">
        <v>545</v>
      </c>
      <c r="C1085" s="11" t="s">
        <v>565</v>
      </c>
      <c r="D1085" s="4" t="s">
        <v>426</v>
      </c>
      <c r="E1085" s="5" t="s">
        <v>234</v>
      </c>
      <c r="F1085" s="5" t="str">
        <f t="shared" si="19"/>
        <v>C-4102-1500-3</v>
      </c>
      <c r="G1085" s="13" t="s">
        <v>495</v>
      </c>
      <c r="H1085" s="13" t="s">
        <v>496</v>
      </c>
      <c r="I1085" s="13" t="s">
        <v>497</v>
      </c>
      <c r="J1085" s="3" t="s">
        <v>53</v>
      </c>
      <c r="K1085" s="3" t="s">
        <v>209</v>
      </c>
      <c r="L1085" s="3" t="s">
        <v>55</v>
      </c>
      <c r="M1085" s="3" t="s">
        <v>38</v>
      </c>
      <c r="N1085" s="3" t="s">
        <v>37</v>
      </c>
      <c r="O1085" s="3" t="s">
        <v>235</v>
      </c>
      <c r="P1085" s="3"/>
      <c r="Q1085" s="3"/>
      <c r="R1085" s="3" t="s">
        <v>40</v>
      </c>
      <c r="S1085" s="3" t="s">
        <v>41</v>
      </c>
      <c r="T1085" s="3" t="s">
        <v>42</v>
      </c>
      <c r="U1085" s="4" t="s">
        <v>236</v>
      </c>
      <c r="V1085" s="6">
        <v>0</v>
      </c>
      <c r="W1085" s="6">
        <v>46671540</v>
      </c>
      <c r="X1085" s="6">
        <v>0</v>
      </c>
      <c r="Y1085" s="6">
        <v>46671540</v>
      </c>
      <c r="Z1085" s="6">
        <v>0</v>
      </c>
      <c r="AA1085" s="6">
        <v>45934060</v>
      </c>
      <c r="AB1085" s="6">
        <v>737480</v>
      </c>
      <c r="AC1085" s="6">
        <v>45934060</v>
      </c>
      <c r="AD1085" s="6">
        <v>45934060</v>
      </c>
      <c r="AE1085" s="6">
        <v>45934060</v>
      </c>
      <c r="AF1085" s="6">
        <v>45934060</v>
      </c>
    </row>
    <row r="1086" spans="1:32" ht="22.5">
      <c r="A1086" s="3" t="s">
        <v>425</v>
      </c>
      <c r="B1086" s="11" t="s">
        <v>545</v>
      </c>
      <c r="C1086" s="11" t="s">
        <v>565</v>
      </c>
      <c r="D1086" s="4" t="s">
        <v>426</v>
      </c>
      <c r="E1086" s="5" t="s">
        <v>237</v>
      </c>
      <c r="F1086" s="5" t="str">
        <f t="shared" si="19"/>
        <v>C-4102-1500-3</v>
      </c>
      <c r="G1086" s="13" t="s">
        <v>495</v>
      </c>
      <c r="H1086" s="13" t="s">
        <v>493</v>
      </c>
      <c r="I1086" s="13" t="s">
        <v>512</v>
      </c>
      <c r="J1086" s="3" t="s">
        <v>53</v>
      </c>
      <c r="K1086" s="3" t="s">
        <v>209</v>
      </c>
      <c r="L1086" s="3" t="s">
        <v>55</v>
      </c>
      <c r="M1086" s="3" t="s">
        <v>38</v>
      </c>
      <c r="N1086" s="3" t="s">
        <v>37</v>
      </c>
      <c r="O1086" s="3" t="s">
        <v>238</v>
      </c>
      <c r="P1086" s="3"/>
      <c r="Q1086" s="3"/>
      <c r="R1086" s="3" t="s">
        <v>40</v>
      </c>
      <c r="S1086" s="3" t="s">
        <v>41</v>
      </c>
      <c r="T1086" s="3" t="s">
        <v>42</v>
      </c>
      <c r="U1086" s="4" t="s">
        <v>222</v>
      </c>
      <c r="V1086" s="6">
        <v>1633078937</v>
      </c>
      <c r="W1086" s="6">
        <v>1332467828</v>
      </c>
      <c r="X1086" s="6">
        <v>13838703</v>
      </c>
      <c r="Y1086" s="6">
        <v>2951708062</v>
      </c>
      <c r="Z1086" s="6">
        <v>0</v>
      </c>
      <c r="AA1086" s="6">
        <v>2939607831</v>
      </c>
      <c r="AB1086" s="6">
        <v>12100231</v>
      </c>
      <c r="AC1086" s="6">
        <v>2939607831</v>
      </c>
      <c r="AD1086" s="6">
        <v>2939607831</v>
      </c>
      <c r="AE1086" s="6">
        <v>2888751655</v>
      </c>
      <c r="AF1086" s="6">
        <v>2888751655</v>
      </c>
    </row>
    <row r="1087" spans="1:32" ht="22.5">
      <c r="A1087" s="3" t="s">
        <v>425</v>
      </c>
      <c r="B1087" s="11" t="s">
        <v>545</v>
      </c>
      <c r="C1087" s="11" t="s">
        <v>565</v>
      </c>
      <c r="D1087" s="4" t="s">
        <v>426</v>
      </c>
      <c r="E1087" s="5" t="s">
        <v>239</v>
      </c>
      <c r="F1087" s="5" t="str">
        <f t="shared" si="19"/>
        <v>C-4102-1500-3</v>
      </c>
      <c r="G1087" s="13" t="s">
        <v>495</v>
      </c>
      <c r="H1087" s="13" t="s">
        <v>493</v>
      </c>
      <c r="I1087" s="13" t="s">
        <v>506</v>
      </c>
      <c r="J1087" s="3" t="s">
        <v>53</v>
      </c>
      <c r="K1087" s="3" t="s">
        <v>209</v>
      </c>
      <c r="L1087" s="3" t="s">
        <v>55</v>
      </c>
      <c r="M1087" s="3" t="s">
        <v>38</v>
      </c>
      <c r="N1087" s="3" t="s">
        <v>37</v>
      </c>
      <c r="O1087" s="3" t="s">
        <v>240</v>
      </c>
      <c r="P1087" s="3"/>
      <c r="Q1087" s="3"/>
      <c r="R1087" s="3" t="s">
        <v>40</v>
      </c>
      <c r="S1087" s="3" t="s">
        <v>41</v>
      </c>
      <c r="T1087" s="3" t="s">
        <v>42</v>
      </c>
      <c r="U1087" s="4" t="s">
        <v>57</v>
      </c>
      <c r="V1087" s="6">
        <v>156377000</v>
      </c>
      <c r="W1087" s="6">
        <v>90000000</v>
      </c>
      <c r="X1087" s="6">
        <v>0</v>
      </c>
      <c r="Y1087" s="6">
        <v>246377000</v>
      </c>
      <c r="Z1087" s="6">
        <v>0</v>
      </c>
      <c r="AA1087" s="6">
        <v>244298868</v>
      </c>
      <c r="AB1087" s="6">
        <v>2078132</v>
      </c>
      <c r="AC1087" s="6">
        <v>244298868</v>
      </c>
      <c r="AD1087" s="6">
        <v>244298868</v>
      </c>
      <c r="AE1087" s="6">
        <v>243074855</v>
      </c>
      <c r="AF1087" s="6">
        <v>243074855</v>
      </c>
    </row>
    <row r="1088" spans="1:32" ht="33.75">
      <c r="A1088" s="3" t="s">
        <v>425</v>
      </c>
      <c r="B1088" s="11" t="s">
        <v>545</v>
      </c>
      <c r="C1088" s="11" t="s">
        <v>565</v>
      </c>
      <c r="D1088" s="4" t="s">
        <v>426</v>
      </c>
      <c r="E1088" s="5" t="s">
        <v>379</v>
      </c>
      <c r="F1088" s="5" t="str">
        <f t="shared" si="19"/>
        <v>C-4102-1500-3</v>
      </c>
      <c r="G1088" s="13" t="s">
        <v>495</v>
      </c>
      <c r="H1088" s="13" t="s">
        <v>496</v>
      </c>
      <c r="I1088" s="13" t="s">
        <v>497</v>
      </c>
      <c r="J1088" s="3" t="s">
        <v>53</v>
      </c>
      <c r="K1088" s="3" t="s">
        <v>209</v>
      </c>
      <c r="L1088" s="3" t="s">
        <v>55</v>
      </c>
      <c r="M1088" s="3" t="s">
        <v>38</v>
      </c>
      <c r="N1088" s="3" t="s">
        <v>37</v>
      </c>
      <c r="O1088" s="3" t="s">
        <v>380</v>
      </c>
      <c r="P1088" s="3"/>
      <c r="Q1088" s="3"/>
      <c r="R1088" s="3" t="s">
        <v>230</v>
      </c>
      <c r="S1088" s="3" t="s">
        <v>243</v>
      </c>
      <c r="T1088" s="3" t="s">
        <v>42</v>
      </c>
      <c r="U1088" s="4" t="s">
        <v>381</v>
      </c>
      <c r="V1088" s="6">
        <v>0</v>
      </c>
      <c r="W1088" s="6">
        <v>5184629</v>
      </c>
      <c r="X1088" s="6">
        <v>0</v>
      </c>
      <c r="Y1088" s="6">
        <v>5184629</v>
      </c>
      <c r="Z1088" s="6">
        <v>0</v>
      </c>
      <c r="AA1088" s="6">
        <v>2592315</v>
      </c>
      <c r="AB1088" s="6">
        <v>2592314</v>
      </c>
      <c r="AC1088" s="6">
        <v>2592315</v>
      </c>
      <c r="AD1088" s="6">
        <v>0</v>
      </c>
      <c r="AE1088" s="6">
        <v>0</v>
      </c>
      <c r="AF1088" s="6">
        <v>0</v>
      </c>
    </row>
    <row r="1089" spans="1:32" ht="33.75">
      <c r="A1089" s="3" t="s">
        <v>425</v>
      </c>
      <c r="B1089" s="11" t="s">
        <v>545</v>
      </c>
      <c r="C1089" s="11" t="s">
        <v>565</v>
      </c>
      <c r="D1089" s="4" t="s">
        <v>426</v>
      </c>
      <c r="E1089" s="5" t="s">
        <v>379</v>
      </c>
      <c r="F1089" s="5" t="str">
        <f t="shared" si="19"/>
        <v>C-4102-1500-3</v>
      </c>
      <c r="G1089" s="13" t="s">
        <v>495</v>
      </c>
      <c r="H1089" s="13" t="s">
        <v>496</v>
      </c>
      <c r="I1089" s="13" t="s">
        <v>497</v>
      </c>
      <c r="J1089" s="3" t="s">
        <v>53</v>
      </c>
      <c r="K1089" s="3" t="s">
        <v>209</v>
      </c>
      <c r="L1089" s="3" t="s">
        <v>55</v>
      </c>
      <c r="M1089" s="3" t="s">
        <v>38</v>
      </c>
      <c r="N1089" s="3" t="s">
        <v>37</v>
      </c>
      <c r="O1089" s="3" t="s">
        <v>380</v>
      </c>
      <c r="P1089" s="3"/>
      <c r="Q1089" s="3"/>
      <c r="R1089" s="3" t="s">
        <v>40</v>
      </c>
      <c r="S1089" s="3" t="s">
        <v>41</v>
      </c>
      <c r="T1089" s="3" t="s">
        <v>42</v>
      </c>
      <c r="U1089" s="4" t="s">
        <v>381</v>
      </c>
      <c r="V1089" s="6">
        <v>109756000</v>
      </c>
      <c r="W1089" s="6">
        <v>14600000</v>
      </c>
      <c r="X1089" s="6">
        <v>0</v>
      </c>
      <c r="Y1089" s="6">
        <v>124356000</v>
      </c>
      <c r="Z1089" s="6">
        <v>0</v>
      </c>
      <c r="AA1089" s="6">
        <v>113398189</v>
      </c>
      <c r="AB1089" s="6">
        <v>10957811</v>
      </c>
      <c r="AC1089" s="6">
        <v>113398189</v>
      </c>
      <c r="AD1089" s="6">
        <v>104998189</v>
      </c>
      <c r="AE1089" s="6">
        <v>104998189</v>
      </c>
      <c r="AF1089" s="6">
        <v>104998189</v>
      </c>
    </row>
    <row r="1090" spans="1:32" ht="22.5">
      <c r="A1090" s="3" t="s">
        <v>425</v>
      </c>
      <c r="B1090" s="11" t="s">
        <v>545</v>
      </c>
      <c r="C1090" s="11" t="s">
        <v>565</v>
      </c>
      <c r="D1090" s="4" t="s">
        <v>426</v>
      </c>
      <c r="E1090" s="5" t="s">
        <v>251</v>
      </c>
      <c r="F1090" s="5" t="str">
        <f t="shared" si="19"/>
        <v>C-4102-1500-3</v>
      </c>
      <c r="G1090" s="13" t="s">
        <v>495</v>
      </c>
      <c r="H1090" s="13" t="s">
        <v>496</v>
      </c>
      <c r="I1090" s="13" t="s">
        <v>497</v>
      </c>
      <c r="J1090" s="3" t="s">
        <v>53</v>
      </c>
      <c r="K1090" s="3" t="s">
        <v>209</v>
      </c>
      <c r="L1090" s="3" t="s">
        <v>55</v>
      </c>
      <c r="M1090" s="3" t="s">
        <v>38</v>
      </c>
      <c r="N1090" s="3" t="s">
        <v>37</v>
      </c>
      <c r="O1090" s="3" t="s">
        <v>252</v>
      </c>
      <c r="P1090" s="3"/>
      <c r="Q1090" s="3"/>
      <c r="R1090" s="3" t="s">
        <v>40</v>
      </c>
      <c r="S1090" s="3" t="s">
        <v>41</v>
      </c>
      <c r="T1090" s="3" t="s">
        <v>42</v>
      </c>
      <c r="U1090" s="4" t="s">
        <v>253</v>
      </c>
      <c r="V1090" s="6">
        <v>0</v>
      </c>
      <c r="W1090" s="6">
        <v>67203</v>
      </c>
      <c r="X1090" s="6">
        <v>0</v>
      </c>
      <c r="Y1090" s="6">
        <v>67203</v>
      </c>
      <c r="Z1090" s="6">
        <v>0</v>
      </c>
      <c r="AA1090" s="6">
        <v>49483.17</v>
      </c>
      <c r="AB1090" s="6">
        <v>17719.830000000002</v>
      </c>
      <c r="AC1090" s="6">
        <v>49483.17</v>
      </c>
      <c r="AD1090" s="6">
        <v>49483.17</v>
      </c>
      <c r="AE1090" s="6">
        <v>49483.17</v>
      </c>
      <c r="AF1090" s="6">
        <v>49483.17</v>
      </c>
    </row>
    <row r="1091" spans="1:32" ht="22.5">
      <c r="A1091" s="3" t="s">
        <v>425</v>
      </c>
      <c r="B1091" s="11" t="s">
        <v>545</v>
      </c>
      <c r="C1091" s="11" t="s">
        <v>565</v>
      </c>
      <c r="D1091" s="4" t="s">
        <v>426</v>
      </c>
      <c r="E1091" s="5" t="s">
        <v>254</v>
      </c>
      <c r="F1091" s="5" t="str">
        <f t="shared" si="19"/>
        <v>C-4102-1500-4</v>
      </c>
      <c r="G1091" s="13" t="s">
        <v>514</v>
      </c>
      <c r="H1091" s="13" t="s">
        <v>515</v>
      </c>
      <c r="I1091" s="13" t="s">
        <v>516</v>
      </c>
      <c r="J1091" s="3" t="s">
        <v>53</v>
      </c>
      <c r="K1091" s="3" t="s">
        <v>209</v>
      </c>
      <c r="L1091" s="3" t="s">
        <v>55</v>
      </c>
      <c r="M1091" s="3" t="s">
        <v>45</v>
      </c>
      <c r="N1091" s="3" t="s">
        <v>37</v>
      </c>
      <c r="O1091" s="3" t="s">
        <v>210</v>
      </c>
      <c r="P1091" s="3"/>
      <c r="Q1091" s="3"/>
      <c r="R1091" s="3" t="s">
        <v>230</v>
      </c>
      <c r="S1091" s="3" t="s">
        <v>50</v>
      </c>
      <c r="T1091" s="3" t="s">
        <v>42</v>
      </c>
      <c r="U1091" s="4" t="s">
        <v>255</v>
      </c>
      <c r="V1091" s="6">
        <v>0</v>
      </c>
      <c r="W1091" s="6">
        <v>847237772</v>
      </c>
      <c r="X1091" s="6">
        <v>217631750</v>
      </c>
      <c r="Y1091" s="6">
        <v>629606022</v>
      </c>
      <c r="Z1091" s="6">
        <v>0</v>
      </c>
      <c r="AA1091" s="6">
        <v>628788322</v>
      </c>
      <c r="AB1091" s="6">
        <v>817700</v>
      </c>
      <c r="AC1091" s="6">
        <v>628788322</v>
      </c>
      <c r="AD1091" s="6">
        <v>628788322</v>
      </c>
      <c r="AE1091" s="6">
        <v>628788322</v>
      </c>
      <c r="AF1091" s="6">
        <v>628788322</v>
      </c>
    </row>
    <row r="1092" spans="1:32" ht="22.5">
      <c r="A1092" s="3" t="s">
        <v>425</v>
      </c>
      <c r="B1092" s="11" t="s">
        <v>545</v>
      </c>
      <c r="C1092" s="11" t="s">
        <v>565</v>
      </c>
      <c r="D1092" s="4" t="s">
        <v>426</v>
      </c>
      <c r="E1092" s="5" t="s">
        <v>254</v>
      </c>
      <c r="F1092" s="5" t="str">
        <f t="shared" si="19"/>
        <v>C-4102-1500-4</v>
      </c>
      <c r="G1092" s="13" t="s">
        <v>514</v>
      </c>
      <c r="H1092" s="13" t="s">
        <v>515</v>
      </c>
      <c r="I1092" s="13" t="s">
        <v>516</v>
      </c>
      <c r="J1092" s="3" t="s">
        <v>53</v>
      </c>
      <c r="K1092" s="3" t="s">
        <v>209</v>
      </c>
      <c r="L1092" s="3" t="s">
        <v>55</v>
      </c>
      <c r="M1092" s="3" t="s">
        <v>45</v>
      </c>
      <c r="N1092" s="3" t="s">
        <v>37</v>
      </c>
      <c r="O1092" s="3" t="s">
        <v>210</v>
      </c>
      <c r="P1092" s="3"/>
      <c r="Q1092" s="3"/>
      <c r="R1092" s="3" t="s">
        <v>230</v>
      </c>
      <c r="S1092" s="3" t="s">
        <v>243</v>
      </c>
      <c r="T1092" s="3" t="s">
        <v>42</v>
      </c>
      <c r="U1092" s="4" t="s">
        <v>255</v>
      </c>
      <c r="V1092" s="6">
        <v>56001690241</v>
      </c>
      <c r="W1092" s="6">
        <v>7080639780</v>
      </c>
      <c r="X1092" s="6">
        <v>1099312882</v>
      </c>
      <c r="Y1092" s="6">
        <v>61983017139</v>
      </c>
      <c r="Z1092" s="6">
        <v>0</v>
      </c>
      <c r="AA1092" s="6">
        <v>61869311723</v>
      </c>
      <c r="AB1092" s="6">
        <v>113705416</v>
      </c>
      <c r="AC1092" s="6">
        <v>61869311723</v>
      </c>
      <c r="AD1092" s="6">
        <v>61869311723</v>
      </c>
      <c r="AE1092" s="6">
        <v>61848377859</v>
      </c>
      <c r="AF1092" s="6">
        <v>61848377859</v>
      </c>
    </row>
    <row r="1093" spans="1:32" ht="22.5">
      <c r="A1093" s="3" t="s">
        <v>425</v>
      </c>
      <c r="B1093" s="11" t="s">
        <v>545</v>
      </c>
      <c r="C1093" s="11" t="s">
        <v>565</v>
      </c>
      <c r="D1093" s="4" t="s">
        <v>426</v>
      </c>
      <c r="E1093" s="5" t="s">
        <v>254</v>
      </c>
      <c r="F1093" s="5" t="str">
        <f t="shared" si="19"/>
        <v>C-4102-1500-4</v>
      </c>
      <c r="G1093" s="13" t="s">
        <v>514</v>
      </c>
      <c r="H1093" s="13" t="s">
        <v>515</v>
      </c>
      <c r="I1093" s="13" t="s">
        <v>516</v>
      </c>
      <c r="J1093" s="3" t="s">
        <v>53</v>
      </c>
      <c r="K1093" s="3" t="s">
        <v>209</v>
      </c>
      <c r="L1093" s="3" t="s">
        <v>55</v>
      </c>
      <c r="M1093" s="3" t="s">
        <v>45</v>
      </c>
      <c r="N1093" s="3" t="s">
        <v>37</v>
      </c>
      <c r="O1093" s="3" t="s">
        <v>210</v>
      </c>
      <c r="P1093" s="3"/>
      <c r="Q1093" s="3"/>
      <c r="R1093" s="3" t="s">
        <v>40</v>
      </c>
      <c r="S1093" s="3" t="s">
        <v>41</v>
      </c>
      <c r="T1093" s="3" t="s">
        <v>42</v>
      </c>
      <c r="U1093" s="4" t="s">
        <v>255</v>
      </c>
      <c r="V1093" s="6">
        <v>0</v>
      </c>
      <c r="W1093" s="6">
        <v>1626044415</v>
      </c>
      <c r="X1093" s="6">
        <v>252256252</v>
      </c>
      <c r="Y1093" s="6">
        <v>1373788163</v>
      </c>
      <c r="Z1093" s="6">
        <v>0</v>
      </c>
      <c r="AA1093" s="6">
        <v>1373788163</v>
      </c>
      <c r="AB1093" s="6">
        <v>0</v>
      </c>
      <c r="AC1093" s="6">
        <v>1373788163</v>
      </c>
      <c r="AD1093" s="6">
        <v>1373788163</v>
      </c>
      <c r="AE1093" s="6">
        <v>1231203874</v>
      </c>
      <c r="AF1093" s="6">
        <v>1231203874</v>
      </c>
    </row>
    <row r="1094" spans="1:32" ht="22.5">
      <c r="A1094" s="3" t="s">
        <v>425</v>
      </c>
      <c r="B1094" s="11" t="s">
        <v>545</v>
      </c>
      <c r="C1094" s="11" t="s">
        <v>565</v>
      </c>
      <c r="D1094" s="4" t="s">
        <v>426</v>
      </c>
      <c r="E1094" s="5" t="s">
        <v>256</v>
      </c>
      <c r="F1094" s="5" t="str">
        <f t="shared" si="19"/>
        <v>C-4102-1500-4</v>
      </c>
      <c r="G1094" s="13" t="s">
        <v>514</v>
      </c>
      <c r="H1094" s="13" t="s">
        <v>515</v>
      </c>
      <c r="I1094" s="13" t="s">
        <v>516</v>
      </c>
      <c r="J1094" s="3" t="s">
        <v>53</v>
      </c>
      <c r="K1094" s="3" t="s">
        <v>209</v>
      </c>
      <c r="L1094" s="3" t="s">
        <v>55</v>
      </c>
      <c r="M1094" s="3" t="s">
        <v>45</v>
      </c>
      <c r="N1094" s="3" t="s">
        <v>37</v>
      </c>
      <c r="O1094" s="3" t="s">
        <v>257</v>
      </c>
      <c r="P1094" s="3"/>
      <c r="Q1094" s="3"/>
      <c r="R1094" s="3" t="s">
        <v>230</v>
      </c>
      <c r="S1094" s="3" t="s">
        <v>243</v>
      </c>
      <c r="T1094" s="3" t="s">
        <v>42</v>
      </c>
      <c r="U1094" s="4" t="s">
        <v>258</v>
      </c>
      <c r="V1094" s="6">
        <v>40867112827</v>
      </c>
      <c r="W1094" s="6">
        <v>23003171</v>
      </c>
      <c r="X1094" s="6">
        <v>1352450641</v>
      </c>
      <c r="Y1094" s="6">
        <v>39537665357</v>
      </c>
      <c r="Z1094" s="6">
        <v>0</v>
      </c>
      <c r="AA1094" s="6">
        <v>39426131328.5</v>
      </c>
      <c r="AB1094" s="6">
        <v>111534028.5</v>
      </c>
      <c r="AC1094" s="6">
        <v>39426131328.5</v>
      </c>
      <c r="AD1094" s="6">
        <v>39426131328.5</v>
      </c>
      <c r="AE1094" s="6">
        <v>39385510311.5</v>
      </c>
      <c r="AF1094" s="6">
        <v>39385510311.5</v>
      </c>
    </row>
    <row r="1095" spans="1:32" ht="22.5">
      <c r="A1095" s="3" t="s">
        <v>425</v>
      </c>
      <c r="B1095" s="11" t="s">
        <v>545</v>
      </c>
      <c r="C1095" s="11" t="s">
        <v>565</v>
      </c>
      <c r="D1095" s="4" t="s">
        <v>426</v>
      </c>
      <c r="E1095" s="5" t="s">
        <v>256</v>
      </c>
      <c r="F1095" s="5" t="str">
        <f t="shared" si="19"/>
        <v>C-4102-1500-4</v>
      </c>
      <c r="G1095" s="13" t="s">
        <v>514</v>
      </c>
      <c r="H1095" s="13" t="s">
        <v>515</v>
      </c>
      <c r="I1095" s="13" t="s">
        <v>516</v>
      </c>
      <c r="J1095" s="3" t="s">
        <v>53</v>
      </c>
      <c r="K1095" s="3" t="s">
        <v>209</v>
      </c>
      <c r="L1095" s="3" t="s">
        <v>55</v>
      </c>
      <c r="M1095" s="3" t="s">
        <v>45</v>
      </c>
      <c r="N1095" s="3" t="s">
        <v>37</v>
      </c>
      <c r="O1095" s="3" t="s">
        <v>257</v>
      </c>
      <c r="P1095" s="3"/>
      <c r="Q1095" s="3"/>
      <c r="R1095" s="3" t="s">
        <v>40</v>
      </c>
      <c r="S1095" s="3" t="s">
        <v>150</v>
      </c>
      <c r="T1095" s="3" t="s">
        <v>42</v>
      </c>
      <c r="U1095" s="4" t="s">
        <v>258</v>
      </c>
      <c r="V1095" s="6">
        <v>0</v>
      </c>
      <c r="W1095" s="6">
        <v>1664677635</v>
      </c>
      <c r="X1095" s="6">
        <v>47639020</v>
      </c>
      <c r="Y1095" s="6">
        <v>1617038615</v>
      </c>
      <c r="Z1095" s="6">
        <v>0</v>
      </c>
      <c r="AA1095" s="6">
        <v>1617038615</v>
      </c>
      <c r="AB1095" s="6">
        <v>0</v>
      </c>
      <c r="AC1095" s="6">
        <v>1617038615</v>
      </c>
      <c r="AD1095" s="6">
        <v>1617038615</v>
      </c>
      <c r="AE1095" s="6">
        <v>1617038615</v>
      </c>
      <c r="AF1095" s="6">
        <v>1617038615</v>
      </c>
    </row>
    <row r="1096" spans="1:32" ht="22.5">
      <c r="A1096" s="3" t="s">
        <v>425</v>
      </c>
      <c r="B1096" s="11" t="s">
        <v>545</v>
      </c>
      <c r="C1096" s="11" t="s">
        <v>565</v>
      </c>
      <c r="D1096" s="4" t="s">
        <v>426</v>
      </c>
      <c r="E1096" s="5" t="s">
        <v>256</v>
      </c>
      <c r="F1096" s="5" t="str">
        <f t="shared" si="19"/>
        <v>C-4102-1500-4</v>
      </c>
      <c r="G1096" s="13" t="s">
        <v>514</v>
      </c>
      <c r="H1096" s="13" t="s">
        <v>515</v>
      </c>
      <c r="I1096" s="13" t="s">
        <v>516</v>
      </c>
      <c r="J1096" s="3" t="s">
        <v>53</v>
      </c>
      <c r="K1096" s="3" t="s">
        <v>209</v>
      </c>
      <c r="L1096" s="3" t="s">
        <v>55</v>
      </c>
      <c r="M1096" s="3" t="s">
        <v>45</v>
      </c>
      <c r="N1096" s="3" t="s">
        <v>37</v>
      </c>
      <c r="O1096" s="3" t="s">
        <v>257</v>
      </c>
      <c r="P1096" s="3"/>
      <c r="Q1096" s="3"/>
      <c r="R1096" s="3" t="s">
        <v>40</v>
      </c>
      <c r="S1096" s="3" t="s">
        <v>41</v>
      </c>
      <c r="T1096" s="3" t="s">
        <v>42</v>
      </c>
      <c r="U1096" s="4" t="s">
        <v>258</v>
      </c>
      <c r="V1096" s="6">
        <v>0</v>
      </c>
      <c r="W1096" s="6">
        <v>10118827</v>
      </c>
      <c r="X1096" s="6">
        <v>7635353</v>
      </c>
      <c r="Y1096" s="6">
        <v>2483474</v>
      </c>
      <c r="Z1096" s="6">
        <v>0</v>
      </c>
      <c r="AA1096" s="6">
        <v>2483474</v>
      </c>
      <c r="AB1096" s="6">
        <v>0</v>
      </c>
      <c r="AC1096" s="6">
        <v>2483474</v>
      </c>
      <c r="AD1096" s="6">
        <v>2483474</v>
      </c>
      <c r="AE1096" s="6">
        <v>2483474</v>
      </c>
      <c r="AF1096" s="6">
        <v>2483474</v>
      </c>
    </row>
    <row r="1097" spans="1:32" ht="22.5">
      <c r="A1097" s="3" t="s">
        <v>425</v>
      </c>
      <c r="B1097" s="11" t="s">
        <v>545</v>
      </c>
      <c r="C1097" s="11" t="s">
        <v>565</v>
      </c>
      <c r="D1097" s="4" t="s">
        <v>426</v>
      </c>
      <c r="E1097" s="5" t="s">
        <v>261</v>
      </c>
      <c r="F1097" s="5" t="str">
        <f t="shared" si="19"/>
        <v>C-4102-1500-4</v>
      </c>
      <c r="G1097" s="13" t="s">
        <v>514</v>
      </c>
      <c r="H1097" s="13" t="s">
        <v>515</v>
      </c>
      <c r="I1097" s="13" t="s">
        <v>516</v>
      </c>
      <c r="J1097" s="3" t="s">
        <v>53</v>
      </c>
      <c r="K1097" s="3" t="s">
        <v>209</v>
      </c>
      <c r="L1097" s="3" t="s">
        <v>55</v>
      </c>
      <c r="M1097" s="3" t="s">
        <v>45</v>
      </c>
      <c r="N1097" s="3" t="s">
        <v>37</v>
      </c>
      <c r="O1097" s="3" t="s">
        <v>218</v>
      </c>
      <c r="P1097" s="3"/>
      <c r="Q1097" s="3"/>
      <c r="R1097" s="3" t="s">
        <v>230</v>
      </c>
      <c r="S1097" s="3" t="s">
        <v>243</v>
      </c>
      <c r="T1097" s="3" t="s">
        <v>42</v>
      </c>
      <c r="U1097" s="4" t="s">
        <v>262</v>
      </c>
      <c r="V1097" s="6">
        <v>0</v>
      </c>
      <c r="W1097" s="6">
        <v>2364706394</v>
      </c>
      <c r="X1097" s="6">
        <v>0</v>
      </c>
      <c r="Y1097" s="6">
        <v>2364706394</v>
      </c>
      <c r="Z1097" s="6">
        <v>0</v>
      </c>
      <c r="AA1097" s="6">
        <v>2364269832</v>
      </c>
      <c r="AB1097" s="6">
        <v>436562</v>
      </c>
      <c r="AC1097" s="6">
        <v>2364269832</v>
      </c>
      <c r="AD1097" s="6">
        <v>2364269832</v>
      </c>
      <c r="AE1097" s="6">
        <v>2364269832</v>
      </c>
      <c r="AF1097" s="6">
        <v>2364269832</v>
      </c>
    </row>
    <row r="1098" spans="1:32" ht="22.5">
      <c r="A1098" s="3" t="s">
        <v>425</v>
      </c>
      <c r="B1098" s="11" t="s">
        <v>545</v>
      </c>
      <c r="C1098" s="11" t="s">
        <v>565</v>
      </c>
      <c r="D1098" s="4" t="s">
        <v>426</v>
      </c>
      <c r="E1098" s="5" t="s">
        <v>261</v>
      </c>
      <c r="F1098" s="5" t="str">
        <f t="shared" si="19"/>
        <v>C-4102-1500-4</v>
      </c>
      <c r="G1098" s="13" t="s">
        <v>514</v>
      </c>
      <c r="H1098" s="13" t="s">
        <v>515</v>
      </c>
      <c r="I1098" s="13" t="s">
        <v>516</v>
      </c>
      <c r="J1098" s="3" t="s">
        <v>53</v>
      </c>
      <c r="K1098" s="3" t="s">
        <v>209</v>
      </c>
      <c r="L1098" s="3" t="s">
        <v>55</v>
      </c>
      <c r="M1098" s="3" t="s">
        <v>45</v>
      </c>
      <c r="N1098" s="3" t="s">
        <v>37</v>
      </c>
      <c r="O1098" s="3" t="s">
        <v>218</v>
      </c>
      <c r="P1098" s="3"/>
      <c r="Q1098" s="3"/>
      <c r="R1098" s="3" t="s">
        <v>40</v>
      </c>
      <c r="S1098" s="3" t="s">
        <v>150</v>
      </c>
      <c r="T1098" s="3" t="s">
        <v>42</v>
      </c>
      <c r="U1098" s="4" t="s">
        <v>262</v>
      </c>
      <c r="V1098" s="6">
        <v>0</v>
      </c>
      <c r="W1098" s="6">
        <v>3020776093</v>
      </c>
      <c r="X1098" s="6">
        <v>68337752</v>
      </c>
      <c r="Y1098" s="6">
        <v>2952438341</v>
      </c>
      <c r="Z1098" s="6">
        <v>0</v>
      </c>
      <c r="AA1098" s="6">
        <v>2952438341</v>
      </c>
      <c r="AB1098" s="6">
        <v>0</v>
      </c>
      <c r="AC1098" s="6">
        <v>2952438341</v>
      </c>
      <c r="AD1098" s="6">
        <v>2952438341</v>
      </c>
      <c r="AE1098" s="6">
        <v>2952438341</v>
      </c>
      <c r="AF1098" s="6">
        <v>2952438341</v>
      </c>
    </row>
    <row r="1099" spans="1:32" ht="22.5">
      <c r="A1099" s="3" t="s">
        <v>425</v>
      </c>
      <c r="B1099" s="11" t="s">
        <v>545</v>
      </c>
      <c r="C1099" s="11" t="s">
        <v>565</v>
      </c>
      <c r="D1099" s="4" t="s">
        <v>426</v>
      </c>
      <c r="E1099" s="5" t="s">
        <v>382</v>
      </c>
      <c r="F1099" s="5" t="str">
        <f t="shared" si="19"/>
        <v>C-4102-1500-4</v>
      </c>
      <c r="G1099" s="13" t="s">
        <v>514</v>
      </c>
      <c r="H1099" s="13" t="s">
        <v>515</v>
      </c>
      <c r="I1099" s="13" t="s">
        <v>516</v>
      </c>
      <c r="J1099" s="3" t="s">
        <v>53</v>
      </c>
      <c r="K1099" s="3" t="s">
        <v>209</v>
      </c>
      <c r="L1099" s="3" t="s">
        <v>55</v>
      </c>
      <c r="M1099" s="3" t="s">
        <v>45</v>
      </c>
      <c r="N1099" s="3" t="s">
        <v>37</v>
      </c>
      <c r="O1099" s="3" t="s">
        <v>221</v>
      </c>
      <c r="P1099" s="3"/>
      <c r="Q1099" s="3"/>
      <c r="R1099" s="3" t="s">
        <v>230</v>
      </c>
      <c r="S1099" s="3" t="s">
        <v>243</v>
      </c>
      <c r="T1099" s="3" t="s">
        <v>42</v>
      </c>
      <c r="U1099" s="4" t="s">
        <v>383</v>
      </c>
      <c r="V1099" s="6">
        <v>0</v>
      </c>
      <c r="W1099" s="6">
        <v>1970245</v>
      </c>
      <c r="X1099" s="6">
        <v>58155</v>
      </c>
      <c r="Y1099" s="6">
        <v>1912090</v>
      </c>
      <c r="Z1099" s="6">
        <v>0</v>
      </c>
      <c r="AA1099" s="6">
        <v>1912090</v>
      </c>
      <c r="AB1099" s="6">
        <v>0</v>
      </c>
      <c r="AC1099" s="6">
        <v>1912090</v>
      </c>
      <c r="AD1099" s="6">
        <v>1912090</v>
      </c>
      <c r="AE1099" s="6">
        <v>1912090</v>
      </c>
      <c r="AF1099" s="6">
        <v>1912090</v>
      </c>
    </row>
    <row r="1100" spans="1:32" ht="22.5">
      <c r="A1100" s="3" t="s">
        <v>425</v>
      </c>
      <c r="B1100" s="11" t="s">
        <v>545</v>
      </c>
      <c r="C1100" s="11" t="s">
        <v>565</v>
      </c>
      <c r="D1100" s="4" t="s">
        <v>426</v>
      </c>
      <c r="E1100" s="5" t="s">
        <v>265</v>
      </c>
      <c r="F1100" s="5" t="str">
        <f t="shared" si="19"/>
        <v>C-4102-1500-4</v>
      </c>
      <c r="G1100" s="13" t="s">
        <v>514</v>
      </c>
      <c r="H1100" s="13" t="s">
        <v>493</v>
      </c>
      <c r="I1100" s="13" t="s">
        <v>512</v>
      </c>
      <c r="J1100" s="3" t="s">
        <v>53</v>
      </c>
      <c r="K1100" s="3" t="s">
        <v>209</v>
      </c>
      <c r="L1100" s="3" t="s">
        <v>55</v>
      </c>
      <c r="M1100" s="3" t="s">
        <v>45</v>
      </c>
      <c r="N1100" s="3" t="s">
        <v>37</v>
      </c>
      <c r="O1100" s="3" t="s">
        <v>235</v>
      </c>
      <c r="P1100" s="3"/>
      <c r="Q1100" s="3"/>
      <c r="R1100" s="3" t="s">
        <v>40</v>
      </c>
      <c r="S1100" s="3" t="s">
        <v>41</v>
      </c>
      <c r="T1100" s="3" t="s">
        <v>42</v>
      </c>
      <c r="U1100" s="4" t="s">
        <v>222</v>
      </c>
      <c r="V1100" s="6">
        <v>0</v>
      </c>
      <c r="W1100" s="6">
        <v>686430000</v>
      </c>
      <c r="X1100" s="6">
        <v>6672211</v>
      </c>
      <c r="Y1100" s="6">
        <v>679757789</v>
      </c>
      <c r="Z1100" s="6">
        <v>0</v>
      </c>
      <c r="AA1100" s="6">
        <v>679757776</v>
      </c>
      <c r="AB1100" s="6">
        <v>13</v>
      </c>
      <c r="AC1100" s="6">
        <v>679757776</v>
      </c>
      <c r="AD1100" s="6">
        <v>679757776</v>
      </c>
      <c r="AE1100" s="6">
        <v>650178674</v>
      </c>
      <c r="AF1100" s="6">
        <v>650178674</v>
      </c>
    </row>
    <row r="1101" spans="1:32" ht="22.5">
      <c r="A1101" s="3" t="s">
        <v>425</v>
      </c>
      <c r="B1101" s="11" t="s">
        <v>545</v>
      </c>
      <c r="C1101" s="11" t="s">
        <v>565</v>
      </c>
      <c r="D1101" s="4" t="s">
        <v>426</v>
      </c>
      <c r="E1101" s="5" t="s">
        <v>266</v>
      </c>
      <c r="F1101" s="5" t="str">
        <f t="shared" si="19"/>
        <v>C-4102-1500-4</v>
      </c>
      <c r="G1101" s="13" t="s">
        <v>514</v>
      </c>
      <c r="H1101" s="13" t="s">
        <v>493</v>
      </c>
      <c r="I1101" s="13" t="s">
        <v>506</v>
      </c>
      <c r="J1101" s="3" t="s">
        <v>53</v>
      </c>
      <c r="K1101" s="3" t="s">
        <v>209</v>
      </c>
      <c r="L1101" s="3" t="s">
        <v>55</v>
      </c>
      <c r="M1101" s="3" t="s">
        <v>45</v>
      </c>
      <c r="N1101" s="3" t="s">
        <v>37</v>
      </c>
      <c r="O1101" s="3" t="s">
        <v>267</v>
      </c>
      <c r="P1101" s="3"/>
      <c r="Q1101" s="3"/>
      <c r="R1101" s="3" t="s">
        <v>40</v>
      </c>
      <c r="S1101" s="3" t="s">
        <v>41</v>
      </c>
      <c r="T1101" s="3" t="s">
        <v>42</v>
      </c>
      <c r="U1101" s="4" t="s">
        <v>57</v>
      </c>
      <c r="V1101" s="6">
        <v>10200000</v>
      </c>
      <c r="W1101" s="6">
        <v>156316564</v>
      </c>
      <c r="X1101" s="6">
        <v>6441624</v>
      </c>
      <c r="Y1101" s="6">
        <v>160074940</v>
      </c>
      <c r="Z1101" s="6">
        <v>0</v>
      </c>
      <c r="AA1101" s="6">
        <v>159141729</v>
      </c>
      <c r="AB1101" s="6">
        <v>933211</v>
      </c>
      <c r="AC1101" s="6">
        <v>159141729</v>
      </c>
      <c r="AD1101" s="6">
        <v>159141729</v>
      </c>
      <c r="AE1101" s="6">
        <v>159084357</v>
      </c>
      <c r="AF1101" s="6">
        <v>159084357</v>
      </c>
    </row>
    <row r="1102" spans="1:32" ht="22.5">
      <c r="A1102" s="3" t="s">
        <v>425</v>
      </c>
      <c r="B1102" s="11" t="s">
        <v>545</v>
      </c>
      <c r="C1102" s="11" t="s">
        <v>565</v>
      </c>
      <c r="D1102" s="4" t="s">
        <v>426</v>
      </c>
      <c r="E1102" s="5" t="s">
        <v>268</v>
      </c>
      <c r="F1102" s="5" t="str">
        <f t="shared" si="19"/>
        <v>C-4102-1500-4</v>
      </c>
      <c r="G1102" s="13" t="s">
        <v>514</v>
      </c>
      <c r="H1102" s="13" t="s">
        <v>515</v>
      </c>
      <c r="I1102" s="13" t="s">
        <v>516</v>
      </c>
      <c r="J1102" s="3" t="s">
        <v>53</v>
      </c>
      <c r="K1102" s="3" t="s">
        <v>209</v>
      </c>
      <c r="L1102" s="3" t="s">
        <v>55</v>
      </c>
      <c r="M1102" s="3" t="s">
        <v>45</v>
      </c>
      <c r="N1102" s="3" t="s">
        <v>37</v>
      </c>
      <c r="O1102" s="3" t="s">
        <v>252</v>
      </c>
      <c r="P1102" s="3"/>
      <c r="Q1102" s="3"/>
      <c r="R1102" s="3" t="s">
        <v>40</v>
      </c>
      <c r="S1102" s="3" t="s">
        <v>41</v>
      </c>
      <c r="T1102" s="3" t="s">
        <v>42</v>
      </c>
      <c r="U1102" s="4" t="s">
        <v>253</v>
      </c>
      <c r="V1102" s="6">
        <v>0</v>
      </c>
      <c r="W1102" s="6">
        <v>5500</v>
      </c>
      <c r="X1102" s="6">
        <v>0</v>
      </c>
      <c r="Y1102" s="6">
        <v>5500</v>
      </c>
      <c r="Z1102" s="6">
        <v>0</v>
      </c>
      <c r="AA1102" s="6">
        <v>105</v>
      </c>
      <c r="AB1102" s="6">
        <v>5395</v>
      </c>
      <c r="AC1102" s="6">
        <v>105</v>
      </c>
      <c r="AD1102" s="6">
        <v>105</v>
      </c>
      <c r="AE1102" s="6">
        <v>105</v>
      </c>
      <c r="AF1102" s="6">
        <v>105</v>
      </c>
    </row>
    <row r="1103" spans="1:32" ht="22.5">
      <c r="A1103" s="3" t="s">
        <v>425</v>
      </c>
      <c r="B1103" s="11" t="s">
        <v>545</v>
      </c>
      <c r="C1103" s="11" t="s">
        <v>565</v>
      </c>
      <c r="D1103" s="4" t="s">
        <v>426</v>
      </c>
      <c r="E1103" s="5" t="s">
        <v>269</v>
      </c>
      <c r="F1103" s="5" t="str">
        <f t="shared" si="19"/>
        <v>C-4102-1500-5</v>
      </c>
      <c r="G1103" s="13" t="s">
        <v>517</v>
      </c>
      <c r="H1103" s="13" t="s">
        <v>518</v>
      </c>
      <c r="I1103" s="13" t="s">
        <v>519</v>
      </c>
      <c r="J1103" s="3" t="s">
        <v>53</v>
      </c>
      <c r="K1103" s="3" t="s">
        <v>209</v>
      </c>
      <c r="L1103" s="3" t="s">
        <v>55</v>
      </c>
      <c r="M1103" s="3" t="s">
        <v>46</v>
      </c>
      <c r="N1103" s="3" t="s">
        <v>37</v>
      </c>
      <c r="O1103" s="3" t="s">
        <v>210</v>
      </c>
      <c r="P1103" s="3"/>
      <c r="Q1103" s="3"/>
      <c r="R1103" s="3" t="s">
        <v>40</v>
      </c>
      <c r="S1103" s="3" t="s">
        <v>41</v>
      </c>
      <c r="T1103" s="3" t="s">
        <v>42</v>
      </c>
      <c r="U1103" s="4" t="s">
        <v>270</v>
      </c>
      <c r="V1103" s="6">
        <v>2737307520</v>
      </c>
      <c r="W1103" s="6">
        <v>119200681</v>
      </c>
      <c r="X1103" s="6">
        <v>0</v>
      </c>
      <c r="Y1103" s="6">
        <v>2856508201</v>
      </c>
      <c r="Z1103" s="6">
        <v>0</v>
      </c>
      <c r="AA1103" s="6">
        <v>2847796371</v>
      </c>
      <c r="AB1103" s="6">
        <v>8711830</v>
      </c>
      <c r="AC1103" s="6">
        <v>2847796371</v>
      </c>
      <c r="AD1103" s="6">
        <v>2847796371</v>
      </c>
      <c r="AE1103" s="6">
        <v>2834562170</v>
      </c>
      <c r="AF1103" s="6">
        <v>2834562170</v>
      </c>
    </row>
    <row r="1104" spans="1:32" ht="22.5">
      <c r="A1104" s="3" t="s">
        <v>425</v>
      </c>
      <c r="B1104" s="11" t="s">
        <v>545</v>
      </c>
      <c r="C1104" s="11" t="s">
        <v>565</v>
      </c>
      <c r="D1104" s="4" t="s">
        <v>426</v>
      </c>
      <c r="E1104" s="5" t="s">
        <v>271</v>
      </c>
      <c r="F1104" s="5" t="str">
        <f t="shared" si="19"/>
        <v>C-4102-1500-5</v>
      </c>
      <c r="G1104" s="13" t="s">
        <v>517</v>
      </c>
      <c r="H1104" s="13" t="s">
        <v>518</v>
      </c>
      <c r="I1104" s="13" t="s">
        <v>519</v>
      </c>
      <c r="J1104" s="3" t="s">
        <v>53</v>
      </c>
      <c r="K1104" s="3" t="s">
        <v>209</v>
      </c>
      <c r="L1104" s="3" t="s">
        <v>55</v>
      </c>
      <c r="M1104" s="3" t="s">
        <v>46</v>
      </c>
      <c r="N1104" s="3" t="s">
        <v>37</v>
      </c>
      <c r="O1104" s="3" t="s">
        <v>257</v>
      </c>
      <c r="P1104" s="3"/>
      <c r="Q1104" s="3"/>
      <c r="R1104" s="3" t="s">
        <v>40</v>
      </c>
      <c r="S1104" s="3" t="s">
        <v>41</v>
      </c>
      <c r="T1104" s="3" t="s">
        <v>42</v>
      </c>
      <c r="U1104" s="4" t="s">
        <v>272</v>
      </c>
      <c r="V1104" s="6">
        <v>219180840</v>
      </c>
      <c r="W1104" s="6">
        <v>1105139616</v>
      </c>
      <c r="X1104" s="6">
        <v>7336800</v>
      </c>
      <c r="Y1104" s="6">
        <v>1316983656</v>
      </c>
      <c r="Z1104" s="6">
        <v>0</v>
      </c>
      <c r="AA1104" s="6">
        <v>1310184058</v>
      </c>
      <c r="AB1104" s="6">
        <v>6799598</v>
      </c>
      <c r="AC1104" s="6">
        <v>1310184058</v>
      </c>
      <c r="AD1104" s="6">
        <v>1310184058</v>
      </c>
      <c r="AE1104" s="6">
        <v>1286570565</v>
      </c>
      <c r="AF1104" s="6">
        <v>1286570565</v>
      </c>
    </row>
    <row r="1105" spans="1:32" ht="22.5">
      <c r="A1105" s="3" t="s">
        <v>425</v>
      </c>
      <c r="B1105" s="11" t="s">
        <v>545</v>
      </c>
      <c r="C1105" s="11" t="s">
        <v>565</v>
      </c>
      <c r="D1105" s="4" t="s">
        <v>426</v>
      </c>
      <c r="E1105" s="5" t="s">
        <v>275</v>
      </c>
      <c r="F1105" s="5" t="str">
        <f t="shared" si="19"/>
        <v>C-4102-1500-5</v>
      </c>
      <c r="G1105" s="13" t="s">
        <v>517</v>
      </c>
      <c r="H1105" s="13" t="s">
        <v>493</v>
      </c>
      <c r="I1105" s="13" t="s">
        <v>512</v>
      </c>
      <c r="J1105" s="3" t="s">
        <v>53</v>
      </c>
      <c r="K1105" s="3" t="s">
        <v>209</v>
      </c>
      <c r="L1105" s="3" t="s">
        <v>55</v>
      </c>
      <c r="M1105" s="3" t="s">
        <v>46</v>
      </c>
      <c r="N1105" s="3" t="s">
        <v>37</v>
      </c>
      <c r="O1105" s="3" t="s">
        <v>218</v>
      </c>
      <c r="P1105" s="3"/>
      <c r="Q1105" s="3"/>
      <c r="R1105" s="3" t="s">
        <v>40</v>
      </c>
      <c r="S1105" s="3" t="s">
        <v>41</v>
      </c>
      <c r="T1105" s="3" t="s">
        <v>42</v>
      </c>
      <c r="U1105" s="4" t="s">
        <v>222</v>
      </c>
      <c r="V1105" s="6">
        <v>32791000</v>
      </c>
      <c r="W1105" s="6">
        <v>2086700</v>
      </c>
      <c r="X1105" s="6">
        <v>0</v>
      </c>
      <c r="Y1105" s="6">
        <v>34877700</v>
      </c>
      <c r="Z1105" s="6">
        <v>0</v>
      </c>
      <c r="AA1105" s="6">
        <v>34877700</v>
      </c>
      <c r="AB1105" s="6">
        <v>0</v>
      </c>
      <c r="AC1105" s="6">
        <v>34877700</v>
      </c>
      <c r="AD1105" s="6">
        <v>34877700</v>
      </c>
      <c r="AE1105" s="6">
        <v>33287834</v>
      </c>
      <c r="AF1105" s="6">
        <v>33287834</v>
      </c>
    </row>
    <row r="1106" spans="1:32" ht="22.5">
      <c r="A1106" s="3" t="s">
        <v>425</v>
      </c>
      <c r="B1106" s="11" t="s">
        <v>545</v>
      </c>
      <c r="C1106" s="11" t="s">
        <v>565</v>
      </c>
      <c r="D1106" s="4" t="s">
        <v>426</v>
      </c>
      <c r="E1106" s="5" t="s">
        <v>276</v>
      </c>
      <c r="F1106" s="5" t="str">
        <f t="shared" si="19"/>
        <v>C-4102-1500-5</v>
      </c>
      <c r="G1106" s="13" t="s">
        <v>517</v>
      </c>
      <c r="H1106" s="13" t="s">
        <v>493</v>
      </c>
      <c r="I1106" s="13" t="s">
        <v>506</v>
      </c>
      <c r="J1106" s="3" t="s">
        <v>53</v>
      </c>
      <c r="K1106" s="3" t="s">
        <v>209</v>
      </c>
      <c r="L1106" s="3" t="s">
        <v>55</v>
      </c>
      <c r="M1106" s="3" t="s">
        <v>46</v>
      </c>
      <c r="N1106" s="3" t="s">
        <v>37</v>
      </c>
      <c r="O1106" s="3" t="s">
        <v>221</v>
      </c>
      <c r="P1106" s="3"/>
      <c r="Q1106" s="3"/>
      <c r="R1106" s="3" t="s">
        <v>40</v>
      </c>
      <c r="S1106" s="3" t="s">
        <v>41</v>
      </c>
      <c r="T1106" s="3" t="s">
        <v>42</v>
      </c>
      <c r="U1106" s="4" t="s">
        <v>57</v>
      </c>
      <c r="V1106" s="6">
        <v>13659812</v>
      </c>
      <c r="W1106" s="6">
        <v>3795045</v>
      </c>
      <c r="X1106" s="6">
        <v>1679717</v>
      </c>
      <c r="Y1106" s="6">
        <v>15775140</v>
      </c>
      <c r="Z1106" s="6">
        <v>0</v>
      </c>
      <c r="AA1106" s="6">
        <v>15775140</v>
      </c>
      <c r="AB1106" s="6">
        <v>0</v>
      </c>
      <c r="AC1106" s="6">
        <v>15775140</v>
      </c>
      <c r="AD1106" s="6">
        <v>15775140</v>
      </c>
      <c r="AE1106" s="6">
        <v>15775140</v>
      </c>
      <c r="AF1106" s="6">
        <v>15775140</v>
      </c>
    </row>
    <row r="1107" spans="1:32" ht="22.5">
      <c r="A1107" s="3" t="s">
        <v>425</v>
      </c>
      <c r="B1107" s="11" t="s">
        <v>545</v>
      </c>
      <c r="C1107" s="11" t="s">
        <v>565</v>
      </c>
      <c r="D1107" s="4" t="s">
        <v>426</v>
      </c>
      <c r="E1107" s="5" t="s">
        <v>384</v>
      </c>
      <c r="F1107" s="5" t="str">
        <f t="shared" si="19"/>
        <v>C-4102-1500-5</v>
      </c>
      <c r="G1107" s="13" t="s">
        <v>517</v>
      </c>
      <c r="H1107" s="13" t="s">
        <v>518</v>
      </c>
      <c r="I1107" s="13" t="s">
        <v>519</v>
      </c>
      <c r="J1107" s="3" t="s">
        <v>53</v>
      </c>
      <c r="K1107" s="3" t="s">
        <v>209</v>
      </c>
      <c r="L1107" s="3" t="s">
        <v>55</v>
      </c>
      <c r="M1107" s="3" t="s">
        <v>46</v>
      </c>
      <c r="N1107" s="3" t="s">
        <v>37</v>
      </c>
      <c r="O1107" s="3" t="s">
        <v>252</v>
      </c>
      <c r="P1107" s="3"/>
      <c r="Q1107" s="3"/>
      <c r="R1107" s="3" t="s">
        <v>40</v>
      </c>
      <c r="S1107" s="3" t="s">
        <v>41</v>
      </c>
      <c r="T1107" s="3" t="s">
        <v>42</v>
      </c>
      <c r="U1107" s="4" t="s">
        <v>253</v>
      </c>
      <c r="V1107" s="6">
        <v>4984</v>
      </c>
      <c r="W1107" s="6">
        <v>0</v>
      </c>
      <c r="X1107" s="6">
        <v>0</v>
      </c>
      <c r="Y1107" s="6">
        <v>4984</v>
      </c>
      <c r="Z1107" s="6">
        <v>0</v>
      </c>
      <c r="AA1107" s="6">
        <v>0</v>
      </c>
      <c r="AB1107" s="6">
        <v>4984</v>
      </c>
      <c r="AC1107" s="6">
        <v>0</v>
      </c>
      <c r="AD1107" s="6">
        <v>0</v>
      </c>
      <c r="AE1107" s="6">
        <v>0</v>
      </c>
      <c r="AF1107" s="6">
        <v>0</v>
      </c>
    </row>
    <row r="1108" spans="1:32" ht="22.5">
      <c r="A1108" s="3" t="s">
        <v>425</v>
      </c>
      <c r="B1108" s="11" t="s">
        <v>545</v>
      </c>
      <c r="C1108" s="11" t="s">
        <v>565</v>
      </c>
      <c r="D1108" s="4" t="s">
        <v>426</v>
      </c>
      <c r="E1108" s="5" t="s">
        <v>277</v>
      </c>
      <c r="F1108" s="5" t="str">
        <f t="shared" si="19"/>
        <v>C-4102-1500-6</v>
      </c>
      <c r="G1108" s="13" t="s">
        <v>498</v>
      </c>
      <c r="H1108" s="13" t="s">
        <v>499</v>
      </c>
      <c r="I1108" s="13" t="s">
        <v>500</v>
      </c>
      <c r="J1108" s="3" t="s">
        <v>53</v>
      </c>
      <c r="K1108" s="3" t="s">
        <v>209</v>
      </c>
      <c r="L1108" s="3" t="s">
        <v>55</v>
      </c>
      <c r="M1108" s="3" t="s">
        <v>113</v>
      </c>
      <c r="N1108" s="3" t="s">
        <v>37</v>
      </c>
      <c r="O1108" s="3" t="s">
        <v>210</v>
      </c>
      <c r="P1108" s="3"/>
      <c r="Q1108" s="3"/>
      <c r="R1108" s="3" t="s">
        <v>40</v>
      </c>
      <c r="S1108" s="3" t="s">
        <v>41</v>
      </c>
      <c r="T1108" s="3" t="s">
        <v>42</v>
      </c>
      <c r="U1108" s="4" t="s">
        <v>278</v>
      </c>
      <c r="V1108" s="6">
        <v>1328007400</v>
      </c>
      <c r="W1108" s="6">
        <v>195116680</v>
      </c>
      <c r="X1108" s="6">
        <v>205094442</v>
      </c>
      <c r="Y1108" s="6">
        <v>1318029638</v>
      </c>
      <c r="Z1108" s="6">
        <v>0</v>
      </c>
      <c r="AA1108" s="6">
        <v>1317136353</v>
      </c>
      <c r="AB1108" s="6">
        <v>893285</v>
      </c>
      <c r="AC1108" s="6">
        <v>1317136353</v>
      </c>
      <c r="AD1108" s="6">
        <v>1317136353</v>
      </c>
      <c r="AE1108" s="6">
        <v>1122019673</v>
      </c>
      <c r="AF1108" s="6">
        <v>1122019673</v>
      </c>
    </row>
    <row r="1109" spans="1:32" ht="22.5">
      <c r="A1109" s="3" t="s">
        <v>425</v>
      </c>
      <c r="B1109" s="11" t="s">
        <v>545</v>
      </c>
      <c r="C1109" s="11" t="s">
        <v>565</v>
      </c>
      <c r="D1109" s="4" t="s">
        <v>426</v>
      </c>
      <c r="E1109" s="5" t="s">
        <v>385</v>
      </c>
      <c r="F1109" s="5" t="str">
        <f t="shared" si="19"/>
        <v>C-4102-1500-6</v>
      </c>
      <c r="G1109" s="13" t="s">
        <v>498</v>
      </c>
      <c r="H1109" s="13" t="s">
        <v>499</v>
      </c>
      <c r="I1109" s="13" t="s">
        <v>500</v>
      </c>
      <c r="J1109" s="3" t="s">
        <v>53</v>
      </c>
      <c r="K1109" s="3" t="s">
        <v>209</v>
      </c>
      <c r="L1109" s="3" t="s">
        <v>55</v>
      </c>
      <c r="M1109" s="3" t="s">
        <v>113</v>
      </c>
      <c r="N1109" s="3" t="s">
        <v>37</v>
      </c>
      <c r="O1109" s="3" t="s">
        <v>257</v>
      </c>
      <c r="P1109" s="3"/>
      <c r="Q1109" s="3"/>
      <c r="R1109" s="3" t="s">
        <v>40</v>
      </c>
      <c r="S1109" s="3" t="s">
        <v>41</v>
      </c>
      <c r="T1109" s="3" t="s">
        <v>42</v>
      </c>
      <c r="U1109" s="4" t="s">
        <v>386</v>
      </c>
      <c r="V1109" s="6">
        <v>71205200</v>
      </c>
      <c r="W1109" s="6">
        <v>10768320</v>
      </c>
      <c r="X1109" s="6">
        <v>14053862</v>
      </c>
      <c r="Y1109" s="6">
        <v>67919658</v>
      </c>
      <c r="Z1109" s="6">
        <v>0</v>
      </c>
      <c r="AA1109" s="6">
        <v>67889102</v>
      </c>
      <c r="AB1109" s="6">
        <v>30556</v>
      </c>
      <c r="AC1109" s="6">
        <v>67889102</v>
      </c>
      <c r="AD1109" s="6">
        <v>67889102</v>
      </c>
      <c r="AE1109" s="6">
        <v>57120782</v>
      </c>
      <c r="AF1109" s="6">
        <v>57120782</v>
      </c>
    </row>
    <row r="1110" spans="1:32" ht="22.5">
      <c r="A1110" s="3" t="s">
        <v>425</v>
      </c>
      <c r="B1110" s="11" t="s">
        <v>545</v>
      </c>
      <c r="C1110" s="11" t="s">
        <v>565</v>
      </c>
      <c r="D1110" s="4" t="s">
        <v>426</v>
      </c>
      <c r="E1110" s="5" t="s">
        <v>283</v>
      </c>
      <c r="F1110" s="5" t="str">
        <f t="shared" si="19"/>
        <v>C-4102-1500-6</v>
      </c>
      <c r="G1110" s="13" t="s">
        <v>498</v>
      </c>
      <c r="H1110" s="13" t="s">
        <v>499</v>
      </c>
      <c r="I1110" s="13" t="s">
        <v>500</v>
      </c>
      <c r="J1110" s="3" t="s">
        <v>53</v>
      </c>
      <c r="K1110" s="3" t="s">
        <v>209</v>
      </c>
      <c r="L1110" s="3" t="s">
        <v>55</v>
      </c>
      <c r="M1110" s="3" t="s">
        <v>113</v>
      </c>
      <c r="N1110" s="3" t="s">
        <v>37</v>
      </c>
      <c r="O1110" s="3" t="s">
        <v>218</v>
      </c>
      <c r="P1110" s="3"/>
      <c r="Q1110" s="3"/>
      <c r="R1110" s="3" t="s">
        <v>40</v>
      </c>
      <c r="S1110" s="3" t="s">
        <v>41</v>
      </c>
      <c r="T1110" s="3" t="s">
        <v>42</v>
      </c>
      <c r="U1110" s="4" t="s">
        <v>284</v>
      </c>
      <c r="V1110" s="6">
        <v>0</v>
      </c>
      <c r="W1110" s="6">
        <v>143313383</v>
      </c>
      <c r="X1110" s="6">
        <v>0</v>
      </c>
      <c r="Y1110" s="6">
        <v>143313383</v>
      </c>
      <c r="Z1110" s="6">
        <v>0</v>
      </c>
      <c r="AA1110" s="6">
        <v>143313383</v>
      </c>
      <c r="AB1110" s="6">
        <v>0</v>
      </c>
      <c r="AC1110" s="6">
        <v>143313383</v>
      </c>
      <c r="AD1110" s="6">
        <v>143313383</v>
      </c>
      <c r="AE1110" s="6">
        <v>105966480</v>
      </c>
      <c r="AF1110" s="6">
        <v>105966480</v>
      </c>
    </row>
    <row r="1111" spans="1:32" ht="22.5">
      <c r="A1111" s="3" t="s">
        <v>425</v>
      </c>
      <c r="B1111" s="11" t="s">
        <v>545</v>
      </c>
      <c r="C1111" s="11" t="s">
        <v>565</v>
      </c>
      <c r="D1111" s="4" t="s">
        <v>426</v>
      </c>
      <c r="E1111" s="5" t="s">
        <v>285</v>
      </c>
      <c r="F1111" s="5" t="str">
        <f t="shared" si="19"/>
        <v>C-4102-1500-6</v>
      </c>
      <c r="G1111" s="13" t="s">
        <v>498</v>
      </c>
      <c r="H1111" s="13" t="s">
        <v>493</v>
      </c>
      <c r="I1111" s="13" t="s">
        <v>512</v>
      </c>
      <c r="J1111" s="3" t="s">
        <v>53</v>
      </c>
      <c r="K1111" s="3" t="s">
        <v>209</v>
      </c>
      <c r="L1111" s="3" t="s">
        <v>55</v>
      </c>
      <c r="M1111" s="3" t="s">
        <v>113</v>
      </c>
      <c r="N1111" s="3" t="s">
        <v>37</v>
      </c>
      <c r="O1111" s="3" t="s">
        <v>224</v>
      </c>
      <c r="P1111" s="3"/>
      <c r="Q1111" s="3"/>
      <c r="R1111" s="3" t="s">
        <v>40</v>
      </c>
      <c r="S1111" s="3" t="s">
        <v>41</v>
      </c>
      <c r="T1111" s="3" t="s">
        <v>42</v>
      </c>
      <c r="U1111" s="4" t="s">
        <v>222</v>
      </c>
      <c r="V1111" s="6">
        <v>0</v>
      </c>
      <c r="W1111" s="6">
        <v>68669800</v>
      </c>
      <c r="X1111" s="6">
        <v>4039400</v>
      </c>
      <c r="Y1111" s="6">
        <v>64630400</v>
      </c>
      <c r="Z1111" s="6">
        <v>0</v>
      </c>
      <c r="AA1111" s="6">
        <v>64630400</v>
      </c>
      <c r="AB1111" s="6">
        <v>0</v>
      </c>
      <c r="AC1111" s="6">
        <v>64630400</v>
      </c>
      <c r="AD1111" s="6">
        <v>64630400</v>
      </c>
      <c r="AE1111" s="6">
        <v>62291800</v>
      </c>
      <c r="AF1111" s="6">
        <v>62291800</v>
      </c>
    </row>
    <row r="1112" spans="1:32" ht="22.5">
      <c r="A1112" s="3" t="s">
        <v>425</v>
      </c>
      <c r="B1112" s="11" t="s">
        <v>545</v>
      </c>
      <c r="C1112" s="11" t="s">
        <v>565</v>
      </c>
      <c r="D1112" s="4" t="s">
        <v>426</v>
      </c>
      <c r="E1112" s="5" t="s">
        <v>286</v>
      </c>
      <c r="F1112" s="5" t="str">
        <f t="shared" ref="F1112:F1175" si="20">+J1112&amp;"-"&amp;K1112&amp;"-"&amp;L1112&amp;"-"&amp;M1112</f>
        <v>C-4102-1500-6</v>
      </c>
      <c r="G1112" s="13" t="s">
        <v>498</v>
      </c>
      <c r="H1112" s="13" t="s">
        <v>493</v>
      </c>
      <c r="I1112" s="13" t="s">
        <v>506</v>
      </c>
      <c r="J1112" s="3" t="s">
        <v>53</v>
      </c>
      <c r="K1112" s="3" t="s">
        <v>209</v>
      </c>
      <c r="L1112" s="3" t="s">
        <v>55</v>
      </c>
      <c r="M1112" s="3" t="s">
        <v>113</v>
      </c>
      <c r="N1112" s="3" t="s">
        <v>37</v>
      </c>
      <c r="O1112" s="3" t="s">
        <v>235</v>
      </c>
      <c r="P1112" s="3"/>
      <c r="Q1112" s="3"/>
      <c r="R1112" s="3" t="s">
        <v>40</v>
      </c>
      <c r="S1112" s="3" t="s">
        <v>41</v>
      </c>
      <c r="T1112" s="3" t="s">
        <v>42</v>
      </c>
      <c r="U1112" s="4" t="s">
        <v>57</v>
      </c>
      <c r="V1112" s="6">
        <v>4000000</v>
      </c>
      <c r="W1112" s="6">
        <v>15000000</v>
      </c>
      <c r="X1112" s="6">
        <v>77426</v>
      </c>
      <c r="Y1112" s="6">
        <v>18922574</v>
      </c>
      <c r="Z1112" s="6">
        <v>0</v>
      </c>
      <c r="AA1112" s="6">
        <v>18560026</v>
      </c>
      <c r="AB1112" s="6">
        <v>362548</v>
      </c>
      <c r="AC1112" s="6">
        <v>18560026</v>
      </c>
      <c r="AD1112" s="6">
        <v>18560026</v>
      </c>
      <c r="AE1112" s="6">
        <v>18560026</v>
      </c>
      <c r="AF1112" s="6">
        <v>18560026</v>
      </c>
    </row>
    <row r="1113" spans="1:32" ht="22.5">
      <c r="A1113" s="3" t="s">
        <v>425</v>
      </c>
      <c r="B1113" s="11" t="s">
        <v>545</v>
      </c>
      <c r="C1113" s="11" t="s">
        <v>565</v>
      </c>
      <c r="D1113" s="4" t="s">
        <v>426</v>
      </c>
      <c r="E1113" s="5" t="s">
        <v>287</v>
      </c>
      <c r="F1113" s="5" t="str">
        <f t="shared" si="20"/>
        <v>C-4102-1500-6</v>
      </c>
      <c r="G1113" s="13" t="s">
        <v>498</v>
      </c>
      <c r="H1113" s="13" t="s">
        <v>499</v>
      </c>
      <c r="I1113" s="13" t="s">
        <v>500</v>
      </c>
      <c r="J1113" s="3" t="s">
        <v>53</v>
      </c>
      <c r="K1113" s="3" t="s">
        <v>209</v>
      </c>
      <c r="L1113" s="3" t="s">
        <v>55</v>
      </c>
      <c r="M1113" s="3" t="s">
        <v>113</v>
      </c>
      <c r="N1113" s="3" t="s">
        <v>37</v>
      </c>
      <c r="O1113" s="3" t="s">
        <v>252</v>
      </c>
      <c r="P1113" s="3"/>
      <c r="Q1113" s="3"/>
      <c r="R1113" s="3" t="s">
        <v>40</v>
      </c>
      <c r="S1113" s="3" t="s">
        <v>41</v>
      </c>
      <c r="T1113" s="3" t="s">
        <v>42</v>
      </c>
      <c r="U1113" s="4" t="s">
        <v>253</v>
      </c>
      <c r="V1113" s="6">
        <v>0</v>
      </c>
      <c r="W1113" s="6">
        <v>5596850</v>
      </c>
      <c r="X1113" s="6">
        <v>5581850</v>
      </c>
      <c r="Y1113" s="6">
        <v>15000</v>
      </c>
      <c r="Z1113" s="6">
        <v>0</v>
      </c>
      <c r="AA1113" s="6">
        <v>0</v>
      </c>
      <c r="AB1113" s="6">
        <v>15000</v>
      </c>
      <c r="AC1113" s="6">
        <v>0</v>
      </c>
      <c r="AD1113" s="6">
        <v>0</v>
      </c>
      <c r="AE1113" s="6">
        <v>0</v>
      </c>
      <c r="AF1113" s="6">
        <v>0</v>
      </c>
    </row>
    <row r="1114" spans="1:32" ht="22.5">
      <c r="A1114" s="3" t="s">
        <v>425</v>
      </c>
      <c r="B1114" s="11" t="s">
        <v>545</v>
      </c>
      <c r="C1114" s="11" t="s">
        <v>565</v>
      </c>
      <c r="D1114" s="4" t="s">
        <v>426</v>
      </c>
      <c r="E1114" s="5" t="s">
        <v>290</v>
      </c>
      <c r="F1114" s="5" t="str">
        <f t="shared" si="20"/>
        <v>C-4102-1500-7</v>
      </c>
      <c r="G1114" s="13" t="s">
        <v>520</v>
      </c>
      <c r="H1114" s="13" t="s">
        <v>493</v>
      </c>
      <c r="I1114" s="13" t="s">
        <v>512</v>
      </c>
      <c r="J1114" s="3" t="s">
        <v>53</v>
      </c>
      <c r="K1114" s="3" t="s">
        <v>209</v>
      </c>
      <c r="L1114" s="3" t="s">
        <v>55</v>
      </c>
      <c r="M1114" s="3" t="s">
        <v>116</v>
      </c>
      <c r="N1114" s="3" t="s">
        <v>37</v>
      </c>
      <c r="O1114" s="3" t="s">
        <v>257</v>
      </c>
      <c r="P1114" s="3"/>
      <c r="Q1114" s="3"/>
      <c r="R1114" s="3" t="s">
        <v>40</v>
      </c>
      <c r="S1114" s="3" t="s">
        <v>41</v>
      </c>
      <c r="T1114" s="3" t="s">
        <v>42</v>
      </c>
      <c r="U1114" s="4" t="s">
        <v>222</v>
      </c>
      <c r="V1114" s="6">
        <v>138115340</v>
      </c>
      <c r="W1114" s="6">
        <v>4471500</v>
      </c>
      <c r="X1114" s="6">
        <v>54539</v>
      </c>
      <c r="Y1114" s="6">
        <v>142532301</v>
      </c>
      <c r="Z1114" s="6">
        <v>0</v>
      </c>
      <c r="AA1114" s="6">
        <v>142136167</v>
      </c>
      <c r="AB1114" s="6">
        <v>396134</v>
      </c>
      <c r="AC1114" s="6">
        <v>142136167</v>
      </c>
      <c r="AD1114" s="6">
        <v>142136167</v>
      </c>
      <c r="AE1114" s="6">
        <v>137510667</v>
      </c>
      <c r="AF1114" s="6">
        <v>137510667</v>
      </c>
    </row>
    <row r="1115" spans="1:32" ht="22.5">
      <c r="A1115" s="3" t="s">
        <v>425</v>
      </c>
      <c r="B1115" s="11" t="s">
        <v>545</v>
      </c>
      <c r="C1115" s="11" t="s">
        <v>565</v>
      </c>
      <c r="D1115" s="4" t="s">
        <v>426</v>
      </c>
      <c r="E1115" s="5" t="s">
        <v>291</v>
      </c>
      <c r="F1115" s="5" t="str">
        <f t="shared" si="20"/>
        <v>C-4102-1500-7</v>
      </c>
      <c r="G1115" s="13" t="s">
        <v>520</v>
      </c>
      <c r="H1115" s="13" t="s">
        <v>493</v>
      </c>
      <c r="I1115" s="13" t="s">
        <v>506</v>
      </c>
      <c r="J1115" s="3" t="s">
        <v>53</v>
      </c>
      <c r="K1115" s="3" t="s">
        <v>209</v>
      </c>
      <c r="L1115" s="3" t="s">
        <v>55</v>
      </c>
      <c r="M1115" s="3" t="s">
        <v>116</v>
      </c>
      <c r="N1115" s="3" t="s">
        <v>37</v>
      </c>
      <c r="O1115" s="3" t="s">
        <v>213</v>
      </c>
      <c r="P1115" s="3"/>
      <c r="Q1115" s="3"/>
      <c r="R1115" s="3" t="s">
        <v>40</v>
      </c>
      <c r="S1115" s="3" t="s">
        <v>41</v>
      </c>
      <c r="T1115" s="3" t="s">
        <v>42</v>
      </c>
      <c r="U1115" s="4" t="s">
        <v>57</v>
      </c>
      <c r="V1115" s="6">
        <v>31861846</v>
      </c>
      <c r="W1115" s="6">
        <v>15000000</v>
      </c>
      <c r="X1115" s="6">
        <v>0</v>
      </c>
      <c r="Y1115" s="6">
        <v>46861846</v>
      </c>
      <c r="Z1115" s="6">
        <v>0</v>
      </c>
      <c r="AA1115" s="6">
        <v>45723661</v>
      </c>
      <c r="AB1115" s="6">
        <v>1138185</v>
      </c>
      <c r="AC1115" s="6">
        <v>45723661</v>
      </c>
      <c r="AD1115" s="6">
        <v>45723661</v>
      </c>
      <c r="AE1115" s="6">
        <v>45678289</v>
      </c>
      <c r="AF1115" s="6">
        <v>45678289</v>
      </c>
    </row>
    <row r="1116" spans="1:32" ht="22.5">
      <c r="A1116" s="3" t="s">
        <v>425</v>
      </c>
      <c r="B1116" s="11" t="s">
        <v>545</v>
      </c>
      <c r="C1116" s="11" t="s">
        <v>565</v>
      </c>
      <c r="D1116" s="4" t="s">
        <v>426</v>
      </c>
      <c r="E1116" s="5" t="s">
        <v>295</v>
      </c>
      <c r="F1116" s="5" t="str">
        <f t="shared" si="20"/>
        <v>C-4199-1500-1</v>
      </c>
      <c r="G1116" s="13" t="s">
        <v>522</v>
      </c>
      <c r="H1116" s="13" t="s">
        <v>493</v>
      </c>
      <c r="I1116" s="13" t="s">
        <v>512</v>
      </c>
      <c r="J1116" s="3" t="s">
        <v>53</v>
      </c>
      <c r="K1116" s="3" t="s">
        <v>54</v>
      </c>
      <c r="L1116" s="3" t="s">
        <v>55</v>
      </c>
      <c r="M1116" s="3" t="s">
        <v>61</v>
      </c>
      <c r="N1116" s="3" t="s">
        <v>37</v>
      </c>
      <c r="O1116" s="3" t="s">
        <v>257</v>
      </c>
      <c r="P1116" s="3"/>
      <c r="Q1116" s="3"/>
      <c r="R1116" s="3" t="s">
        <v>40</v>
      </c>
      <c r="S1116" s="3" t="s">
        <v>41</v>
      </c>
      <c r="T1116" s="3" t="s">
        <v>42</v>
      </c>
      <c r="U1116" s="4" t="s">
        <v>222</v>
      </c>
      <c r="V1116" s="6">
        <v>32348695</v>
      </c>
      <c r="W1116" s="6">
        <v>216638</v>
      </c>
      <c r="X1116" s="6">
        <v>0</v>
      </c>
      <c r="Y1116" s="6">
        <v>32565333</v>
      </c>
      <c r="Z1116" s="6">
        <v>0</v>
      </c>
      <c r="AA1116" s="6">
        <v>32565333</v>
      </c>
      <c r="AB1116" s="6">
        <v>0</v>
      </c>
      <c r="AC1116" s="6">
        <v>32565333</v>
      </c>
      <c r="AD1116" s="6">
        <v>32565333</v>
      </c>
      <c r="AE1116" s="6">
        <v>31524000</v>
      </c>
      <c r="AF1116" s="6">
        <v>31524000</v>
      </c>
    </row>
    <row r="1117" spans="1:32" ht="22.5">
      <c r="A1117" s="3" t="s">
        <v>425</v>
      </c>
      <c r="B1117" s="11" t="s">
        <v>545</v>
      </c>
      <c r="C1117" s="11" t="s">
        <v>565</v>
      </c>
      <c r="D1117" s="4" t="s">
        <v>426</v>
      </c>
      <c r="E1117" s="5" t="s">
        <v>296</v>
      </c>
      <c r="F1117" s="5" t="str">
        <f t="shared" si="20"/>
        <v>C-4199-1500-1</v>
      </c>
      <c r="G1117" s="13" t="s">
        <v>522</v>
      </c>
      <c r="H1117" s="13" t="s">
        <v>493</v>
      </c>
      <c r="I1117" s="13" t="s">
        <v>506</v>
      </c>
      <c r="J1117" s="3" t="s">
        <v>53</v>
      </c>
      <c r="K1117" s="3" t="s">
        <v>54</v>
      </c>
      <c r="L1117" s="3" t="s">
        <v>55</v>
      </c>
      <c r="M1117" s="3" t="s">
        <v>61</v>
      </c>
      <c r="N1117" s="3" t="s">
        <v>37</v>
      </c>
      <c r="O1117" s="3" t="s">
        <v>213</v>
      </c>
      <c r="P1117" s="3"/>
      <c r="Q1117" s="3"/>
      <c r="R1117" s="3" t="s">
        <v>40</v>
      </c>
      <c r="S1117" s="3" t="s">
        <v>41</v>
      </c>
      <c r="T1117" s="3" t="s">
        <v>42</v>
      </c>
      <c r="U1117" s="4" t="s">
        <v>57</v>
      </c>
      <c r="V1117" s="6">
        <v>4522788</v>
      </c>
      <c r="W1117" s="6">
        <v>0</v>
      </c>
      <c r="X1117" s="6">
        <v>0</v>
      </c>
      <c r="Y1117" s="6">
        <v>4522788</v>
      </c>
      <c r="Z1117" s="6">
        <v>0</v>
      </c>
      <c r="AA1117" s="6">
        <v>4492376</v>
      </c>
      <c r="AB1117" s="6">
        <v>30412</v>
      </c>
      <c r="AC1117" s="6">
        <v>4492376</v>
      </c>
      <c r="AD1117" s="6">
        <v>4492376</v>
      </c>
      <c r="AE1117" s="6">
        <v>4492376</v>
      </c>
      <c r="AF1117" s="6">
        <v>4492376</v>
      </c>
    </row>
    <row r="1118" spans="1:32" ht="22.5">
      <c r="A1118" s="3" t="s">
        <v>425</v>
      </c>
      <c r="B1118" s="11" t="s">
        <v>545</v>
      </c>
      <c r="C1118" s="11" t="s">
        <v>565</v>
      </c>
      <c r="D1118" s="4" t="s">
        <v>426</v>
      </c>
      <c r="E1118" s="5" t="s">
        <v>299</v>
      </c>
      <c r="F1118" s="5" t="str">
        <f t="shared" si="20"/>
        <v>C-4199-1500-2</v>
      </c>
      <c r="G1118" s="13" t="s">
        <v>505</v>
      </c>
      <c r="H1118" s="13" t="s">
        <v>493</v>
      </c>
      <c r="I1118" s="13" t="s">
        <v>512</v>
      </c>
      <c r="J1118" s="3" t="s">
        <v>53</v>
      </c>
      <c r="K1118" s="3" t="s">
        <v>54</v>
      </c>
      <c r="L1118" s="3" t="s">
        <v>55</v>
      </c>
      <c r="M1118" s="3" t="s">
        <v>36</v>
      </c>
      <c r="N1118" s="3" t="s">
        <v>37</v>
      </c>
      <c r="O1118" s="3" t="s">
        <v>213</v>
      </c>
      <c r="P1118" s="3"/>
      <c r="Q1118" s="3"/>
      <c r="R1118" s="3" t="s">
        <v>40</v>
      </c>
      <c r="S1118" s="3" t="s">
        <v>150</v>
      </c>
      <c r="T1118" s="3" t="s">
        <v>42</v>
      </c>
      <c r="U1118" s="4" t="s">
        <v>222</v>
      </c>
      <c r="V1118" s="6">
        <v>0</v>
      </c>
      <c r="W1118" s="6">
        <v>115688046</v>
      </c>
      <c r="X1118" s="6">
        <v>1914507</v>
      </c>
      <c r="Y1118" s="6">
        <v>113773539</v>
      </c>
      <c r="Z1118" s="6">
        <v>0</v>
      </c>
      <c r="AA1118" s="6">
        <v>113773539</v>
      </c>
      <c r="AB1118" s="6">
        <v>0</v>
      </c>
      <c r="AC1118" s="6">
        <v>113773539</v>
      </c>
      <c r="AD1118" s="6">
        <v>113773539</v>
      </c>
      <c r="AE1118" s="6">
        <v>92389459</v>
      </c>
      <c r="AF1118" s="6">
        <v>92389459</v>
      </c>
    </row>
    <row r="1119" spans="1:32" ht="22.5">
      <c r="A1119" s="3" t="s">
        <v>425</v>
      </c>
      <c r="B1119" s="11" t="s">
        <v>545</v>
      </c>
      <c r="C1119" s="11" t="s">
        <v>565</v>
      </c>
      <c r="D1119" s="4" t="s">
        <v>426</v>
      </c>
      <c r="E1119" s="5" t="s">
        <v>299</v>
      </c>
      <c r="F1119" s="5" t="str">
        <f t="shared" si="20"/>
        <v>C-4199-1500-2</v>
      </c>
      <c r="G1119" s="13" t="s">
        <v>505</v>
      </c>
      <c r="H1119" s="13" t="s">
        <v>493</v>
      </c>
      <c r="I1119" s="13" t="s">
        <v>512</v>
      </c>
      <c r="J1119" s="3" t="s">
        <v>53</v>
      </c>
      <c r="K1119" s="3" t="s">
        <v>54</v>
      </c>
      <c r="L1119" s="3" t="s">
        <v>55</v>
      </c>
      <c r="M1119" s="3" t="s">
        <v>36</v>
      </c>
      <c r="N1119" s="3" t="s">
        <v>37</v>
      </c>
      <c r="O1119" s="3" t="s">
        <v>213</v>
      </c>
      <c r="P1119" s="3"/>
      <c r="Q1119" s="3"/>
      <c r="R1119" s="3" t="s">
        <v>40</v>
      </c>
      <c r="S1119" s="3" t="s">
        <v>41</v>
      </c>
      <c r="T1119" s="3" t="s">
        <v>42</v>
      </c>
      <c r="U1119" s="4" t="s">
        <v>222</v>
      </c>
      <c r="V1119" s="6">
        <v>668085187</v>
      </c>
      <c r="W1119" s="6">
        <v>65903806</v>
      </c>
      <c r="X1119" s="6">
        <v>26173326</v>
      </c>
      <c r="Y1119" s="6">
        <v>707815667</v>
      </c>
      <c r="Z1119" s="6">
        <v>0</v>
      </c>
      <c r="AA1119" s="6">
        <v>707616939</v>
      </c>
      <c r="AB1119" s="6">
        <v>198728</v>
      </c>
      <c r="AC1119" s="6">
        <v>707616939</v>
      </c>
      <c r="AD1119" s="6">
        <v>707616939</v>
      </c>
      <c r="AE1119" s="6">
        <v>706275582</v>
      </c>
      <c r="AF1119" s="6">
        <v>706275582</v>
      </c>
    </row>
    <row r="1120" spans="1:32" ht="22.5">
      <c r="A1120" s="3" t="s">
        <v>425</v>
      </c>
      <c r="B1120" s="11" t="s">
        <v>545</v>
      </c>
      <c r="C1120" s="11" t="s">
        <v>565</v>
      </c>
      <c r="D1120" s="4" t="s">
        <v>426</v>
      </c>
      <c r="E1120" s="5" t="s">
        <v>52</v>
      </c>
      <c r="F1120" s="5" t="str">
        <f t="shared" si="20"/>
        <v>C-4199-1500-2</v>
      </c>
      <c r="G1120" s="13" t="s">
        <v>505</v>
      </c>
      <c r="H1120" s="13" t="s">
        <v>493</v>
      </c>
      <c r="I1120" s="13" t="s">
        <v>506</v>
      </c>
      <c r="J1120" s="3" t="s">
        <v>53</v>
      </c>
      <c r="K1120" s="3" t="s">
        <v>54</v>
      </c>
      <c r="L1120" s="3" t="s">
        <v>55</v>
      </c>
      <c r="M1120" s="3" t="s">
        <v>36</v>
      </c>
      <c r="N1120" s="3" t="s">
        <v>37</v>
      </c>
      <c r="O1120" s="3" t="s">
        <v>56</v>
      </c>
      <c r="P1120" s="3"/>
      <c r="Q1120" s="3"/>
      <c r="R1120" s="3" t="s">
        <v>40</v>
      </c>
      <c r="S1120" s="3" t="s">
        <v>147</v>
      </c>
      <c r="T1120" s="3" t="s">
        <v>42</v>
      </c>
      <c r="U1120" s="4" t="s">
        <v>57</v>
      </c>
      <c r="V1120" s="6">
        <v>0</v>
      </c>
      <c r="W1120" s="6">
        <v>2495635</v>
      </c>
      <c r="X1120" s="6">
        <v>0</v>
      </c>
      <c r="Y1120" s="6">
        <v>2495635</v>
      </c>
      <c r="Z1120" s="6">
        <v>0</v>
      </c>
      <c r="AA1120" s="6">
        <v>2237701</v>
      </c>
      <c r="AB1120" s="6">
        <v>257934</v>
      </c>
      <c r="AC1120" s="6">
        <v>2237701</v>
      </c>
      <c r="AD1120" s="6">
        <v>2237701</v>
      </c>
      <c r="AE1120" s="6">
        <v>2237701</v>
      </c>
      <c r="AF1120" s="6">
        <v>2237701</v>
      </c>
    </row>
    <row r="1121" spans="1:32" ht="22.5">
      <c r="A1121" s="3" t="s">
        <v>425</v>
      </c>
      <c r="B1121" s="11" t="s">
        <v>545</v>
      </c>
      <c r="C1121" s="11" t="s">
        <v>565</v>
      </c>
      <c r="D1121" s="4" t="s">
        <v>426</v>
      </c>
      <c r="E1121" s="5" t="s">
        <v>52</v>
      </c>
      <c r="F1121" s="5" t="str">
        <f t="shared" si="20"/>
        <v>C-4199-1500-2</v>
      </c>
      <c r="G1121" s="13" t="s">
        <v>505</v>
      </c>
      <c r="H1121" s="13" t="s">
        <v>493</v>
      </c>
      <c r="I1121" s="13" t="s">
        <v>506</v>
      </c>
      <c r="J1121" s="3" t="s">
        <v>53</v>
      </c>
      <c r="K1121" s="3" t="s">
        <v>54</v>
      </c>
      <c r="L1121" s="3" t="s">
        <v>55</v>
      </c>
      <c r="M1121" s="3" t="s">
        <v>36</v>
      </c>
      <c r="N1121" s="3" t="s">
        <v>37</v>
      </c>
      <c r="O1121" s="3" t="s">
        <v>56</v>
      </c>
      <c r="P1121" s="3"/>
      <c r="Q1121" s="3"/>
      <c r="R1121" s="3" t="s">
        <v>40</v>
      </c>
      <c r="S1121" s="3" t="s">
        <v>41</v>
      </c>
      <c r="T1121" s="3" t="s">
        <v>42</v>
      </c>
      <c r="U1121" s="4" t="s">
        <v>57</v>
      </c>
      <c r="V1121" s="6">
        <v>0</v>
      </c>
      <c r="W1121" s="6">
        <v>63394000</v>
      </c>
      <c r="X1121" s="6">
        <v>0</v>
      </c>
      <c r="Y1121" s="6">
        <v>63394000</v>
      </c>
      <c r="Z1121" s="6">
        <v>0</v>
      </c>
      <c r="AA1121" s="6">
        <v>63387558</v>
      </c>
      <c r="AB1121" s="6">
        <v>6442</v>
      </c>
      <c r="AC1121" s="6">
        <v>63387558</v>
      </c>
      <c r="AD1121" s="6">
        <v>63387558</v>
      </c>
      <c r="AE1121" s="6">
        <v>61504124</v>
      </c>
      <c r="AF1121" s="6">
        <v>61504124</v>
      </c>
    </row>
    <row r="1122" spans="1:32" ht="22.5">
      <c r="A1122" s="3" t="s">
        <v>425</v>
      </c>
      <c r="B1122" s="11" t="s">
        <v>545</v>
      </c>
      <c r="C1122" s="11" t="s">
        <v>565</v>
      </c>
      <c r="D1122" s="4" t="s">
        <v>426</v>
      </c>
      <c r="E1122" s="5" t="s">
        <v>387</v>
      </c>
      <c r="F1122" s="5" t="str">
        <f t="shared" si="20"/>
        <v>C-4199-1500-2</v>
      </c>
      <c r="G1122" s="13" t="s">
        <v>505</v>
      </c>
      <c r="H1122" s="13" t="s">
        <v>503</v>
      </c>
      <c r="I1122" s="13" t="s">
        <v>504</v>
      </c>
      <c r="J1122" s="3" t="s">
        <v>53</v>
      </c>
      <c r="K1122" s="3" t="s">
        <v>54</v>
      </c>
      <c r="L1122" s="3" t="s">
        <v>55</v>
      </c>
      <c r="M1122" s="3" t="s">
        <v>36</v>
      </c>
      <c r="N1122" s="3" t="s">
        <v>37</v>
      </c>
      <c r="O1122" s="3" t="s">
        <v>238</v>
      </c>
      <c r="P1122" s="3"/>
      <c r="Q1122" s="3"/>
      <c r="R1122" s="3" t="s">
        <v>40</v>
      </c>
      <c r="S1122" s="3" t="s">
        <v>41</v>
      </c>
      <c r="T1122" s="3" t="s">
        <v>42</v>
      </c>
      <c r="U1122" s="4" t="s">
        <v>388</v>
      </c>
      <c r="V1122" s="6">
        <v>1000000</v>
      </c>
      <c r="W1122" s="6">
        <v>0</v>
      </c>
      <c r="X1122" s="6">
        <v>1000000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</row>
    <row r="1123" spans="1:32" ht="22.5">
      <c r="A1123" s="3" t="s">
        <v>425</v>
      </c>
      <c r="B1123" s="11" t="s">
        <v>545</v>
      </c>
      <c r="C1123" s="11" t="s">
        <v>565</v>
      </c>
      <c r="D1123" s="4" t="s">
        <v>426</v>
      </c>
      <c r="E1123" s="5" t="s">
        <v>310</v>
      </c>
      <c r="F1123" s="5" t="str">
        <f t="shared" si="20"/>
        <v>C-4199-1500-2</v>
      </c>
      <c r="G1123" s="13" t="s">
        <v>505</v>
      </c>
      <c r="H1123" s="13" t="s">
        <v>493</v>
      </c>
      <c r="I1123" s="13" t="s">
        <v>512</v>
      </c>
      <c r="J1123" s="3" t="s">
        <v>53</v>
      </c>
      <c r="K1123" s="3" t="s">
        <v>54</v>
      </c>
      <c r="L1123" s="3" t="s">
        <v>55</v>
      </c>
      <c r="M1123" s="3" t="s">
        <v>36</v>
      </c>
      <c r="N1123" s="3" t="s">
        <v>37</v>
      </c>
      <c r="O1123" s="3" t="s">
        <v>240</v>
      </c>
      <c r="P1123" s="3"/>
      <c r="Q1123" s="3"/>
      <c r="R1123" s="3" t="s">
        <v>40</v>
      </c>
      <c r="S1123" s="3" t="s">
        <v>150</v>
      </c>
      <c r="T1123" s="3" t="s">
        <v>42</v>
      </c>
      <c r="U1123" s="4" t="s">
        <v>311</v>
      </c>
      <c r="V1123" s="6">
        <v>0</v>
      </c>
      <c r="W1123" s="6">
        <v>5862633</v>
      </c>
      <c r="X1123" s="6">
        <v>3577207</v>
      </c>
      <c r="Y1123" s="6">
        <v>2285426</v>
      </c>
      <c r="Z1123" s="6">
        <v>0</v>
      </c>
      <c r="AA1123" s="6">
        <v>2285426</v>
      </c>
      <c r="AB1123" s="6">
        <v>0</v>
      </c>
      <c r="AC1123" s="6">
        <v>2285426</v>
      </c>
      <c r="AD1123" s="6">
        <v>2285426</v>
      </c>
      <c r="AE1123" s="6">
        <v>1192393</v>
      </c>
      <c r="AF1123" s="6">
        <v>1192393</v>
      </c>
    </row>
    <row r="1124" spans="1:32" ht="22.5">
      <c r="A1124" s="3" t="s">
        <v>425</v>
      </c>
      <c r="B1124" s="11" t="s">
        <v>545</v>
      </c>
      <c r="C1124" s="11" t="s">
        <v>565</v>
      </c>
      <c r="D1124" s="4" t="s">
        <v>426</v>
      </c>
      <c r="E1124" s="5" t="s">
        <v>310</v>
      </c>
      <c r="F1124" s="5" t="str">
        <f t="shared" si="20"/>
        <v>C-4199-1500-2</v>
      </c>
      <c r="G1124" s="13" t="s">
        <v>505</v>
      </c>
      <c r="H1124" s="13" t="s">
        <v>493</v>
      </c>
      <c r="I1124" s="13" t="s">
        <v>512</v>
      </c>
      <c r="J1124" s="3" t="s">
        <v>53</v>
      </c>
      <c r="K1124" s="3" t="s">
        <v>54</v>
      </c>
      <c r="L1124" s="3" t="s">
        <v>55</v>
      </c>
      <c r="M1124" s="3" t="s">
        <v>36</v>
      </c>
      <c r="N1124" s="3" t="s">
        <v>37</v>
      </c>
      <c r="O1124" s="3" t="s">
        <v>240</v>
      </c>
      <c r="P1124" s="3"/>
      <c r="Q1124" s="3"/>
      <c r="R1124" s="3" t="s">
        <v>40</v>
      </c>
      <c r="S1124" s="3" t="s">
        <v>41</v>
      </c>
      <c r="T1124" s="3" t="s">
        <v>42</v>
      </c>
      <c r="U1124" s="4" t="s">
        <v>311</v>
      </c>
      <c r="V1124" s="6">
        <v>32088235</v>
      </c>
      <c r="W1124" s="6">
        <v>0</v>
      </c>
      <c r="X1124" s="6">
        <v>92161</v>
      </c>
      <c r="Y1124" s="6">
        <v>31996074</v>
      </c>
      <c r="Z1124" s="6">
        <v>0</v>
      </c>
      <c r="AA1124" s="6">
        <v>31996074</v>
      </c>
      <c r="AB1124" s="6">
        <v>0</v>
      </c>
      <c r="AC1124" s="6">
        <v>31996074</v>
      </c>
      <c r="AD1124" s="6">
        <v>31996074</v>
      </c>
      <c r="AE1124" s="6">
        <v>31996074</v>
      </c>
      <c r="AF1124" s="6">
        <v>31996074</v>
      </c>
    </row>
    <row r="1125" spans="1:32" ht="22.5">
      <c r="A1125" s="3" t="s">
        <v>425</v>
      </c>
      <c r="B1125" s="11" t="s">
        <v>545</v>
      </c>
      <c r="C1125" s="11" t="s">
        <v>565</v>
      </c>
      <c r="D1125" s="4" t="s">
        <v>426</v>
      </c>
      <c r="E1125" s="5" t="s">
        <v>312</v>
      </c>
      <c r="F1125" s="5" t="str">
        <f t="shared" si="20"/>
        <v>C-4199-1500-2</v>
      </c>
      <c r="G1125" s="13" t="s">
        <v>505</v>
      </c>
      <c r="H1125" s="13" t="s">
        <v>501</v>
      </c>
      <c r="I1125" s="13" t="s">
        <v>525</v>
      </c>
      <c r="J1125" s="3" t="s">
        <v>53</v>
      </c>
      <c r="K1125" s="3" t="s">
        <v>54</v>
      </c>
      <c r="L1125" s="3" t="s">
        <v>55</v>
      </c>
      <c r="M1125" s="3" t="s">
        <v>36</v>
      </c>
      <c r="N1125" s="3" t="s">
        <v>37</v>
      </c>
      <c r="O1125" s="3" t="s">
        <v>313</v>
      </c>
      <c r="P1125" s="3"/>
      <c r="Q1125" s="3"/>
      <c r="R1125" s="3" t="s">
        <v>40</v>
      </c>
      <c r="S1125" s="3" t="s">
        <v>147</v>
      </c>
      <c r="T1125" s="3" t="s">
        <v>42</v>
      </c>
      <c r="U1125" s="4" t="s">
        <v>314</v>
      </c>
      <c r="V1125" s="6">
        <v>0</v>
      </c>
      <c r="W1125" s="6">
        <v>4000000</v>
      </c>
      <c r="X1125" s="6">
        <v>4000000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</row>
    <row r="1126" spans="1:32" ht="22.5">
      <c r="A1126" s="3" t="s">
        <v>425</v>
      </c>
      <c r="B1126" s="11" t="s">
        <v>545</v>
      </c>
      <c r="C1126" s="11" t="s">
        <v>565</v>
      </c>
      <c r="D1126" s="4" t="s">
        <v>426</v>
      </c>
      <c r="E1126" s="5" t="s">
        <v>312</v>
      </c>
      <c r="F1126" s="5" t="str">
        <f t="shared" si="20"/>
        <v>C-4199-1500-2</v>
      </c>
      <c r="G1126" s="13" t="s">
        <v>505</v>
      </c>
      <c r="H1126" s="13" t="s">
        <v>501</v>
      </c>
      <c r="I1126" s="13" t="s">
        <v>525</v>
      </c>
      <c r="J1126" s="3" t="s">
        <v>53</v>
      </c>
      <c r="K1126" s="3" t="s">
        <v>54</v>
      </c>
      <c r="L1126" s="3" t="s">
        <v>55</v>
      </c>
      <c r="M1126" s="3" t="s">
        <v>36</v>
      </c>
      <c r="N1126" s="3" t="s">
        <v>37</v>
      </c>
      <c r="O1126" s="3" t="s">
        <v>313</v>
      </c>
      <c r="P1126" s="3"/>
      <c r="Q1126" s="3"/>
      <c r="R1126" s="3" t="s">
        <v>40</v>
      </c>
      <c r="S1126" s="3" t="s">
        <v>41</v>
      </c>
      <c r="T1126" s="3" t="s">
        <v>42</v>
      </c>
      <c r="U1126" s="4" t="s">
        <v>314</v>
      </c>
      <c r="V1126" s="6">
        <v>29812594</v>
      </c>
      <c r="W1126" s="6">
        <v>4000000</v>
      </c>
      <c r="X1126" s="6">
        <v>0</v>
      </c>
      <c r="Y1126" s="6">
        <v>33812594</v>
      </c>
      <c r="Z1126" s="6">
        <v>0</v>
      </c>
      <c r="AA1126" s="6">
        <v>33812594</v>
      </c>
      <c r="AB1126" s="6">
        <v>0</v>
      </c>
      <c r="AC1126" s="6">
        <v>33812594</v>
      </c>
      <c r="AD1126" s="6">
        <v>33812594</v>
      </c>
      <c r="AE1126" s="6">
        <v>33812594</v>
      </c>
      <c r="AF1126" s="6">
        <v>33812594</v>
      </c>
    </row>
    <row r="1127" spans="1:32" ht="22.5">
      <c r="A1127" s="3" t="s">
        <v>425</v>
      </c>
      <c r="B1127" s="11" t="s">
        <v>545</v>
      </c>
      <c r="C1127" s="11" t="s">
        <v>565</v>
      </c>
      <c r="D1127" s="4" t="s">
        <v>426</v>
      </c>
      <c r="E1127" s="5" t="s">
        <v>315</v>
      </c>
      <c r="F1127" s="5" t="str">
        <f t="shared" si="20"/>
        <v>C-4199-1500-2</v>
      </c>
      <c r="G1127" s="13" t="s">
        <v>505</v>
      </c>
      <c r="H1127" s="13" t="s">
        <v>501</v>
      </c>
      <c r="I1127" s="13" t="s">
        <v>525</v>
      </c>
      <c r="J1127" s="3" t="s">
        <v>53</v>
      </c>
      <c r="K1127" s="3" t="s">
        <v>54</v>
      </c>
      <c r="L1127" s="3" t="s">
        <v>55</v>
      </c>
      <c r="M1127" s="3" t="s">
        <v>36</v>
      </c>
      <c r="N1127" s="3" t="s">
        <v>37</v>
      </c>
      <c r="O1127" s="3" t="s">
        <v>316</v>
      </c>
      <c r="P1127" s="3"/>
      <c r="Q1127" s="3"/>
      <c r="R1127" s="3" t="s">
        <v>40</v>
      </c>
      <c r="S1127" s="3" t="s">
        <v>41</v>
      </c>
      <c r="T1127" s="3" t="s">
        <v>42</v>
      </c>
      <c r="U1127" s="4" t="s">
        <v>317</v>
      </c>
      <c r="V1127" s="6">
        <v>294036057</v>
      </c>
      <c r="W1127" s="6">
        <v>0</v>
      </c>
      <c r="X1127" s="6">
        <v>0</v>
      </c>
      <c r="Y1127" s="6">
        <v>294036057</v>
      </c>
      <c r="Z1127" s="6">
        <v>0</v>
      </c>
      <c r="AA1127" s="6">
        <v>294036057</v>
      </c>
      <c r="AB1127" s="6">
        <v>0</v>
      </c>
      <c r="AC1127" s="6">
        <v>294036057</v>
      </c>
      <c r="AD1127" s="6">
        <v>294036057</v>
      </c>
      <c r="AE1127" s="6">
        <v>294036057</v>
      </c>
      <c r="AF1127" s="6">
        <v>294036057</v>
      </c>
    </row>
    <row r="1128" spans="1:32" ht="22.5">
      <c r="A1128" s="3" t="s">
        <v>425</v>
      </c>
      <c r="B1128" s="11" t="s">
        <v>545</v>
      </c>
      <c r="C1128" s="11" t="s">
        <v>565</v>
      </c>
      <c r="D1128" s="4" t="s">
        <v>426</v>
      </c>
      <c r="E1128" s="5" t="s">
        <v>321</v>
      </c>
      <c r="F1128" s="5" t="str">
        <f t="shared" si="20"/>
        <v>C-4199-1500-2</v>
      </c>
      <c r="G1128" s="13" t="s">
        <v>505</v>
      </c>
      <c r="H1128" s="13" t="s">
        <v>501</v>
      </c>
      <c r="I1128" s="13" t="s">
        <v>525</v>
      </c>
      <c r="J1128" s="3" t="s">
        <v>53</v>
      </c>
      <c r="K1128" s="3" t="s">
        <v>54</v>
      </c>
      <c r="L1128" s="3" t="s">
        <v>55</v>
      </c>
      <c r="M1128" s="3" t="s">
        <v>36</v>
      </c>
      <c r="N1128" s="3" t="s">
        <v>37</v>
      </c>
      <c r="O1128" s="3" t="s">
        <v>322</v>
      </c>
      <c r="P1128" s="3"/>
      <c r="Q1128" s="3"/>
      <c r="R1128" s="3" t="s">
        <v>40</v>
      </c>
      <c r="S1128" s="3" t="s">
        <v>41</v>
      </c>
      <c r="T1128" s="3" t="s">
        <v>42</v>
      </c>
      <c r="U1128" s="4" t="s">
        <v>323</v>
      </c>
      <c r="V1128" s="6">
        <v>0</v>
      </c>
      <c r="W1128" s="6">
        <v>140620000</v>
      </c>
      <c r="X1128" s="6">
        <v>9000000</v>
      </c>
      <c r="Y1128" s="6">
        <v>131620000</v>
      </c>
      <c r="Z1128" s="6">
        <v>0</v>
      </c>
      <c r="AA1128" s="6">
        <v>123737032</v>
      </c>
      <c r="AB1128" s="6">
        <v>7882968</v>
      </c>
      <c r="AC1128" s="6">
        <v>123737032</v>
      </c>
      <c r="AD1128" s="6">
        <v>123737032</v>
      </c>
      <c r="AE1128" s="6">
        <v>123737032</v>
      </c>
      <c r="AF1128" s="6">
        <v>123737032</v>
      </c>
    </row>
    <row r="1129" spans="1:32" ht="22.5">
      <c r="A1129" s="3" t="s">
        <v>425</v>
      </c>
      <c r="B1129" s="11" t="s">
        <v>545</v>
      </c>
      <c r="C1129" s="11" t="s">
        <v>565</v>
      </c>
      <c r="D1129" s="4" t="s">
        <v>426</v>
      </c>
      <c r="E1129" s="5" t="s">
        <v>347</v>
      </c>
      <c r="F1129" s="5" t="str">
        <f t="shared" si="20"/>
        <v>C-4199-1500-2</v>
      </c>
      <c r="G1129" s="13" t="s">
        <v>505</v>
      </c>
      <c r="H1129" s="13" t="s">
        <v>493</v>
      </c>
      <c r="I1129" s="13" t="s">
        <v>535</v>
      </c>
      <c r="J1129" s="3" t="s">
        <v>53</v>
      </c>
      <c r="K1129" s="3" t="s">
        <v>54</v>
      </c>
      <c r="L1129" s="3" t="s">
        <v>55</v>
      </c>
      <c r="M1129" s="3" t="s">
        <v>36</v>
      </c>
      <c r="N1129" s="3" t="s">
        <v>37</v>
      </c>
      <c r="O1129" s="3" t="s">
        <v>348</v>
      </c>
      <c r="P1129" s="3"/>
      <c r="Q1129" s="3"/>
      <c r="R1129" s="3" t="s">
        <v>40</v>
      </c>
      <c r="S1129" s="3" t="s">
        <v>41</v>
      </c>
      <c r="T1129" s="3" t="s">
        <v>42</v>
      </c>
      <c r="U1129" s="4" t="s">
        <v>349</v>
      </c>
      <c r="V1129" s="6">
        <v>0</v>
      </c>
      <c r="W1129" s="6">
        <v>8950000</v>
      </c>
      <c r="X1129" s="6">
        <v>0</v>
      </c>
      <c r="Y1129" s="6">
        <v>8950000</v>
      </c>
      <c r="Z1129" s="6">
        <v>0</v>
      </c>
      <c r="AA1129" s="6">
        <v>5984000</v>
      </c>
      <c r="AB1129" s="6">
        <v>2966000</v>
      </c>
      <c r="AC1129" s="6">
        <v>5984000</v>
      </c>
      <c r="AD1129" s="6">
        <v>5984000</v>
      </c>
      <c r="AE1129" s="6">
        <v>5738000</v>
      </c>
      <c r="AF1129" s="6">
        <v>5738000</v>
      </c>
    </row>
    <row r="1130" spans="1:32" ht="22.5">
      <c r="A1130" s="3" t="s">
        <v>425</v>
      </c>
      <c r="B1130" s="11" t="s">
        <v>545</v>
      </c>
      <c r="C1130" s="11" t="s">
        <v>565</v>
      </c>
      <c r="D1130" s="4" t="s">
        <v>426</v>
      </c>
      <c r="E1130" s="5" t="s">
        <v>352</v>
      </c>
      <c r="F1130" s="5" t="str">
        <f t="shared" si="20"/>
        <v>C-4199-1500-2</v>
      </c>
      <c r="G1130" s="13" t="s">
        <v>505</v>
      </c>
      <c r="H1130" s="13" t="s">
        <v>493</v>
      </c>
      <c r="I1130" s="13" t="s">
        <v>506</v>
      </c>
      <c r="J1130" s="3" t="s">
        <v>53</v>
      </c>
      <c r="K1130" s="3" t="s">
        <v>54</v>
      </c>
      <c r="L1130" s="3" t="s">
        <v>55</v>
      </c>
      <c r="M1130" s="3" t="s">
        <v>36</v>
      </c>
      <c r="N1130" s="3" t="s">
        <v>37</v>
      </c>
      <c r="O1130" s="3" t="s">
        <v>353</v>
      </c>
      <c r="P1130" s="3"/>
      <c r="Q1130" s="3"/>
      <c r="R1130" s="3" t="s">
        <v>40</v>
      </c>
      <c r="S1130" s="3" t="s">
        <v>41</v>
      </c>
      <c r="T1130" s="3" t="s">
        <v>42</v>
      </c>
      <c r="U1130" s="4" t="s">
        <v>354</v>
      </c>
      <c r="V1130" s="6">
        <v>2000000</v>
      </c>
      <c r="W1130" s="6">
        <v>2515000</v>
      </c>
      <c r="X1130" s="6">
        <v>1000000</v>
      </c>
      <c r="Y1130" s="6">
        <v>3515000</v>
      </c>
      <c r="Z1130" s="6">
        <v>0</v>
      </c>
      <c r="AA1130" s="6">
        <v>3235516</v>
      </c>
      <c r="AB1130" s="6">
        <v>279484</v>
      </c>
      <c r="AC1130" s="6">
        <v>3235516</v>
      </c>
      <c r="AD1130" s="6">
        <v>3235516</v>
      </c>
      <c r="AE1130" s="6">
        <v>3235516</v>
      </c>
      <c r="AF1130" s="6">
        <v>3235516</v>
      </c>
    </row>
    <row r="1131" spans="1:32" ht="22.5">
      <c r="A1131" s="3" t="s">
        <v>425</v>
      </c>
      <c r="B1131" s="11" t="s">
        <v>545</v>
      </c>
      <c r="C1131" s="11" t="s">
        <v>565</v>
      </c>
      <c r="D1131" s="4" t="s">
        <v>426</v>
      </c>
      <c r="E1131" s="5" t="s">
        <v>358</v>
      </c>
      <c r="F1131" s="5" t="str">
        <f t="shared" si="20"/>
        <v>C-4199-1500-2</v>
      </c>
      <c r="G1131" s="13" t="s">
        <v>505</v>
      </c>
      <c r="H1131" s="13" t="s">
        <v>536</v>
      </c>
      <c r="I1131" s="13" t="s">
        <v>537</v>
      </c>
      <c r="J1131" s="3" t="s">
        <v>53</v>
      </c>
      <c r="K1131" s="3" t="s">
        <v>54</v>
      </c>
      <c r="L1131" s="3" t="s">
        <v>55</v>
      </c>
      <c r="M1131" s="3" t="s">
        <v>36</v>
      </c>
      <c r="N1131" s="3" t="s">
        <v>37</v>
      </c>
      <c r="O1131" s="3" t="s">
        <v>252</v>
      </c>
      <c r="P1131" s="3"/>
      <c r="Q1131" s="3"/>
      <c r="R1131" s="3" t="s">
        <v>40</v>
      </c>
      <c r="S1131" s="3" t="s">
        <v>41</v>
      </c>
      <c r="T1131" s="3" t="s">
        <v>42</v>
      </c>
      <c r="U1131" s="4" t="s">
        <v>253</v>
      </c>
      <c r="V1131" s="6">
        <v>410809</v>
      </c>
      <c r="W1131" s="6">
        <v>586980</v>
      </c>
      <c r="X1131" s="6">
        <v>168500</v>
      </c>
      <c r="Y1131" s="6">
        <v>829289</v>
      </c>
      <c r="Z1131" s="6">
        <v>0</v>
      </c>
      <c r="AA1131" s="6">
        <v>385523</v>
      </c>
      <c r="AB1131" s="6">
        <v>443766</v>
      </c>
      <c r="AC1131" s="6">
        <v>385523</v>
      </c>
      <c r="AD1131" s="6">
        <v>385523</v>
      </c>
      <c r="AE1131" s="6">
        <v>385523</v>
      </c>
      <c r="AF1131" s="6">
        <v>385523</v>
      </c>
    </row>
    <row r="1132" spans="1:32" ht="22.5">
      <c r="A1132" s="3" t="s">
        <v>425</v>
      </c>
      <c r="B1132" s="11" t="s">
        <v>545</v>
      </c>
      <c r="C1132" s="11" t="s">
        <v>565</v>
      </c>
      <c r="D1132" s="4" t="s">
        <v>426</v>
      </c>
      <c r="E1132" s="5" t="s">
        <v>365</v>
      </c>
      <c r="F1132" s="5" t="str">
        <f t="shared" si="20"/>
        <v>C-4199-1500-5</v>
      </c>
      <c r="G1132" s="13" t="s">
        <v>543</v>
      </c>
      <c r="H1132" s="13" t="s">
        <v>501</v>
      </c>
      <c r="I1132" s="13" t="s">
        <v>544</v>
      </c>
      <c r="J1132" s="3" t="s">
        <v>53</v>
      </c>
      <c r="K1132" s="3" t="s">
        <v>54</v>
      </c>
      <c r="L1132" s="3" t="s">
        <v>55</v>
      </c>
      <c r="M1132" s="3" t="s">
        <v>46</v>
      </c>
      <c r="N1132" s="3" t="s">
        <v>37</v>
      </c>
      <c r="O1132" s="3" t="s">
        <v>210</v>
      </c>
      <c r="P1132" s="3"/>
      <c r="Q1132" s="3"/>
      <c r="R1132" s="3" t="s">
        <v>40</v>
      </c>
      <c r="S1132" s="3" t="s">
        <v>41</v>
      </c>
      <c r="T1132" s="3" t="s">
        <v>42</v>
      </c>
      <c r="U1132" s="4" t="s">
        <v>366</v>
      </c>
      <c r="V1132" s="6">
        <v>0</v>
      </c>
      <c r="W1132" s="6">
        <v>100000000</v>
      </c>
      <c r="X1132" s="6">
        <v>0</v>
      </c>
      <c r="Y1132" s="6">
        <v>100000000</v>
      </c>
      <c r="Z1132" s="6">
        <v>0</v>
      </c>
      <c r="AA1132" s="6">
        <v>99999999</v>
      </c>
      <c r="AB1132" s="6">
        <v>1</v>
      </c>
      <c r="AC1132" s="6">
        <v>99999999</v>
      </c>
      <c r="AD1132" s="6">
        <v>99999999</v>
      </c>
      <c r="AE1132" s="6">
        <v>99999999</v>
      </c>
      <c r="AF1132" s="6">
        <v>99999999</v>
      </c>
    </row>
    <row r="1133" spans="1:32" ht="22.5">
      <c r="A1133" s="3" t="s">
        <v>425</v>
      </c>
      <c r="B1133" s="11" t="s">
        <v>545</v>
      </c>
      <c r="C1133" s="11" t="s">
        <v>565</v>
      </c>
      <c r="D1133" s="4" t="s">
        <v>426</v>
      </c>
      <c r="E1133" s="5" t="s">
        <v>367</v>
      </c>
      <c r="F1133" s="5" t="str">
        <f t="shared" si="20"/>
        <v>C-4199-1500-5</v>
      </c>
      <c r="G1133" s="13" t="s">
        <v>543</v>
      </c>
      <c r="H1133" s="13" t="s">
        <v>501</v>
      </c>
      <c r="I1133" s="13" t="s">
        <v>544</v>
      </c>
      <c r="J1133" s="3" t="s">
        <v>53</v>
      </c>
      <c r="K1133" s="3" t="s">
        <v>54</v>
      </c>
      <c r="L1133" s="3" t="s">
        <v>55</v>
      </c>
      <c r="M1133" s="3" t="s">
        <v>46</v>
      </c>
      <c r="N1133" s="3" t="s">
        <v>37</v>
      </c>
      <c r="O1133" s="3" t="s">
        <v>257</v>
      </c>
      <c r="P1133" s="3"/>
      <c r="Q1133" s="3"/>
      <c r="R1133" s="3" t="s">
        <v>40</v>
      </c>
      <c r="S1133" s="3" t="s">
        <v>150</v>
      </c>
      <c r="T1133" s="3" t="s">
        <v>42</v>
      </c>
      <c r="U1133" s="4" t="s">
        <v>368</v>
      </c>
      <c r="V1133" s="6">
        <v>64000000</v>
      </c>
      <c r="W1133" s="6">
        <v>0</v>
      </c>
      <c r="X1133" s="6">
        <v>0</v>
      </c>
      <c r="Y1133" s="6">
        <v>64000000</v>
      </c>
      <c r="Z1133" s="6">
        <v>0</v>
      </c>
      <c r="AA1133" s="6">
        <v>64000000</v>
      </c>
      <c r="AB1133" s="6">
        <v>0</v>
      </c>
      <c r="AC1133" s="6">
        <v>64000000</v>
      </c>
      <c r="AD1133" s="6">
        <v>64000000</v>
      </c>
      <c r="AE1133" s="6">
        <v>64000000</v>
      </c>
      <c r="AF1133" s="6">
        <v>64000000</v>
      </c>
    </row>
    <row r="1134" spans="1:32" ht="22.5">
      <c r="A1134" s="3" t="s">
        <v>425</v>
      </c>
      <c r="B1134" s="11" t="s">
        <v>545</v>
      </c>
      <c r="C1134" s="11" t="s">
        <v>565</v>
      </c>
      <c r="D1134" s="4" t="s">
        <v>426</v>
      </c>
      <c r="E1134" s="5" t="s">
        <v>389</v>
      </c>
      <c r="F1134" s="5" t="str">
        <f t="shared" si="20"/>
        <v>C-4199-1500-5</v>
      </c>
      <c r="G1134" s="13" t="s">
        <v>543</v>
      </c>
      <c r="H1134" s="13" t="s">
        <v>501</v>
      </c>
      <c r="I1134" s="13" t="s">
        <v>544</v>
      </c>
      <c r="J1134" s="3" t="s">
        <v>53</v>
      </c>
      <c r="K1134" s="3" t="s">
        <v>54</v>
      </c>
      <c r="L1134" s="3" t="s">
        <v>55</v>
      </c>
      <c r="M1134" s="3" t="s">
        <v>46</v>
      </c>
      <c r="N1134" s="3" t="s">
        <v>37</v>
      </c>
      <c r="O1134" s="3" t="s">
        <v>56</v>
      </c>
      <c r="P1134" s="3"/>
      <c r="Q1134" s="3"/>
      <c r="R1134" s="3" t="s">
        <v>40</v>
      </c>
      <c r="S1134" s="3" t="s">
        <v>150</v>
      </c>
      <c r="T1134" s="3" t="s">
        <v>42</v>
      </c>
      <c r="U1134" s="4" t="s">
        <v>390</v>
      </c>
      <c r="V1134" s="6">
        <v>20000000</v>
      </c>
      <c r="W1134" s="6">
        <v>0</v>
      </c>
      <c r="X1134" s="6">
        <v>0</v>
      </c>
      <c r="Y1134" s="6">
        <v>20000000</v>
      </c>
      <c r="Z1134" s="6">
        <v>0</v>
      </c>
      <c r="AA1134" s="6">
        <v>20000000</v>
      </c>
      <c r="AB1134" s="6">
        <v>0</v>
      </c>
      <c r="AC1134" s="6">
        <v>20000000</v>
      </c>
      <c r="AD1134" s="6">
        <v>20000000</v>
      </c>
      <c r="AE1134" s="6">
        <v>20000000</v>
      </c>
      <c r="AF1134" s="6">
        <v>20000000</v>
      </c>
    </row>
    <row r="1135" spans="1:32" ht="22.5">
      <c r="A1135" s="3" t="s">
        <v>425</v>
      </c>
      <c r="B1135" s="11" t="s">
        <v>545</v>
      </c>
      <c r="C1135" s="11" t="s">
        <v>565</v>
      </c>
      <c r="D1135" s="4" t="s">
        <v>426</v>
      </c>
      <c r="E1135" s="5" t="s">
        <v>371</v>
      </c>
      <c r="F1135" s="5" t="str">
        <f t="shared" si="20"/>
        <v>C-4199-1500-5</v>
      </c>
      <c r="G1135" s="13" t="s">
        <v>543</v>
      </c>
      <c r="H1135" s="13" t="s">
        <v>493</v>
      </c>
      <c r="I1135" s="13" t="s">
        <v>512</v>
      </c>
      <c r="J1135" s="3" t="s">
        <v>53</v>
      </c>
      <c r="K1135" s="3" t="s">
        <v>54</v>
      </c>
      <c r="L1135" s="3" t="s">
        <v>55</v>
      </c>
      <c r="M1135" s="3" t="s">
        <v>46</v>
      </c>
      <c r="N1135" s="3" t="s">
        <v>37</v>
      </c>
      <c r="O1135" s="3" t="s">
        <v>218</v>
      </c>
      <c r="P1135" s="3"/>
      <c r="Q1135" s="3"/>
      <c r="R1135" s="3" t="s">
        <v>40</v>
      </c>
      <c r="S1135" s="3" t="s">
        <v>150</v>
      </c>
      <c r="T1135" s="3" t="s">
        <v>42</v>
      </c>
      <c r="U1135" s="4" t="s">
        <v>222</v>
      </c>
      <c r="V1135" s="6">
        <v>56281000</v>
      </c>
      <c r="W1135" s="6">
        <v>36990167</v>
      </c>
      <c r="X1135" s="6">
        <v>95298</v>
      </c>
      <c r="Y1135" s="6">
        <v>93175869</v>
      </c>
      <c r="Z1135" s="6">
        <v>0</v>
      </c>
      <c r="AA1135" s="6">
        <v>93175869</v>
      </c>
      <c r="AB1135" s="6">
        <v>0</v>
      </c>
      <c r="AC1135" s="6">
        <v>93175869</v>
      </c>
      <c r="AD1135" s="6">
        <v>93175869</v>
      </c>
      <c r="AE1135" s="6">
        <v>90125569</v>
      </c>
      <c r="AF1135" s="6">
        <v>90125569</v>
      </c>
    </row>
    <row r="1136" spans="1:32" ht="22.5">
      <c r="A1136" s="3" t="s">
        <v>425</v>
      </c>
      <c r="B1136" s="11" t="s">
        <v>545</v>
      </c>
      <c r="C1136" s="11" t="s">
        <v>565</v>
      </c>
      <c r="D1136" s="4" t="s">
        <v>426</v>
      </c>
      <c r="E1136" s="5" t="s">
        <v>372</v>
      </c>
      <c r="F1136" s="5" t="str">
        <f t="shared" si="20"/>
        <v>C-4199-1500-5</v>
      </c>
      <c r="G1136" s="13" t="s">
        <v>543</v>
      </c>
      <c r="H1136" s="13" t="s">
        <v>493</v>
      </c>
      <c r="I1136" s="13" t="s">
        <v>506</v>
      </c>
      <c r="J1136" s="3" t="s">
        <v>53</v>
      </c>
      <c r="K1136" s="3" t="s">
        <v>54</v>
      </c>
      <c r="L1136" s="3" t="s">
        <v>55</v>
      </c>
      <c r="M1136" s="3" t="s">
        <v>46</v>
      </c>
      <c r="N1136" s="3" t="s">
        <v>37</v>
      </c>
      <c r="O1136" s="3" t="s">
        <v>221</v>
      </c>
      <c r="P1136" s="3"/>
      <c r="Q1136" s="3"/>
      <c r="R1136" s="3" t="s">
        <v>40</v>
      </c>
      <c r="S1136" s="3" t="s">
        <v>150</v>
      </c>
      <c r="T1136" s="3" t="s">
        <v>42</v>
      </c>
      <c r="U1136" s="4" t="s">
        <v>57</v>
      </c>
      <c r="V1136" s="6">
        <v>6771000</v>
      </c>
      <c r="W1136" s="6">
        <v>3743257</v>
      </c>
      <c r="X1136" s="6">
        <v>167811</v>
      </c>
      <c r="Y1136" s="6">
        <v>10346446</v>
      </c>
      <c r="Z1136" s="6">
        <v>0</v>
      </c>
      <c r="AA1136" s="6">
        <v>10346446</v>
      </c>
      <c r="AB1136" s="6">
        <v>0</v>
      </c>
      <c r="AC1136" s="6">
        <v>10346446</v>
      </c>
      <c r="AD1136" s="6">
        <v>10346446</v>
      </c>
      <c r="AE1136" s="6">
        <v>10346446</v>
      </c>
      <c r="AF1136" s="6">
        <v>10346446</v>
      </c>
    </row>
    <row r="1137" spans="1:32" ht="22.5">
      <c r="A1137" s="3" t="s">
        <v>427</v>
      </c>
      <c r="B1137" s="11" t="s">
        <v>545</v>
      </c>
      <c r="C1137" s="11" t="s">
        <v>556</v>
      </c>
      <c r="D1137" s="4" t="s">
        <v>428</v>
      </c>
      <c r="E1137" s="5" t="s">
        <v>120</v>
      </c>
      <c r="F1137" s="5" t="str">
        <f t="shared" si="20"/>
        <v>A-2-0-3</v>
      </c>
      <c r="G1137" s="13" t="s">
        <v>492</v>
      </c>
      <c r="H1137" s="13" t="s">
        <v>501</v>
      </c>
      <c r="I1137" s="13" t="s">
        <v>502</v>
      </c>
      <c r="J1137" s="3" t="s">
        <v>35</v>
      </c>
      <c r="K1137" s="3" t="s">
        <v>36</v>
      </c>
      <c r="L1137" s="3" t="s">
        <v>37</v>
      </c>
      <c r="M1137" s="3" t="s">
        <v>38</v>
      </c>
      <c r="N1137" s="3" t="s">
        <v>121</v>
      </c>
      <c r="O1137" s="3" t="s">
        <v>36</v>
      </c>
      <c r="P1137" s="3"/>
      <c r="Q1137" s="3"/>
      <c r="R1137" s="3" t="s">
        <v>40</v>
      </c>
      <c r="S1137" s="3" t="s">
        <v>41</v>
      </c>
      <c r="T1137" s="3" t="s">
        <v>42</v>
      </c>
      <c r="U1137" s="4" t="s">
        <v>122</v>
      </c>
      <c r="V1137" s="6">
        <v>90000</v>
      </c>
      <c r="W1137" s="6">
        <v>15269</v>
      </c>
      <c r="X1137" s="6">
        <v>0</v>
      </c>
      <c r="Y1137" s="6">
        <v>105269</v>
      </c>
      <c r="Z1137" s="6">
        <v>0</v>
      </c>
      <c r="AA1137" s="6">
        <v>105269</v>
      </c>
      <c r="AB1137" s="6">
        <v>0</v>
      </c>
      <c r="AC1137" s="6">
        <v>105269</v>
      </c>
      <c r="AD1137" s="6">
        <v>105269</v>
      </c>
      <c r="AE1137" s="6">
        <v>105269</v>
      </c>
      <c r="AF1137" s="6">
        <v>105269</v>
      </c>
    </row>
    <row r="1138" spans="1:32" ht="22.5">
      <c r="A1138" s="3" t="s">
        <v>427</v>
      </c>
      <c r="B1138" s="11" t="s">
        <v>545</v>
      </c>
      <c r="C1138" s="11" t="s">
        <v>556</v>
      </c>
      <c r="D1138" s="4" t="s">
        <v>428</v>
      </c>
      <c r="E1138" s="5" t="s">
        <v>123</v>
      </c>
      <c r="F1138" s="5" t="str">
        <f t="shared" si="20"/>
        <v>A-2-0-3</v>
      </c>
      <c r="G1138" s="13" t="s">
        <v>492</v>
      </c>
      <c r="H1138" s="13" t="s">
        <v>501</v>
      </c>
      <c r="I1138" s="13" t="s">
        <v>502</v>
      </c>
      <c r="J1138" s="3" t="s">
        <v>35</v>
      </c>
      <c r="K1138" s="3" t="s">
        <v>36</v>
      </c>
      <c r="L1138" s="3" t="s">
        <v>37</v>
      </c>
      <c r="M1138" s="3" t="s">
        <v>38</v>
      </c>
      <c r="N1138" s="3" t="s">
        <v>121</v>
      </c>
      <c r="O1138" s="3" t="s">
        <v>38</v>
      </c>
      <c r="P1138" s="3"/>
      <c r="Q1138" s="3"/>
      <c r="R1138" s="3" t="s">
        <v>40</v>
      </c>
      <c r="S1138" s="3" t="s">
        <v>41</v>
      </c>
      <c r="T1138" s="3" t="s">
        <v>42</v>
      </c>
      <c r="U1138" s="4" t="s">
        <v>124</v>
      </c>
      <c r="V1138" s="6">
        <v>84000000</v>
      </c>
      <c r="W1138" s="6">
        <v>2100000</v>
      </c>
      <c r="X1138" s="6">
        <v>14485602</v>
      </c>
      <c r="Y1138" s="6">
        <v>71614398</v>
      </c>
      <c r="Z1138" s="6">
        <v>0</v>
      </c>
      <c r="AA1138" s="6">
        <v>71614397.359999999</v>
      </c>
      <c r="AB1138" s="6">
        <v>0.64</v>
      </c>
      <c r="AC1138" s="6">
        <v>71614397.359999999</v>
      </c>
      <c r="AD1138" s="6">
        <v>71614397.359999999</v>
      </c>
      <c r="AE1138" s="6">
        <v>71614397.359999999</v>
      </c>
      <c r="AF1138" s="6">
        <v>71614397.359999999</v>
      </c>
    </row>
    <row r="1139" spans="1:32" ht="22.5">
      <c r="A1139" s="3" t="s">
        <v>427</v>
      </c>
      <c r="B1139" s="11" t="s">
        <v>545</v>
      </c>
      <c r="C1139" s="11" t="s">
        <v>556</v>
      </c>
      <c r="D1139" s="4" t="s">
        <v>428</v>
      </c>
      <c r="E1139" s="5" t="s">
        <v>127</v>
      </c>
      <c r="F1139" s="5" t="str">
        <f t="shared" si="20"/>
        <v>A-2-0-3</v>
      </c>
      <c r="G1139" s="13" t="s">
        <v>492</v>
      </c>
      <c r="H1139" s="13" t="s">
        <v>501</v>
      </c>
      <c r="I1139" s="13" t="s">
        <v>502</v>
      </c>
      <c r="J1139" s="3" t="s">
        <v>35</v>
      </c>
      <c r="K1139" s="3" t="s">
        <v>36</v>
      </c>
      <c r="L1139" s="3" t="s">
        <v>37</v>
      </c>
      <c r="M1139" s="3" t="s">
        <v>38</v>
      </c>
      <c r="N1139" s="3" t="s">
        <v>121</v>
      </c>
      <c r="O1139" s="3" t="s">
        <v>128</v>
      </c>
      <c r="P1139" s="3"/>
      <c r="Q1139" s="3"/>
      <c r="R1139" s="3" t="s">
        <v>40</v>
      </c>
      <c r="S1139" s="3" t="s">
        <v>41</v>
      </c>
      <c r="T1139" s="3" t="s">
        <v>42</v>
      </c>
      <c r="U1139" s="4" t="s">
        <v>129</v>
      </c>
      <c r="V1139" s="6">
        <v>47000</v>
      </c>
      <c r="W1139" s="6">
        <v>0</v>
      </c>
      <c r="X1139" s="6">
        <v>2824</v>
      </c>
      <c r="Y1139" s="6">
        <v>44176</v>
      </c>
      <c r="Z1139" s="6">
        <v>0</v>
      </c>
      <c r="AA1139" s="6">
        <v>44176</v>
      </c>
      <c r="AB1139" s="6">
        <v>0</v>
      </c>
      <c r="AC1139" s="6">
        <v>44176</v>
      </c>
      <c r="AD1139" s="6">
        <v>44176</v>
      </c>
      <c r="AE1139" s="6">
        <v>44176</v>
      </c>
      <c r="AF1139" s="6">
        <v>44176</v>
      </c>
    </row>
    <row r="1140" spans="1:32" ht="22.5">
      <c r="A1140" s="3" t="s">
        <v>427</v>
      </c>
      <c r="B1140" s="11" t="s">
        <v>545</v>
      </c>
      <c r="C1140" s="11" t="s">
        <v>556</v>
      </c>
      <c r="D1140" s="4" t="s">
        <v>428</v>
      </c>
      <c r="E1140" s="5" t="s">
        <v>133</v>
      </c>
      <c r="F1140" s="5" t="str">
        <f t="shared" si="20"/>
        <v>A-2-0-4</v>
      </c>
      <c r="G1140" s="13" t="s">
        <v>492</v>
      </c>
      <c r="H1140" s="13" t="s">
        <v>501</v>
      </c>
      <c r="I1140" s="13" t="s">
        <v>502</v>
      </c>
      <c r="J1140" s="3" t="s">
        <v>35</v>
      </c>
      <c r="K1140" s="3" t="s">
        <v>36</v>
      </c>
      <c r="L1140" s="3" t="s">
        <v>37</v>
      </c>
      <c r="M1140" s="3" t="s">
        <v>45</v>
      </c>
      <c r="N1140" s="3" t="s">
        <v>45</v>
      </c>
      <c r="O1140" s="3" t="s">
        <v>61</v>
      </c>
      <c r="P1140" s="3"/>
      <c r="Q1140" s="3"/>
      <c r="R1140" s="3" t="s">
        <v>40</v>
      </c>
      <c r="S1140" s="3" t="s">
        <v>41</v>
      </c>
      <c r="T1140" s="3" t="s">
        <v>42</v>
      </c>
      <c r="U1140" s="4" t="s">
        <v>134</v>
      </c>
      <c r="V1140" s="6">
        <v>7500000</v>
      </c>
      <c r="W1140" s="6">
        <v>0</v>
      </c>
      <c r="X1140" s="6">
        <v>0</v>
      </c>
      <c r="Y1140" s="6">
        <v>7500000</v>
      </c>
      <c r="Z1140" s="6">
        <v>0</v>
      </c>
      <c r="AA1140" s="6">
        <v>7500000</v>
      </c>
      <c r="AB1140" s="6">
        <v>0</v>
      </c>
      <c r="AC1140" s="6">
        <v>7500000</v>
      </c>
      <c r="AD1140" s="6">
        <v>7500000</v>
      </c>
      <c r="AE1140" s="6">
        <v>7500000</v>
      </c>
      <c r="AF1140" s="6">
        <v>7500000</v>
      </c>
    </row>
    <row r="1141" spans="1:32" ht="22.5">
      <c r="A1141" s="3" t="s">
        <v>427</v>
      </c>
      <c r="B1141" s="11" t="s">
        <v>545</v>
      </c>
      <c r="C1141" s="11" t="s">
        <v>556</v>
      </c>
      <c r="D1141" s="4" t="s">
        <v>428</v>
      </c>
      <c r="E1141" s="5" t="s">
        <v>135</v>
      </c>
      <c r="F1141" s="5" t="str">
        <f t="shared" si="20"/>
        <v>A-2-0-4</v>
      </c>
      <c r="G1141" s="13" t="s">
        <v>492</v>
      </c>
      <c r="H1141" s="13" t="s">
        <v>501</v>
      </c>
      <c r="I1141" s="13" t="s">
        <v>502</v>
      </c>
      <c r="J1141" s="3" t="s">
        <v>35</v>
      </c>
      <c r="K1141" s="3" t="s">
        <v>36</v>
      </c>
      <c r="L1141" s="3" t="s">
        <v>37</v>
      </c>
      <c r="M1141" s="3" t="s">
        <v>45</v>
      </c>
      <c r="N1141" s="3" t="s">
        <v>45</v>
      </c>
      <c r="O1141" s="3" t="s">
        <v>36</v>
      </c>
      <c r="P1141" s="3"/>
      <c r="Q1141" s="3"/>
      <c r="R1141" s="3" t="s">
        <v>40</v>
      </c>
      <c r="S1141" s="3" t="s">
        <v>41</v>
      </c>
      <c r="T1141" s="3" t="s">
        <v>42</v>
      </c>
      <c r="U1141" s="4" t="s">
        <v>136</v>
      </c>
      <c r="V1141" s="6">
        <v>16500000</v>
      </c>
      <c r="W1141" s="6">
        <v>0</v>
      </c>
      <c r="X1141" s="6">
        <v>9692168</v>
      </c>
      <c r="Y1141" s="6">
        <v>6807832</v>
      </c>
      <c r="Z1141" s="6">
        <v>0</v>
      </c>
      <c r="AA1141" s="6">
        <v>6807831.3300000001</v>
      </c>
      <c r="AB1141" s="6">
        <v>0.67</v>
      </c>
      <c r="AC1141" s="6">
        <v>6807831.3300000001</v>
      </c>
      <c r="AD1141" s="6">
        <v>6807831.3300000001</v>
      </c>
      <c r="AE1141" s="6">
        <v>6034331.3300000001</v>
      </c>
      <c r="AF1141" s="6">
        <v>6034331.3300000001</v>
      </c>
    </row>
    <row r="1142" spans="1:32" ht="22.5">
      <c r="A1142" s="3" t="s">
        <v>427</v>
      </c>
      <c r="B1142" s="11" t="s">
        <v>545</v>
      </c>
      <c r="C1142" s="11" t="s">
        <v>556</v>
      </c>
      <c r="D1142" s="4" t="s">
        <v>428</v>
      </c>
      <c r="E1142" s="5" t="s">
        <v>44</v>
      </c>
      <c r="F1142" s="5" t="str">
        <f t="shared" si="20"/>
        <v>A-2-0-4</v>
      </c>
      <c r="G1142" s="13" t="s">
        <v>492</v>
      </c>
      <c r="H1142" s="13" t="s">
        <v>501</v>
      </c>
      <c r="I1142" s="13" t="s">
        <v>502</v>
      </c>
      <c r="J1142" s="3" t="s">
        <v>35</v>
      </c>
      <c r="K1142" s="3" t="s">
        <v>36</v>
      </c>
      <c r="L1142" s="3" t="s">
        <v>37</v>
      </c>
      <c r="M1142" s="3" t="s">
        <v>45</v>
      </c>
      <c r="N1142" s="3" t="s">
        <v>46</v>
      </c>
      <c r="O1142" s="3" t="s">
        <v>47</v>
      </c>
      <c r="P1142" s="3"/>
      <c r="Q1142" s="3"/>
      <c r="R1142" s="3" t="s">
        <v>40</v>
      </c>
      <c r="S1142" s="3" t="s">
        <v>41</v>
      </c>
      <c r="T1142" s="3" t="s">
        <v>42</v>
      </c>
      <c r="U1142" s="4" t="s">
        <v>48</v>
      </c>
      <c r="V1142" s="6">
        <v>3500000</v>
      </c>
      <c r="W1142" s="6">
        <v>4348000</v>
      </c>
      <c r="X1142" s="6">
        <v>2206210</v>
      </c>
      <c r="Y1142" s="6">
        <v>5641790</v>
      </c>
      <c r="Z1142" s="6">
        <v>0</v>
      </c>
      <c r="AA1142" s="6">
        <v>5641790</v>
      </c>
      <c r="AB1142" s="6">
        <v>0</v>
      </c>
      <c r="AC1142" s="6">
        <v>5641790</v>
      </c>
      <c r="AD1142" s="6">
        <v>5641790</v>
      </c>
      <c r="AE1142" s="6">
        <v>5641790</v>
      </c>
      <c r="AF1142" s="6">
        <v>5641790</v>
      </c>
    </row>
    <row r="1143" spans="1:32" ht="22.5">
      <c r="A1143" s="3" t="s">
        <v>427</v>
      </c>
      <c r="B1143" s="11" t="s">
        <v>545</v>
      </c>
      <c r="C1143" s="11" t="s">
        <v>556</v>
      </c>
      <c r="D1143" s="4" t="s">
        <v>428</v>
      </c>
      <c r="E1143" s="5" t="s">
        <v>179</v>
      </c>
      <c r="F1143" s="5" t="str">
        <f t="shared" si="20"/>
        <v>A-2-0-4</v>
      </c>
      <c r="G1143" s="13" t="s">
        <v>492</v>
      </c>
      <c r="H1143" s="13" t="s">
        <v>501</v>
      </c>
      <c r="I1143" s="13" t="s">
        <v>502</v>
      </c>
      <c r="J1143" s="3" t="s">
        <v>35</v>
      </c>
      <c r="K1143" s="3" t="s">
        <v>36</v>
      </c>
      <c r="L1143" s="3" t="s">
        <v>37</v>
      </c>
      <c r="M1143" s="3" t="s">
        <v>45</v>
      </c>
      <c r="N1143" s="3" t="s">
        <v>158</v>
      </c>
      <c r="O1143" s="3" t="s">
        <v>61</v>
      </c>
      <c r="P1143" s="3"/>
      <c r="Q1143" s="3"/>
      <c r="R1143" s="3" t="s">
        <v>40</v>
      </c>
      <c r="S1143" s="3" t="s">
        <v>41</v>
      </c>
      <c r="T1143" s="3" t="s">
        <v>42</v>
      </c>
      <c r="U1143" s="4" t="s">
        <v>180</v>
      </c>
      <c r="V1143" s="6">
        <v>2700000</v>
      </c>
      <c r="W1143" s="6">
        <v>0</v>
      </c>
      <c r="X1143" s="6">
        <v>227407</v>
      </c>
      <c r="Y1143" s="6">
        <v>2472593</v>
      </c>
      <c r="Z1143" s="6">
        <v>0</v>
      </c>
      <c r="AA1143" s="6">
        <v>2472592.39</v>
      </c>
      <c r="AB1143" s="6">
        <v>0.61</v>
      </c>
      <c r="AC1143" s="6">
        <v>2472592.39</v>
      </c>
      <c r="AD1143" s="6">
        <v>2472592.39</v>
      </c>
      <c r="AE1143" s="6">
        <v>2472592.39</v>
      </c>
      <c r="AF1143" s="6">
        <v>2472592.39</v>
      </c>
    </row>
    <row r="1144" spans="1:32" ht="22.5">
      <c r="A1144" s="3" t="s">
        <v>427</v>
      </c>
      <c r="B1144" s="11" t="s">
        <v>545</v>
      </c>
      <c r="C1144" s="11" t="s">
        <v>556</v>
      </c>
      <c r="D1144" s="4" t="s">
        <v>428</v>
      </c>
      <c r="E1144" s="5" t="s">
        <v>181</v>
      </c>
      <c r="F1144" s="5" t="str">
        <f t="shared" si="20"/>
        <v>A-2-0-4</v>
      </c>
      <c r="G1144" s="13" t="s">
        <v>492</v>
      </c>
      <c r="H1144" s="13" t="s">
        <v>501</v>
      </c>
      <c r="I1144" s="13" t="s">
        <v>502</v>
      </c>
      <c r="J1144" s="3" t="s">
        <v>35</v>
      </c>
      <c r="K1144" s="3" t="s">
        <v>36</v>
      </c>
      <c r="L1144" s="3" t="s">
        <v>37</v>
      </c>
      <c r="M1144" s="3" t="s">
        <v>45</v>
      </c>
      <c r="N1144" s="3" t="s">
        <v>158</v>
      </c>
      <c r="O1144" s="3" t="s">
        <v>36</v>
      </c>
      <c r="P1144" s="3"/>
      <c r="Q1144" s="3"/>
      <c r="R1144" s="3" t="s">
        <v>40</v>
      </c>
      <c r="S1144" s="3" t="s">
        <v>41</v>
      </c>
      <c r="T1144" s="3" t="s">
        <v>42</v>
      </c>
      <c r="U1144" s="4" t="s">
        <v>182</v>
      </c>
      <c r="V1144" s="6">
        <v>66500000</v>
      </c>
      <c r="W1144" s="6">
        <v>0</v>
      </c>
      <c r="X1144" s="6">
        <v>1372407</v>
      </c>
      <c r="Y1144" s="6">
        <v>65127593</v>
      </c>
      <c r="Z1144" s="6">
        <v>0</v>
      </c>
      <c r="AA1144" s="6">
        <v>65127592.479999997</v>
      </c>
      <c r="AB1144" s="6">
        <v>0.52</v>
      </c>
      <c r="AC1144" s="6">
        <v>65127592.479999997</v>
      </c>
      <c r="AD1144" s="6">
        <v>65127592.479999997</v>
      </c>
      <c r="AE1144" s="6">
        <v>65127592.479999997</v>
      </c>
      <c r="AF1144" s="6">
        <v>65127592.479999997</v>
      </c>
    </row>
    <row r="1145" spans="1:32" ht="22.5">
      <c r="A1145" s="3" t="s">
        <v>427</v>
      </c>
      <c r="B1145" s="11" t="s">
        <v>545</v>
      </c>
      <c r="C1145" s="11" t="s">
        <v>556</v>
      </c>
      <c r="D1145" s="4" t="s">
        <v>428</v>
      </c>
      <c r="E1145" s="5" t="s">
        <v>185</v>
      </c>
      <c r="F1145" s="5" t="str">
        <f t="shared" si="20"/>
        <v>A-2-0-4</v>
      </c>
      <c r="G1145" s="13" t="s">
        <v>492</v>
      </c>
      <c r="H1145" s="13" t="s">
        <v>501</v>
      </c>
      <c r="I1145" s="13" t="s">
        <v>502</v>
      </c>
      <c r="J1145" s="3" t="s">
        <v>35</v>
      </c>
      <c r="K1145" s="3" t="s">
        <v>36</v>
      </c>
      <c r="L1145" s="3" t="s">
        <v>37</v>
      </c>
      <c r="M1145" s="3" t="s">
        <v>45</v>
      </c>
      <c r="N1145" s="3" t="s">
        <v>158</v>
      </c>
      <c r="O1145" s="3" t="s">
        <v>116</v>
      </c>
      <c r="P1145" s="3"/>
      <c r="Q1145" s="3"/>
      <c r="R1145" s="3" t="s">
        <v>40</v>
      </c>
      <c r="S1145" s="3" t="s">
        <v>41</v>
      </c>
      <c r="T1145" s="3" t="s">
        <v>42</v>
      </c>
      <c r="U1145" s="4" t="s">
        <v>186</v>
      </c>
      <c r="V1145" s="6">
        <v>6500000</v>
      </c>
      <c r="W1145" s="6">
        <v>0</v>
      </c>
      <c r="X1145" s="6">
        <v>20258</v>
      </c>
      <c r="Y1145" s="6">
        <v>6479742</v>
      </c>
      <c r="Z1145" s="6">
        <v>0</v>
      </c>
      <c r="AA1145" s="6">
        <v>6479741.3300000001</v>
      </c>
      <c r="AB1145" s="6">
        <v>0.67</v>
      </c>
      <c r="AC1145" s="6">
        <v>6479741.3300000001</v>
      </c>
      <c r="AD1145" s="6">
        <v>6479741.3300000001</v>
      </c>
      <c r="AE1145" s="6">
        <v>6479741.3300000001</v>
      </c>
      <c r="AF1145" s="6">
        <v>6479741.3300000001</v>
      </c>
    </row>
    <row r="1146" spans="1:32" ht="22.5">
      <c r="A1146" s="3" t="s">
        <v>427</v>
      </c>
      <c r="B1146" s="11" t="s">
        <v>545</v>
      </c>
      <c r="C1146" s="11" t="s">
        <v>556</v>
      </c>
      <c r="D1146" s="4" t="s">
        <v>428</v>
      </c>
      <c r="E1146" s="5" t="s">
        <v>49</v>
      </c>
      <c r="F1146" s="5" t="str">
        <f t="shared" si="20"/>
        <v>A-2-0-4</v>
      </c>
      <c r="G1146" s="13" t="s">
        <v>492</v>
      </c>
      <c r="H1146" s="13" t="s">
        <v>493</v>
      </c>
      <c r="I1146" s="13" t="s">
        <v>494</v>
      </c>
      <c r="J1146" s="3" t="s">
        <v>35</v>
      </c>
      <c r="K1146" s="3" t="s">
        <v>36</v>
      </c>
      <c r="L1146" s="3" t="s">
        <v>37</v>
      </c>
      <c r="M1146" s="3" t="s">
        <v>45</v>
      </c>
      <c r="N1146" s="3" t="s">
        <v>50</v>
      </c>
      <c r="O1146" s="3" t="s">
        <v>36</v>
      </c>
      <c r="P1146" s="3"/>
      <c r="Q1146" s="3"/>
      <c r="R1146" s="3" t="s">
        <v>40</v>
      </c>
      <c r="S1146" s="3" t="s">
        <v>41</v>
      </c>
      <c r="T1146" s="3" t="s">
        <v>42</v>
      </c>
      <c r="U1146" s="4" t="s">
        <v>51</v>
      </c>
      <c r="V1146" s="6">
        <v>13000000</v>
      </c>
      <c r="W1146" s="6">
        <v>11000000</v>
      </c>
      <c r="X1146" s="6">
        <v>698144</v>
      </c>
      <c r="Y1146" s="6">
        <v>23301856</v>
      </c>
      <c r="Z1146" s="6">
        <v>0</v>
      </c>
      <c r="AA1146" s="6">
        <v>22587140</v>
      </c>
      <c r="AB1146" s="6">
        <v>714716</v>
      </c>
      <c r="AC1146" s="6">
        <v>22587140</v>
      </c>
      <c r="AD1146" s="6">
        <v>22587140</v>
      </c>
      <c r="AE1146" s="6">
        <v>22587140</v>
      </c>
      <c r="AF1146" s="6">
        <v>22587140</v>
      </c>
    </row>
    <row r="1147" spans="1:32" ht="22.5">
      <c r="A1147" s="3" t="s">
        <v>427</v>
      </c>
      <c r="B1147" s="11" t="s">
        <v>545</v>
      </c>
      <c r="C1147" s="11" t="s">
        <v>556</v>
      </c>
      <c r="D1147" s="4" t="s">
        <v>428</v>
      </c>
      <c r="E1147" s="5" t="s">
        <v>191</v>
      </c>
      <c r="F1147" s="5" t="str">
        <f t="shared" si="20"/>
        <v>A-2-0-4</v>
      </c>
      <c r="G1147" s="13" t="s">
        <v>492</v>
      </c>
      <c r="H1147" s="13" t="s">
        <v>507</v>
      </c>
      <c r="I1147" s="13" t="s">
        <v>508</v>
      </c>
      <c r="J1147" s="3" t="s">
        <v>35</v>
      </c>
      <c r="K1147" s="3" t="s">
        <v>36</v>
      </c>
      <c r="L1147" s="3" t="s">
        <v>37</v>
      </c>
      <c r="M1147" s="3" t="s">
        <v>45</v>
      </c>
      <c r="N1147" s="3" t="s">
        <v>100</v>
      </c>
      <c r="O1147" s="3"/>
      <c r="P1147" s="3"/>
      <c r="Q1147" s="3"/>
      <c r="R1147" s="3" t="s">
        <v>40</v>
      </c>
      <c r="S1147" s="3" t="s">
        <v>41</v>
      </c>
      <c r="T1147" s="3" t="s">
        <v>42</v>
      </c>
      <c r="U1147" s="4" t="s">
        <v>192</v>
      </c>
      <c r="V1147" s="6">
        <v>0</v>
      </c>
      <c r="W1147" s="6">
        <v>2118000</v>
      </c>
      <c r="X1147" s="6">
        <v>0</v>
      </c>
      <c r="Y1147" s="6">
        <v>2118000</v>
      </c>
      <c r="Z1147" s="6">
        <v>0</v>
      </c>
      <c r="AA1147" s="6">
        <v>0</v>
      </c>
      <c r="AB1147" s="6">
        <v>2118000</v>
      </c>
      <c r="AC1147" s="6">
        <v>0</v>
      </c>
      <c r="AD1147" s="6">
        <v>0</v>
      </c>
      <c r="AE1147" s="6">
        <v>0</v>
      </c>
      <c r="AF1147" s="6">
        <v>0</v>
      </c>
    </row>
    <row r="1148" spans="1:32" ht="22.5">
      <c r="A1148" s="3" t="s">
        <v>427</v>
      </c>
      <c r="B1148" s="11" t="s">
        <v>545</v>
      </c>
      <c r="C1148" s="11" t="s">
        <v>556</v>
      </c>
      <c r="D1148" s="4" t="s">
        <v>428</v>
      </c>
      <c r="E1148" s="5" t="s">
        <v>193</v>
      </c>
      <c r="F1148" s="5" t="str">
        <f t="shared" si="20"/>
        <v>A-2-0-4</v>
      </c>
      <c r="G1148" s="13" t="s">
        <v>492</v>
      </c>
      <c r="H1148" s="13" t="s">
        <v>493</v>
      </c>
      <c r="I1148" s="13" t="s">
        <v>494</v>
      </c>
      <c r="J1148" s="3" t="s">
        <v>35</v>
      </c>
      <c r="K1148" s="3" t="s">
        <v>36</v>
      </c>
      <c r="L1148" s="3" t="s">
        <v>37</v>
      </c>
      <c r="M1148" s="3" t="s">
        <v>45</v>
      </c>
      <c r="N1148" s="3" t="s">
        <v>150</v>
      </c>
      <c r="O1148" s="3" t="s">
        <v>45</v>
      </c>
      <c r="P1148" s="3"/>
      <c r="Q1148" s="3"/>
      <c r="R1148" s="3" t="s">
        <v>40</v>
      </c>
      <c r="S1148" s="3" t="s">
        <v>41</v>
      </c>
      <c r="T1148" s="3" t="s">
        <v>42</v>
      </c>
      <c r="U1148" s="4" t="s">
        <v>194</v>
      </c>
      <c r="V1148" s="6">
        <v>64521753</v>
      </c>
      <c r="W1148" s="6">
        <v>3400000</v>
      </c>
      <c r="X1148" s="6">
        <v>0</v>
      </c>
      <c r="Y1148" s="6">
        <v>67921753</v>
      </c>
      <c r="Z1148" s="6">
        <v>0</v>
      </c>
      <c r="AA1148" s="6">
        <v>67921753</v>
      </c>
      <c r="AB1148" s="6">
        <v>0</v>
      </c>
      <c r="AC1148" s="6">
        <v>67921753</v>
      </c>
      <c r="AD1148" s="6">
        <v>65926353</v>
      </c>
      <c r="AE1148" s="6">
        <v>65926353</v>
      </c>
      <c r="AF1148" s="6">
        <v>65926353</v>
      </c>
    </row>
    <row r="1149" spans="1:32" ht="22.5">
      <c r="A1149" s="3" t="s">
        <v>427</v>
      </c>
      <c r="B1149" s="11" t="s">
        <v>545</v>
      </c>
      <c r="C1149" s="11" t="s">
        <v>556</v>
      </c>
      <c r="D1149" s="4" t="s">
        <v>428</v>
      </c>
      <c r="E1149" s="5" t="s">
        <v>208</v>
      </c>
      <c r="F1149" s="5" t="str">
        <f t="shared" si="20"/>
        <v>C-4102-1500-1</v>
      </c>
      <c r="G1149" s="13" t="s">
        <v>509</v>
      </c>
      <c r="H1149" s="13" t="s">
        <v>510</v>
      </c>
      <c r="I1149" s="13" t="s">
        <v>511</v>
      </c>
      <c r="J1149" s="3" t="s">
        <v>53</v>
      </c>
      <c r="K1149" s="3" t="s">
        <v>209</v>
      </c>
      <c r="L1149" s="3" t="s">
        <v>55</v>
      </c>
      <c r="M1149" s="3" t="s">
        <v>61</v>
      </c>
      <c r="N1149" s="3" t="s">
        <v>37</v>
      </c>
      <c r="O1149" s="3" t="s">
        <v>210</v>
      </c>
      <c r="P1149" s="3"/>
      <c r="Q1149" s="3"/>
      <c r="R1149" s="3" t="s">
        <v>40</v>
      </c>
      <c r="S1149" s="3" t="s">
        <v>41</v>
      </c>
      <c r="T1149" s="3" t="s">
        <v>42</v>
      </c>
      <c r="U1149" s="4" t="s">
        <v>211</v>
      </c>
      <c r="V1149" s="6">
        <v>7909971419</v>
      </c>
      <c r="W1149" s="6">
        <v>338078934</v>
      </c>
      <c r="X1149" s="6">
        <v>1493963441</v>
      </c>
      <c r="Y1149" s="6">
        <v>6754086912</v>
      </c>
      <c r="Z1149" s="6">
        <v>0</v>
      </c>
      <c r="AA1149" s="6">
        <v>6726771790</v>
      </c>
      <c r="AB1149" s="6">
        <v>27315122</v>
      </c>
      <c r="AC1149" s="6">
        <v>6726771790</v>
      </c>
      <c r="AD1149" s="6">
        <v>6407772679</v>
      </c>
      <c r="AE1149" s="6">
        <v>5965643413</v>
      </c>
      <c r="AF1149" s="6">
        <v>5965643413</v>
      </c>
    </row>
    <row r="1150" spans="1:32" ht="22.5">
      <c r="A1150" s="3" t="s">
        <v>427</v>
      </c>
      <c r="B1150" s="11" t="s">
        <v>545</v>
      </c>
      <c r="C1150" s="11" t="s">
        <v>556</v>
      </c>
      <c r="D1150" s="4" t="s">
        <v>428</v>
      </c>
      <c r="E1150" s="5" t="s">
        <v>217</v>
      </c>
      <c r="F1150" s="5" t="str">
        <f t="shared" si="20"/>
        <v>C-4102-1500-1</v>
      </c>
      <c r="G1150" s="13" t="s">
        <v>509</v>
      </c>
      <c r="H1150" s="13" t="s">
        <v>510</v>
      </c>
      <c r="I1150" s="13" t="s">
        <v>511</v>
      </c>
      <c r="J1150" s="3" t="s">
        <v>53</v>
      </c>
      <c r="K1150" s="3" t="s">
        <v>209</v>
      </c>
      <c r="L1150" s="3" t="s">
        <v>55</v>
      </c>
      <c r="M1150" s="3" t="s">
        <v>61</v>
      </c>
      <c r="N1150" s="3" t="s">
        <v>37</v>
      </c>
      <c r="O1150" s="3" t="s">
        <v>218</v>
      </c>
      <c r="P1150" s="3"/>
      <c r="Q1150" s="3"/>
      <c r="R1150" s="3" t="s">
        <v>40</v>
      </c>
      <c r="S1150" s="3" t="s">
        <v>41</v>
      </c>
      <c r="T1150" s="3" t="s">
        <v>42</v>
      </c>
      <c r="U1150" s="4" t="s">
        <v>219</v>
      </c>
      <c r="V1150" s="6">
        <v>40938209</v>
      </c>
      <c r="W1150" s="6">
        <v>0</v>
      </c>
      <c r="X1150" s="6">
        <v>8377774</v>
      </c>
      <c r="Y1150" s="6">
        <v>32560435</v>
      </c>
      <c r="Z1150" s="6">
        <v>0</v>
      </c>
      <c r="AA1150" s="6">
        <v>32560435</v>
      </c>
      <c r="AB1150" s="6">
        <v>0</v>
      </c>
      <c r="AC1150" s="6">
        <v>32560435</v>
      </c>
      <c r="AD1150" s="6">
        <v>32560434.600000001</v>
      </c>
      <c r="AE1150" s="6">
        <v>31720403.600000001</v>
      </c>
      <c r="AF1150" s="6">
        <v>31720403.600000001</v>
      </c>
    </row>
    <row r="1151" spans="1:32" ht="22.5">
      <c r="A1151" s="3" t="s">
        <v>427</v>
      </c>
      <c r="B1151" s="11" t="s">
        <v>545</v>
      </c>
      <c r="C1151" s="11" t="s">
        <v>556</v>
      </c>
      <c r="D1151" s="4" t="s">
        <v>428</v>
      </c>
      <c r="E1151" s="5" t="s">
        <v>220</v>
      </c>
      <c r="F1151" s="5" t="str">
        <f t="shared" si="20"/>
        <v>C-4102-1500-1</v>
      </c>
      <c r="G1151" s="13" t="s">
        <v>509</v>
      </c>
      <c r="H1151" s="13" t="s">
        <v>493</v>
      </c>
      <c r="I1151" s="13" t="s">
        <v>512</v>
      </c>
      <c r="J1151" s="3" t="s">
        <v>53</v>
      </c>
      <c r="K1151" s="3" t="s">
        <v>209</v>
      </c>
      <c r="L1151" s="3" t="s">
        <v>55</v>
      </c>
      <c r="M1151" s="3" t="s">
        <v>61</v>
      </c>
      <c r="N1151" s="3" t="s">
        <v>37</v>
      </c>
      <c r="O1151" s="3" t="s">
        <v>221</v>
      </c>
      <c r="P1151" s="3"/>
      <c r="Q1151" s="3"/>
      <c r="R1151" s="3" t="s">
        <v>40</v>
      </c>
      <c r="S1151" s="3" t="s">
        <v>41</v>
      </c>
      <c r="T1151" s="3" t="s">
        <v>42</v>
      </c>
      <c r="U1151" s="4" t="s">
        <v>222</v>
      </c>
      <c r="V1151" s="6">
        <v>144360322</v>
      </c>
      <c r="W1151" s="6">
        <v>0</v>
      </c>
      <c r="X1151" s="6">
        <v>13477120</v>
      </c>
      <c r="Y1151" s="6">
        <v>130883202</v>
      </c>
      <c r="Z1151" s="6">
        <v>0</v>
      </c>
      <c r="AA1151" s="6">
        <v>130883202</v>
      </c>
      <c r="AB1151" s="6">
        <v>0</v>
      </c>
      <c r="AC1151" s="6">
        <v>130883202</v>
      </c>
      <c r="AD1151" s="6">
        <v>129956570</v>
      </c>
      <c r="AE1151" s="6">
        <v>125103583</v>
      </c>
      <c r="AF1151" s="6">
        <v>125103583</v>
      </c>
    </row>
    <row r="1152" spans="1:32" ht="22.5">
      <c r="A1152" s="3" t="s">
        <v>427</v>
      </c>
      <c r="B1152" s="11" t="s">
        <v>545</v>
      </c>
      <c r="C1152" s="11" t="s">
        <v>556</v>
      </c>
      <c r="D1152" s="4" t="s">
        <v>428</v>
      </c>
      <c r="E1152" s="5" t="s">
        <v>223</v>
      </c>
      <c r="F1152" s="5" t="str">
        <f t="shared" si="20"/>
        <v>C-4102-1500-1</v>
      </c>
      <c r="G1152" s="13" t="s">
        <v>509</v>
      </c>
      <c r="H1152" s="13" t="s">
        <v>493</v>
      </c>
      <c r="I1152" s="13" t="s">
        <v>506</v>
      </c>
      <c r="J1152" s="3" t="s">
        <v>53</v>
      </c>
      <c r="K1152" s="3" t="s">
        <v>209</v>
      </c>
      <c r="L1152" s="3" t="s">
        <v>55</v>
      </c>
      <c r="M1152" s="3" t="s">
        <v>61</v>
      </c>
      <c r="N1152" s="3" t="s">
        <v>37</v>
      </c>
      <c r="O1152" s="3" t="s">
        <v>224</v>
      </c>
      <c r="P1152" s="3"/>
      <c r="Q1152" s="3"/>
      <c r="R1152" s="3" t="s">
        <v>40</v>
      </c>
      <c r="S1152" s="3" t="s">
        <v>41</v>
      </c>
      <c r="T1152" s="3" t="s">
        <v>42</v>
      </c>
      <c r="U1152" s="4" t="s">
        <v>57</v>
      </c>
      <c r="V1152" s="6">
        <v>28526734</v>
      </c>
      <c r="W1152" s="6">
        <v>13937213</v>
      </c>
      <c r="X1152" s="6">
        <v>0</v>
      </c>
      <c r="Y1152" s="6">
        <v>42463947</v>
      </c>
      <c r="Z1152" s="6">
        <v>0</v>
      </c>
      <c r="AA1152" s="6">
        <v>39836919</v>
      </c>
      <c r="AB1152" s="6">
        <v>2627028</v>
      </c>
      <c r="AC1152" s="6">
        <v>39836919</v>
      </c>
      <c r="AD1152" s="6">
        <v>39836919</v>
      </c>
      <c r="AE1152" s="6">
        <v>39065697</v>
      </c>
      <c r="AF1152" s="6">
        <v>39065697</v>
      </c>
    </row>
    <row r="1153" spans="1:32" ht="22.5">
      <c r="A1153" s="3" t="s">
        <v>427</v>
      </c>
      <c r="B1153" s="11" t="s">
        <v>545</v>
      </c>
      <c r="C1153" s="11" t="s">
        <v>556</v>
      </c>
      <c r="D1153" s="4" t="s">
        <v>428</v>
      </c>
      <c r="E1153" s="5" t="s">
        <v>402</v>
      </c>
      <c r="F1153" s="5" t="str">
        <f t="shared" si="20"/>
        <v>C-4102-1500-3</v>
      </c>
      <c r="G1153" s="13" t="s">
        <v>495</v>
      </c>
      <c r="H1153" s="13" t="s">
        <v>496</v>
      </c>
      <c r="I1153" s="13" t="s">
        <v>497</v>
      </c>
      <c r="J1153" s="3" t="s">
        <v>53</v>
      </c>
      <c r="K1153" s="3" t="s">
        <v>209</v>
      </c>
      <c r="L1153" s="3" t="s">
        <v>55</v>
      </c>
      <c r="M1153" s="3" t="s">
        <v>38</v>
      </c>
      <c r="N1153" s="3" t="s">
        <v>37</v>
      </c>
      <c r="O1153" s="3" t="s">
        <v>210</v>
      </c>
      <c r="P1153" s="3"/>
      <c r="Q1153" s="3"/>
      <c r="R1153" s="3" t="s">
        <v>40</v>
      </c>
      <c r="S1153" s="3" t="s">
        <v>41</v>
      </c>
      <c r="T1153" s="3" t="s">
        <v>42</v>
      </c>
      <c r="U1153" s="4" t="s">
        <v>403</v>
      </c>
      <c r="V1153" s="6">
        <v>167342450</v>
      </c>
      <c r="W1153" s="6">
        <v>15212950</v>
      </c>
      <c r="X1153" s="6">
        <v>0</v>
      </c>
      <c r="Y1153" s="6">
        <v>182555400</v>
      </c>
      <c r="Z1153" s="6">
        <v>0</v>
      </c>
      <c r="AA1153" s="6">
        <v>182555400</v>
      </c>
      <c r="AB1153" s="6">
        <v>0</v>
      </c>
      <c r="AC1153" s="6">
        <v>182555400</v>
      </c>
      <c r="AD1153" s="6">
        <v>182555400</v>
      </c>
      <c r="AE1153" s="6">
        <v>152057115</v>
      </c>
      <c r="AF1153" s="6">
        <v>152057115</v>
      </c>
    </row>
    <row r="1154" spans="1:32" ht="22.5">
      <c r="A1154" s="3" t="s">
        <v>427</v>
      </c>
      <c r="B1154" s="11" t="s">
        <v>545</v>
      </c>
      <c r="C1154" s="11" t="s">
        <v>556</v>
      </c>
      <c r="D1154" s="4" t="s">
        <v>428</v>
      </c>
      <c r="E1154" s="5" t="s">
        <v>375</v>
      </c>
      <c r="F1154" s="5" t="str">
        <f t="shared" si="20"/>
        <v>C-4102-1500-3</v>
      </c>
      <c r="G1154" s="13" t="s">
        <v>495</v>
      </c>
      <c r="H1154" s="13" t="s">
        <v>496</v>
      </c>
      <c r="I1154" s="13" t="s">
        <v>497</v>
      </c>
      <c r="J1154" s="3" t="s">
        <v>53</v>
      </c>
      <c r="K1154" s="3" t="s">
        <v>209</v>
      </c>
      <c r="L1154" s="3" t="s">
        <v>55</v>
      </c>
      <c r="M1154" s="3" t="s">
        <v>38</v>
      </c>
      <c r="N1154" s="3" t="s">
        <v>37</v>
      </c>
      <c r="O1154" s="3" t="s">
        <v>257</v>
      </c>
      <c r="P1154" s="3"/>
      <c r="Q1154" s="3"/>
      <c r="R1154" s="3" t="s">
        <v>40</v>
      </c>
      <c r="S1154" s="3" t="s">
        <v>41</v>
      </c>
      <c r="T1154" s="3" t="s">
        <v>42</v>
      </c>
      <c r="U1154" s="4" t="s">
        <v>376</v>
      </c>
      <c r="V1154" s="6">
        <v>1994893494</v>
      </c>
      <c r="W1154" s="6">
        <v>134095836</v>
      </c>
      <c r="X1154" s="6">
        <v>236854506</v>
      </c>
      <c r="Y1154" s="6">
        <v>1892134824</v>
      </c>
      <c r="Z1154" s="6">
        <v>0</v>
      </c>
      <c r="AA1154" s="6">
        <v>1892134824</v>
      </c>
      <c r="AB1154" s="6">
        <v>0</v>
      </c>
      <c r="AC1154" s="6">
        <v>1892134824</v>
      </c>
      <c r="AD1154" s="6">
        <v>1758038988</v>
      </c>
      <c r="AE1154" s="6">
        <v>1585384675</v>
      </c>
      <c r="AF1154" s="6">
        <v>1585384675</v>
      </c>
    </row>
    <row r="1155" spans="1:32" ht="22.5">
      <c r="A1155" s="3" t="s">
        <v>427</v>
      </c>
      <c r="B1155" s="11" t="s">
        <v>545</v>
      </c>
      <c r="C1155" s="11" t="s">
        <v>556</v>
      </c>
      <c r="D1155" s="4" t="s">
        <v>428</v>
      </c>
      <c r="E1155" s="5" t="s">
        <v>225</v>
      </c>
      <c r="F1155" s="5" t="str">
        <f t="shared" si="20"/>
        <v>C-4102-1500-3</v>
      </c>
      <c r="G1155" s="13" t="s">
        <v>495</v>
      </c>
      <c r="H1155" s="13" t="s">
        <v>496</v>
      </c>
      <c r="I1155" s="13" t="s">
        <v>497</v>
      </c>
      <c r="J1155" s="3" t="s">
        <v>53</v>
      </c>
      <c r="K1155" s="3" t="s">
        <v>209</v>
      </c>
      <c r="L1155" s="3" t="s">
        <v>55</v>
      </c>
      <c r="M1155" s="3" t="s">
        <v>38</v>
      </c>
      <c r="N1155" s="3" t="s">
        <v>37</v>
      </c>
      <c r="O1155" s="3" t="s">
        <v>213</v>
      </c>
      <c r="P1155" s="3"/>
      <c r="Q1155" s="3"/>
      <c r="R1155" s="3" t="s">
        <v>230</v>
      </c>
      <c r="S1155" s="3" t="s">
        <v>243</v>
      </c>
      <c r="T1155" s="3" t="s">
        <v>42</v>
      </c>
      <c r="U1155" s="4" t="s">
        <v>226</v>
      </c>
      <c r="V1155" s="6">
        <v>0</v>
      </c>
      <c r="W1155" s="6">
        <v>1200000</v>
      </c>
      <c r="X1155" s="6">
        <v>0</v>
      </c>
      <c r="Y1155" s="6">
        <v>1200000</v>
      </c>
      <c r="Z1155" s="6">
        <v>0</v>
      </c>
      <c r="AA1155" s="6">
        <v>0</v>
      </c>
      <c r="AB1155" s="6">
        <v>1200000</v>
      </c>
      <c r="AC1155" s="6">
        <v>0</v>
      </c>
      <c r="AD1155" s="6">
        <v>0</v>
      </c>
      <c r="AE1155" s="6">
        <v>0</v>
      </c>
      <c r="AF1155" s="6">
        <v>0</v>
      </c>
    </row>
    <row r="1156" spans="1:32" ht="22.5">
      <c r="A1156" s="3" t="s">
        <v>427</v>
      </c>
      <c r="B1156" s="11" t="s">
        <v>545</v>
      </c>
      <c r="C1156" s="11" t="s">
        <v>556</v>
      </c>
      <c r="D1156" s="4" t="s">
        <v>428</v>
      </c>
      <c r="E1156" s="5" t="s">
        <v>225</v>
      </c>
      <c r="F1156" s="5" t="str">
        <f t="shared" si="20"/>
        <v>C-4102-1500-3</v>
      </c>
      <c r="G1156" s="13" t="s">
        <v>495</v>
      </c>
      <c r="H1156" s="13" t="s">
        <v>496</v>
      </c>
      <c r="I1156" s="13" t="s">
        <v>497</v>
      </c>
      <c r="J1156" s="3" t="s">
        <v>53</v>
      </c>
      <c r="K1156" s="3" t="s">
        <v>209</v>
      </c>
      <c r="L1156" s="3" t="s">
        <v>55</v>
      </c>
      <c r="M1156" s="3" t="s">
        <v>38</v>
      </c>
      <c r="N1156" s="3" t="s">
        <v>37</v>
      </c>
      <c r="O1156" s="3" t="s">
        <v>213</v>
      </c>
      <c r="P1156" s="3"/>
      <c r="Q1156" s="3"/>
      <c r="R1156" s="3" t="s">
        <v>40</v>
      </c>
      <c r="S1156" s="3" t="s">
        <v>41</v>
      </c>
      <c r="T1156" s="3" t="s">
        <v>42</v>
      </c>
      <c r="U1156" s="4" t="s">
        <v>226</v>
      </c>
      <c r="V1156" s="6">
        <v>1673831082</v>
      </c>
      <c r="W1156" s="6">
        <v>181875567</v>
      </c>
      <c r="X1156" s="6">
        <v>0</v>
      </c>
      <c r="Y1156" s="6">
        <v>1855706649</v>
      </c>
      <c r="Z1156" s="6">
        <v>0</v>
      </c>
      <c r="AA1156" s="6">
        <v>1777465965</v>
      </c>
      <c r="AB1156" s="6">
        <v>78240684</v>
      </c>
      <c r="AC1156" s="6">
        <v>1777465965</v>
      </c>
      <c r="AD1156" s="6">
        <v>1727887056</v>
      </c>
      <c r="AE1156" s="6">
        <v>1595202869</v>
      </c>
      <c r="AF1156" s="6">
        <v>1595202869</v>
      </c>
    </row>
    <row r="1157" spans="1:32" ht="22.5">
      <c r="A1157" s="3" t="s">
        <v>427</v>
      </c>
      <c r="B1157" s="11" t="s">
        <v>545</v>
      </c>
      <c r="C1157" s="11" t="s">
        <v>556</v>
      </c>
      <c r="D1157" s="4" t="s">
        <v>428</v>
      </c>
      <c r="E1157" s="5" t="s">
        <v>227</v>
      </c>
      <c r="F1157" s="5" t="str">
        <f t="shared" si="20"/>
        <v>C-4102-1500-3</v>
      </c>
      <c r="G1157" s="13" t="s">
        <v>495</v>
      </c>
      <c r="H1157" s="13" t="s">
        <v>496</v>
      </c>
      <c r="I1157" s="13" t="s">
        <v>497</v>
      </c>
      <c r="J1157" s="3" t="s">
        <v>53</v>
      </c>
      <c r="K1157" s="3" t="s">
        <v>209</v>
      </c>
      <c r="L1157" s="3" t="s">
        <v>55</v>
      </c>
      <c r="M1157" s="3" t="s">
        <v>38</v>
      </c>
      <c r="N1157" s="3" t="s">
        <v>37</v>
      </c>
      <c r="O1157" s="3" t="s">
        <v>218</v>
      </c>
      <c r="P1157" s="3"/>
      <c r="Q1157" s="3"/>
      <c r="R1157" s="3" t="s">
        <v>230</v>
      </c>
      <c r="S1157" s="3" t="s">
        <v>243</v>
      </c>
      <c r="T1157" s="3" t="s">
        <v>42</v>
      </c>
      <c r="U1157" s="4" t="s">
        <v>228</v>
      </c>
      <c r="V1157" s="6">
        <v>367933750</v>
      </c>
      <c r="W1157" s="6">
        <v>17944016</v>
      </c>
      <c r="X1157" s="6">
        <v>0</v>
      </c>
      <c r="Y1157" s="6">
        <v>385877766</v>
      </c>
      <c r="Z1157" s="6">
        <v>0</v>
      </c>
      <c r="AA1157" s="6">
        <v>370481364</v>
      </c>
      <c r="AB1157" s="6">
        <v>15396402</v>
      </c>
      <c r="AC1157" s="6">
        <v>370481364</v>
      </c>
      <c r="AD1157" s="6">
        <v>352080994</v>
      </c>
      <c r="AE1157" s="6">
        <v>349468388</v>
      </c>
      <c r="AF1157" s="6">
        <v>349468388</v>
      </c>
    </row>
    <row r="1158" spans="1:32" ht="22.5">
      <c r="A1158" s="3" t="s">
        <v>427</v>
      </c>
      <c r="B1158" s="11" t="s">
        <v>545</v>
      </c>
      <c r="C1158" s="11" t="s">
        <v>556</v>
      </c>
      <c r="D1158" s="4" t="s">
        <v>428</v>
      </c>
      <c r="E1158" s="5" t="s">
        <v>227</v>
      </c>
      <c r="F1158" s="5" t="str">
        <f t="shared" si="20"/>
        <v>C-4102-1500-3</v>
      </c>
      <c r="G1158" s="13" t="s">
        <v>495</v>
      </c>
      <c r="H1158" s="13" t="s">
        <v>496</v>
      </c>
      <c r="I1158" s="13" t="s">
        <v>497</v>
      </c>
      <c r="J1158" s="3" t="s">
        <v>53</v>
      </c>
      <c r="K1158" s="3" t="s">
        <v>209</v>
      </c>
      <c r="L1158" s="3" t="s">
        <v>55</v>
      </c>
      <c r="M1158" s="3" t="s">
        <v>38</v>
      </c>
      <c r="N1158" s="3" t="s">
        <v>37</v>
      </c>
      <c r="O1158" s="3" t="s">
        <v>218</v>
      </c>
      <c r="P1158" s="3"/>
      <c r="Q1158" s="3"/>
      <c r="R1158" s="3" t="s">
        <v>40</v>
      </c>
      <c r="S1158" s="3" t="s">
        <v>41</v>
      </c>
      <c r="T1158" s="3" t="s">
        <v>42</v>
      </c>
      <c r="U1158" s="4" t="s">
        <v>228</v>
      </c>
      <c r="V1158" s="6">
        <v>441520500</v>
      </c>
      <c r="W1158" s="6">
        <v>0</v>
      </c>
      <c r="X1158" s="6">
        <v>357193582</v>
      </c>
      <c r="Y1158" s="6">
        <v>84326918</v>
      </c>
      <c r="Z1158" s="6">
        <v>0</v>
      </c>
      <c r="AA1158" s="6">
        <v>84326918</v>
      </c>
      <c r="AB1158" s="6">
        <v>0</v>
      </c>
      <c r="AC1158" s="6">
        <v>84326918</v>
      </c>
      <c r="AD1158" s="6">
        <v>82717046</v>
      </c>
      <c r="AE1158" s="6">
        <v>61987058</v>
      </c>
      <c r="AF1158" s="6">
        <v>61987058</v>
      </c>
    </row>
    <row r="1159" spans="1:32" ht="22.5">
      <c r="A1159" s="3" t="s">
        <v>427</v>
      </c>
      <c r="B1159" s="11" t="s">
        <v>545</v>
      </c>
      <c r="C1159" s="11" t="s">
        <v>556</v>
      </c>
      <c r="D1159" s="4" t="s">
        <v>428</v>
      </c>
      <c r="E1159" s="5" t="s">
        <v>237</v>
      </c>
      <c r="F1159" s="5" t="str">
        <f t="shared" si="20"/>
        <v>C-4102-1500-3</v>
      </c>
      <c r="G1159" s="13" t="s">
        <v>495</v>
      </c>
      <c r="H1159" s="13" t="s">
        <v>493</v>
      </c>
      <c r="I1159" s="13" t="s">
        <v>512</v>
      </c>
      <c r="J1159" s="3" t="s">
        <v>53</v>
      </c>
      <c r="K1159" s="3" t="s">
        <v>209</v>
      </c>
      <c r="L1159" s="3" t="s">
        <v>55</v>
      </c>
      <c r="M1159" s="3" t="s">
        <v>38</v>
      </c>
      <c r="N1159" s="3" t="s">
        <v>37</v>
      </c>
      <c r="O1159" s="3" t="s">
        <v>238</v>
      </c>
      <c r="P1159" s="3"/>
      <c r="Q1159" s="3"/>
      <c r="R1159" s="3" t="s">
        <v>40</v>
      </c>
      <c r="S1159" s="3" t="s">
        <v>41</v>
      </c>
      <c r="T1159" s="3" t="s">
        <v>42</v>
      </c>
      <c r="U1159" s="4" t="s">
        <v>222</v>
      </c>
      <c r="V1159" s="6">
        <v>673507268</v>
      </c>
      <c r="W1159" s="6">
        <v>1144929185</v>
      </c>
      <c r="X1159" s="6">
        <v>64246240</v>
      </c>
      <c r="Y1159" s="6">
        <v>1754190213</v>
      </c>
      <c r="Z1159" s="6">
        <v>0</v>
      </c>
      <c r="AA1159" s="6">
        <v>1737548673.3299999</v>
      </c>
      <c r="AB1159" s="6">
        <v>16641539.67</v>
      </c>
      <c r="AC1159" s="6">
        <v>1737548673.3299999</v>
      </c>
      <c r="AD1159" s="6">
        <v>1730039251.3299999</v>
      </c>
      <c r="AE1159" s="6">
        <v>1703014707.3299999</v>
      </c>
      <c r="AF1159" s="6">
        <v>1703014707.3299999</v>
      </c>
    </row>
    <row r="1160" spans="1:32" ht="22.5">
      <c r="A1160" s="3" t="s">
        <v>427</v>
      </c>
      <c r="B1160" s="11" t="s">
        <v>545</v>
      </c>
      <c r="C1160" s="11" t="s">
        <v>556</v>
      </c>
      <c r="D1160" s="4" t="s">
        <v>428</v>
      </c>
      <c r="E1160" s="5" t="s">
        <v>239</v>
      </c>
      <c r="F1160" s="5" t="str">
        <f t="shared" si="20"/>
        <v>C-4102-1500-3</v>
      </c>
      <c r="G1160" s="13" t="s">
        <v>495</v>
      </c>
      <c r="H1160" s="13" t="s">
        <v>493</v>
      </c>
      <c r="I1160" s="13" t="s">
        <v>506</v>
      </c>
      <c r="J1160" s="3" t="s">
        <v>53</v>
      </c>
      <c r="K1160" s="3" t="s">
        <v>209</v>
      </c>
      <c r="L1160" s="3" t="s">
        <v>55</v>
      </c>
      <c r="M1160" s="3" t="s">
        <v>38</v>
      </c>
      <c r="N1160" s="3" t="s">
        <v>37</v>
      </c>
      <c r="O1160" s="3" t="s">
        <v>240</v>
      </c>
      <c r="P1160" s="3"/>
      <c r="Q1160" s="3"/>
      <c r="R1160" s="3" t="s">
        <v>40</v>
      </c>
      <c r="S1160" s="3" t="s">
        <v>41</v>
      </c>
      <c r="T1160" s="3" t="s">
        <v>42</v>
      </c>
      <c r="U1160" s="4" t="s">
        <v>57</v>
      </c>
      <c r="V1160" s="6">
        <v>126415000</v>
      </c>
      <c r="W1160" s="6">
        <v>127000000</v>
      </c>
      <c r="X1160" s="6">
        <v>0</v>
      </c>
      <c r="Y1160" s="6">
        <v>253415000</v>
      </c>
      <c r="Z1160" s="6">
        <v>0</v>
      </c>
      <c r="AA1160" s="6">
        <v>239117519</v>
      </c>
      <c r="AB1160" s="6">
        <v>14297481</v>
      </c>
      <c r="AC1160" s="6">
        <v>239117519</v>
      </c>
      <c r="AD1160" s="6">
        <v>239117519</v>
      </c>
      <c r="AE1160" s="6">
        <v>238925645</v>
      </c>
      <c r="AF1160" s="6">
        <v>238925645</v>
      </c>
    </row>
    <row r="1161" spans="1:32" ht="33.75">
      <c r="A1161" s="3" t="s">
        <v>427</v>
      </c>
      <c r="B1161" s="11" t="s">
        <v>545</v>
      </c>
      <c r="C1161" s="11" t="s">
        <v>556</v>
      </c>
      <c r="D1161" s="4" t="s">
        <v>428</v>
      </c>
      <c r="E1161" s="5" t="s">
        <v>379</v>
      </c>
      <c r="F1161" s="5" t="str">
        <f t="shared" si="20"/>
        <v>C-4102-1500-3</v>
      </c>
      <c r="G1161" s="13" t="s">
        <v>495</v>
      </c>
      <c r="H1161" s="13" t="s">
        <v>496</v>
      </c>
      <c r="I1161" s="13" t="s">
        <v>497</v>
      </c>
      <c r="J1161" s="3" t="s">
        <v>53</v>
      </c>
      <c r="K1161" s="3" t="s">
        <v>209</v>
      </c>
      <c r="L1161" s="3" t="s">
        <v>55</v>
      </c>
      <c r="M1161" s="3" t="s">
        <v>38</v>
      </c>
      <c r="N1161" s="3" t="s">
        <v>37</v>
      </c>
      <c r="O1161" s="3" t="s">
        <v>380</v>
      </c>
      <c r="P1161" s="3"/>
      <c r="Q1161" s="3"/>
      <c r="R1161" s="3" t="s">
        <v>40</v>
      </c>
      <c r="S1161" s="3" t="s">
        <v>41</v>
      </c>
      <c r="T1161" s="3" t="s">
        <v>42</v>
      </c>
      <c r="U1161" s="4" t="s">
        <v>381</v>
      </c>
      <c r="V1161" s="6">
        <v>36140000</v>
      </c>
      <c r="W1161" s="6">
        <v>34000000</v>
      </c>
      <c r="X1161" s="6">
        <v>24750760</v>
      </c>
      <c r="Y1161" s="6">
        <v>45389240</v>
      </c>
      <c r="Z1161" s="6">
        <v>0</v>
      </c>
      <c r="AA1161" s="6">
        <v>43689353</v>
      </c>
      <c r="AB1161" s="6">
        <v>1699887</v>
      </c>
      <c r="AC1161" s="6">
        <v>43689353</v>
      </c>
      <c r="AD1161" s="6">
        <v>40259353</v>
      </c>
      <c r="AE1161" s="6">
        <v>37564353</v>
      </c>
      <c r="AF1161" s="6">
        <v>37564353</v>
      </c>
    </row>
    <row r="1162" spans="1:32" ht="22.5">
      <c r="A1162" s="3" t="s">
        <v>427</v>
      </c>
      <c r="B1162" s="11" t="s">
        <v>545</v>
      </c>
      <c r="C1162" s="11" t="s">
        <v>556</v>
      </c>
      <c r="D1162" s="4" t="s">
        <v>428</v>
      </c>
      <c r="E1162" s="5" t="s">
        <v>251</v>
      </c>
      <c r="F1162" s="5" t="str">
        <f t="shared" si="20"/>
        <v>C-4102-1500-3</v>
      </c>
      <c r="G1162" s="13" t="s">
        <v>495</v>
      </c>
      <c r="H1162" s="13" t="s">
        <v>496</v>
      </c>
      <c r="I1162" s="13" t="s">
        <v>497</v>
      </c>
      <c r="J1162" s="3" t="s">
        <v>53</v>
      </c>
      <c r="K1162" s="3" t="s">
        <v>209</v>
      </c>
      <c r="L1162" s="3" t="s">
        <v>55</v>
      </c>
      <c r="M1162" s="3" t="s">
        <v>38</v>
      </c>
      <c r="N1162" s="3" t="s">
        <v>37</v>
      </c>
      <c r="O1162" s="3" t="s">
        <v>252</v>
      </c>
      <c r="P1162" s="3"/>
      <c r="Q1162" s="3"/>
      <c r="R1162" s="3" t="s">
        <v>40</v>
      </c>
      <c r="S1162" s="3" t="s">
        <v>41</v>
      </c>
      <c r="T1162" s="3" t="s">
        <v>42</v>
      </c>
      <c r="U1162" s="4" t="s">
        <v>253</v>
      </c>
      <c r="V1162" s="6">
        <v>0</v>
      </c>
      <c r="W1162" s="6">
        <v>187357</v>
      </c>
      <c r="X1162" s="6">
        <v>0</v>
      </c>
      <c r="Y1162" s="6">
        <v>187357</v>
      </c>
      <c r="Z1162" s="6">
        <v>0</v>
      </c>
      <c r="AA1162" s="6">
        <v>187357</v>
      </c>
      <c r="AB1162" s="6">
        <v>0</v>
      </c>
      <c r="AC1162" s="6">
        <v>187357</v>
      </c>
      <c r="AD1162" s="6">
        <v>187357</v>
      </c>
      <c r="AE1162" s="6">
        <v>187357</v>
      </c>
      <c r="AF1162" s="6">
        <v>187357</v>
      </c>
    </row>
    <row r="1163" spans="1:32" ht="22.5">
      <c r="A1163" s="3" t="s">
        <v>427</v>
      </c>
      <c r="B1163" s="11" t="s">
        <v>545</v>
      </c>
      <c r="C1163" s="11" t="s">
        <v>556</v>
      </c>
      <c r="D1163" s="4" t="s">
        <v>428</v>
      </c>
      <c r="E1163" s="5" t="s">
        <v>254</v>
      </c>
      <c r="F1163" s="5" t="str">
        <f t="shared" si="20"/>
        <v>C-4102-1500-4</v>
      </c>
      <c r="G1163" s="13" t="s">
        <v>514</v>
      </c>
      <c r="H1163" s="13" t="s">
        <v>515</v>
      </c>
      <c r="I1163" s="13" t="s">
        <v>516</v>
      </c>
      <c r="J1163" s="3" t="s">
        <v>53</v>
      </c>
      <c r="K1163" s="3" t="s">
        <v>209</v>
      </c>
      <c r="L1163" s="3" t="s">
        <v>55</v>
      </c>
      <c r="M1163" s="3" t="s">
        <v>45</v>
      </c>
      <c r="N1163" s="3" t="s">
        <v>37</v>
      </c>
      <c r="O1163" s="3" t="s">
        <v>210</v>
      </c>
      <c r="P1163" s="3"/>
      <c r="Q1163" s="3"/>
      <c r="R1163" s="3" t="s">
        <v>230</v>
      </c>
      <c r="S1163" s="3" t="s">
        <v>243</v>
      </c>
      <c r="T1163" s="3" t="s">
        <v>42</v>
      </c>
      <c r="U1163" s="4" t="s">
        <v>255</v>
      </c>
      <c r="V1163" s="6">
        <v>77656112197</v>
      </c>
      <c r="W1163" s="6">
        <v>7446099783</v>
      </c>
      <c r="X1163" s="6">
        <v>25797035716</v>
      </c>
      <c r="Y1163" s="6">
        <v>59305176264</v>
      </c>
      <c r="Z1163" s="6">
        <v>0</v>
      </c>
      <c r="AA1163" s="6">
        <v>59274832707</v>
      </c>
      <c r="AB1163" s="6">
        <v>30343557</v>
      </c>
      <c r="AC1163" s="6">
        <v>59274832707</v>
      </c>
      <c r="AD1163" s="6">
        <v>59274832707</v>
      </c>
      <c r="AE1163" s="6">
        <v>56765474340</v>
      </c>
      <c r="AF1163" s="6">
        <v>56765474340</v>
      </c>
    </row>
    <row r="1164" spans="1:32" ht="22.5">
      <c r="A1164" s="3" t="s">
        <v>427</v>
      </c>
      <c r="B1164" s="11" t="s">
        <v>545</v>
      </c>
      <c r="C1164" s="11" t="s">
        <v>556</v>
      </c>
      <c r="D1164" s="4" t="s">
        <v>428</v>
      </c>
      <c r="E1164" s="5" t="s">
        <v>254</v>
      </c>
      <c r="F1164" s="5" t="str">
        <f t="shared" si="20"/>
        <v>C-4102-1500-4</v>
      </c>
      <c r="G1164" s="13" t="s">
        <v>514</v>
      </c>
      <c r="H1164" s="13" t="s">
        <v>515</v>
      </c>
      <c r="I1164" s="13" t="s">
        <v>516</v>
      </c>
      <c r="J1164" s="3" t="s">
        <v>53</v>
      </c>
      <c r="K1164" s="3" t="s">
        <v>209</v>
      </c>
      <c r="L1164" s="3" t="s">
        <v>55</v>
      </c>
      <c r="M1164" s="3" t="s">
        <v>45</v>
      </c>
      <c r="N1164" s="3" t="s">
        <v>37</v>
      </c>
      <c r="O1164" s="3" t="s">
        <v>210</v>
      </c>
      <c r="P1164" s="3"/>
      <c r="Q1164" s="3"/>
      <c r="R1164" s="3" t="s">
        <v>40</v>
      </c>
      <c r="S1164" s="3" t="s">
        <v>150</v>
      </c>
      <c r="T1164" s="3" t="s">
        <v>42</v>
      </c>
      <c r="U1164" s="4" t="s">
        <v>255</v>
      </c>
      <c r="V1164" s="6">
        <v>107963733625</v>
      </c>
      <c r="W1164" s="6">
        <v>28407705797</v>
      </c>
      <c r="X1164" s="6">
        <v>359752052</v>
      </c>
      <c r="Y1164" s="6">
        <v>136011687370</v>
      </c>
      <c r="Z1164" s="6">
        <v>0</v>
      </c>
      <c r="AA1164" s="6">
        <v>135977179949</v>
      </c>
      <c r="AB1164" s="6">
        <v>34507421</v>
      </c>
      <c r="AC1164" s="6">
        <v>135977179949</v>
      </c>
      <c r="AD1164" s="6">
        <v>135977179949</v>
      </c>
      <c r="AE1164" s="6">
        <v>131835551103</v>
      </c>
      <c r="AF1164" s="6">
        <v>131835551103</v>
      </c>
    </row>
    <row r="1165" spans="1:32" ht="22.5">
      <c r="A1165" s="3" t="s">
        <v>427</v>
      </c>
      <c r="B1165" s="11" t="s">
        <v>545</v>
      </c>
      <c r="C1165" s="11" t="s">
        <v>556</v>
      </c>
      <c r="D1165" s="4" t="s">
        <v>428</v>
      </c>
      <c r="E1165" s="5" t="s">
        <v>254</v>
      </c>
      <c r="F1165" s="5" t="str">
        <f t="shared" si="20"/>
        <v>C-4102-1500-4</v>
      </c>
      <c r="G1165" s="13" t="s">
        <v>514</v>
      </c>
      <c r="H1165" s="13" t="s">
        <v>515</v>
      </c>
      <c r="I1165" s="13" t="s">
        <v>516</v>
      </c>
      <c r="J1165" s="3" t="s">
        <v>53</v>
      </c>
      <c r="K1165" s="3" t="s">
        <v>209</v>
      </c>
      <c r="L1165" s="3" t="s">
        <v>55</v>
      </c>
      <c r="M1165" s="3" t="s">
        <v>45</v>
      </c>
      <c r="N1165" s="3" t="s">
        <v>37</v>
      </c>
      <c r="O1165" s="3" t="s">
        <v>210</v>
      </c>
      <c r="P1165" s="3"/>
      <c r="Q1165" s="3"/>
      <c r="R1165" s="3" t="s">
        <v>40</v>
      </c>
      <c r="S1165" s="3" t="s">
        <v>41</v>
      </c>
      <c r="T1165" s="3" t="s">
        <v>42</v>
      </c>
      <c r="U1165" s="4" t="s">
        <v>255</v>
      </c>
      <c r="V1165" s="6">
        <v>0</v>
      </c>
      <c r="W1165" s="6">
        <v>985936095</v>
      </c>
      <c r="X1165" s="6">
        <v>352885061</v>
      </c>
      <c r="Y1165" s="6">
        <v>633051034</v>
      </c>
      <c r="Z1165" s="6">
        <v>0</v>
      </c>
      <c r="AA1165" s="6">
        <v>633051034</v>
      </c>
      <c r="AB1165" s="6">
        <v>0</v>
      </c>
      <c r="AC1165" s="6">
        <v>633051034</v>
      </c>
      <c r="AD1165" s="6">
        <v>633051034</v>
      </c>
      <c r="AE1165" s="6">
        <v>507304231</v>
      </c>
      <c r="AF1165" s="6">
        <v>507304231</v>
      </c>
    </row>
    <row r="1166" spans="1:32" ht="22.5">
      <c r="A1166" s="3" t="s">
        <v>427</v>
      </c>
      <c r="B1166" s="11" t="s">
        <v>545</v>
      </c>
      <c r="C1166" s="11" t="s">
        <v>556</v>
      </c>
      <c r="D1166" s="4" t="s">
        <v>428</v>
      </c>
      <c r="E1166" s="5" t="s">
        <v>256</v>
      </c>
      <c r="F1166" s="5" t="str">
        <f t="shared" si="20"/>
        <v>C-4102-1500-4</v>
      </c>
      <c r="G1166" s="13" t="s">
        <v>514</v>
      </c>
      <c r="H1166" s="13" t="s">
        <v>515</v>
      </c>
      <c r="I1166" s="13" t="s">
        <v>516</v>
      </c>
      <c r="J1166" s="3" t="s">
        <v>53</v>
      </c>
      <c r="K1166" s="3" t="s">
        <v>209</v>
      </c>
      <c r="L1166" s="3" t="s">
        <v>55</v>
      </c>
      <c r="M1166" s="3" t="s">
        <v>45</v>
      </c>
      <c r="N1166" s="3" t="s">
        <v>37</v>
      </c>
      <c r="O1166" s="3" t="s">
        <v>257</v>
      </c>
      <c r="P1166" s="3"/>
      <c r="Q1166" s="3"/>
      <c r="R1166" s="3" t="s">
        <v>230</v>
      </c>
      <c r="S1166" s="3" t="s">
        <v>243</v>
      </c>
      <c r="T1166" s="3" t="s">
        <v>42</v>
      </c>
      <c r="U1166" s="4" t="s">
        <v>258</v>
      </c>
      <c r="V1166" s="6">
        <v>17765249773</v>
      </c>
      <c r="W1166" s="6">
        <v>300000</v>
      </c>
      <c r="X1166" s="6">
        <v>13143066</v>
      </c>
      <c r="Y1166" s="6">
        <v>17752406707</v>
      </c>
      <c r="Z1166" s="6">
        <v>0</v>
      </c>
      <c r="AA1166" s="6">
        <v>17752406707</v>
      </c>
      <c r="AB1166" s="6">
        <v>0</v>
      </c>
      <c r="AC1166" s="6">
        <v>17752406707</v>
      </c>
      <c r="AD1166" s="6">
        <v>17530736650</v>
      </c>
      <c r="AE1166" s="6">
        <v>17530736650</v>
      </c>
      <c r="AF1166" s="6">
        <v>17530736650</v>
      </c>
    </row>
    <row r="1167" spans="1:32" ht="22.5">
      <c r="A1167" s="3" t="s">
        <v>427</v>
      </c>
      <c r="B1167" s="11" t="s">
        <v>545</v>
      </c>
      <c r="C1167" s="11" t="s">
        <v>556</v>
      </c>
      <c r="D1167" s="4" t="s">
        <v>428</v>
      </c>
      <c r="E1167" s="5" t="s">
        <v>256</v>
      </c>
      <c r="F1167" s="5" t="str">
        <f t="shared" si="20"/>
        <v>C-4102-1500-4</v>
      </c>
      <c r="G1167" s="13" t="s">
        <v>514</v>
      </c>
      <c r="H1167" s="13" t="s">
        <v>515</v>
      </c>
      <c r="I1167" s="13" t="s">
        <v>516</v>
      </c>
      <c r="J1167" s="3" t="s">
        <v>53</v>
      </c>
      <c r="K1167" s="3" t="s">
        <v>209</v>
      </c>
      <c r="L1167" s="3" t="s">
        <v>55</v>
      </c>
      <c r="M1167" s="3" t="s">
        <v>45</v>
      </c>
      <c r="N1167" s="3" t="s">
        <v>37</v>
      </c>
      <c r="O1167" s="3" t="s">
        <v>257</v>
      </c>
      <c r="P1167" s="3"/>
      <c r="Q1167" s="3"/>
      <c r="R1167" s="3" t="s">
        <v>40</v>
      </c>
      <c r="S1167" s="3" t="s">
        <v>150</v>
      </c>
      <c r="T1167" s="3" t="s">
        <v>42</v>
      </c>
      <c r="U1167" s="4" t="s">
        <v>258</v>
      </c>
      <c r="V1167" s="6">
        <v>0</v>
      </c>
      <c r="W1167" s="6">
        <v>478186296</v>
      </c>
      <c r="X1167" s="6">
        <v>0</v>
      </c>
      <c r="Y1167" s="6">
        <v>478186296</v>
      </c>
      <c r="Z1167" s="6">
        <v>0</v>
      </c>
      <c r="AA1167" s="6">
        <v>478186296</v>
      </c>
      <c r="AB1167" s="6">
        <v>0</v>
      </c>
      <c r="AC1167" s="6">
        <v>478186296</v>
      </c>
      <c r="AD1167" s="6">
        <v>470750227</v>
      </c>
      <c r="AE1167" s="6">
        <v>470750227</v>
      </c>
      <c r="AF1167" s="6">
        <v>470750227</v>
      </c>
    </row>
    <row r="1168" spans="1:32" ht="22.5">
      <c r="A1168" s="3" t="s">
        <v>427</v>
      </c>
      <c r="B1168" s="11" t="s">
        <v>545</v>
      </c>
      <c r="C1168" s="11" t="s">
        <v>556</v>
      </c>
      <c r="D1168" s="4" t="s">
        <v>428</v>
      </c>
      <c r="E1168" s="5" t="s">
        <v>261</v>
      </c>
      <c r="F1168" s="5" t="str">
        <f t="shared" si="20"/>
        <v>C-4102-1500-4</v>
      </c>
      <c r="G1168" s="13" t="s">
        <v>514</v>
      </c>
      <c r="H1168" s="13" t="s">
        <v>515</v>
      </c>
      <c r="I1168" s="13" t="s">
        <v>516</v>
      </c>
      <c r="J1168" s="3" t="s">
        <v>53</v>
      </c>
      <c r="K1168" s="3" t="s">
        <v>209</v>
      </c>
      <c r="L1168" s="3" t="s">
        <v>55</v>
      </c>
      <c r="M1168" s="3" t="s">
        <v>45</v>
      </c>
      <c r="N1168" s="3" t="s">
        <v>37</v>
      </c>
      <c r="O1168" s="3" t="s">
        <v>218</v>
      </c>
      <c r="P1168" s="3"/>
      <c r="Q1168" s="3"/>
      <c r="R1168" s="3" t="s">
        <v>230</v>
      </c>
      <c r="S1168" s="3" t="s">
        <v>243</v>
      </c>
      <c r="T1168" s="3" t="s">
        <v>42</v>
      </c>
      <c r="U1168" s="4" t="s">
        <v>262</v>
      </c>
      <c r="V1168" s="6">
        <v>0</v>
      </c>
      <c r="W1168" s="6">
        <v>6606804229</v>
      </c>
      <c r="X1168" s="6">
        <v>76571933</v>
      </c>
      <c r="Y1168" s="6">
        <v>6530232296</v>
      </c>
      <c r="Z1168" s="6">
        <v>0</v>
      </c>
      <c r="AA1168" s="6">
        <v>6530232296</v>
      </c>
      <c r="AB1168" s="6">
        <v>0</v>
      </c>
      <c r="AC1168" s="6">
        <v>6530232296</v>
      </c>
      <c r="AD1168" s="6">
        <v>6530232296</v>
      </c>
      <c r="AE1168" s="6">
        <v>6129408384</v>
      </c>
      <c r="AF1168" s="6">
        <v>6129408384</v>
      </c>
    </row>
    <row r="1169" spans="1:32" ht="22.5">
      <c r="A1169" s="3" t="s">
        <v>427</v>
      </c>
      <c r="B1169" s="11" t="s">
        <v>545</v>
      </c>
      <c r="C1169" s="11" t="s">
        <v>556</v>
      </c>
      <c r="D1169" s="4" t="s">
        <v>428</v>
      </c>
      <c r="E1169" s="5" t="s">
        <v>261</v>
      </c>
      <c r="F1169" s="5" t="str">
        <f t="shared" si="20"/>
        <v>C-4102-1500-4</v>
      </c>
      <c r="G1169" s="13" t="s">
        <v>514</v>
      </c>
      <c r="H1169" s="13" t="s">
        <v>515</v>
      </c>
      <c r="I1169" s="13" t="s">
        <v>516</v>
      </c>
      <c r="J1169" s="3" t="s">
        <v>53</v>
      </c>
      <c r="K1169" s="3" t="s">
        <v>209</v>
      </c>
      <c r="L1169" s="3" t="s">
        <v>55</v>
      </c>
      <c r="M1169" s="3" t="s">
        <v>45</v>
      </c>
      <c r="N1169" s="3" t="s">
        <v>37</v>
      </c>
      <c r="O1169" s="3" t="s">
        <v>218</v>
      </c>
      <c r="P1169" s="3"/>
      <c r="Q1169" s="3"/>
      <c r="R1169" s="3" t="s">
        <v>40</v>
      </c>
      <c r="S1169" s="3" t="s">
        <v>150</v>
      </c>
      <c r="T1169" s="3" t="s">
        <v>42</v>
      </c>
      <c r="U1169" s="4" t="s">
        <v>262</v>
      </c>
      <c r="V1169" s="6">
        <v>0</v>
      </c>
      <c r="W1169" s="6">
        <v>2530004223</v>
      </c>
      <c r="X1169" s="6">
        <v>396832363</v>
      </c>
      <c r="Y1169" s="6">
        <v>2133171860</v>
      </c>
      <c r="Z1169" s="6">
        <v>0</v>
      </c>
      <c r="AA1169" s="6">
        <v>2133171860</v>
      </c>
      <c r="AB1169" s="6">
        <v>0</v>
      </c>
      <c r="AC1169" s="6">
        <v>2133171860</v>
      </c>
      <c r="AD1169" s="6">
        <v>2133171860</v>
      </c>
      <c r="AE1169" s="6">
        <v>2133171860</v>
      </c>
      <c r="AF1169" s="6">
        <v>2133171860</v>
      </c>
    </row>
    <row r="1170" spans="1:32" ht="22.5">
      <c r="A1170" s="3" t="s">
        <v>427</v>
      </c>
      <c r="B1170" s="11" t="s">
        <v>545</v>
      </c>
      <c r="C1170" s="11" t="s">
        <v>556</v>
      </c>
      <c r="D1170" s="4" t="s">
        <v>428</v>
      </c>
      <c r="E1170" s="5" t="s">
        <v>382</v>
      </c>
      <c r="F1170" s="5" t="str">
        <f t="shared" si="20"/>
        <v>C-4102-1500-4</v>
      </c>
      <c r="G1170" s="13" t="s">
        <v>514</v>
      </c>
      <c r="H1170" s="13" t="s">
        <v>515</v>
      </c>
      <c r="I1170" s="13" t="s">
        <v>516</v>
      </c>
      <c r="J1170" s="3" t="s">
        <v>53</v>
      </c>
      <c r="K1170" s="3" t="s">
        <v>209</v>
      </c>
      <c r="L1170" s="3" t="s">
        <v>55</v>
      </c>
      <c r="M1170" s="3" t="s">
        <v>45</v>
      </c>
      <c r="N1170" s="3" t="s">
        <v>37</v>
      </c>
      <c r="O1170" s="3" t="s">
        <v>221</v>
      </c>
      <c r="P1170" s="3"/>
      <c r="Q1170" s="3"/>
      <c r="R1170" s="3" t="s">
        <v>230</v>
      </c>
      <c r="S1170" s="3" t="s">
        <v>243</v>
      </c>
      <c r="T1170" s="3" t="s">
        <v>42</v>
      </c>
      <c r="U1170" s="4" t="s">
        <v>383</v>
      </c>
      <c r="V1170" s="6">
        <v>0</v>
      </c>
      <c r="W1170" s="6">
        <v>25000000</v>
      </c>
      <c r="X1170" s="6">
        <v>24000000</v>
      </c>
      <c r="Y1170" s="6">
        <v>1000000</v>
      </c>
      <c r="Z1170" s="6">
        <v>0</v>
      </c>
      <c r="AA1170" s="6">
        <v>1000000</v>
      </c>
      <c r="AB1170" s="6">
        <v>0</v>
      </c>
      <c r="AC1170" s="6">
        <v>1000000</v>
      </c>
      <c r="AD1170" s="6">
        <v>850000</v>
      </c>
      <c r="AE1170" s="6">
        <v>850000</v>
      </c>
      <c r="AF1170" s="6">
        <v>850000</v>
      </c>
    </row>
    <row r="1171" spans="1:32" ht="22.5">
      <c r="A1171" s="3" t="s">
        <v>427</v>
      </c>
      <c r="B1171" s="11" t="s">
        <v>545</v>
      </c>
      <c r="C1171" s="11" t="s">
        <v>556</v>
      </c>
      <c r="D1171" s="4" t="s">
        <v>428</v>
      </c>
      <c r="E1171" s="5" t="s">
        <v>265</v>
      </c>
      <c r="F1171" s="5" t="str">
        <f t="shared" si="20"/>
        <v>C-4102-1500-4</v>
      </c>
      <c r="G1171" s="13" t="s">
        <v>514</v>
      </c>
      <c r="H1171" s="13" t="s">
        <v>493</v>
      </c>
      <c r="I1171" s="13" t="s">
        <v>512</v>
      </c>
      <c r="J1171" s="3" t="s">
        <v>53</v>
      </c>
      <c r="K1171" s="3" t="s">
        <v>209</v>
      </c>
      <c r="L1171" s="3" t="s">
        <v>55</v>
      </c>
      <c r="M1171" s="3" t="s">
        <v>45</v>
      </c>
      <c r="N1171" s="3" t="s">
        <v>37</v>
      </c>
      <c r="O1171" s="3" t="s">
        <v>235</v>
      </c>
      <c r="P1171" s="3"/>
      <c r="Q1171" s="3"/>
      <c r="R1171" s="3" t="s">
        <v>40</v>
      </c>
      <c r="S1171" s="3" t="s">
        <v>41</v>
      </c>
      <c r="T1171" s="3" t="s">
        <v>42</v>
      </c>
      <c r="U1171" s="4" t="s">
        <v>222</v>
      </c>
      <c r="V1171" s="6">
        <v>0</v>
      </c>
      <c r="W1171" s="6">
        <v>891826344</v>
      </c>
      <c r="X1171" s="6">
        <v>66697855</v>
      </c>
      <c r="Y1171" s="6">
        <v>825128489</v>
      </c>
      <c r="Z1171" s="6">
        <v>0</v>
      </c>
      <c r="AA1171" s="6">
        <v>825128489</v>
      </c>
      <c r="AB1171" s="6">
        <v>0</v>
      </c>
      <c r="AC1171" s="6">
        <v>825128489</v>
      </c>
      <c r="AD1171" s="6">
        <v>819950476</v>
      </c>
      <c r="AE1171" s="6">
        <v>780573764</v>
      </c>
      <c r="AF1171" s="6">
        <v>780573764</v>
      </c>
    </row>
    <row r="1172" spans="1:32" ht="22.5">
      <c r="A1172" s="3" t="s">
        <v>427</v>
      </c>
      <c r="B1172" s="11" t="s">
        <v>545</v>
      </c>
      <c r="C1172" s="11" t="s">
        <v>556</v>
      </c>
      <c r="D1172" s="4" t="s">
        <v>428</v>
      </c>
      <c r="E1172" s="5" t="s">
        <v>266</v>
      </c>
      <c r="F1172" s="5" t="str">
        <f t="shared" si="20"/>
        <v>C-4102-1500-4</v>
      </c>
      <c r="G1172" s="13" t="s">
        <v>514</v>
      </c>
      <c r="H1172" s="13" t="s">
        <v>493</v>
      </c>
      <c r="I1172" s="13" t="s">
        <v>506</v>
      </c>
      <c r="J1172" s="3" t="s">
        <v>53</v>
      </c>
      <c r="K1172" s="3" t="s">
        <v>209</v>
      </c>
      <c r="L1172" s="3" t="s">
        <v>55</v>
      </c>
      <c r="M1172" s="3" t="s">
        <v>45</v>
      </c>
      <c r="N1172" s="3" t="s">
        <v>37</v>
      </c>
      <c r="O1172" s="3" t="s">
        <v>267</v>
      </c>
      <c r="P1172" s="3"/>
      <c r="Q1172" s="3"/>
      <c r="R1172" s="3" t="s">
        <v>40</v>
      </c>
      <c r="S1172" s="3" t="s">
        <v>41</v>
      </c>
      <c r="T1172" s="3" t="s">
        <v>42</v>
      </c>
      <c r="U1172" s="4" t="s">
        <v>57</v>
      </c>
      <c r="V1172" s="6">
        <v>23600000</v>
      </c>
      <c r="W1172" s="6">
        <v>253255058</v>
      </c>
      <c r="X1172" s="6">
        <v>19602419</v>
      </c>
      <c r="Y1172" s="6">
        <v>257252639</v>
      </c>
      <c r="Z1172" s="6">
        <v>0</v>
      </c>
      <c r="AA1172" s="6">
        <v>253695399</v>
      </c>
      <c r="AB1172" s="6">
        <v>3557240</v>
      </c>
      <c r="AC1172" s="6">
        <v>253695399</v>
      </c>
      <c r="AD1172" s="6">
        <v>253695399</v>
      </c>
      <c r="AE1172" s="6">
        <v>252969432</v>
      </c>
      <c r="AF1172" s="6">
        <v>252969432</v>
      </c>
    </row>
    <row r="1173" spans="1:32" ht="22.5">
      <c r="A1173" s="3" t="s">
        <v>427</v>
      </c>
      <c r="B1173" s="11" t="s">
        <v>545</v>
      </c>
      <c r="C1173" s="11" t="s">
        <v>556</v>
      </c>
      <c r="D1173" s="4" t="s">
        <v>428</v>
      </c>
      <c r="E1173" s="5" t="s">
        <v>268</v>
      </c>
      <c r="F1173" s="5" t="str">
        <f t="shared" si="20"/>
        <v>C-4102-1500-4</v>
      </c>
      <c r="G1173" s="13" t="s">
        <v>514</v>
      </c>
      <c r="H1173" s="13" t="s">
        <v>515</v>
      </c>
      <c r="I1173" s="13" t="s">
        <v>516</v>
      </c>
      <c r="J1173" s="3" t="s">
        <v>53</v>
      </c>
      <c r="K1173" s="3" t="s">
        <v>209</v>
      </c>
      <c r="L1173" s="3" t="s">
        <v>55</v>
      </c>
      <c r="M1173" s="3" t="s">
        <v>45</v>
      </c>
      <c r="N1173" s="3" t="s">
        <v>37</v>
      </c>
      <c r="O1173" s="3" t="s">
        <v>252</v>
      </c>
      <c r="P1173" s="3"/>
      <c r="Q1173" s="3"/>
      <c r="R1173" s="3" t="s">
        <v>40</v>
      </c>
      <c r="S1173" s="3" t="s">
        <v>41</v>
      </c>
      <c r="T1173" s="3" t="s">
        <v>42</v>
      </c>
      <c r="U1173" s="4" t="s">
        <v>253</v>
      </c>
      <c r="V1173" s="6">
        <v>0</v>
      </c>
      <c r="W1173" s="6">
        <v>95568</v>
      </c>
      <c r="X1173" s="6">
        <v>34787</v>
      </c>
      <c r="Y1173" s="6">
        <v>60781</v>
      </c>
      <c r="Z1173" s="6">
        <v>0</v>
      </c>
      <c r="AA1173" s="6">
        <v>60780.2</v>
      </c>
      <c r="AB1173" s="6">
        <v>0.8</v>
      </c>
      <c r="AC1173" s="6">
        <v>60780.2</v>
      </c>
      <c r="AD1173" s="6">
        <v>60780.2</v>
      </c>
      <c r="AE1173" s="6">
        <v>60780.2</v>
      </c>
      <c r="AF1173" s="6">
        <v>60780.2</v>
      </c>
    </row>
    <row r="1174" spans="1:32" ht="22.5">
      <c r="A1174" s="3" t="s">
        <v>427</v>
      </c>
      <c r="B1174" s="11" t="s">
        <v>545</v>
      </c>
      <c r="C1174" s="11" t="s">
        <v>556</v>
      </c>
      <c r="D1174" s="4" t="s">
        <v>428</v>
      </c>
      <c r="E1174" s="5" t="s">
        <v>269</v>
      </c>
      <c r="F1174" s="5" t="str">
        <f t="shared" si="20"/>
        <v>C-4102-1500-5</v>
      </c>
      <c r="G1174" s="13" t="s">
        <v>517</v>
      </c>
      <c r="H1174" s="13" t="s">
        <v>518</v>
      </c>
      <c r="I1174" s="13" t="s">
        <v>519</v>
      </c>
      <c r="J1174" s="3" t="s">
        <v>53</v>
      </c>
      <c r="K1174" s="3" t="s">
        <v>209</v>
      </c>
      <c r="L1174" s="3" t="s">
        <v>55</v>
      </c>
      <c r="M1174" s="3" t="s">
        <v>46</v>
      </c>
      <c r="N1174" s="3" t="s">
        <v>37</v>
      </c>
      <c r="O1174" s="3" t="s">
        <v>210</v>
      </c>
      <c r="P1174" s="3"/>
      <c r="Q1174" s="3"/>
      <c r="R1174" s="3" t="s">
        <v>40</v>
      </c>
      <c r="S1174" s="3" t="s">
        <v>41</v>
      </c>
      <c r="T1174" s="3" t="s">
        <v>42</v>
      </c>
      <c r="U1174" s="4" t="s">
        <v>270</v>
      </c>
      <c r="V1174" s="6">
        <v>912435840</v>
      </c>
      <c r="W1174" s="6">
        <v>401970662</v>
      </c>
      <c r="X1174" s="6">
        <v>0</v>
      </c>
      <c r="Y1174" s="6">
        <v>1314406502</v>
      </c>
      <c r="Z1174" s="6">
        <v>0</v>
      </c>
      <c r="AA1174" s="6">
        <v>1314406502</v>
      </c>
      <c r="AB1174" s="6">
        <v>0</v>
      </c>
      <c r="AC1174" s="6">
        <v>1314406502</v>
      </c>
      <c r="AD1174" s="6">
        <v>1314406502</v>
      </c>
      <c r="AE1174" s="6">
        <v>1314406502</v>
      </c>
      <c r="AF1174" s="6">
        <v>1314406502</v>
      </c>
    </row>
    <row r="1175" spans="1:32" ht="22.5">
      <c r="A1175" s="3" t="s">
        <v>427</v>
      </c>
      <c r="B1175" s="11" t="s">
        <v>545</v>
      </c>
      <c r="C1175" s="11" t="s">
        <v>556</v>
      </c>
      <c r="D1175" s="4" t="s">
        <v>428</v>
      </c>
      <c r="E1175" s="5" t="s">
        <v>271</v>
      </c>
      <c r="F1175" s="5" t="str">
        <f t="shared" si="20"/>
        <v>C-4102-1500-5</v>
      </c>
      <c r="G1175" s="13" t="s">
        <v>517</v>
      </c>
      <c r="H1175" s="13" t="s">
        <v>518</v>
      </c>
      <c r="I1175" s="13" t="s">
        <v>519</v>
      </c>
      <c r="J1175" s="3" t="s">
        <v>53</v>
      </c>
      <c r="K1175" s="3" t="s">
        <v>209</v>
      </c>
      <c r="L1175" s="3" t="s">
        <v>55</v>
      </c>
      <c r="M1175" s="3" t="s">
        <v>46</v>
      </c>
      <c r="N1175" s="3" t="s">
        <v>37</v>
      </c>
      <c r="O1175" s="3" t="s">
        <v>257</v>
      </c>
      <c r="P1175" s="3"/>
      <c r="Q1175" s="3"/>
      <c r="R1175" s="3" t="s">
        <v>40</v>
      </c>
      <c r="S1175" s="3" t="s">
        <v>41</v>
      </c>
      <c r="T1175" s="3" t="s">
        <v>42</v>
      </c>
      <c r="U1175" s="4" t="s">
        <v>272</v>
      </c>
      <c r="V1175" s="6">
        <v>3136935828</v>
      </c>
      <c r="W1175" s="6">
        <v>158974073</v>
      </c>
      <c r="X1175" s="6">
        <v>11955632</v>
      </c>
      <c r="Y1175" s="6">
        <v>3283954269</v>
      </c>
      <c r="Z1175" s="6">
        <v>0</v>
      </c>
      <c r="AA1175" s="6">
        <v>3283954269</v>
      </c>
      <c r="AB1175" s="6">
        <v>0</v>
      </c>
      <c r="AC1175" s="6">
        <v>3283954269</v>
      </c>
      <c r="AD1175" s="6">
        <v>3272652136</v>
      </c>
      <c r="AE1175" s="6">
        <v>3272652131</v>
      </c>
      <c r="AF1175" s="6">
        <v>3272652131</v>
      </c>
    </row>
    <row r="1176" spans="1:32" ht="22.5">
      <c r="A1176" s="3" t="s">
        <v>427</v>
      </c>
      <c r="B1176" s="11" t="s">
        <v>545</v>
      </c>
      <c r="C1176" s="11" t="s">
        <v>556</v>
      </c>
      <c r="D1176" s="4" t="s">
        <v>428</v>
      </c>
      <c r="E1176" s="5" t="s">
        <v>275</v>
      </c>
      <c r="F1176" s="5" t="str">
        <f t="shared" ref="F1176:F1239" si="21">+J1176&amp;"-"&amp;K1176&amp;"-"&amp;L1176&amp;"-"&amp;M1176</f>
        <v>C-4102-1500-5</v>
      </c>
      <c r="G1176" s="13" t="s">
        <v>517</v>
      </c>
      <c r="H1176" s="13" t="s">
        <v>493</v>
      </c>
      <c r="I1176" s="13" t="s">
        <v>512</v>
      </c>
      <c r="J1176" s="3" t="s">
        <v>53</v>
      </c>
      <c r="K1176" s="3" t="s">
        <v>209</v>
      </c>
      <c r="L1176" s="3" t="s">
        <v>55</v>
      </c>
      <c r="M1176" s="3" t="s">
        <v>46</v>
      </c>
      <c r="N1176" s="3" t="s">
        <v>37</v>
      </c>
      <c r="O1176" s="3" t="s">
        <v>218</v>
      </c>
      <c r="P1176" s="3"/>
      <c r="Q1176" s="3"/>
      <c r="R1176" s="3" t="s">
        <v>40</v>
      </c>
      <c r="S1176" s="3" t="s">
        <v>41</v>
      </c>
      <c r="T1176" s="3" t="s">
        <v>42</v>
      </c>
      <c r="U1176" s="4" t="s">
        <v>222</v>
      </c>
      <c r="V1176" s="6">
        <v>32791000</v>
      </c>
      <c r="W1176" s="6">
        <v>1093033</v>
      </c>
      <c r="X1176" s="6">
        <v>0</v>
      </c>
      <c r="Y1176" s="6">
        <v>33884033</v>
      </c>
      <c r="Z1176" s="6">
        <v>0</v>
      </c>
      <c r="AA1176" s="6">
        <v>33884033</v>
      </c>
      <c r="AB1176" s="6">
        <v>0</v>
      </c>
      <c r="AC1176" s="6">
        <v>33884033</v>
      </c>
      <c r="AD1176" s="6">
        <v>33884033</v>
      </c>
      <c r="AE1176" s="6">
        <v>32791000</v>
      </c>
      <c r="AF1176" s="6">
        <v>32791000</v>
      </c>
    </row>
    <row r="1177" spans="1:32" ht="22.5">
      <c r="A1177" s="3" t="s">
        <v>427</v>
      </c>
      <c r="B1177" s="11" t="s">
        <v>545</v>
      </c>
      <c r="C1177" s="11" t="s">
        <v>556</v>
      </c>
      <c r="D1177" s="4" t="s">
        <v>428</v>
      </c>
      <c r="E1177" s="5" t="s">
        <v>276</v>
      </c>
      <c r="F1177" s="5" t="str">
        <f t="shared" si="21"/>
        <v>C-4102-1500-5</v>
      </c>
      <c r="G1177" s="13" t="s">
        <v>517</v>
      </c>
      <c r="H1177" s="13" t="s">
        <v>493</v>
      </c>
      <c r="I1177" s="13" t="s">
        <v>506</v>
      </c>
      <c r="J1177" s="3" t="s">
        <v>53</v>
      </c>
      <c r="K1177" s="3" t="s">
        <v>209</v>
      </c>
      <c r="L1177" s="3" t="s">
        <v>55</v>
      </c>
      <c r="M1177" s="3" t="s">
        <v>46</v>
      </c>
      <c r="N1177" s="3" t="s">
        <v>37</v>
      </c>
      <c r="O1177" s="3" t="s">
        <v>221</v>
      </c>
      <c r="P1177" s="3"/>
      <c r="Q1177" s="3"/>
      <c r="R1177" s="3" t="s">
        <v>40</v>
      </c>
      <c r="S1177" s="3" t="s">
        <v>41</v>
      </c>
      <c r="T1177" s="3" t="s">
        <v>42</v>
      </c>
      <c r="U1177" s="4" t="s">
        <v>57</v>
      </c>
      <c r="V1177" s="6">
        <v>18205872</v>
      </c>
      <c r="W1177" s="6">
        <v>9927103</v>
      </c>
      <c r="X1177" s="6">
        <v>442494</v>
      </c>
      <c r="Y1177" s="6">
        <v>27690481</v>
      </c>
      <c r="Z1177" s="6">
        <v>0</v>
      </c>
      <c r="AA1177" s="6">
        <v>27159727</v>
      </c>
      <c r="AB1177" s="6">
        <v>530754</v>
      </c>
      <c r="AC1177" s="6">
        <v>27159727</v>
      </c>
      <c r="AD1177" s="6">
        <v>27159727</v>
      </c>
      <c r="AE1177" s="6">
        <v>27159727</v>
      </c>
      <c r="AF1177" s="6">
        <v>27159727</v>
      </c>
    </row>
    <row r="1178" spans="1:32" ht="22.5">
      <c r="A1178" s="3" t="s">
        <v>427</v>
      </c>
      <c r="B1178" s="11" t="s">
        <v>545</v>
      </c>
      <c r="C1178" s="11" t="s">
        <v>556</v>
      </c>
      <c r="D1178" s="4" t="s">
        <v>428</v>
      </c>
      <c r="E1178" s="5" t="s">
        <v>384</v>
      </c>
      <c r="F1178" s="5" t="str">
        <f t="shared" si="21"/>
        <v>C-4102-1500-5</v>
      </c>
      <c r="G1178" s="13" t="s">
        <v>517</v>
      </c>
      <c r="H1178" s="13" t="s">
        <v>518</v>
      </c>
      <c r="I1178" s="13" t="s">
        <v>519</v>
      </c>
      <c r="J1178" s="3" t="s">
        <v>53</v>
      </c>
      <c r="K1178" s="3" t="s">
        <v>209</v>
      </c>
      <c r="L1178" s="3" t="s">
        <v>55</v>
      </c>
      <c r="M1178" s="3" t="s">
        <v>46</v>
      </c>
      <c r="N1178" s="3" t="s">
        <v>37</v>
      </c>
      <c r="O1178" s="3" t="s">
        <v>252</v>
      </c>
      <c r="P1178" s="3"/>
      <c r="Q1178" s="3"/>
      <c r="R1178" s="3" t="s">
        <v>40</v>
      </c>
      <c r="S1178" s="3" t="s">
        <v>41</v>
      </c>
      <c r="T1178" s="3" t="s">
        <v>42</v>
      </c>
      <c r="U1178" s="4" t="s">
        <v>253</v>
      </c>
      <c r="V1178" s="6">
        <v>4984</v>
      </c>
      <c r="W1178" s="6">
        <v>0</v>
      </c>
      <c r="X1178" s="6">
        <v>3016</v>
      </c>
      <c r="Y1178" s="6">
        <v>1968</v>
      </c>
      <c r="Z1178" s="6">
        <v>0</v>
      </c>
      <c r="AA1178" s="6">
        <v>1967.46</v>
      </c>
      <c r="AB1178" s="6">
        <v>0.54</v>
      </c>
      <c r="AC1178" s="6">
        <v>1967.46</v>
      </c>
      <c r="AD1178" s="6">
        <v>1967.46</v>
      </c>
      <c r="AE1178" s="6">
        <v>1967.46</v>
      </c>
      <c r="AF1178" s="6">
        <v>1967.46</v>
      </c>
    </row>
    <row r="1179" spans="1:32" ht="22.5">
      <c r="A1179" s="3" t="s">
        <v>427</v>
      </c>
      <c r="B1179" s="11" t="s">
        <v>545</v>
      </c>
      <c r="C1179" s="11" t="s">
        <v>556</v>
      </c>
      <c r="D1179" s="4" t="s">
        <v>428</v>
      </c>
      <c r="E1179" s="5" t="s">
        <v>277</v>
      </c>
      <c r="F1179" s="5" t="str">
        <f t="shared" si="21"/>
        <v>C-4102-1500-6</v>
      </c>
      <c r="G1179" s="13" t="s">
        <v>498</v>
      </c>
      <c r="H1179" s="13" t="s">
        <v>499</v>
      </c>
      <c r="I1179" s="13" t="s">
        <v>500</v>
      </c>
      <c r="J1179" s="3" t="s">
        <v>53</v>
      </c>
      <c r="K1179" s="3" t="s">
        <v>209</v>
      </c>
      <c r="L1179" s="3" t="s">
        <v>55</v>
      </c>
      <c r="M1179" s="3" t="s">
        <v>113</v>
      </c>
      <c r="N1179" s="3" t="s">
        <v>37</v>
      </c>
      <c r="O1179" s="3" t="s">
        <v>210</v>
      </c>
      <c r="P1179" s="3"/>
      <c r="Q1179" s="3"/>
      <c r="R1179" s="3" t="s">
        <v>40</v>
      </c>
      <c r="S1179" s="3" t="s">
        <v>41</v>
      </c>
      <c r="T1179" s="3" t="s">
        <v>42</v>
      </c>
      <c r="U1179" s="4" t="s">
        <v>278</v>
      </c>
      <c r="V1179" s="6">
        <v>2093367000</v>
      </c>
      <c r="W1179" s="6">
        <v>379437400</v>
      </c>
      <c r="X1179" s="6">
        <v>144171882</v>
      </c>
      <c r="Y1179" s="6">
        <v>2328632518</v>
      </c>
      <c r="Z1179" s="6">
        <v>0</v>
      </c>
      <c r="AA1179" s="6">
        <v>2328140638</v>
      </c>
      <c r="AB1179" s="6">
        <v>491880</v>
      </c>
      <c r="AC1179" s="6">
        <v>2328140638</v>
      </c>
      <c r="AD1179" s="6">
        <v>2315476238</v>
      </c>
      <c r="AE1179" s="6">
        <v>2305625477</v>
      </c>
      <c r="AF1179" s="6">
        <v>2305625477</v>
      </c>
    </row>
    <row r="1180" spans="1:32" ht="22.5">
      <c r="A1180" s="3" t="s">
        <v>427</v>
      </c>
      <c r="B1180" s="11" t="s">
        <v>545</v>
      </c>
      <c r="C1180" s="11" t="s">
        <v>556</v>
      </c>
      <c r="D1180" s="4" t="s">
        <v>428</v>
      </c>
      <c r="E1180" s="5" t="s">
        <v>283</v>
      </c>
      <c r="F1180" s="5" t="str">
        <f t="shared" si="21"/>
        <v>C-4102-1500-6</v>
      </c>
      <c r="G1180" s="13" t="s">
        <v>498</v>
      </c>
      <c r="H1180" s="13" t="s">
        <v>499</v>
      </c>
      <c r="I1180" s="13" t="s">
        <v>500</v>
      </c>
      <c r="J1180" s="3" t="s">
        <v>53</v>
      </c>
      <c r="K1180" s="3" t="s">
        <v>209</v>
      </c>
      <c r="L1180" s="3" t="s">
        <v>55</v>
      </c>
      <c r="M1180" s="3" t="s">
        <v>113</v>
      </c>
      <c r="N1180" s="3" t="s">
        <v>37</v>
      </c>
      <c r="O1180" s="3" t="s">
        <v>218</v>
      </c>
      <c r="P1180" s="3"/>
      <c r="Q1180" s="3"/>
      <c r="R1180" s="3" t="s">
        <v>40</v>
      </c>
      <c r="S1180" s="3" t="s">
        <v>41</v>
      </c>
      <c r="T1180" s="3" t="s">
        <v>42</v>
      </c>
      <c r="U1180" s="4" t="s">
        <v>284</v>
      </c>
      <c r="V1180" s="6">
        <v>0</v>
      </c>
      <c r="W1180" s="6">
        <v>455877816</v>
      </c>
      <c r="X1180" s="6">
        <v>0</v>
      </c>
      <c r="Y1180" s="6">
        <v>455877816</v>
      </c>
      <c r="Z1180" s="6">
        <v>0</v>
      </c>
      <c r="AA1180" s="6">
        <v>455877816</v>
      </c>
      <c r="AB1180" s="6">
        <v>0</v>
      </c>
      <c r="AC1180" s="6">
        <v>455877816</v>
      </c>
      <c r="AD1180" s="6">
        <v>455877816</v>
      </c>
      <c r="AE1180" s="6">
        <v>455877816</v>
      </c>
      <c r="AF1180" s="6">
        <v>455877816</v>
      </c>
    </row>
    <row r="1181" spans="1:32" ht="22.5">
      <c r="A1181" s="3" t="s">
        <v>427</v>
      </c>
      <c r="B1181" s="11" t="s">
        <v>545</v>
      </c>
      <c r="C1181" s="11" t="s">
        <v>556</v>
      </c>
      <c r="D1181" s="4" t="s">
        <v>428</v>
      </c>
      <c r="E1181" s="5" t="s">
        <v>285</v>
      </c>
      <c r="F1181" s="5" t="str">
        <f t="shared" si="21"/>
        <v>C-4102-1500-6</v>
      </c>
      <c r="G1181" s="13" t="s">
        <v>498</v>
      </c>
      <c r="H1181" s="13" t="s">
        <v>493</v>
      </c>
      <c r="I1181" s="13" t="s">
        <v>512</v>
      </c>
      <c r="J1181" s="3" t="s">
        <v>53</v>
      </c>
      <c r="K1181" s="3" t="s">
        <v>209</v>
      </c>
      <c r="L1181" s="3" t="s">
        <v>55</v>
      </c>
      <c r="M1181" s="3" t="s">
        <v>113</v>
      </c>
      <c r="N1181" s="3" t="s">
        <v>37</v>
      </c>
      <c r="O1181" s="3" t="s">
        <v>224</v>
      </c>
      <c r="P1181" s="3"/>
      <c r="Q1181" s="3"/>
      <c r="R1181" s="3" t="s">
        <v>40</v>
      </c>
      <c r="S1181" s="3" t="s">
        <v>41</v>
      </c>
      <c r="T1181" s="3" t="s">
        <v>42</v>
      </c>
      <c r="U1181" s="4" t="s">
        <v>222</v>
      </c>
      <c r="V1181" s="6">
        <v>0</v>
      </c>
      <c r="W1181" s="6">
        <v>68669800</v>
      </c>
      <c r="X1181" s="6">
        <v>4889800</v>
      </c>
      <c r="Y1181" s="6">
        <v>63780000</v>
      </c>
      <c r="Z1181" s="6">
        <v>0</v>
      </c>
      <c r="AA1181" s="6">
        <v>63780000</v>
      </c>
      <c r="AB1181" s="6">
        <v>0</v>
      </c>
      <c r="AC1181" s="6">
        <v>63780000</v>
      </c>
      <c r="AD1181" s="6">
        <v>63673700</v>
      </c>
      <c r="AE1181" s="6">
        <v>61335100</v>
      </c>
      <c r="AF1181" s="6">
        <v>61335100</v>
      </c>
    </row>
    <row r="1182" spans="1:32" ht="22.5">
      <c r="A1182" s="3" t="s">
        <v>427</v>
      </c>
      <c r="B1182" s="11" t="s">
        <v>545</v>
      </c>
      <c r="C1182" s="11" t="s">
        <v>556</v>
      </c>
      <c r="D1182" s="4" t="s">
        <v>428</v>
      </c>
      <c r="E1182" s="5" t="s">
        <v>286</v>
      </c>
      <c r="F1182" s="5" t="str">
        <f t="shared" si="21"/>
        <v>C-4102-1500-6</v>
      </c>
      <c r="G1182" s="13" t="s">
        <v>498</v>
      </c>
      <c r="H1182" s="13" t="s">
        <v>493</v>
      </c>
      <c r="I1182" s="13" t="s">
        <v>506</v>
      </c>
      <c r="J1182" s="3" t="s">
        <v>53</v>
      </c>
      <c r="K1182" s="3" t="s">
        <v>209</v>
      </c>
      <c r="L1182" s="3" t="s">
        <v>55</v>
      </c>
      <c r="M1182" s="3" t="s">
        <v>113</v>
      </c>
      <c r="N1182" s="3" t="s">
        <v>37</v>
      </c>
      <c r="O1182" s="3" t="s">
        <v>235</v>
      </c>
      <c r="P1182" s="3"/>
      <c r="Q1182" s="3"/>
      <c r="R1182" s="3" t="s">
        <v>40</v>
      </c>
      <c r="S1182" s="3" t="s">
        <v>41</v>
      </c>
      <c r="T1182" s="3" t="s">
        <v>42</v>
      </c>
      <c r="U1182" s="4" t="s">
        <v>57</v>
      </c>
      <c r="V1182" s="6">
        <v>0</v>
      </c>
      <c r="W1182" s="6">
        <v>17000000</v>
      </c>
      <c r="X1182" s="6">
        <v>0</v>
      </c>
      <c r="Y1182" s="6">
        <v>17000000</v>
      </c>
      <c r="Z1182" s="6">
        <v>0</v>
      </c>
      <c r="AA1182" s="6">
        <v>15818686</v>
      </c>
      <c r="AB1182" s="6">
        <v>1181314</v>
      </c>
      <c r="AC1182" s="6">
        <v>15818686</v>
      </c>
      <c r="AD1182" s="6">
        <v>15779056</v>
      </c>
      <c r="AE1182" s="6">
        <v>15004370</v>
      </c>
      <c r="AF1182" s="6">
        <v>15004370</v>
      </c>
    </row>
    <row r="1183" spans="1:32" ht="22.5">
      <c r="A1183" s="3" t="s">
        <v>427</v>
      </c>
      <c r="B1183" s="11" t="s">
        <v>545</v>
      </c>
      <c r="C1183" s="11" t="s">
        <v>556</v>
      </c>
      <c r="D1183" s="4" t="s">
        <v>428</v>
      </c>
      <c r="E1183" s="5" t="s">
        <v>287</v>
      </c>
      <c r="F1183" s="5" t="str">
        <f t="shared" si="21"/>
        <v>C-4102-1500-6</v>
      </c>
      <c r="G1183" s="13" t="s">
        <v>498</v>
      </c>
      <c r="H1183" s="13" t="s">
        <v>499</v>
      </c>
      <c r="I1183" s="13" t="s">
        <v>500</v>
      </c>
      <c r="J1183" s="3" t="s">
        <v>53</v>
      </c>
      <c r="K1183" s="3" t="s">
        <v>209</v>
      </c>
      <c r="L1183" s="3" t="s">
        <v>55</v>
      </c>
      <c r="M1183" s="3" t="s">
        <v>113</v>
      </c>
      <c r="N1183" s="3" t="s">
        <v>37</v>
      </c>
      <c r="O1183" s="3" t="s">
        <v>252</v>
      </c>
      <c r="P1183" s="3"/>
      <c r="Q1183" s="3"/>
      <c r="R1183" s="3" t="s">
        <v>40</v>
      </c>
      <c r="S1183" s="3" t="s">
        <v>41</v>
      </c>
      <c r="T1183" s="3" t="s">
        <v>42</v>
      </c>
      <c r="U1183" s="4" t="s">
        <v>253</v>
      </c>
      <c r="V1183" s="6">
        <v>0</v>
      </c>
      <c r="W1183" s="6">
        <v>8373468</v>
      </c>
      <c r="X1183" s="6">
        <v>8368693</v>
      </c>
      <c r="Y1183" s="6">
        <v>4775</v>
      </c>
      <c r="Z1183" s="6">
        <v>0</v>
      </c>
      <c r="AA1183" s="6">
        <v>4775</v>
      </c>
      <c r="AB1183" s="6">
        <v>0</v>
      </c>
      <c r="AC1183" s="6">
        <v>4775</v>
      </c>
      <c r="AD1183" s="6">
        <v>4775</v>
      </c>
      <c r="AE1183" s="6">
        <v>4775</v>
      </c>
      <c r="AF1183" s="6">
        <v>4775</v>
      </c>
    </row>
    <row r="1184" spans="1:32" ht="22.5">
      <c r="A1184" s="3" t="s">
        <v>427</v>
      </c>
      <c r="B1184" s="11" t="s">
        <v>545</v>
      </c>
      <c r="C1184" s="11" t="s">
        <v>556</v>
      </c>
      <c r="D1184" s="4" t="s">
        <v>428</v>
      </c>
      <c r="E1184" s="5" t="s">
        <v>290</v>
      </c>
      <c r="F1184" s="5" t="str">
        <f t="shared" si="21"/>
        <v>C-4102-1500-7</v>
      </c>
      <c r="G1184" s="13" t="s">
        <v>520</v>
      </c>
      <c r="H1184" s="13" t="s">
        <v>493</v>
      </c>
      <c r="I1184" s="13" t="s">
        <v>512</v>
      </c>
      <c r="J1184" s="3" t="s">
        <v>53</v>
      </c>
      <c r="K1184" s="3" t="s">
        <v>209</v>
      </c>
      <c r="L1184" s="3" t="s">
        <v>55</v>
      </c>
      <c r="M1184" s="3" t="s">
        <v>116</v>
      </c>
      <c r="N1184" s="3" t="s">
        <v>37</v>
      </c>
      <c r="O1184" s="3" t="s">
        <v>257</v>
      </c>
      <c r="P1184" s="3"/>
      <c r="Q1184" s="3"/>
      <c r="R1184" s="3" t="s">
        <v>40</v>
      </c>
      <c r="S1184" s="3" t="s">
        <v>41</v>
      </c>
      <c r="T1184" s="3" t="s">
        <v>42</v>
      </c>
      <c r="U1184" s="4" t="s">
        <v>222</v>
      </c>
      <c r="V1184" s="6">
        <v>138093560</v>
      </c>
      <c r="W1184" s="6">
        <v>26349646</v>
      </c>
      <c r="X1184" s="6">
        <v>0</v>
      </c>
      <c r="Y1184" s="6">
        <v>164443206</v>
      </c>
      <c r="Z1184" s="6">
        <v>0</v>
      </c>
      <c r="AA1184" s="6">
        <v>159141765</v>
      </c>
      <c r="AB1184" s="6">
        <v>5301441</v>
      </c>
      <c r="AC1184" s="6">
        <v>159141765</v>
      </c>
      <c r="AD1184" s="6">
        <v>158240431</v>
      </c>
      <c r="AE1184" s="6">
        <v>152482665</v>
      </c>
      <c r="AF1184" s="6">
        <v>152482665</v>
      </c>
    </row>
    <row r="1185" spans="1:32" ht="22.5">
      <c r="A1185" s="3" t="s">
        <v>427</v>
      </c>
      <c r="B1185" s="11" t="s">
        <v>545</v>
      </c>
      <c r="C1185" s="11" t="s">
        <v>556</v>
      </c>
      <c r="D1185" s="4" t="s">
        <v>428</v>
      </c>
      <c r="E1185" s="5" t="s">
        <v>291</v>
      </c>
      <c r="F1185" s="5" t="str">
        <f t="shared" si="21"/>
        <v>C-4102-1500-7</v>
      </c>
      <c r="G1185" s="13" t="s">
        <v>520</v>
      </c>
      <c r="H1185" s="13" t="s">
        <v>493</v>
      </c>
      <c r="I1185" s="13" t="s">
        <v>506</v>
      </c>
      <c r="J1185" s="3" t="s">
        <v>53</v>
      </c>
      <c r="K1185" s="3" t="s">
        <v>209</v>
      </c>
      <c r="L1185" s="3" t="s">
        <v>55</v>
      </c>
      <c r="M1185" s="3" t="s">
        <v>116</v>
      </c>
      <c r="N1185" s="3" t="s">
        <v>37</v>
      </c>
      <c r="O1185" s="3" t="s">
        <v>213</v>
      </c>
      <c r="P1185" s="3"/>
      <c r="Q1185" s="3"/>
      <c r="R1185" s="3" t="s">
        <v>40</v>
      </c>
      <c r="S1185" s="3" t="s">
        <v>41</v>
      </c>
      <c r="T1185" s="3" t="s">
        <v>42</v>
      </c>
      <c r="U1185" s="4" t="s">
        <v>57</v>
      </c>
      <c r="V1185" s="6">
        <v>15964433</v>
      </c>
      <c r="W1185" s="6">
        <v>16000000</v>
      </c>
      <c r="X1185" s="6">
        <v>0</v>
      </c>
      <c r="Y1185" s="6">
        <v>31964433</v>
      </c>
      <c r="Z1185" s="6">
        <v>0</v>
      </c>
      <c r="AA1185" s="6">
        <v>30990491</v>
      </c>
      <c r="AB1185" s="6">
        <v>973942</v>
      </c>
      <c r="AC1185" s="6">
        <v>30990491</v>
      </c>
      <c r="AD1185" s="6">
        <v>30990491</v>
      </c>
      <c r="AE1185" s="6">
        <v>30990491</v>
      </c>
      <c r="AF1185" s="6">
        <v>30990491</v>
      </c>
    </row>
    <row r="1186" spans="1:32" ht="33.75">
      <c r="A1186" s="3" t="s">
        <v>427</v>
      </c>
      <c r="B1186" s="11" t="s">
        <v>545</v>
      </c>
      <c r="C1186" s="11" t="s">
        <v>556</v>
      </c>
      <c r="D1186" s="4" t="s">
        <v>428</v>
      </c>
      <c r="E1186" s="5" t="s">
        <v>292</v>
      </c>
      <c r="F1186" s="5" t="str">
        <f t="shared" si="21"/>
        <v>C-4102-1500-7</v>
      </c>
      <c r="G1186" s="13" t="s">
        <v>520</v>
      </c>
      <c r="H1186" s="13" t="s">
        <v>521</v>
      </c>
      <c r="I1186" s="13" t="s">
        <v>520</v>
      </c>
      <c r="J1186" s="3" t="s">
        <v>53</v>
      </c>
      <c r="K1186" s="3" t="s">
        <v>209</v>
      </c>
      <c r="L1186" s="3" t="s">
        <v>55</v>
      </c>
      <c r="M1186" s="3" t="s">
        <v>116</v>
      </c>
      <c r="N1186" s="3" t="s">
        <v>37</v>
      </c>
      <c r="O1186" s="3" t="s">
        <v>252</v>
      </c>
      <c r="P1186" s="3"/>
      <c r="Q1186" s="3"/>
      <c r="R1186" s="3" t="s">
        <v>40</v>
      </c>
      <c r="S1186" s="3" t="s">
        <v>41</v>
      </c>
      <c r="T1186" s="3" t="s">
        <v>42</v>
      </c>
      <c r="U1186" s="4" t="s">
        <v>253</v>
      </c>
      <c r="V1186" s="6">
        <v>0</v>
      </c>
      <c r="W1186" s="6">
        <v>22095</v>
      </c>
      <c r="X1186" s="6">
        <v>0</v>
      </c>
      <c r="Y1186" s="6">
        <v>22095</v>
      </c>
      <c r="Z1186" s="6">
        <v>0</v>
      </c>
      <c r="AA1186" s="6">
        <v>11722.75</v>
      </c>
      <c r="AB1186" s="6">
        <v>10372.25</v>
      </c>
      <c r="AC1186" s="6">
        <v>11722.75</v>
      </c>
      <c r="AD1186" s="6">
        <v>11722.75</v>
      </c>
      <c r="AE1186" s="6">
        <v>11722.75</v>
      </c>
      <c r="AF1186" s="6">
        <v>11722.75</v>
      </c>
    </row>
    <row r="1187" spans="1:32" ht="22.5">
      <c r="A1187" s="3" t="s">
        <v>427</v>
      </c>
      <c r="B1187" s="11" t="s">
        <v>545</v>
      </c>
      <c r="C1187" s="11" t="s">
        <v>556</v>
      </c>
      <c r="D1187" s="4" t="s">
        <v>428</v>
      </c>
      <c r="E1187" s="5" t="s">
        <v>295</v>
      </c>
      <c r="F1187" s="5" t="str">
        <f t="shared" si="21"/>
        <v>C-4199-1500-1</v>
      </c>
      <c r="G1187" s="13" t="s">
        <v>522</v>
      </c>
      <c r="H1187" s="13" t="s">
        <v>493</v>
      </c>
      <c r="I1187" s="13" t="s">
        <v>512</v>
      </c>
      <c r="J1187" s="3" t="s">
        <v>53</v>
      </c>
      <c r="K1187" s="3" t="s">
        <v>54</v>
      </c>
      <c r="L1187" s="3" t="s">
        <v>55</v>
      </c>
      <c r="M1187" s="3" t="s">
        <v>61</v>
      </c>
      <c r="N1187" s="3" t="s">
        <v>37</v>
      </c>
      <c r="O1187" s="3" t="s">
        <v>257</v>
      </c>
      <c r="P1187" s="3"/>
      <c r="Q1187" s="3"/>
      <c r="R1187" s="3" t="s">
        <v>40</v>
      </c>
      <c r="S1187" s="3" t="s">
        <v>41</v>
      </c>
      <c r="T1187" s="3" t="s">
        <v>42</v>
      </c>
      <c r="U1187" s="4" t="s">
        <v>222</v>
      </c>
      <c r="V1187" s="6">
        <v>47356310</v>
      </c>
      <c r="W1187" s="6">
        <v>460690</v>
      </c>
      <c r="X1187" s="6">
        <v>0</v>
      </c>
      <c r="Y1187" s="6">
        <v>47817000</v>
      </c>
      <c r="Z1187" s="6">
        <v>0</v>
      </c>
      <c r="AA1187" s="6">
        <v>47817000</v>
      </c>
      <c r="AB1187" s="6">
        <v>0</v>
      </c>
      <c r="AC1187" s="6">
        <v>47817000</v>
      </c>
      <c r="AD1187" s="6">
        <v>47807000</v>
      </c>
      <c r="AE1187" s="6">
        <v>46282400</v>
      </c>
      <c r="AF1187" s="6">
        <v>46282400</v>
      </c>
    </row>
    <row r="1188" spans="1:32" ht="22.5">
      <c r="A1188" s="3" t="s">
        <v>427</v>
      </c>
      <c r="B1188" s="11" t="s">
        <v>545</v>
      </c>
      <c r="C1188" s="11" t="s">
        <v>556</v>
      </c>
      <c r="D1188" s="4" t="s">
        <v>428</v>
      </c>
      <c r="E1188" s="5" t="s">
        <v>296</v>
      </c>
      <c r="F1188" s="5" t="str">
        <f t="shared" si="21"/>
        <v>C-4199-1500-1</v>
      </c>
      <c r="G1188" s="13" t="s">
        <v>522</v>
      </c>
      <c r="H1188" s="13" t="s">
        <v>493</v>
      </c>
      <c r="I1188" s="13" t="s">
        <v>506</v>
      </c>
      <c r="J1188" s="3" t="s">
        <v>53</v>
      </c>
      <c r="K1188" s="3" t="s">
        <v>54</v>
      </c>
      <c r="L1188" s="3" t="s">
        <v>55</v>
      </c>
      <c r="M1188" s="3" t="s">
        <v>61</v>
      </c>
      <c r="N1188" s="3" t="s">
        <v>37</v>
      </c>
      <c r="O1188" s="3" t="s">
        <v>213</v>
      </c>
      <c r="P1188" s="3"/>
      <c r="Q1188" s="3"/>
      <c r="R1188" s="3" t="s">
        <v>40</v>
      </c>
      <c r="S1188" s="3" t="s">
        <v>41</v>
      </c>
      <c r="T1188" s="3" t="s">
        <v>42</v>
      </c>
      <c r="U1188" s="4" t="s">
        <v>57</v>
      </c>
      <c r="V1188" s="6">
        <v>5341212</v>
      </c>
      <c r="W1188" s="6">
        <v>3414740</v>
      </c>
      <c r="X1188" s="6">
        <v>0</v>
      </c>
      <c r="Y1188" s="6">
        <v>8755952</v>
      </c>
      <c r="Z1188" s="6">
        <v>0</v>
      </c>
      <c r="AA1188" s="6">
        <v>6396276</v>
      </c>
      <c r="AB1188" s="6">
        <v>2359676</v>
      </c>
      <c r="AC1188" s="6">
        <v>6396276</v>
      </c>
      <c r="AD1188" s="6">
        <v>6396276</v>
      </c>
      <c r="AE1188" s="6">
        <v>6396276</v>
      </c>
      <c r="AF1188" s="6">
        <v>6396276</v>
      </c>
    </row>
    <row r="1189" spans="1:32" ht="22.5">
      <c r="A1189" s="3" t="s">
        <v>427</v>
      </c>
      <c r="B1189" s="11" t="s">
        <v>545</v>
      </c>
      <c r="C1189" s="11" t="s">
        <v>556</v>
      </c>
      <c r="D1189" s="4" t="s">
        <v>428</v>
      </c>
      <c r="E1189" s="5" t="s">
        <v>299</v>
      </c>
      <c r="F1189" s="5" t="str">
        <f t="shared" si="21"/>
        <v>C-4199-1500-2</v>
      </c>
      <c r="G1189" s="13" t="s">
        <v>505</v>
      </c>
      <c r="H1189" s="13" t="s">
        <v>493</v>
      </c>
      <c r="I1189" s="13" t="s">
        <v>512</v>
      </c>
      <c r="J1189" s="3" t="s">
        <v>53</v>
      </c>
      <c r="K1189" s="3" t="s">
        <v>54</v>
      </c>
      <c r="L1189" s="3" t="s">
        <v>55</v>
      </c>
      <c r="M1189" s="3" t="s">
        <v>36</v>
      </c>
      <c r="N1189" s="3" t="s">
        <v>37</v>
      </c>
      <c r="O1189" s="3" t="s">
        <v>213</v>
      </c>
      <c r="P1189" s="3"/>
      <c r="Q1189" s="3"/>
      <c r="R1189" s="3" t="s">
        <v>40</v>
      </c>
      <c r="S1189" s="3" t="s">
        <v>41</v>
      </c>
      <c r="T1189" s="3" t="s">
        <v>42</v>
      </c>
      <c r="U1189" s="4" t="s">
        <v>222</v>
      </c>
      <c r="V1189" s="6">
        <v>225836313</v>
      </c>
      <c r="W1189" s="6">
        <v>182706533</v>
      </c>
      <c r="X1189" s="6">
        <v>41000034</v>
      </c>
      <c r="Y1189" s="6">
        <v>367542812</v>
      </c>
      <c r="Z1189" s="6">
        <v>0</v>
      </c>
      <c r="AA1189" s="6">
        <v>367045079</v>
      </c>
      <c r="AB1189" s="6">
        <v>497733</v>
      </c>
      <c r="AC1189" s="6">
        <v>367045079</v>
      </c>
      <c r="AD1189" s="6">
        <v>366650979</v>
      </c>
      <c r="AE1189" s="6">
        <v>356476460</v>
      </c>
      <c r="AF1189" s="6">
        <v>356476460</v>
      </c>
    </row>
    <row r="1190" spans="1:32" ht="22.5">
      <c r="A1190" s="3" t="s">
        <v>427</v>
      </c>
      <c r="B1190" s="11" t="s">
        <v>545</v>
      </c>
      <c r="C1190" s="11" t="s">
        <v>556</v>
      </c>
      <c r="D1190" s="4" t="s">
        <v>428</v>
      </c>
      <c r="E1190" s="5" t="s">
        <v>52</v>
      </c>
      <c r="F1190" s="5" t="str">
        <f t="shared" si="21"/>
        <v>C-4199-1500-2</v>
      </c>
      <c r="G1190" s="13" t="s">
        <v>505</v>
      </c>
      <c r="H1190" s="13" t="s">
        <v>493</v>
      </c>
      <c r="I1190" s="13" t="s">
        <v>506</v>
      </c>
      <c r="J1190" s="3" t="s">
        <v>53</v>
      </c>
      <c r="K1190" s="3" t="s">
        <v>54</v>
      </c>
      <c r="L1190" s="3" t="s">
        <v>55</v>
      </c>
      <c r="M1190" s="3" t="s">
        <v>36</v>
      </c>
      <c r="N1190" s="3" t="s">
        <v>37</v>
      </c>
      <c r="O1190" s="3" t="s">
        <v>56</v>
      </c>
      <c r="P1190" s="3"/>
      <c r="Q1190" s="3"/>
      <c r="R1190" s="3" t="s">
        <v>40</v>
      </c>
      <c r="S1190" s="3" t="s">
        <v>41</v>
      </c>
      <c r="T1190" s="3" t="s">
        <v>42</v>
      </c>
      <c r="U1190" s="4" t="s">
        <v>57</v>
      </c>
      <c r="V1190" s="6">
        <v>0</v>
      </c>
      <c r="W1190" s="6">
        <v>43323629</v>
      </c>
      <c r="X1190" s="6">
        <v>0</v>
      </c>
      <c r="Y1190" s="6">
        <v>43323629</v>
      </c>
      <c r="Z1190" s="6">
        <v>0</v>
      </c>
      <c r="AA1190" s="6">
        <v>40243095</v>
      </c>
      <c r="AB1190" s="6">
        <v>3080534</v>
      </c>
      <c r="AC1190" s="6">
        <v>40243095</v>
      </c>
      <c r="AD1190" s="6">
        <v>40243095</v>
      </c>
      <c r="AE1190" s="6">
        <v>40243095</v>
      </c>
      <c r="AF1190" s="6">
        <v>40243095</v>
      </c>
    </row>
    <row r="1191" spans="1:32" ht="22.5">
      <c r="A1191" s="3" t="s">
        <v>427</v>
      </c>
      <c r="B1191" s="11" t="s">
        <v>545</v>
      </c>
      <c r="C1191" s="11" t="s">
        <v>556</v>
      </c>
      <c r="D1191" s="4" t="s">
        <v>428</v>
      </c>
      <c r="E1191" s="5" t="s">
        <v>387</v>
      </c>
      <c r="F1191" s="5" t="str">
        <f t="shared" si="21"/>
        <v>C-4199-1500-2</v>
      </c>
      <c r="G1191" s="13" t="s">
        <v>505</v>
      </c>
      <c r="H1191" s="13" t="s">
        <v>503</v>
      </c>
      <c r="I1191" s="13" t="s">
        <v>504</v>
      </c>
      <c r="J1191" s="3" t="s">
        <v>53</v>
      </c>
      <c r="K1191" s="3" t="s">
        <v>54</v>
      </c>
      <c r="L1191" s="3" t="s">
        <v>55</v>
      </c>
      <c r="M1191" s="3" t="s">
        <v>36</v>
      </c>
      <c r="N1191" s="3" t="s">
        <v>37</v>
      </c>
      <c r="O1191" s="3" t="s">
        <v>238</v>
      </c>
      <c r="P1191" s="3"/>
      <c r="Q1191" s="3"/>
      <c r="R1191" s="3" t="s">
        <v>40</v>
      </c>
      <c r="S1191" s="3" t="s">
        <v>41</v>
      </c>
      <c r="T1191" s="3" t="s">
        <v>42</v>
      </c>
      <c r="U1191" s="4" t="s">
        <v>388</v>
      </c>
      <c r="V1191" s="6">
        <v>14310000</v>
      </c>
      <c r="W1191" s="6">
        <v>0</v>
      </c>
      <c r="X1191" s="6">
        <v>14310000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</row>
    <row r="1192" spans="1:32" ht="22.5">
      <c r="A1192" s="3" t="s">
        <v>427</v>
      </c>
      <c r="B1192" s="11" t="s">
        <v>545</v>
      </c>
      <c r="C1192" s="11" t="s">
        <v>556</v>
      </c>
      <c r="D1192" s="4" t="s">
        <v>428</v>
      </c>
      <c r="E1192" s="5" t="s">
        <v>310</v>
      </c>
      <c r="F1192" s="5" t="str">
        <f t="shared" si="21"/>
        <v>C-4199-1500-2</v>
      </c>
      <c r="G1192" s="13" t="s">
        <v>505</v>
      </c>
      <c r="H1192" s="13" t="s">
        <v>493</v>
      </c>
      <c r="I1192" s="13" t="s">
        <v>512</v>
      </c>
      <c r="J1192" s="3" t="s">
        <v>53</v>
      </c>
      <c r="K1192" s="3" t="s">
        <v>54</v>
      </c>
      <c r="L1192" s="3" t="s">
        <v>55</v>
      </c>
      <c r="M1192" s="3" t="s">
        <v>36</v>
      </c>
      <c r="N1192" s="3" t="s">
        <v>37</v>
      </c>
      <c r="O1192" s="3" t="s">
        <v>240</v>
      </c>
      <c r="P1192" s="3"/>
      <c r="Q1192" s="3"/>
      <c r="R1192" s="3" t="s">
        <v>40</v>
      </c>
      <c r="S1192" s="3" t="s">
        <v>41</v>
      </c>
      <c r="T1192" s="3" t="s">
        <v>42</v>
      </c>
      <c r="U1192" s="4" t="s">
        <v>311</v>
      </c>
      <c r="V1192" s="6">
        <v>32088235</v>
      </c>
      <c r="W1192" s="6">
        <v>3033098</v>
      </c>
      <c r="X1192" s="6">
        <v>2650667</v>
      </c>
      <c r="Y1192" s="6">
        <v>32470666</v>
      </c>
      <c r="Z1192" s="6">
        <v>0</v>
      </c>
      <c r="AA1192" s="6">
        <v>32470666</v>
      </c>
      <c r="AB1192" s="6">
        <v>0</v>
      </c>
      <c r="AC1192" s="6">
        <v>32470666</v>
      </c>
      <c r="AD1192" s="6">
        <v>32470666</v>
      </c>
      <c r="AE1192" s="6">
        <v>31524000</v>
      </c>
      <c r="AF1192" s="6">
        <v>31524000</v>
      </c>
    </row>
    <row r="1193" spans="1:32" ht="22.5">
      <c r="A1193" s="3" t="s">
        <v>427</v>
      </c>
      <c r="B1193" s="11" t="s">
        <v>545</v>
      </c>
      <c r="C1193" s="11" t="s">
        <v>556</v>
      </c>
      <c r="D1193" s="4" t="s">
        <v>428</v>
      </c>
      <c r="E1193" s="5" t="s">
        <v>312</v>
      </c>
      <c r="F1193" s="5" t="str">
        <f t="shared" si="21"/>
        <v>C-4199-1500-2</v>
      </c>
      <c r="G1193" s="13" t="s">
        <v>505</v>
      </c>
      <c r="H1193" s="13" t="s">
        <v>501</v>
      </c>
      <c r="I1193" s="13" t="s">
        <v>525</v>
      </c>
      <c r="J1193" s="3" t="s">
        <v>53</v>
      </c>
      <c r="K1193" s="3" t="s">
        <v>54</v>
      </c>
      <c r="L1193" s="3" t="s">
        <v>55</v>
      </c>
      <c r="M1193" s="3" t="s">
        <v>36</v>
      </c>
      <c r="N1193" s="3" t="s">
        <v>37</v>
      </c>
      <c r="O1193" s="3" t="s">
        <v>313</v>
      </c>
      <c r="P1193" s="3"/>
      <c r="Q1193" s="3"/>
      <c r="R1193" s="3" t="s">
        <v>40</v>
      </c>
      <c r="S1193" s="3" t="s">
        <v>41</v>
      </c>
      <c r="T1193" s="3" t="s">
        <v>42</v>
      </c>
      <c r="U1193" s="4" t="s">
        <v>314</v>
      </c>
      <c r="V1193" s="6">
        <v>6575097</v>
      </c>
      <c r="W1193" s="6">
        <v>0</v>
      </c>
      <c r="X1193" s="6">
        <v>0</v>
      </c>
      <c r="Y1193" s="6">
        <v>6575097</v>
      </c>
      <c r="Z1193" s="6">
        <v>0</v>
      </c>
      <c r="AA1193" s="6">
        <v>6575097</v>
      </c>
      <c r="AB1193" s="6">
        <v>0</v>
      </c>
      <c r="AC1193" s="6">
        <v>6575097</v>
      </c>
      <c r="AD1193" s="6">
        <v>6575097</v>
      </c>
      <c r="AE1193" s="6">
        <v>6575097</v>
      </c>
      <c r="AF1193" s="6">
        <v>6575097</v>
      </c>
    </row>
    <row r="1194" spans="1:32" ht="22.5">
      <c r="A1194" s="3" t="s">
        <v>427</v>
      </c>
      <c r="B1194" s="11" t="s">
        <v>545</v>
      </c>
      <c r="C1194" s="11" t="s">
        <v>556</v>
      </c>
      <c r="D1194" s="4" t="s">
        <v>428</v>
      </c>
      <c r="E1194" s="5" t="s">
        <v>315</v>
      </c>
      <c r="F1194" s="5" t="str">
        <f t="shared" si="21"/>
        <v>C-4199-1500-2</v>
      </c>
      <c r="G1194" s="13" t="s">
        <v>505</v>
      </c>
      <c r="H1194" s="13" t="s">
        <v>501</v>
      </c>
      <c r="I1194" s="13" t="s">
        <v>525</v>
      </c>
      <c r="J1194" s="3" t="s">
        <v>53</v>
      </c>
      <c r="K1194" s="3" t="s">
        <v>54</v>
      </c>
      <c r="L1194" s="3" t="s">
        <v>55</v>
      </c>
      <c r="M1194" s="3" t="s">
        <v>36</v>
      </c>
      <c r="N1194" s="3" t="s">
        <v>37</v>
      </c>
      <c r="O1194" s="3" t="s">
        <v>316</v>
      </c>
      <c r="P1194" s="3"/>
      <c r="Q1194" s="3"/>
      <c r="R1194" s="3" t="s">
        <v>40</v>
      </c>
      <c r="S1194" s="3" t="s">
        <v>41</v>
      </c>
      <c r="T1194" s="3" t="s">
        <v>42</v>
      </c>
      <c r="U1194" s="4" t="s">
        <v>317</v>
      </c>
      <c r="V1194" s="6">
        <v>56519808</v>
      </c>
      <c r="W1194" s="6">
        <v>6556000</v>
      </c>
      <c r="X1194" s="6">
        <v>1232000</v>
      </c>
      <c r="Y1194" s="6">
        <v>61843808</v>
      </c>
      <c r="Z1194" s="6">
        <v>0</v>
      </c>
      <c r="AA1194" s="6">
        <v>61821808</v>
      </c>
      <c r="AB1194" s="6">
        <v>22000</v>
      </c>
      <c r="AC1194" s="6">
        <v>61821808</v>
      </c>
      <c r="AD1194" s="6">
        <v>60135616</v>
      </c>
      <c r="AE1194" s="6">
        <v>55252616</v>
      </c>
      <c r="AF1194" s="6">
        <v>55252616</v>
      </c>
    </row>
    <row r="1195" spans="1:32" ht="22.5">
      <c r="A1195" s="3" t="s">
        <v>427</v>
      </c>
      <c r="B1195" s="11" t="s">
        <v>545</v>
      </c>
      <c r="C1195" s="11" t="s">
        <v>556</v>
      </c>
      <c r="D1195" s="4" t="s">
        <v>428</v>
      </c>
      <c r="E1195" s="5" t="s">
        <v>321</v>
      </c>
      <c r="F1195" s="5" t="str">
        <f t="shared" si="21"/>
        <v>C-4199-1500-2</v>
      </c>
      <c r="G1195" s="13" t="s">
        <v>505</v>
      </c>
      <c r="H1195" s="13" t="s">
        <v>501</v>
      </c>
      <c r="I1195" s="13" t="s">
        <v>525</v>
      </c>
      <c r="J1195" s="3" t="s">
        <v>53</v>
      </c>
      <c r="K1195" s="3" t="s">
        <v>54</v>
      </c>
      <c r="L1195" s="3" t="s">
        <v>55</v>
      </c>
      <c r="M1195" s="3" t="s">
        <v>36</v>
      </c>
      <c r="N1195" s="3" t="s">
        <v>37</v>
      </c>
      <c r="O1195" s="3" t="s">
        <v>322</v>
      </c>
      <c r="P1195" s="3"/>
      <c r="Q1195" s="3"/>
      <c r="R1195" s="3" t="s">
        <v>40</v>
      </c>
      <c r="S1195" s="3" t="s">
        <v>41</v>
      </c>
      <c r="T1195" s="3" t="s">
        <v>42</v>
      </c>
      <c r="U1195" s="4" t="s">
        <v>323</v>
      </c>
      <c r="V1195" s="6">
        <v>0</v>
      </c>
      <c r="W1195" s="6">
        <v>131664000</v>
      </c>
      <c r="X1195" s="6">
        <v>30036239</v>
      </c>
      <c r="Y1195" s="6">
        <v>101627761</v>
      </c>
      <c r="Z1195" s="6">
        <v>0</v>
      </c>
      <c r="AA1195" s="6">
        <v>98584448</v>
      </c>
      <c r="AB1195" s="6">
        <v>3043313</v>
      </c>
      <c r="AC1195" s="6">
        <v>98584448</v>
      </c>
      <c r="AD1195" s="6">
        <v>98584448</v>
      </c>
      <c r="AE1195" s="6">
        <v>98584448</v>
      </c>
      <c r="AF1195" s="6">
        <v>98584448</v>
      </c>
    </row>
    <row r="1196" spans="1:32" ht="22.5">
      <c r="A1196" s="3" t="s">
        <v>427</v>
      </c>
      <c r="B1196" s="11" t="s">
        <v>545</v>
      </c>
      <c r="C1196" s="11" t="s">
        <v>556</v>
      </c>
      <c r="D1196" s="4" t="s">
        <v>428</v>
      </c>
      <c r="E1196" s="5" t="s">
        <v>347</v>
      </c>
      <c r="F1196" s="5" t="str">
        <f t="shared" si="21"/>
        <v>C-4199-1500-2</v>
      </c>
      <c r="G1196" s="13" t="s">
        <v>505</v>
      </c>
      <c r="H1196" s="13" t="s">
        <v>493</v>
      </c>
      <c r="I1196" s="13" t="s">
        <v>535</v>
      </c>
      <c r="J1196" s="3" t="s">
        <v>53</v>
      </c>
      <c r="K1196" s="3" t="s">
        <v>54</v>
      </c>
      <c r="L1196" s="3" t="s">
        <v>55</v>
      </c>
      <c r="M1196" s="3" t="s">
        <v>36</v>
      </c>
      <c r="N1196" s="3" t="s">
        <v>37</v>
      </c>
      <c r="O1196" s="3" t="s">
        <v>348</v>
      </c>
      <c r="P1196" s="3"/>
      <c r="Q1196" s="3"/>
      <c r="R1196" s="3" t="s">
        <v>40</v>
      </c>
      <c r="S1196" s="3" t="s">
        <v>41</v>
      </c>
      <c r="T1196" s="3" t="s">
        <v>42</v>
      </c>
      <c r="U1196" s="4" t="s">
        <v>349</v>
      </c>
      <c r="V1196" s="6">
        <v>0</v>
      </c>
      <c r="W1196" s="6">
        <v>13365000</v>
      </c>
      <c r="X1196" s="6">
        <v>155000</v>
      </c>
      <c r="Y1196" s="6">
        <v>13210000</v>
      </c>
      <c r="Z1196" s="6">
        <v>0</v>
      </c>
      <c r="AA1196" s="6">
        <v>13156200</v>
      </c>
      <c r="AB1196" s="6">
        <v>53800</v>
      </c>
      <c r="AC1196" s="6">
        <v>13156200</v>
      </c>
      <c r="AD1196" s="6">
        <v>13156200</v>
      </c>
      <c r="AE1196" s="6">
        <v>13156200</v>
      </c>
      <c r="AF1196" s="6">
        <v>13156200</v>
      </c>
    </row>
    <row r="1197" spans="1:32" ht="22.5">
      <c r="A1197" s="3" t="s">
        <v>427</v>
      </c>
      <c r="B1197" s="11" t="s">
        <v>545</v>
      </c>
      <c r="C1197" s="11" t="s">
        <v>556</v>
      </c>
      <c r="D1197" s="4" t="s">
        <v>428</v>
      </c>
      <c r="E1197" s="5" t="s">
        <v>352</v>
      </c>
      <c r="F1197" s="5" t="str">
        <f t="shared" si="21"/>
        <v>C-4199-1500-2</v>
      </c>
      <c r="G1197" s="13" t="s">
        <v>505</v>
      </c>
      <c r="H1197" s="13" t="s">
        <v>493</v>
      </c>
      <c r="I1197" s="13" t="s">
        <v>506</v>
      </c>
      <c r="J1197" s="3" t="s">
        <v>53</v>
      </c>
      <c r="K1197" s="3" t="s">
        <v>54</v>
      </c>
      <c r="L1197" s="3" t="s">
        <v>55</v>
      </c>
      <c r="M1197" s="3" t="s">
        <v>36</v>
      </c>
      <c r="N1197" s="3" t="s">
        <v>37</v>
      </c>
      <c r="O1197" s="3" t="s">
        <v>353</v>
      </c>
      <c r="P1197" s="3"/>
      <c r="Q1197" s="3"/>
      <c r="R1197" s="3" t="s">
        <v>40</v>
      </c>
      <c r="S1197" s="3" t="s">
        <v>41</v>
      </c>
      <c r="T1197" s="3" t="s">
        <v>42</v>
      </c>
      <c r="U1197" s="4" t="s">
        <v>354</v>
      </c>
      <c r="V1197" s="6">
        <v>4080000</v>
      </c>
      <c r="W1197" s="6">
        <v>1000000</v>
      </c>
      <c r="X1197" s="6">
        <v>0</v>
      </c>
      <c r="Y1197" s="6">
        <v>5080000</v>
      </c>
      <c r="Z1197" s="6">
        <v>0</v>
      </c>
      <c r="AA1197" s="6">
        <v>4426368</v>
      </c>
      <c r="AB1197" s="6">
        <v>653632</v>
      </c>
      <c r="AC1197" s="6">
        <v>4426368</v>
      </c>
      <c r="AD1197" s="6">
        <v>4426368</v>
      </c>
      <c r="AE1197" s="6">
        <v>4426368</v>
      </c>
      <c r="AF1197" s="6">
        <v>4426368</v>
      </c>
    </row>
    <row r="1198" spans="1:32" ht="22.5">
      <c r="A1198" s="3" t="s">
        <v>427</v>
      </c>
      <c r="B1198" s="11" t="s">
        <v>545</v>
      </c>
      <c r="C1198" s="11" t="s">
        <v>556</v>
      </c>
      <c r="D1198" s="4" t="s">
        <v>428</v>
      </c>
      <c r="E1198" s="5" t="s">
        <v>358</v>
      </c>
      <c r="F1198" s="5" t="str">
        <f t="shared" si="21"/>
        <v>C-4199-1500-2</v>
      </c>
      <c r="G1198" s="13" t="s">
        <v>505</v>
      </c>
      <c r="H1198" s="13" t="s">
        <v>536</v>
      </c>
      <c r="I1198" s="13" t="s">
        <v>537</v>
      </c>
      <c r="J1198" s="3" t="s">
        <v>53</v>
      </c>
      <c r="K1198" s="3" t="s">
        <v>54</v>
      </c>
      <c r="L1198" s="3" t="s">
        <v>55</v>
      </c>
      <c r="M1198" s="3" t="s">
        <v>36</v>
      </c>
      <c r="N1198" s="3" t="s">
        <v>37</v>
      </c>
      <c r="O1198" s="3" t="s">
        <v>252</v>
      </c>
      <c r="P1198" s="3"/>
      <c r="Q1198" s="3"/>
      <c r="R1198" s="3" t="s">
        <v>40</v>
      </c>
      <c r="S1198" s="3" t="s">
        <v>41</v>
      </c>
      <c r="T1198" s="3" t="s">
        <v>42</v>
      </c>
      <c r="U1198" s="4" t="s">
        <v>253</v>
      </c>
      <c r="V1198" s="6">
        <v>135764</v>
      </c>
      <c r="W1198" s="6">
        <v>526656</v>
      </c>
      <c r="X1198" s="6">
        <v>331736</v>
      </c>
      <c r="Y1198" s="6">
        <v>330684</v>
      </c>
      <c r="Z1198" s="6">
        <v>0</v>
      </c>
      <c r="AA1198" s="6">
        <v>330683.13</v>
      </c>
      <c r="AB1198" s="6">
        <v>0.87</v>
      </c>
      <c r="AC1198" s="6">
        <v>330683.13</v>
      </c>
      <c r="AD1198" s="6">
        <v>314151.38</v>
      </c>
      <c r="AE1198" s="6">
        <v>314151.38</v>
      </c>
      <c r="AF1198" s="6">
        <v>314151.38</v>
      </c>
    </row>
    <row r="1199" spans="1:32" ht="22.5">
      <c r="A1199" s="3" t="s">
        <v>427</v>
      </c>
      <c r="B1199" s="11" t="s">
        <v>545</v>
      </c>
      <c r="C1199" s="11" t="s">
        <v>556</v>
      </c>
      <c r="D1199" s="4" t="s">
        <v>428</v>
      </c>
      <c r="E1199" s="5" t="s">
        <v>365</v>
      </c>
      <c r="F1199" s="5" t="str">
        <f t="shared" si="21"/>
        <v>C-4199-1500-5</v>
      </c>
      <c r="G1199" s="13" t="s">
        <v>543</v>
      </c>
      <c r="H1199" s="13" t="s">
        <v>501</v>
      </c>
      <c r="I1199" s="13" t="s">
        <v>544</v>
      </c>
      <c r="J1199" s="3" t="s">
        <v>53</v>
      </c>
      <c r="K1199" s="3" t="s">
        <v>54</v>
      </c>
      <c r="L1199" s="3" t="s">
        <v>55</v>
      </c>
      <c r="M1199" s="3" t="s">
        <v>46</v>
      </c>
      <c r="N1199" s="3" t="s">
        <v>37</v>
      </c>
      <c r="O1199" s="3" t="s">
        <v>210</v>
      </c>
      <c r="P1199" s="3"/>
      <c r="Q1199" s="3"/>
      <c r="R1199" s="3" t="s">
        <v>40</v>
      </c>
      <c r="S1199" s="3" t="s">
        <v>41</v>
      </c>
      <c r="T1199" s="3" t="s">
        <v>42</v>
      </c>
      <c r="U1199" s="4" t="s">
        <v>366</v>
      </c>
      <c r="V1199" s="6">
        <v>0</v>
      </c>
      <c r="W1199" s="6">
        <v>112000000</v>
      </c>
      <c r="X1199" s="6">
        <v>41977</v>
      </c>
      <c r="Y1199" s="6">
        <v>111958023</v>
      </c>
      <c r="Z1199" s="6">
        <v>0</v>
      </c>
      <c r="AA1199" s="6">
        <v>111958023</v>
      </c>
      <c r="AB1199" s="6">
        <v>0</v>
      </c>
      <c r="AC1199" s="6">
        <v>111958023</v>
      </c>
      <c r="AD1199" s="6">
        <v>111958022</v>
      </c>
      <c r="AE1199" s="6">
        <v>111958022</v>
      </c>
      <c r="AF1199" s="6">
        <v>111958022</v>
      </c>
    </row>
    <row r="1200" spans="1:32" ht="22.5">
      <c r="A1200" s="3" t="s">
        <v>427</v>
      </c>
      <c r="B1200" s="11" t="s">
        <v>545</v>
      </c>
      <c r="C1200" s="11" t="s">
        <v>556</v>
      </c>
      <c r="D1200" s="4" t="s">
        <v>428</v>
      </c>
      <c r="E1200" s="5" t="s">
        <v>367</v>
      </c>
      <c r="F1200" s="5" t="str">
        <f t="shared" si="21"/>
        <v>C-4199-1500-5</v>
      </c>
      <c r="G1200" s="13" t="s">
        <v>543</v>
      </c>
      <c r="H1200" s="13" t="s">
        <v>501</v>
      </c>
      <c r="I1200" s="13" t="s">
        <v>544</v>
      </c>
      <c r="J1200" s="3" t="s">
        <v>53</v>
      </c>
      <c r="K1200" s="3" t="s">
        <v>54</v>
      </c>
      <c r="L1200" s="3" t="s">
        <v>55</v>
      </c>
      <c r="M1200" s="3" t="s">
        <v>46</v>
      </c>
      <c r="N1200" s="3" t="s">
        <v>37</v>
      </c>
      <c r="O1200" s="3" t="s">
        <v>257</v>
      </c>
      <c r="P1200" s="3"/>
      <c r="Q1200" s="3"/>
      <c r="R1200" s="3" t="s">
        <v>40</v>
      </c>
      <c r="S1200" s="3" t="s">
        <v>150</v>
      </c>
      <c r="T1200" s="3" t="s">
        <v>42</v>
      </c>
      <c r="U1200" s="4" t="s">
        <v>368</v>
      </c>
      <c r="V1200" s="6">
        <v>112000000</v>
      </c>
      <c r="W1200" s="6">
        <v>0</v>
      </c>
      <c r="X1200" s="6">
        <v>3665066</v>
      </c>
      <c r="Y1200" s="6">
        <v>108334934</v>
      </c>
      <c r="Z1200" s="6">
        <v>0</v>
      </c>
      <c r="AA1200" s="6">
        <v>108334934</v>
      </c>
      <c r="AB1200" s="6">
        <v>0</v>
      </c>
      <c r="AC1200" s="6">
        <v>108334934</v>
      </c>
      <c r="AD1200" s="6">
        <v>101573730</v>
      </c>
      <c r="AE1200" s="6">
        <v>80225522</v>
      </c>
      <c r="AF1200" s="6">
        <v>80225522</v>
      </c>
    </row>
    <row r="1201" spans="1:32" ht="22.5">
      <c r="A1201" s="3" t="s">
        <v>427</v>
      </c>
      <c r="B1201" s="11" t="s">
        <v>545</v>
      </c>
      <c r="C1201" s="11" t="s">
        <v>556</v>
      </c>
      <c r="D1201" s="4" t="s">
        <v>428</v>
      </c>
      <c r="E1201" s="5" t="s">
        <v>389</v>
      </c>
      <c r="F1201" s="5" t="str">
        <f t="shared" si="21"/>
        <v>C-4199-1500-5</v>
      </c>
      <c r="G1201" s="13" t="s">
        <v>543</v>
      </c>
      <c r="H1201" s="13" t="s">
        <v>501</v>
      </c>
      <c r="I1201" s="13" t="s">
        <v>544</v>
      </c>
      <c r="J1201" s="3" t="s">
        <v>53</v>
      </c>
      <c r="K1201" s="3" t="s">
        <v>54</v>
      </c>
      <c r="L1201" s="3" t="s">
        <v>55</v>
      </c>
      <c r="M1201" s="3" t="s">
        <v>46</v>
      </c>
      <c r="N1201" s="3" t="s">
        <v>37</v>
      </c>
      <c r="O1201" s="3" t="s">
        <v>56</v>
      </c>
      <c r="P1201" s="3"/>
      <c r="Q1201" s="3"/>
      <c r="R1201" s="3" t="s">
        <v>40</v>
      </c>
      <c r="S1201" s="3" t="s">
        <v>150</v>
      </c>
      <c r="T1201" s="3" t="s">
        <v>42</v>
      </c>
      <c r="U1201" s="4" t="s">
        <v>390</v>
      </c>
      <c r="V1201" s="6">
        <v>20000000</v>
      </c>
      <c r="W1201" s="6">
        <v>0</v>
      </c>
      <c r="X1201" s="6">
        <v>1654695</v>
      </c>
      <c r="Y1201" s="6">
        <v>18345305</v>
      </c>
      <c r="Z1201" s="6">
        <v>0</v>
      </c>
      <c r="AA1201" s="6">
        <v>18345305</v>
      </c>
      <c r="AB1201" s="6">
        <v>0</v>
      </c>
      <c r="AC1201" s="6">
        <v>18345305</v>
      </c>
      <c r="AD1201" s="6">
        <v>18345305</v>
      </c>
      <c r="AE1201" s="6">
        <v>18345305</v>
      </c>
      <c r="AF1201" s="6">
        <v>18345305</v>
      </c>
    </row>
    <row r="1202" spans="1:32" ht="22.5">
      <c r="A1202" s="3" t="s">
        <v>427</v>
      </c>
      <c r="B1202" s="11" t="s">
        <v>545</v>
      </c>
      <c r="C1202" s="11" t="s">
        <v>556</v>
      </c>
      <c r="D1202" s="4" t="s">
        <v>428</v>
      </c>
      <c r="E1202" s="5" t="s">
        <v>371</v>
      </c>
      <c r="F1202" s="5" t="str">
        <f t="shared" si="21"/>
        <v>C-4199-1500-5</v>
      </c>
      <c r="G1202" s="13" t="s">
        <v>543</v>
      </c>
      <c r="H1202" s="13" t="s">
        <v>493</v>
      </c>
      <c r="I1202" s="13" t="s">
        <v>512</v>
      </c>
      <c r="J1202" s="3" t="s">
        <v>53</v>
      </c>
      <c r="K1202" s="3" t="s">
        <v>54</v>
      </c>
      <c r="L1202" s="3" t="s">
        <v>55</v>
      </c>
      <c r="M1202" s="3" t="s">
        <v>46</v>
      </c>
      <c r="N1202" s="3" t="s">
        <v>37</v>
      </c>
      <c r="O1202" s="3" t="s">
        <v>218</v>
      </c>
      <c r="P1202" s="3"/>
      <c r="Q1202" s="3"/>
      <c r="R1202" s="3" t="s">
        <v>40</v>
      </c>
      <c r="S1202" s="3" t="s">
        <v>150</v>
      </c>
      <c r="T1202" s="3" t="s">
        <v>42</v>
      </c>
      <c r="U1202" s="4" t="s">
        <v>222</v>
      </c>
      <c r="V1202" s="6">
        <v>78280500</v>
      </c>
      <c r="W1202" s="6">
        <v>31474433</v>
      </c>
      <c r="X1202" s="6">
        <v>5024202</v>
      </c>
      <c r="Y1202" s="6">
        <v>104730731</v>
      </c>
      <c r="Z1202" s="6">
        <v>0</v>
      </c>
      <c r="AA1202" s="6">
        <v>104730731</v>
      </c>
      <c r="AB1202" s="6">
        <v>0</v>
      </c>
      <c r="AC1202" s="6">
        <v>104730731</v>
      </c>
      <c r="AD1202" s="6">
        <v>104550731</v>
      </c>
      <c r="AE1202" s="6">
        <v>100913669</v>
      </c>
      <c r="AF1202" s="6">
        <v>100913669</v>
      </c>
    </row>
    <row r="1203" spans="1:32" ht="22.5">
      <c r="A1203" s="3" t="s">
        <v>427</v>
      </c>
      <c r="B1203" s="11" t="s">
        <v>545</v>
      </c>
      <c r="C1203" s="11" t="s">
        <v>556</v>
      </c>
      <c r="D1203" s="4" t="s">
        <v>428</v>
      </c>
      <c r="E1203" s="5" t="s">
        <v>372</v>
      </c>
      <c r="F1203" s="5" t="str">
        <f t="shared" si="21"/>
        <v>C-4199-1500-5</v>
      </c>
      <c r="G1203" s="13" t="s">
        <v>543</v>
      </c>
      <c r="H1203" s="13" t="s">
        <v>493</v>
      </c>
      <c r="I1203" s="13" t="s">
        <v>506</v>
      </c>
      <c r="J1203" s="3" t="s">
        <v>53</v>
      </c>
      <c r="K1203" s="3" t="s">
        <v>54</v>
      </c>
      <c r="L1203" s="3" t="s">
        <v>55</v>
      </c>
      <c r="M1203" s="3" t="s">
        <v>46</v>
      </c>
      <c r="N1203" s="3" t="s">
        <v>37</v>
      </c>
      <c r="O1203" s="3" t="s">
        <v>221</v>
      </c>
      <c r="P1203" s="3"/>
      <c r="Q1203" s="3"/>
      <c r="R1203" s="3" t="s">
        <v>40</v>
      </c>
      <c r="S1203" s="3" t="s">
        <v>150</v>
      </c>
      <c r="T1203" s="3" t="s">
        <v>42</v>
      </c>
      <c r="U1203" s="4" t="s">
        <v>57</v>
      </c>
      <c r="V1203" s="6">
        <v>9799000</v>
      </c>
      <c r="W1203" s="6">
        <v>11254815</v>
      </c>
      <c r="X1203" s="6">
        <v>1716660</v>
      </c>
      <c r="Y1203" s="6">
        <v>19337155</v>
      </c>
      <c r="Z1203" s="6">
        <v>0</v>
      </c>
      <c r="AA1203" s="6">
        <v>19327155</v>
      </c>
      <c r="AB1203" s="6">
        <v>10000</v>
      </c>
      <c r="AC1203" s="6">
        <v>19327155</v>
      </c>
      <c r="AD1203" s="6">
        <v>19327155</v>
      </c>
      <c r="AE1203" s="6">
        <v>19327155</v>
      </c>
      <c r="AF1203" s="6">
        <v>19327155</v>
      </c>
    </row>
    <row r="1204" spans="1:32" ht="22.5">
      <c r="A1204" s="3" t="s">
        <v>429</v>
      </c>
      <c r="B1204" s="11" t="s">
        <v>545</v>
      </c>
      <c r="C1204" s="11" t="s">
        <v>566</v>
      </c>
      <c r="D1204" s="4" t="s">
        <v>430</v>
      </c>
      <c r="E1204" s="5" t="s">
        <v>123</v>
      </c>
      <c r="F1204" s="5" t="str">
        <f t="shared" si="21"/>
        <v>A-2-0-3</v>
      </c>
      <c r="G1204" s="13" t="s">
        <v>492</v>
      </c>
      <c r="H1204" s="13" t="s">
        <v>501</v>
      </c>
      <c r="I1204" s="13" t="s">
        <v>502</v>
      </c>
      <c r="J1204" s="3" t="s">
        <v>35</v>
      </c>
      <c r="K1204" s="3" t="s">
        <v>36</v>
      </c>
      <c r="L1204" s="3" t="s">
        <v>37</v>
      </c>
      <c r="M1204" s="3" t="s">
        <v>38</v>
      </c>
      <c r="N1204" s="3" t="s">
        <v>121</v>
      </c>
      <c r="O1204" s="3" t="s">
        <v>38</v>
      </c>
      <c r="P1204" s="3"/>
      <c r="Q1204" s="3"/>
      <c r="R1204" s="3" t="s">
        <v>40</v>
      </c>
      <c r="S1204" s="3" t="s">
        <v>41</v>
      </c>
      <c r="T1204" s="3" t="s">
        <v>42</v>
      </c>
      <c r="U1204" s="4" t="s">
        <v>124</v>
      </c>
      <c r="V1204" s="6">
        <v>45000000</v>
      </c>
      <c r="W1204" s="6">
        <v>8830149</v>
      </c>
      <c r="X1204" s="6">
        <v>1567214</v>
      </c>
      <c r="Y1204" s="6">
        <v>52262935</v>
      </c>
      <c r="Z1204" s="6">
        <v>0</v>
      </c>
      <c r="AA1204" s="6">
        <v>52165286.18</v>
      </c>
      <c r="AB1204" s="6">
        <v>97648.82</v>
      </c>
      <c r="AC1204" s="6">
        <v>52165286.18</v>
      </c>
      <c r="AD1204" s="6">
        <v>52165286.18</v>
      </c>
      <c r="AE1204" s="6">
        <v>52165286.18</v>
      </c>
      <c r="AF1204" s="6">
        <v>52165286.18</v>
      </c>
    </row>
    <row r="1205" spans="1:32" ht="22.5">
      <c r="A1205" s="3" t="s">
        <v>429</v>
      </c>
      <c r="B1205" s="11" t="s">
        <v>545</v>
      </c>
      <c r="C1205" s="11" t="s">
        <v>566</v>
      </c>
      <c r="D1205" s="4" t="s">
        <v>430</v>
      </c>
      <c r="E1205" s="5" t="s">
        <v>34</v>
      </c>
      <c r="F1205" s="5" t="str">
        <f t="shared" si="21"/>
        <v>A-2-0-3</v>
      </c>
      <c r="G1205" s="13" t="s">
        <v>492</v>
      </c>
      <c r="H1205" s="13" t="s">
        <v>501</v>
      </c>
      <c r="I1205" s="13" t="s">
        <v>502</v>
      </c>
      <c r="J1205" s="3" t="s">
        <v>35</v>
      </c>
      <c r="K1205" s="3" t="s">
        <v>36</v>
      </c>
      <c r="L1205" s="3" t="s">
        <v>37</v>
      </c>
      <c r="M1205" s="3" t="s">
        <v>38</v>
      </c>
      <c r="N1205" s="3" t="s">
        <v>39</v>
      </c>
      <c r="O1205" s="3" t="s">
        <v>36</v>
      </c>
      <c r="P1205" s="3"/>
      <c r="Q1205" s="3"/>
      <c r="R1205" s="3" t="s">
        <v>40</v>
      </c>
      <c r="S1205" s="3" t="s">
        <v>41</v>
      </c>
      <c r="T1205" s="3" t="s">
        <v>42</v>
      </c>
      <c r="U1205" s="4" t="s">
        <v>43</v>
      </c>
      <c r="V1205" s="6">
        <v>0</v>
      </c>
      <c r="W1205" s="6">
        <v>234936</v>
      </c>
      <c r="X1205" s="6">
        <v>0</v>
      </c>
      <c r="Y1205" s="6">
        <v>234936</v>
      </c>
      <c r="Z1205" s="6">
        <v>0</v>
      </c>
      <c r="AA1205" s="6">
        <v>234000</v>
      </c>
      <c r="AB1205" s="6">
        <v>936</v>
      </c>
      <c r="AC1205" s="6">
        <v>234000</v>
      </c>
      <c r="AD1205" s="6">
        <v>234000</v>
      </c>
      <c r="AE1205" s="6">
        <v>234000</v>
      </c>
      <c r="AF1205" s="6">
        <v>234000</v>
      </c>
    </row>
    <row r="1206" spans="1:32" ht="22.5">
      <c r="A1206" s="3" t="s">
        <v>429</v>
      </c>
      <c r="B1206" s="11" t="s">
        <v>545</v>
      </c>
      <c r="C1206" s="11" t="s">
        <v>566</v>
      </c>
      <c r="D1206" s="4" t="s">
        <v>430</v>
      </c>
      <c r="E1206" s="5" t="s">
        <v>398</v>
      </c>
      <c r="F1206" s="5" t="str">
        <f t="shared" si="21"/>
        <v>A-2-0-4</v>
      </c>
      <c r="G1206" s="13" t="s">
        <v>492</v>
      </c>
      <c r="H1206" s="13" t="s">
        <v>501</v>
      </c>
      <c r="I1206" s="13" t="s">
        <v>502</v>
      </c>
      <c r="J1206" s="3" t="s">
        <v>35</v>
      </c>
      <c r="K1206" s="3" t="s">
        <v>36</v>
      </c>
      <c r="L1206" s="3" t="s">
        <v>37</v>
      </c>
      <c r="M1206" s="3" t="s">
        <v>45</v>
      </c>
      <c r="N1206" s="3" t="s">
        <v>61</v>
      </c>
      <c r="O1206" s="3" t="s">
        <v>45</v>
      </c>
      <c r="P1206" s="3"/>
      <c r="Q1206" s="3"/>
      <c r="R1206" s="3" t="s">
        <v>40</v>
      </c>
      <c r="S1206" s="3" t="s">
        <v>41</v>
      </c>
      <c r="T1206" s="3" t="s">
        <v>42</v>
      </c>
      <c r="U1206" s="4" t="s">
        <v>399</v>
      </c>
      <c r="V1206" s="6">
        <v>0</v>
      </c>
      <c r="W1206" s="6">
        <v>17404340</v>
      </c>
      <c r="X1206" s="6">
        <v>0</v>
      </c>
      <c r="Y1206" s="6">
        <v>17404340</v>
      </c>
      <c r="Z1206" s="6">
        <v>0</v>
      </c>
      <c r="AA1206" s="6">
        <v>17330000</v>
      </c>
      <c r="AB1206" s="6">
        <v>74340</v>
      </c>
      <c r="AC1206" s="6">
        <v>17330000</v>
      </c>
      <c r="AD1206" s="6">
        <v>17330000</v>
      </c>
      <c r="AE1206" s="6">
        <v>17330000</v>
      </c>
      <c r="AF1206" s="6">
        <v>17330000</v>
      </c>
    </row>
    <row r="1207" spans="1:32" ht="22.5">
      <c r="A1207" s="3" t="s">
        <v>429</v>
      </c>
      <c r="B1207" s="11" t="s">
        <v>545</v>
      </c>
      <c r="C1207" s="11" t="s">
        <v>566</v>
      </c>
      <c r="D1207" s="4" t="s">
        <v>430</v>
      </c>
      <c r="E1207" s="5" t="s">
        <v>431</v>
      </c>
      <c r="F1207" s="5" t="str">
        <f t="shared" si="21"/>
        <v>A-2-0-4</v>
      </c>
      <c r="G1207" s="13" t="s">
        <v>492</v>
      </c>
      <c r="H1207" s="13" t="s">
        <v>501</v>
      </c>
      <c r="I1207" s="13" t="s">
        <v>502</v>
      </c>
      <c r="J1207" s="3" t="s">
        <v>35</v>
      </c>
      <c r="K1207" s="3" t="s">
        <v>36</v>
      </c>
      <c r="L1207" s="3" t="s">
        <v>37</v>
      </c>
      <c r="M1207" s="3" t="s">
        <v>45</v>
      </c>
      <c r="N1207" s="3" t="s">
        <v>61</v>
      </c>
      <c r="O1207" s="3" t="s">
        <v>93</v>
      </c>
      <c r="P1207" s="3"/>
      <c r="Q1207" s="3"/>
      <c r="R1207" s="3" t="s">
        <v>40</v>
      </c>
      <c r="S1207" s="3" t="s">
        <v>41</v>
      </c>
      <c r="T1207" s="3" t="s">
        <v>42</v>
      </c>
      <c r="U1207" s="4" t="s">
        <v>432</v>
      </c>
      <c r="V1207" s="6">
        <v>0</v>
      </c>
      <c r="W1207" s="6">
        <v>3810000</v>
      </c>
      <c r="X1207" s="6">
        <v>0</v>
      </c>
      <c r="Y1207" s="6">
        <v>3810000</v>
      </c>
      <c r="Z1207" s="6">
        <v>0</v>
      </c>
      <c r="AA1207" s="6">
        <v>3802500</v>
      </c>
      <c r="AB1207" s="6">
        <v>7500</v>
      </c>
      <c r="AC1207" s="6">
        <v>3802500</v>
      </c>
      <c r="AD1207" s="6">
        <v>3802500</v>
      </c>
      <c r="AE1207" s="6">
        <v>3802500</v>
      </c>
      <c r="AF1207" s="6">
        <v>3802500</v>
      </c>
    </row>
    <row r="1208" spans="1:32" ht="22.5">
      <c r="A1208" s="3" t="s">
        <v>429</v>
      </c>
      <c r="B1208" s="11" t="s">
        <v>545</v>
      </c>
      <c r="C1208" s="11" t="s">
        <v>566</v>
      </c>
      <c r="D1208" s="4" t="s">
        <v>430</v>
      </c>
      <c r="E1208" s="5" t="s">
        <v>133</v>
      </c>
      <c r="F1208" s="5" t="str">
        <f t="shared" si="21"/>
        <v>A-2-0-4</v>
      </c>
      <c r="G1208" s="13" t="s">
        <v>492</v>
      </c>
      <c r="H1208" s="13" t="s">
        <v>501</v>
      </c>
      <c r="I1208" s="13" t="s">
        <v>502</v>
      </c>
      <c r="J1208" s="3" t="s">
        <v>35</v>
      </c>
      <c r="K1208" s="3" t="s">
        <v>36</v>
      </c>
      <c r="L1208" s="3" t="s">
        <v>37</v>
      </c>
      <c r="M1208" s="3" t="s">
        <v>45</v>
      </c>
      <c r="N1208" s="3" t="s">
        <v>45</v>
      </c>
      <c r="O1208" s="3" t="s">
        <v>61</v>
      </c>
      <c r="P1208" s="3"/>
      <c r="Q1208" s="3"/>
      <c r="R1208" s="3" t="s">
        <v>40</v>
      </c>
      <c r="S1208" s="3" t="s">
        <v>41</v>
      </c>
      <c r="T1208" s="3" t="s">
        <v>42</v>
      </c>
      <c r="U1208" s="4" t="s">
        <v>134</v>
      </c>
      <c r="V1208" s="6">
        <v>25000000</v>
      </c>
      <c r="W1208" s="6">
        <v>0</v>
      </c>
      <c r="X1208" s="6">
        <v>122300</v>
      </c>
      <c r="Y1208" s="6">
        <v>24877700</v>
      </c>
      <c r="Z1208" s="6">
        <v>0</v>
      </c>
      <c r="AA1208" s="6">
        <v>24877700</v>
      </c>
      <c r="AB1208" s="6">
        <v>0</v>
      </c>
      <c r="AC1208" s="6">
        <v>24877700</v>
      </c>
      <c r="AD1208" s="6">
        <v>23717904</v>
      </c>
      <c r="AE1208" s="6">
        <v>20233904</v>
      </c>
      <c r="AF1208" s="6">
        <v>20233904</v>
      </c>
    </row>
    <row r="1209" spans="1:32" ht="22.5">
      <c r="A1209" s="3" t="s">
        <v>429</v>
      </c>
      <c r="B1209" s="11" t="s">
        <v>545</v>
      </c>
      <c r="C1209" s="11" t="s">
        <v>566</v>
      </c>
      <c r="D1209" s="4" t="s">
        <v>430</v>
      </c>
      <c r="E1209" s="5" t="s">
        <v>135</v>
      </c>
      <c r="F1209" s="5" t="str">
        <f t="shared" si="21"/>
        <v>A-2-0-4</v>
      </c>
      <c r="G1209" s="13" t="s">
        <v>492</v>
      </c>
      <c r="H1209" s="13" t="s">
        <v>501</v>
      </c>
      <c r="I1209" s="13" t="s">
        <v>502</v>
      </c>
      <c r="J1209" s="3" t="s">
        <v>35</v>
      </c>
      <c r="K1209" s="3" t="s">
        <v>36</v>
      </c>
      <c r="L1209" s="3" t="s">
        <v>37</v>
      </c>
      <c r="M1209" s="3" t="s">
        <v>45</v>
      </c>
      <c r="N1209" s="3" t="s">
        <v>45</v>
      </c>
      <c r="O1209" s="3" t="s">
        <v>36</v>
      </c>
      <c r="P1209" s="3"/>
      <c r="Q1209" s="3"/>
      <c r="R1209" s="3" t="s">
        <v>40</v>
      </c>
      <c r="S1209" s="3" t="s">
        <v>41</v>
      </c>
      <c r="T1209" s="3" t="s">
        <v>42</v>
      </c>
      <c r="U1209" s="4" t="s">
        <v>136</v>
      </c>
      <c r="V1209" s="6">
        <v>23500000</v>
      </c>
      <c r="W1209" s="6">
        <v>0</v>
      </c>
      <c r="X1209" s="6">
        <v>15462039</v>
      </c>
      <c r="Y1209" s="6">
        <v>8037961</v>
      </c>
      <c r="Z1209" s="6">
        <v>0</v>
      </c>
      <c r="AA1209" s="6">
        <v>8037960.46</v>
      </c>
      <c r="AB1209" s="6">
        <v>0.54</v>
      </c>
      <c r="AC1209" s="6">
        <v>8037960.46</v>
      </c>
      <c r="AD1209" s="6">
        <v>0</v>
      </c>
      <c r="AE1209" s="6">
        <v>0</v>
      </c>
      <c r="AF1209" s="6">
        <v>0</v>
      </c>
    </row>
    <row r="1210" spans="1:32" ht="22.5">
      <c r="A1210" s="3" t="s">
        <v>429</v>
      </c>
      <c r="B1210" s="11" t="s">
        <v>545</v>
      </c>
      <c r="C1210" s="11" t="s">
        <v>566</v>
      </c>
      <c r="D1210" s="4" t="s">
        <v>430</v>
      </c>
      <c r="E1210" s="5" t="s">
        <v>160</v>
      </c>
      <c r="F1210" s="5" t="str">
        <f t="shared" si="21"/>
        <v>A-2-0-4</v>
      </c>
      <c r="G1210" s="13" t="s">
        <v>492</v>
      </c>
      <c r="H1210" s="13" t="s">
        <v>501</v>
      </c>
      <c r="I1210" s="13" t="s">
        <v>502</v>
      </c>
      <c r="J1210" s="3" t="s">
        <v>35</v>
      </c>
      <c r="K1210" s="3" t="s">
        <v>36</v>
      </c>
      <c r="L1210" s="3" t="s">
        <v>37</v>
      </c>
      <c r="M1210" s="3" t="s">
        <v>45</v>
      </c>
      <c r="N1210" s="3" t="s">
        <v>46</v>
      </c>
      <c r="O1210" s="3" t="s">
        <v>93</v>
      </c>
      <c r="P1210" s="3"/>
      <c r="Q1210" s="3"/>
      <c r="R1210" s="3" t="s">
        <v>40</v>
      </c>
      <c r="S1210" s="3" t="s">
        <v>41</v>
      </c>
      <c r="T1210" s="3" t="s">
        <v>42</v>
      </c>
      <c r="U1210" s="4" t="s">
        <v>161</v>
      </c>
      <c r="V1210" s="6">
        <v>0</v>
      </c>
      <c r="W1210" s="6">
        <v>3810000</v>
      </c>
      <c r="X1210" s="6">
        <v>3810000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</row>
    <row r="1211" spans="1:32" ht="22.5">
      <c r="A1211" s="3" t="s">
        <v>429</v>
      </c>
      <c r="B1211" s="11" t="s">
        <v>545</v>
      </c>
      <c r="C1211" s="11" t="s">
        <v>566</v>
      </c>
      <c r="D1211" s="4" t="s">
        <v>430</v>
      </c>
      <c r="E1211" s="5" t="s">
        <v>44</v>
      </c>
      <c r="F1211" s="5" t="str">
        <f t="shared" si="21"/>
        <v>A-2-0-4</v>
      </c>
      <c r="G1211" s="13" t="s">
        <v>492</v>
      </c>
      <c r="H1211" s="13" t="s">
        <v>501</v>
      </c>
      <c r="I1211" s="13" t="s">
        <v>502</v>
      </c>
      <c r="J1211" s="3" t="s">
        <v>35</v>
      </c>
      <c r="K1211" s="3" t="s">
        <v>36</v>
      </c>
      <c r="L1211" s="3" t="s">
        <v>37</v>
      </c>
      <c r="M1211" s="3" t="s">
        <v>45</v>
      </c>
      <c r="N1211" s="3" t="s">
        <v>46</v>
      </c>
      <c r="O1211" s="3" t="s">
        <v>47</v>
      </c>
      <c r="P1211" s="3"/>
      <c r="Q1211" s="3"/>
      <c r="R1211" s="3" t="s">
        <v>40</v>
      </c>
      <c r="S1211" s="3" t="s">
        <v>41</v>
      </c>
      <c r="T1211" s="3" t="s">
        <v>42</v>
      </c>
      <c r="U1211" s="4" t="s">
        <v>48</v>
      </c>
      <c r="V1211" s="6">
        <v>11000000</v>
      </c>
      <c r="W1211" s="6">
        <v>21000000</v>
      </c>
      <c r="X1211" s="6">
        <v>9333</v>
      </c>
      <c r="Y1211" s="6">
        <v>31990667</v>
      </c>
      <c r="Z1211" s="6">
        <v>0</v>
      </c>
      <c r="AA1211" s="6">
        <v>31635667</v>
      </c>
      <c r="AB1211" s="6">
        <v>355000</v>
      </c>
      <c r="AC1211" s="6">
        <v>31635667</v>
      </c>
      <c r="AD1211" s="6">
        <v>31635667</v>
      </c>
      <c r="AE1211" s="6">
        <v>31635667</v>
      </c>
      <c r="AF1211" s="6">
        <v>31635667</v>
      </c>
    </row>
    <row r="1212" spans="1:32" ht="22.5">
      <c r="A1212" s="3" t="s">
        <v>429</v>
      </c>
      <c r="B1212" s="11" t="s">
        <v>545</v>
      </c>
      <c r="C1212" s="11" t="s">
        <v>566</v>
      </c>
      <c r="D1212" s="4" t="s">
        <v>430</v>
      </c>
      <c r="E1212" s="5" t="s">
        <v>179</v>
      </c>
      <c r="F1212" s="5" t="str">
        <f t="shared" si="21"/>
        <v>A-2-0-4</v>
      </c>
      <c r="G1212" s="13" t="s">
        <v>492</v>
      </c>
      <c r="H1212" s="13" t="s">
        <v>501</v>
      </c>
      <c r="I1212" s="13" t="s">
        <v>502</v>
      </c>
      <c r="J1212" s="3" t="s">
        <v>35</v>
      </c>
      <c r="K1212" s="3" t="s">
        <v>36</v>
      </c>
      <c r="L1212" s="3" t="s">
        <v>37</v>
      </c>
      <c r="M1212" s="3" t="s">
        <v>45</v>
      </c>
      <c r="N1212" s="3" t="s">
        <v>158</v>
      </c>
      <c r="O1212" s="3" t="s">
        <v>61</v>
      </c>
      <c r="P1212" s="3"/>
      <c r="Q1212" s="3"/>
      <c r="R1212" s="3" t="s">
        <v>40</v>
      </c>
      <c r="S1212" s="3" t="s">
        <v>41</v>
      </c>
      <c r="T1212" s="3" t="s">
        <v>42</v>
      </c>
      <c r="U1212" s="4" t="s">
        <v>180</v>
      </c>
      <c r="V1212" s="6">
        <v>7000000</v>
      </c>
      <c r="W1212" s="6">
        <v>0</v>
      </c>
      <c r="X1212" s="6">
        <v>32480</v>
      </c>
      <c r="Y1212" s="6">
        <v>6967520</v>
      </c>
      <c r="Z1212" s="6">
        <v>0</v>
      </c>
      <c r="AA1212" s="6">
        <v>6948516.9100000001</v>
      </c>
      <c r="AB1212" s="6">
        <v>19003.09</v>
      </c>
      <c r="AC1212" s="6">
        <v>6948516.9100000001</v>
      </c>
      <c r="AD1212" s="6">
        <v>6948516.9100000001</v>
      </c>
      <c r="AE1212" s="6">
        <v>6948516.9100000001</v>
      </c>
      <c r="AF1212" s="6">
        <v>6948516.9100000001</v>
      </c>
    </row>
    <row r="1213" spans="1:32" ht="22.5">
      <c r="A1213" s="3" t="s">
        <v>429</v>
      </c>
      <c r="B1213" s="11" t="s">
        <v>545</v>
      </c>
      <c r="C1213" s="11" t="s">
        <v>566</v>
      </c>
      <c r="D1213" s="4" t="s">
        <v>430</v>
      </c>
      <c r="E1213" s="5" t="s">
        <v>181</v>
      </c>
      <c r="F1213" s="5" t="str">
        <f t="shared" si="21"/>
        <v>A-2-0-4</v>
      </c>
      <c r="G1213" s="13" t="s">
        <v>492</v>
      </c>
      <c r="H1213" s="13" t="s">
        <v>501</v>
      </c>
      <c r="I1213" s="13" t="s">
        <v>502</v>
      </c>
      <c r="J1213" s="3" t="s">
        <v>35</v>
      </c>
      <c r="K1213" s="3" t="s">
        <v>36</v>
      </c>
      <c r="L1213" s="3" t="s">
        <v>37</v>
      </c>
      <c r="M1213" s="3" t="s">
        <v>45</v>
      </c>
      <c r="N1213" s="3" t="s">
        <v>158</v>
      </c>
      <c r="O1213" s="3" t="s">
        <v>36</v>
      </c>
      <c r="P1213" s="3"/>
      <c r="Q1213" s="3"/>
      <c r="R1213" s="3" t="s">
        <v>40</v>
      </c>
      <c r="S1213" s="3" t="s">
        <v>41</v>
      </c>
      <c r="T1213" s="3" t="s">
        <v>42</v>
      </c>
      <c r="U1213" s="4" t="s">
        <v>182</v>
      </c>
      <c r="V1213" s="6">
        <v>189000000</v>
      </c>
      <c r="W1213" s="6">
        <v>0</v>
      </c>
      <c r="X1213" s="6">
        <v>0</v>
      </c>
      <c r="Y1213" s="6">
        <v>189000000</v>
      </c>
      <c r="Z1213" s="6">
        <v>0</v>
      </c>
      <c r="AA1213" s="6">
        <v>188943919.46000001</v>
      </c>
      <c r="AB1213" s="6">
        <v>56080.54</v>
      </c>
      <c r="AC1213" s="6">
        <v>188943919.46000001</v>
      </c>
      <c r="AD1213" s="6">
        <v>188943919.46000001</v>
      </c>
      <c r="AE1213" s="6">
        <v>188943919.46000001</v>
      </c>
      <c r="AF1213" s="6">
        <v>188943919.46000001</v>
      </c>
    </row>
    <row r="1214" spans="1:32" ht="22.5">
      <c r="A1214" s="3" t="s">
        <v>429</v>
      </c>
      <c r="B1214" s="11" t="s">
        <v>545</v>
      </c>
      <c r="C1214" s="11" t="s">
        <v>566</v>
      </c>
      <c r="D1214" s="4" t="s">
        <v>430</v>
      </c>
      <c r="E1214" s="5" t="s">
        <v>394</v>
      </c>
      <c r="F1214" s="5" t="str">
        <f t="shared" si="21"/>
        <v>A-2-0-4</v>
      </c>
      <c r="G1214" s="13" t="s">
        <v>492</v>
      </c>
      <c r="H1214" s="13" t="s">
        <v>501</v>
      </c>
      <c r="I1214" s="13" t="s">
        <v>502</v>
      </c>
      <c r="J1214" s="3" t="s">
        <v>35</v>
      </c>
      <c r="K1214" s="3" t="s">
        <v>36</v>
      </c>
      <c r="L1214" s="3" t="s">
        <v>37</v>
      </c>
      <c r="M1214" s="3" t="s">
        <v>45</v>
      </c>
      <c r="N1214" s="3" t="s">
        <v>158</v>
      </c>
      <c r="O1214" s="3" t="s">
        <v>38</v>
      </c>
      <c r="P1214" s="3"/>
      <c r="Q1214" s="3"/>
      <c r="R1214" s="3" t="s">
        <v>40</v>
      </c>
      <c r="S1214" s="3" t="s">
        <v>41</v>
      </c>
      <c r="T1214" s="3" t="s">
        <v>42</v>
      </c>
      <c r="U1214" s="4" t="s">
        <v>395</v>
      </c>
      <c r="V1214" s="6">
        <v>1100000</v>
      </c>
      <c r="W1214" s="6">
        <v>0</v>
      </c>
      <c r="X1214" s="6">
        <v>0</v>
      </c>
      <c r="Y1214" s="6">
        <v>1100000</v>
      </c>
      <c r="Z1214" s="6">
        <v>0</v>
      </c>
      <c r="AA1214" s="6">
        <v>988499.48</v>
      </c>
      <c r="AB1214" s="6">
        <v>111500.52</v>
      </c>
      <c r="AC1214" s="6">
        <v>988499.48</v>
      </c>
      <c r="AD1214" s="6">
        <v>988499.48</v>
      </c>
      <c r="AE1214" s="6">
        <v>988499.48</v>
      </c>
      <c r="AF1214" s="6">
        <v>988499.48</v>
      </c>
    </row>
    <row r="1215" spans="1:32" ht="22.5">
      <c r="A1215" s="3" t="s">
        <v>429</v>
      </c>
      <c r="B1215" s="11" t="s">
        <v>545</v>
      </c>
      <c r="C1215" s="11" t="s">
        <v>566</v>
      </c>
      <c r="D1215" s="4" t="s">
        <v>430</v>
      </c>
      <c r="E1215" s="5" t="s">
        <v>185</v>
      </c>
      <c r="F1215" s="5" t="str">
        <f t="shared" si="21"/>
        <v>A-2-0-4</v>
      </c>
      <c r="G1215" s="13" t="s">
        <v>492</v>
      </c>
      <c r="H1215" s="13" t="s">
        <v>501</v>
      </c>
      <c r="I1215" s="13" t="s">
        <v>502</v>
      </c>
      <c r="J1215" s="3" t="s">
        <v>35</v>
      </c>
      <c r="K1215" s="3" t="s">
        <v>36</v>
      </c>
      <c r="L1215" s="3" t="s">
        <v>37</v>
      </c>
      <c r="M1215" s="3" t="s">
        <v>45</v>
      </c>
      <c r="N1215" s="3" t="s">
        <v>158</v>
      </c>
      <c r="O1215" s="3" t="s">
        <v>116</v>
      </c>
      <c r="P1215" s="3"/>
      <c r="Q1215" s="3"/>
      <c r="R1215" s="3" t="s">
        <v>40</v>
      </c>
      <c r="S1215" s="3" t="s">
        <v>41</v>
      </c>
      <c r="T1215" s="3" t="s">
        <v>42</v>
      </c>
      <c r="U1215" s="4" t="s">
        <v>186</v>
      </c>
      <c r="V1215" s="6">
        <v>6000000</v>
      </c>
      <c r="W1215" s="6">
        <v>0</v>
      </c>
      <c r="X1215" s="6">
        <v>0</v>
      </c>
      <c r="Y1215" s="6">
        <v>6000000</v>
      </c>
      <c r="Z1215" s="6">
        <v>0</v>
      </c>
      <c r="AA1215" s="6">
        <v>5981044.3499999996</v>
      </c>
      <c r="AB1215" s="6">
        <v>18955.650000000001</v>
      </c>
      <c r="AC1215" s="6">
        <v>5981044.3499999996</v>
      </c>
      <c r="AD1215" s="6">
        <v>5981044.3499999996</v>
      </c>
      <c r="AE1215" s="6">
        <v>5981044.3499999996</v>
      </c>
      <c r="AF1215" s="6">
        <v>5981044.3499999996</v>
      </c>
    </row>
    <row r="1216" spans="1:32" ht="22.5">
      <c r="A1216" s="3" t="s">
        <v>429</v>
      </c>
      <c r="B1216" s="11" t="s">
        <v>545</v>
      </c>
      <c r="C1216" s="11" t="s">
        <v>566</v>
      </c>
      <c r="D1216" s="4" t="s">
        <v>430</v>
      </c>
      <c r="E1216" s="5" t="s">
        <v>49</v>
      </c>
      <c r="F1216" s="5" t="str">
        <f t="shared" si="21"/>
        <v>A-2-0-4</v>
      </c>
      <c r="G1216" s="13" t="s">
        <v>492</v>
      </c>
      <c r="H1216" s="13" t="s">
        <v>493</v>
      </c>
      <c r="I1216" s="13" t="s">
        <v>494</v>
      </c>
      <c r="J1216" s="3" t="s">
        <v>35</v>
      </c>
      <c r="K1216" s="3" t="s">
        <v>36</v>
      </c>
      <c r="L1216" s="3" t="s">
        <v>37</v>
      </c>
      <c r="M1216" s="3" t="s">
        <v>45</v>
      </c>
      <c r="N1216" s="3" t="s">
        <v>50</v>
      </c>
      <c r="O1216" s="3" t="s">
        <v>36</v>
      </c>
      <c r="P1216" s="3"/>
      <c r="Q1216" s="3"/>
      <c r="R1216" s="3" t="s">
        <v>40</v>
      </c>
      <c r="S1216" s="3" t="s">
        <v>41</v>
      </c>
      <c r="T1216" s="3" t="s">
        <v>42</v>
      </c>
      <c r="U1216" s="4" t="s">
        <v>51</v>
      </c>
      <c r="V1216" s="6">
        <v>13000000</v>
      </c>
      <c r="W1216" s="6">
        <v>6000000</v>
      </c>
      <c r="X1216" s="6">
        <v>0</v>
      </c>
      <c r="Y1216" s="6">
        <v>19000000</v>
      </c>
      <c r="Z1216" s="6">
        <v>0</v>
      </c>
      <c r="AA1216" s="6">
        <v>18235616</v>
      </c>
      <c r="AB1216" s="6">
        <v>764384</v>
      </c>
      <c r="AC1216" s="6">
        <v>18235616</v>
      </c>
      <c r="AD1216" s="6">
        <v>18235616</v>
      </c>
      <c r="AE1216" s="6">
        <v>16909631</v>
      </c>
      <c r="AF1216" s="6">
        <v>16909631</v>
      </c>
    </row>
    <row r="1217" spans="1:32" ht="22.5">
      <c r="A1217" s="3" t="s">
        <v>429</v>
      </c>
      <c r="B1217" s="11" t="s">
        <v>545</v>
      </c>
      <c r="C1217" s="11" t="s">
        <v>566</v>
      </c>
      <c r="D1217" s="4" t="s">
        <v>430</v>
      </c>
      <c r="E1217" s="5" t="s">
        <v>191</v>
      </c>
      <c r="F1217" s="5" t="str">
        <f t="shared" si="21"/>
        <v>A-2-0-4</v>
      </c>
      <c r="G1217" s="13" t="s">
        <v>492</v>
      </c>
      <c r="H1217" s="13" t="s">
        <v>507</v>
      </c>
      <c r="I1217" s="13" t="s">
        <v>508</v>
      </c>
      <c r="J1217" s="3" t="s">
        <v>35</v>
      </c>
      <c r="K1217" s="3" t="s">
        <v>36</v>
      </c>
      <c r="L1217" s="3" t="s">
        <v>37</v>
      </c>
      <c r="M1217" s="3" t="s">
        <v>45</v>
      </c>
      <c r="N1217" s="3" t="s">
        <v>100</v>
      </c>
      <c r="O1217" s="3"/>
      <c r="P1217" s="3"/>
      <c r="Q1217" s="3"/>
      <c r="R1217" s="3" t="s">
        <v>40</v>
      </c>
      <c r="S1217" s="3" t="s">
        <v>41</v>
      </c>
      <c r="T1217" s="3" t="s">
        <v>42</v>
      </c>
      <c r="U1217" s="4" t="s">
        <v>192</v>
      </c>
      <c r="V1217" s="6">
        <v>0</v>
      </c>
      <c r="W1217" s="6">
        <v>9084224</v>
      </c>
      <c r="X1217" s="6">
        <v>0</v>
      </c>
      <c r="Y1217" s="6">
        <v>9084224</v>
      </c>
      <c r="Z1217" s="6">
        <v>0</v>
      </c>
      <c r="AA1217" s="6">
        <v>8063590.5899999999</v>
      </c>
      <c r="AB1217" s="6">
        <v>1020633.41</v>
      </c>
      <c r="AC1217" s="6">
        <v>8063590.5899999999</v>
      </c>
      <c r="AD1217" s="6">
        <v>8063590.5899999999</v>
      </c>
      <c r="AE1217" s="6">
        <v>8063590.5899999999</v>
      </c>
      <c r="AF1217" s="6">
        <v>8063590.5899999999</v>
      </c>
    </row>
    <row r="1218" spans="1:32" ht="22.5">
      <c r="A1218" s="3" t="s">
        <v>429</v>
      </c>
      <c r="B1218" s="11" t="s">
        <v>545</v>
      </c>
      <c r="C1218" s="11" t="s">
        <v>566</v>
      </c>
      <c r="D1218" s="4" t="s">
        <v>430</v>
      </c>
      <c r="E1218" s="5" t="s">
        <v>193</v>
      </c>
      <c r="F1218" s="5" t="str">
        <f t="shared" si="21"/>
        <v>A-2-0-4</v>
      </c>
      <c r="G1218" s="13" t="s">
        <v>492</v>
      </c>
      <c r="H1218" s="13" t="s">
        <v>493</v>
      </c>
      <c r="I1218" s="13" t="s">
        <v>494</v>
      </c>
      <c r="J1218" s="3" t="s">
        <v>35</v>
      </c>
      <c r="K1218" s="3" t="s">
        <v>36</v>
      </c>
      <c r="L1218" s="3" t="s">
        <v>37</v>
      </c>
      <c r="M1218" s="3" t="s">
        <v>45</v>
      </c>
      <c r="N1218" s="3" t="s">
        <v>150</v>
      </c>
      <c r="O1218" s="3" t="s">
        <v>45</v>
      </c>
      <c r="P1218" s="3"/>
      <c r="Q1218" s="3"/>
      <c r="R1218" s="3" t="s">
        <v>40</v>
      </c>
      <c r="S1218" s="3" t="s">
        <v>41</v>
      </c>
      <c r="T1218" s="3" t="s">
        <v>42</v>
      </c>
      <c r="U1218" s="4" t="s">
        <v>194</v>
      </c>
      <c r="V1218" s="6">
        <v>79727516</v>
      </c>
      <c r="W1218" s="6">
        <v>10485825</v>
      </c>
      <c r="X1218" s="6">
        <v>0</v>
      </c>
      <c r="Y1218" s="6">
        <v>90213341</v>
      </c>
      <c r="Z1218" s="6">
        <v>0</v>
      </c>
      <c r="AA1218" s="6">
        <v>90154537</v>
      </c>
      <c r="AB1218" s="6">
        <v>58804</v>
      </c>
      <c r="AC1218" s="6">
        <v>90154537</v>
      </c>
      <c r="AD1218" s="6">
        <v>90154537</v>
      </c>
      <c r="AE1218" s="6">
        <v>42410110</v>
      </c>
      <c r="AF1218" s="6">
        <v>42410110</v>
      </c>
    </row>
    <row r="1219" spans="1:32" ht="22.5">
      <c r="A1219" s="3" t="s">
        <v>429</v>
      </c>
      <c r="B1219" s="11" t="s">
        <v>545</v>
      </c>
      <c r="C1219" s="11" t="s">
        <v>566</v>
      </c>
      <c r="D1219" s="4" t="s">
        <v>430</v>
      </c>
      <c r="E1219" s="5" t="s">
        <v>208</v>
      </c>
      <c r="F1219" s="5" t="str">
        <f t="shared" si="21"/>
        <v>C-4102-1500-1</v>
      </c>
      <c r="G1219" s="13" t="s">
        <v>509</v>
      </c>
      <c r="H1219" s="13" t="s">
        <v>510</v>
      </c>
      <c r="I1219" s="13" t="s">
        <v>511</v>
      </c>
      <c r="J1219" s="3" t="s">
        <v>53</v>
      </c>
      <c r="K1219" s="3" t="s">
        <v>209</v>
      </c>
      <c r="L1219" s="3" t="s">
        <v>55</v>
      </c>
      <c r="M1219" s="3" t="s">
        <v>61</v>
      </c>
      <c r="N1219" s="3" t="s">
        <v>37</v>
      </c>
      <c r="O1219" s="3" t="s">
        <v>210</v>
      </c>
      <c r="P1219" s="3"/>
      <c r="Q1219" s="3"/>
      <c r="R1219" s="3" t="s">
        <v>40</v>
      </c>
      <c r="S1219" s="3" t="s">
        <v>41</v>
      </c>
      <c r="T1219" s="3" t="s">
        <v>42</v>
      </c>
      <c r="U1219" s="4" t="s">
        <v>211</v>
      </c>
      <c r="V1219" s="6">
        <v>3694669222</v>
      </c>
      <c r="W1219" s="6">
        <v>154118803</v>
      </c>
      <c r="X1219" s="6">
        <v>591198016</v>
      </c>
      <c r="Y1219" s="6">
        <v>3257590009</v>
      </c>
      <c r="Z1219" s="6">
        <v>0</v>
      </c>
      <c r="AA1219" s="6">
        <v>3181830952</v>
      </c>
      <c r="AB1219" s="6">
        <v>75759057</v>
      </c>
      <c r="AC1219" s="6">
        <v>3181830952</v>
      </c>
      <c r="AD1219" s="6">
        <v>3181830952</v>
      </c>
      <c r="AE1219" s="6">
        <v>3004731788</v>
      </c>
      <c r="AF1219" s="6">
        <v>3004731788</v>
      </c>
    </row>
    <row r="1220" spans="1:32" ht="22.5">
      <c r="A1220" s="3" t="s">
        <v>429</v>
      </c>
      <c r="B1220" s="11" t="s">
        <v>545</v>
      </c>
      <c r="C1220" s="11" t="s">
        <v>566</v>
      </c>
      <c r="D1220" s="4" t="s">
        <v>430</v>
      </c>
      <c r="E1220" s="5" t="s">
        <v>220</v>
      </c>
      <c r="F1220" s="5" t="str">
        <f t="shared" si="21"/>
        <v>C-4102-1500-1</v>
      </c>
      <c r="G1220" s="13" t="s">
        <v>509</v>
      </c>
      <c r="H1220" s="13" t="s">
        <v>493</v>
      </c>
      <c r="I1220" s="13" t="s">
        <v>512</v>
      </c>
      <c r="J1220" s="3" t="s">
        <v>53</v>
      </c>
      <c r="K1220" s="3" t="s">
        <v>209</v>
      </c>
      <c r="L1220" s="3" t="s">
        <v>55</v>
      </c>
      <c r="M1220" s="3" t="s">
        <v>61</v>
      </c>
      <c r="N1220" s="3" t="s">
        <v>37</v>
      </c>
      <c r="O1220" s="3" t="s">
        <v>221</v>
      </c>
      <c r="P1220" s="3"/>
      <c r="Q1220" s="3"/>
      <c r="R1220" s="3" t="s">
        <v>40</v>
      </c>
      <c r="S1220" s="3" t="s">
        <v>41</v>
      </c>
      <c r="T1220" s="3" t="s">
        <v>42</v>
      </c>
      <c r="U1220" s="4" t="s">
        <v>222</v>
      </c>
      <c r="V1220" s="6">
        <v>32184956</v>
      </c>
      <c r="W1220" s="6">
        <v>21287000</v>
      </c>
      <c r="X1220" s="6">
        <v>4715008</v>
      </c>
      <c r="Y1220" s="6">
        <v>48756948</v>
      </c>
      <c r="Z1220" s="6">
        <v>0</v>
      </c>
      <c r="AA1220" s="6">
        <v>44195502</v>
      </c>
      <c r="AB1220" s="6">
        <v>4561446</v>
      </c>
      <c r="AC1220" s="6">
        <v>44195502</v>
      </c>
      <c r="AD1220" s="6">
        <v>44195502</v>
      </c>
      <c r="AE1220" s="6">
        <v>43080465</v>
      </c>
      <c r="AF1220" s="6">
        <v>43080465</v>
      </c>
    </row>
    <row r="1221" spans="1:32" ht="22.5">
      <c r="A1221" s="3" t="s">
        <v>429</v>
      </c>
      <c r="B1221" s="11" t="s">
        <v>545</v>
      </c>
      <c r="C1221" s="11" t="s">
        <v>566</v>
      </c>
      <c r="D1221" s="4" t="s">
        <v>430</v>
      </c>
      <c r="E1221" s="5" t="s">
        <v>223</v>
      </c>
      <c r="F1221" s="5" t="str">
        <f t="shared" si="21"/>
        <v>C-4102-1500-1</v>
      </c>
      <c r="G1221" s="13" t="s">
        <v>509</v>
      </c>
      <c r="H1221" s="13" t="s">
        <v>493</v>
      </c>
      <c r="I1221" s="13" t="s">
        <v>506</v>
      </c>
      <c r="J1221" s="3" t="s">
        <v>53</v>
      </c>
      <c r="K1221" s="3" t="s">
        <v>209</v>
      </c>
      <c r="L1221" s="3" t="s">
        <v>55</v>
      </c>
      <c r="M1221" s="3" t="s">
        <v>61</v>
      </c>
      <c r="N1221" s="3" t="s">
        <v>37</v>
      </c>
      <c r="O1221" s="3" t="s">
        <v>224</v>
      </c>
      <c r="P1221" s="3"/>
      <c r="Q1221" s="3"/>
      <c r="R1221" s="3" t="s">
        <v>40</v>
      </c>
      <c r="S1221" s="3" t="s">
        <v>41</v>
      </c>
      <c r="T1221" s="3" t="s">
        <v>42</v>
      </c>
      <c r="U1221" s="4" t="s">
        <v>57</v>
      </c>
      <c r="V1221" s="6">
        <v>13295894</v>
      </c>
      <c r="W1221" s="6">
        <v>0</v>
      </c>
      <c r="X1221" s="6">
        <v>0</v>
      </c>
      <c r="Y1221" s="6">
        <v>13295894</v>
      </c>
      <c r="Z1221" s="6">
        <v>0</v>
      </c>
      <c r="AA1221" s="6">
        <v>13204797</v>
      </c>
      <c r="AB1221" s="6">
        <v>91097</v>
      </c>
      <c r="AC1221" s="6">
        <v>13204797</v>
      </c>
      <c r="AD1221" s="6">
        <v>13204797</v>
      </c>
      <c r="AE1221" s="6">
        <v>13204797</v>
      </c>
      <c r="AF1221" s="6">
        <v>13204797</v>
      </c>
    </row>
    <row r="1222" spans="1:32" ht="22.5">
      <c r="A1222" s="3" t="s">
        <v>429</v>
      </c>
      <c r="B1222" s="11" t="s">
        <v>545</v>
      </c>
      <c r="C1222" s="11" t="s">
        <v>566</v>
      </c>
      <c r="D1222" s="4" t="s">
        <v>430</v>
      </c>
      <c r="E1222" s="5" t="s">
        <v>375</v>
      </c>
      <c r="F1222" s="5" t="str">
        <f t="shared" si="21"/>
        <v>C-4102-1500-3</v>
      </c>
      <c r="G1222" s="13" t="s">
        <v>495</v>
      </c>
      <c r="H1222" s="13" t="s">
        <v>496</v>
      </c>
      <c r="I1222" s="13" t="s">
        <v>497</v>
      </c>
      <c r="J1222" s="3" t="s">
        <v>53</v>
      </c>
      <c r="K1222" s="3" t="s">
        <v>209</v>
      </c>
      <c r="L1222" s="3" t="s">
        <v>55</v>
      </c>
      <c r="M1222" s="3" t="s">
        <v>38</v>
      </c>
      <c r="N1222" s="3" t="s">
        <v>37</v>
      </c>
      <c r="O1222" s="3" t="s">
        <v>257</v>
      </c>
      <c r="P1222" s="3"/>
      <c r="Q1222" s="3"/>
      <c r="R1222" s="3" t="s">
        <v>40</v>
      </c>
      <c r="S1222" s="3" t="s">
        <v>41</v>
      </c>
      <c r="T1222" s="3" t="s">
        <v>42</v>
      </c>
      <c r="U1222" s="4" t="s">
        <v>376</v>
      </c>
      <c r="V1222" s="6">
        <v>1778152497</v>
      </c>
      <c r="W1222" s="6">
        <v>161528567</v>
      </c>
      <c r="X1222" s="6">
        <v>228014493</v>
      </c>
      <c r="Y1222" s="6">
        <v>1711666571</v>
      </c>
      <c r="Z1222" s="6">
        <v>0</v>
      </c>
      <c r="AA1222" s="6">
        <v>1703272486</v>
      </c>
      <c r="AB1222" s="6">
        <v>8394085</v>
      </c>
      <c r="AC1222" s="6">
        <v>1703272486</v>
      </c>
      <c r="AD1222" s="6">
        <v>1703272486</v>
      </c>
      <c r="AE1222" s="6">
        <v>1515312429</v>
      </c>
      <c r="AF1222" s="6">
        <v>1515312429</v>
      </c>
    </row>
    <row r="1223" spans="1:32" ht="22.5">
      <c r="A1223" s="3" t="s">
        <v>429</v>
      </c>
      <c r="B1223" s="11" t="s">
        <v>545</v>
      </c>
      <c r="C1223" s="11" t="s">
        <v>566</v>
      </c>
      <c r="D1223" s="4" t="s">
        <v>430</v>
      </c>
      <c r="E1223" s="5" t="s">
        <v>225</v>
      </c>
      <c r="F1223" s="5" t="str">
        <f t="shared" si="21"/>
        <v>C-4102-1500-3</v>
      </c>
      <c r="G1223" s="13" t="s">
        <v>495</v>
      </c>
      <c r="H1223" s="13" t="s">
        <v>496</v>
      </c>
      <c r="I1223" s="13" t="s">
        <v>497</v>
      </c>
      <c r="J1223" s="3" t="s">
        <v>53</v>
      </c>
      <c r="K1223" s="3" t="s">
        <v>209</v>
      </c>
      <c r="L1223" s="3" t="s">
        <v>55</v>
      </c>
      <c r="M1223" s="3" t="s">
        <v>38</v>
      </c>
      <c r="N1223" s="3" t="s">
        <v>37</v>
      </c>
      <c r="O1223" s="3" t="s">
        <v>213</v>
      </c>
      <c r="P1223" s="3"/>
      <c r="Q1223" s="3"/>
      <c r="R1223" s="3" t="s">
        <v>40</v>
      </c>
      <c r="S1223" s="3" t="s">
        <v>41</v>
      </c>
      <c r="T1223" s="3" t="s">
        <v>42</v>
      </c>
      <c r="U1223" s="4" t="s">
        <v>226</v>
      </c>
      <c r="V1223" s="6">
        <v>2695861322</v>
      </c>
      <c r="W1223" s="6">
        <v>453236512</v>
      </c>
      <c r="X1223" s="6">
        <v>15188504</v>
      </c>
      <c r="Y1223" s="6">
        <v>3133909330</v>
      </c>
      <c r="Z1223" s="6">
        <v>0</v>
      </c>
      <c r="AA1223" s="6">
        <v>3125957198.3099999</v>
      </c>
      <c r="AB1223" s="6">
        <v>7952131.6900000004</v>
      </c>
      <c r="AC1223" s="6">
        <v>3125957198.3099999</v>
      </c>
      <c r="AD1223" s="6">
        <v>3125957198.3099999</v>
      </c>
      <c r="AE1223" s="6">
        <v>2837401733</v>
      </c>
      <c r="AF1223" s="6">
        <v>2837401733</v>
      </c>
    </row>
    <row r="1224" spans="1:32" ht="22.5">
      <c r="A1224" s="3" t="s">
        <v>429</v>
      </c>
      <c r="B1224" s="11" t="s">
        <v>545</v>
      </c>
      <c r="C1224" s="11" t="s">
        <v>566</v>
      </c>
      <c r="D1224" s="4" t="s">
        <v>430</v>
      </c>
      <c r="E1224" s="5" t="s">
        <v>227</v>
      </c>
      <c r="F1224" s="5" t="str">
        <f t="shared" si="21"/>
        <v>C-4102-1500-3</v>
      </c>
      <c r="G1224" s="13" t="s">
        <v>495</v>
      </c>
      <c r="H1224" s="13" t="s">
        <v>496</v>
      </c>
      <c r="I1224" s="13" t="s">
        <v>497</v>
      </c>
      <c r="J1224" s="3" t="s">
        <v>53</v>
      </c>
      <c r="K1224" s="3" t="s">
        <v>209</v>
      </c>
      <c r="L1224" s="3" t="s">
        <v>55</v>
      </c>
      <c r="M1224" s="3" t="s">
        <v>38</v>
      </c>
      <c r="N1224" s="3" t="s">
        <v>37</v>
      </c>
      <c r="O1224" s="3" t="s">
        <v>218</v>
      </c>
      <c r="P1224" s="3"/>
      <c r="Q1224" s="3"/>
      <c r="R1224" s="3" t="s">
        <v>230</v>
      </c>
      <c r="S1224" s="3" t="s">
        <v>243</v>
      </c>
      <c r="T1224" s="3" t="s">
        <v>42</v>
      </c>
      <c r="U1224" s="4" t="s">
        <v>228</v>
      </c>
      <c r="V1224" s="6">
        <v>695541110</v>
      </c>
      <c r="W1224" s="6">
        <v>60802210</v>
      </c>
      <c r="X1224" s="6">
        <v>75464312</v>
      </c>
      <c r="Y1224" s="6">
        <v>680879008</v>
      </c>
      <c r="Z1224" s="6">
        <v>0</v>
      </c>
      <c r="AA1224" s="6">
        <v>634727008</v>
      </c>
      <c r="AB1224" s="6">
        <v>46152000</v>
      </c>
      <c r="AC1224" s="6">
        <v>634727008</v>
      </c>
      <c r="AD1224" s="6">
        <v>634727008</v>
      </c>
      <c r="AE1224" s="6">
        <v>482419215</v>
      </c>
      <c r="AF1224" s="6">
        <v>482419215</v>
      </c>
    </row>
    <row r="1225" spans="1:32" ht="22.5">
      <c r="A1225" s="3" t="s">
        <v>429</v>
      </c>
      <c r="B1225" s="11" t="s">
        <v>545</v>
      </c>
      <c r="C1225" s="11" t="s">
        <v>566</v>
      </c>
      <c r="D1225" s="4" t="s">
        <v>430</v>
      </c>
      <c r="E1225" s="5" t="s">
        <v>237</v>
      </c>
      <c r="F1225" s="5" t="str">
        <f t="shared" si="21"/>
        <v>C-4102-1500-3</v>
      </c>
      <c r="G1225" s="13" t="s">
        <v>495</v>
      </c>
      <c r="H1225" s="13" t="s">
        <v>493</v>
      </c>
      <c r="I1225" s="13" t="s">
        <v>512</v>
      </c>
      <c r="J1225" s="3" t="s">
        <v>53</v>
      </c>
      <c r="K1225" s="3" t="s">
        <v>209</v>
      </c>
      <c r="L1225" s="3" t="s">
        <v>55</v>
      </c>
      <c r="M1225" s="3" t="s">
        <v>38</v>
      </c>
      <c r="N1225" s="3" t="s">
        <v>37</v>
      </c>
      <c r="O1225" s="3" t="s">
        <v>238</v>
      </c>
      <c r="P1225" s="3"/>
      <c r="Q1225" s="3"/>
      <c r="R1225" s="3" t="s">
        <v>40</v>
      </c>
      <c r="S1225" s="3" t="s">
        <v>41</v>
      </c>
      <c r="T1225" s="3" t="s">
        <v>42</v>
      </c>
      <c r="U1225" s="4" t="s">
        <v>222</v>
      </c>
      <c r="V1225" s="6">
        <v>1604010274</v>
      </c>
      <c r="W1225" s="6">
        <v>841814378</v>
      </c>
      <c r="X1225" s="6">
        <v>38843947</v>
      </c>
      <c r="Y1225" s="6">
        <v>2406980705</v>
      </c>
      <c r="Z1225" s="6">
        <v>0</v>
      </c>
      <c r="AA1225" s="6">
        <v>2372612889</v>
      </c>
      <c r="AB1225" s="6">
        <v>34367816</v>
      </c>
      <c r="AC1225" s="6">
        <v>2372612889</v>
      </c>
      <c r="AD1225" s="6">
        <v>2372612889</v>
      </c>
      <c r="AE1225" s="6">
        <v>2333269444</v>
      </c>
      <c r="AF1225" s="6">
        <v>2333269444</v>
      </c>
    </row>
    <row r="1226" spans="1:32" ht="22.5">
      <c r="A1226" s="3" t="s">
        <v>429</v>
      </c>
      <c r="B1226" s="11" t="s">
        <v>545</v>
      </c>
      <c r="C1226" s="11" t="s">
        <v>566</v>
      </c>
      <c r="D1226" s="4" t="s">
        <v>430</v>
      </c>
      <c r="E1226" s="5" t="s">
        <v>239</v>
      </c>
      <c r="F1226" s="5" t="str">
        <f t="shared" si="21"/>
        <v>C-4102-1500-3</v>
      </c>
      <c r="G1226" s="13" t="s">
        <v>495</v>
      </c>
      <c r="H1226" s="13" t="s">
        <v>493</v>
      </c>
      <c r="I1226" s="13" t="s">
        <v>506</v>
      </c>
      <c r="J1226" s="3" t="s">
        <v>53</v>
      </c>
      <c r="K1226" s="3" t="s">
        <v>209</v>
      </c>
      <c r="L1226" s="3" t="s">
        <v>55</v>
      </c>
      <c r="M1226" s="3" t="s">
        <v>38</v>
      </c>
      <c r="N1226" s="3" t="s">
        <v>37</v>
      </c>
      <c r="O1226" s="3" t="s">
        <v>240</v>
      </c>
      <c r="P1226" s="3"/>
      <c r="Q1226" s="3"/>
      <c r="R1226" s="3" t="s">
        <v>40</v>
      </c>
      <c r="S1226" s="3" t="s">
        <v>41</v>
      </c>
      <c r="T1226" s="3" t="s">
        <v>42</v>
      </c>
      <c r="U1226" s="4" t="s">
        <v>57</v>
      </c>
      <c r="V1226" s="6">
        <v>175738000</v>
      </c>
      <c r="W1226" s="6">
        <v>72495467</v>
      </c>
      <c r="X1226" s="6">
        <v>0</v>
      </c>
      <c r="Y1226" s="6">
        <v>248233467</v>
      </c>
      <c r="Z1226" s="6">
        <v>0</v>
      </c>
      <c r="AA1226" s="6">
        <v>242525682</v>
      </c>
      <c r="AB1226" s="6">
        <v>5707785</v>
      </c>
      <c r="AC1226" s="6">
        <v>242525682</v>
      </c>
      <c r="AD1226" s="6">
        <v>242525682</v>
      </c>
      <c r="AE1226" s="6">
        <v>239375895</v>
      </c>
      <c r="AF1226" s="6">
        <v>239375895</v>
      </c>
    </row>
    <row r="1227" spans="1:32" ht="33.75">
      <c r="A1227" s="3" t="s">
        <v>429</v>
      </c>
      <c r="B1227" s="11" t="s">
        <v>545</v>
      </c>
      <c r="C1227" s="11" t="s">
        <v>566</v>
      </c>
      <c r="D1227" s="4" t="s">
        <v>430</v>
      </c>
      <c r="E1227" s="5" t="s">
        <v>379</v>
      </c>
      <c r="F1227" s="5" t="str">
        <f t="shared" si="21"/>
        <v>C-4102-1500-3</v>
      </c>
      <c r="G1227" s="13" t="s">
        <v>495</v>
      </c>
      <c r="H1227" s="13" t="s">
        <v>496</v>
      </c>
      <c r="I1227" s="13" t="s">
        <v>497</v>
      </c>
      <c r="J1227" s="3" t="s">
        <v>53</v>
      </c>
      <c r="K1227" s="3" t="s">
        <v>209</v>
      </c>
      <c r="L1227" s="3" t="s">
        <v>55</v>
      </c>
      <c r="M1227" s="3" t="s">
        <v>38</v>
      </c>
      <c r="N1227" s="3" t="s">
        <v>37</v>
      </c>
      <c r="O1227" s="3" t="s">
        <v>380</v>
      </c>
      <c r="P1227" s="3"/>
      <c r="Q1227" s="3"/>
      <c r="R1227" s="3" t="s">
        <v>40</v>
      </c>
      <c r="S1227" s="3" t="s">
        <v>41</v>
      </c>
      <c r="T1227" s="3" t="s">
        <v>42</v>
      </c>
      <c r="U1227" s="4" t="s">
        <v>381</v>
      </c>
      <c r="V1227" s="6">
        <v>26884000</v>
      </c>
      <c r="W1227" s="6">
        <v>9360000</v>
      </c>
      <c r="X1227" s="6">
        <v>0</v>
      </c>
      <c r="Y1227" s="6">
        <v>36244000</v>
      </c>
      <c r="Z1227" s="6">
        <v>0</v>
      </c>
      <c r="AA1227" s="6">
        <v>36244000</v>
      </c>
      <c r="AB1227" s="6">
        <v>0</v>
      </c>
      <c r="AC1227" s="6">
        <v>36244000</v>
      </c>
      <c r="AD1227" s="6">
        <v>36244000</v>
      </c>
      <c r="AE1227" s="6">
        <v>35739300</v>
      </c>
      <c r="AF1227" s="6">
        <v>35739300</v>
      </c>
    </row>
    <row r="1228" spans="1:32" ht="22.5">
      <c r="A1228" s="3" t="s">
        <v>429</v>
      </c>
      <c r="B1228" s="11" t="s">
        <v>545</v>
      </c>
      <c r="C1228" s="11" t="s">
        <v>566</v>
      </c>
      <c r="D1228" s="4" t="s">
        <v>430</v>
      </c>
      <c r="E1228" s="5" t="s">
        <v>254</v>
      </c>
      <c r="F1228" s="5" t="str">
        <f t="shared" si="21"/>
        <v>C-4102-1500-4</v>
      </c>
      <c r="G1228" s="13" t="s">
        <v>514</v>
      </c>
      <c r="H1228" s="13" t="s">
        <v>515</v>
      </c>
      <c r="I1228" s="13" t="s">
        <v>516</v>
      </c>
      <c r="J1228" s="3" t="s">
        <v>53</v>
      </c>
      <c r="K1228" s="3" t="s">
        <v>209</v>
      </c>
      <c r="L1228" s="3" t="s">
        <v>55</v>
      </c>
      <c r="M1228" s="3" t="s">
        <v>45</v>
      </c>
      <c r="N1228" s="3" t="s">
        <v>37</v>
      </c>
      <c r="O1228" s="3" t="s">
        <v>210</v>
      </c>
      <c r="P1228" s="3"/>
      <c r="Q1228" s="3"/>
      <c r="R1228" s="3" t="s">
        <v>230</v>
      </c>
      <c r="S1228" s="3" t="s">
        <v>50</v>
      </c>
      <c r="T1228" s="3" t="s">
        <v>42</v>
      </c>
      <c r="U1228" s="4" t="s">
        <v>255</v>
      </c>
      <c r="V1228" s="6">
        <v>0</v>
      </c>
      <c r="W1228" s="6">
        <v>1925212065</v>
      </c>
      <c r="X1228" s="6">
        <v>34933255</v>
      </c>
      <c r="Y1228" s="6">
        <v>1890278810</v>
      </c>
      <c r="Z1228" s="6">
        <v>0</v>
      </c>
      <c r="AA1228" s="6">
        <v>1890278810</v>
      </c>
      <c r="AB1228" s="6">
        <v>0</v>
      </c>
      <c r="AC1228" s="6">
        <v>1890278810</v>
      </c>
      <c r="AD1228" s="6">
        <v>1890278810</v>
      </c>
      <c r="AE1228" s="6">
        <v>1877368220</v>
      </c>
      <c r="AF1228" s="6">
        <v>1877368220</v>
      </c>
    </row>
    <row r="1229" spans="1:32" ht="22.5">
      <c r="A1229" s="3" t="s">
        <v>429</v>
      </c>
      <c r="B1229" s="11" t="s">
        <v>545</v>
      </c>
      <c r="C1229" s="11" t="s">
        <v>566</v>
      </c>
      <c r="D1229" s="4" t="s">
        <v>430</v>
      </c>
      <c r="E1229" s="5" t="s">
        <v>254</v>
      </c>
      <c r="F1229" s="5" t="str">
        <f t="shared" si="21"/>
        <v>C-4102-1500-4</v>
      </c>
      <c r="G1229" s="13" t="s">
        <v>514</v>
      </c>
      <c r="H1229" s="13" t="s">
        <v>515</v>
      </c>
      <c r="I1229" s="13" t="s">
        <v>516</v>
      </c>
      <c r="J1229" s="3" t="s">
        <v>53</v>
      </c>
      <c r="K1229" s="3" t="s">
        <v>209</v>
      </c>
      <c r="L1229" s="3" t="s">
        <v>55</v>
      </c>
      <c r="M1229" s="3" t="s">
        <v>45</v>
      </c>
      <c r="N1229" s="3" t="s">
        <v>37</v>
      </c>
      <c r="O1229" s="3" t="s">
        <v>210</v>
      </c>
      <c r="P1229" s="3"/>
      <c r="Q1229" s="3"/>
      <c r="R1229" s="3" t="s">
        <v>230</v>
      </c>
      <c r="S1229" s="3" t="s">
        <v>243</v>
      </c>
      <c r="T1229" s="3" t="s">
        <v>42</v>
      </c>
      <c r="U1229" s="4" t="s">
        <v>255</v>
      </c>
      <c r="V1229" s="6">
        <v>94393071111</v>
      </c>
      <c r="W1229" s="6">
        <v>10361332524</v>
      </c>
      <c r="X1229" s="6">
        <v>1399929440</v>
      </c>
      <c r="Y1229" s="6">
        <v>103354474195</v>
      </c>
      <c r="Z1229" s="6">
        <v>0</v>
      </c>
      <c r="AA1229" s="6">
        <v>103320835797</v>
      </c>
      <c r="AB1229" s="6">
        <v>33638398</v>
      </c>
      <c r="AC1229" s="6">
        <v>103320835797</v>
      </c>
      <c r="AD1229" s="6">
        <v>103320835797</v>
      </c>
      <c r="AE1229" s="6">
        <v>103276515824</v>
      </c>
      <c r="AF1229" s="6">
        <v>103276515824</v>
      </c>
    </row>
    <row r="1230" spans="1:32" ht="22.5">
      <c r="A1230" s="3" t="s">
        <v>429</v>
      </c>
      <c r="B1230" s="11" t="s">
        <v>545</v>
      </c>
      <c r="C1230" s="11" t="s">
        <v>566</v>
      </c>
      <c r="D1230" s="4" t="s">
        <v>430</v>
      </c>
      <c r="E1230" s="5" t="s">
        <v>256</v>
      </c>
      <c r="F1230" s="5" t="str">
        <f t="shared" si="21"/>
        <v>C-4102-1500-4</v>
      </c>
      <c r="G1230" s="13" t="s">
        <v>514</v>
      </c>
      <c r="H1230" s="13" t="s">
        <v>515</v>
      </c>
      <c r="I1230" s="13" t="s">
        <v>516</v>
      </c>
      <c r="J1230" s="3" t="s">
        <v>53</v>
      </c>
      <c r="K1230" s="3" t="s">
        <v>209</v>
      </c>
      <c r="L1230" s="3" t="s">
        <v>55</v>
      </c>
      <c r="M1230" s="3" t="s">
        <v>45</v>
      </c>
      <c r="N1230" s="3" t="s">
        <v>37</v>
      </c>
      <c r="O1230" s="3" t="s">
        <v>257</v>
      </c>
      <c r="P1230" s="3"/>
      <c r="Q1230" s="3"/>
      <c r="R1230" s="3" t="s">
        <v>230</v>
      </c>
      <c r="S1230" s="3" t="s">
        <v>243</v>
      </c>
      <c r="T1230" s="3" t="s">
        <v>42</v>
      </c>
      <c r="U1230" s="4" t="s">
        <v>258</v>
      </c>
      <c r="V1230" s="6">
        <v>64253942772</v>
      </c>
      <c r="W1230" s="6">
        <v>0</v>
      </c>
      <c r="X1230" s="6">
        <v>1204947208</v>
      </c>
      <c r="Y1230" s="6">
        <v>63048995564</v>
      </c>
      <c r="Z1230" s="6">
        <v>0</v>
      </c>
      <c r="AA1230" s="6">
        <v>62945178641</v>
      </c>
      <c r="AB1230" s="6">
        <v>103816923</v>
      </c>
      <c r="AC1230" s="6">
        <v>62945178641</v>
      </c>
      <c r="AD1230" s="6">
        <v>62945178641</v>
      </c>
      <c r="AE1230" s="6">
        <v>62943322137</v>
      </c>
      <c r="AF1230" s="6">
        <v>62943322137</v>
      </c>
    </row>
    <row r="1231" spans="1:32" ht="22.5">
      <c r="A1231" s="3" t="s">
        <v>429</v>
      </c>
      <c r="B1231" s="11" t="s">
        <v>545</v>
      </c>
      <c r="C1231" s="11" t="s">
        <v>566</v>
      </c>
      <c r="D1231" s="4" t="s">
        <v>430</v>
      </c>
      <c r="E1231" s="5" t="s">
        <v>256</v>
      </c>
      <c r="F1231" s="5" t="str">
        <f t="shared" si="21"/>
        <v>C-4102-1500-4</v>
      </c>
      <c r="G1231" s="13" t="s">
        <v>514</v>
      </c>
      <c r="H1231" s="13" t="s">
        <v>515</v>
      </c>
      <c r="I1231" s="13" t="s">
        <v>516</v>
      </c>
      <c r="J1231" s="3" t="s">
        <v>53</v>
      </c>
      <c r="K1231" s="3" t="s">
        <v>209</v>
      </c>
      <c r="L1231" s="3" t="s">
        <v>55</v>
      </c>
      <c r="M1231" s="3" t="s">
        <v>45</v>
      </c>
      <c r="N1231" s="3" t="s">
        <v>37</v>
      </c>
      <c r="O1231" s="3" t="s">
        <v>257</v>
      </c>
      <c r="P1231" s="3"/>
      <c r="Q1231" s="3"/>
      <c r="R1231" s="3" t="s">
        <v>40</v>
      </c>
      <c r="S1231" s="3" t="s">
        <v>150</v>
      </c>
      <c r="T1231" s="3" t="s">
        <v>42</v>
      </c>
      <c r="U1231" s="4" t="s">
        <v>258</v>
      </c>
      <c r="V1231" s="6">
        <v>0</v>
      </c>
      <c r="W1231" s="6">
        <v>3023708754</v>
      </c>
      <c r="X1231" s="6">
        <v>381101421</v>
      </c>
      <c r="Y1231" s="6">
        <v>2642607333</v>
      </c>
      <c r="Z1231" s="6">
        <v>0</v>
      </c>
      <c r="AA1231" s="6">
        <v>2630542737</v>
      </c>
      <c r="AB1231" s="6">
        <v>12064596</v>
      </c>
      <c r="AC1231" s="6">
        <v>2630542737</v>
      </c>
      <c r="AD1231" s="6">
        <v>2630542737</v>
      </c>
      <c r="AE1231" s="6">
        <v>2630542737</v>
      </c>
      <c r="AF1231" s="6">
        <v>2630542737</v>
      </c>
    </row>
    <row r="1232" spans="1:32" ht="22.5">
      <c r="A1232" s="3" t="s">
        <v>429</v>
      </c>
      <c r="B1232" s="11" t="s">
        <v>545</v>
      </c>
      <c r="C1232" s="11" t="s">
        <v>566</v>
      </c>
      <c r="D1232" s="4" t="s">
        <v>430</v>
      </c>
      <c r="E1232" s="5" t="s">
        <v>261</v>
      </c>
      <c r="F1232" s="5" t="str">
        <f t="shared" si="21"/>
        <v>C-4102-1500-4</v>
      </c>
      <c r="G1232" s="13" t="s">
        <v>514</v>
      </c>
      <c r="H1232" s="13" t="s">
        <v>515</v>
      </c>
      <c r="I1232" s="13" t="s">
        <v>516</v>
      </c>
      <c r="J1232" s="3" t="s">
        <v>53</v>
      </c>
      <c r="K1232" s="3" t="s">
        <v>209</v>
      </c>
      <c r="L1232" s="3" t="s">
        <v>55</v>
      </c>
      <c r="M1232" s="3" t="s">
        <v>45</v>
      </c>
      <c r="N1232" s="3" t="s">
        <v>37</v>
      </c>
      <c r="O1232" s="3" t="s">
        <v>218</v>
      </c>
      <c r="P1232" s="3"/>
      <c r="Q1232" s="3"/>
      <c r="R1232" s="3" t="s">
        <v>230</v>
      </c>
      <c r="S1232" s="3" t="s">
        <v>243</v>
      </c>
      <c r="T1232" s="3" t="s">
        <v>42</v>
      </c>
      <c r="U1232" s="4" t="s">
        <v>262</v>
      </c>
      <c r="V1232" s="6">
        <v>0</v>
      </c>
      <c r="W1232" s="6">
        <v>4221648781</v>
      </c>
      <c r="X1232" s="6">
        <v>32456576</v>
      </c>
      <c r="Y1232" s="6">
        <v>4189192205</v>
      </c>
      <c r="Z1232" s="6">
        <v>0</v>
      </c>
      <c r="AA1232" s="6">
        <v>4189192205</v>
      </c>
      <c r="AB1232" s="6">
        <v>0</v>
      </c>
      <c r="AC1232" s="6">
        <v>4189192205</v>
      </c>
      <c r="AD1232" s="6">
        <v>4189192205</v>
      </c>
      <c r="AE1232" s="6">
        <v>4189192205</v>
      </c>
      <c r="AF1232" s="6">
        <v>4189192205</v>
      </c>
    </row>
    <row r="1233" spans="1:32" ht="22.5">
      <c r="A1233" s="3" t="s">
        <v>429</v>
      </c>
      <c r="B1233" s="11" t="s">
        <v>545</v>
      </c>
      <c r="C1233" s="11" t="s">
        <v>566</v>
      </c>
      <c r="D1233" s="4" t="s">
        <v>430</v>
      </c>
      <c r="E1233" s="5" t="s">
        <v>261</v>
      </c>
      <c r="F1233" s="5" t="str">
        <f t="shared" si="21"/>
        <v>C-4102-1500-4</v>
      </c>
      <c r="G1233" s="13" t="s">
        <v>514</v>
      </c>
      <c r="H1233" s="13" t="s">
        <v>515</v>
      </c>
      <c r="I1233" s="13" t="s">
        <v>516</v>
      </c>
      <c r="J1233" s="3" t="s">
        <v>53</v>
      </c>
      <c r="K1233" s="3" t="s">
        <v>209</v>
      </c>
      <c r="L1233" s="3" t="s">
        <v>55</v>
      </c>
      <c r="M1233" s="3" t="s">
        <v>45</v>
      </c>
      <c r="N1233" s="3" t="s">
        <v>37</v>
      </c>
      <c r="O1233" s="3" t="s">
        <v>218</v>
      </c>
      <c r="P1233" s="3"/>
      <c r="Q1233" s="3"/>
      <c r="R1233" s="3" t="s">
        <v>40</v>
      </c>
      <c r="S1233" s="3" t="s">
        <v>150</v>
      </c>
      <c r="T1233" s="3" t="s">
        <v>42</v>
      </c>
      <c r="U1233" s="4" t="s">
        <v>262</v>
      </c>
      <c r="V1233" s="6">
        <v>0</v>
      </c>
      <c r="W1233" s="6">
        <v>4204948735</v>
      </c>
      <c r="X1233" s="6">
        <v>64530863</v>
      </c>
      <c r="Y1233" s="6">
        <v>4140417872</v>
      </c>
      <c r="Z1233" s="6">
        <v>0</v>
      </c>
      <c r="AA1233" s="6">
        <v>4140417872</v>
      </c>
      <c r="AB1233" s="6">
        <v>0</v>
      </c>
      <c r="AC1233" s="6">
        <v>4140417872</v>
      </c>
      <c r="AD1233" s="6">
        <v>4140417872</v>
      </c>
      <c r="AE1233" s="6">
        <v>4140417872</v>
      </c>
      <c r="AF1233" s="6">
        <v>4140417872</v>
      </c>
    </row>
    <row r="1234" spans="1:32" ht="22.5">
      <c r="A1234" s="3" t="s">
        <v>429</v>
      </c>
      <c r="B1234" s="11" t="s">
        <v>545</v>
      </c>
      <c r="C1234" s="11" t="s">
        <v>566</v>
      </c>
      <c r="D1234" s="4" t="s">
        <v>430</v>
      </c>
      <c r="E1234" s="5" t="s">
        <v>382</v>
      </c>
      <c r="F1234" s="5" t="str">
        <f t="shared" si="21"/>
        <v>C-4102-1500-4</v>
      </c>
      <c r="G1234" s="13" t="s">
        <v>514</v>
      </c>
      <c r="H1234" s="13" t="s">
        <v>515</v>
      </c>
      <c r="I1234" s="13" t="s">
        <v>516</v>
      </c>
      <c r="J1234" s="3" t="s">
        <v>53</v>
      </c>
      <c r="K1234" s="3" t="s">
        <v>209</v>
      </c>
      <c r="L1234" s="3" t="s">
        <v>55</v>
      </c>
      <c r="M1234" s="3" t="s">
        <v>45</v>
      </c>
      <c r="N1234" s="3" t="s">
        <v>37</v>
      </c>
      <c r="O1234" s="3" t="s">
        <v>221</v>
      </c>
      <c r="P1234" s="3"/>
      <c r="Q1234" s="3"/>
      <c r="R1234" s="3" t="s">
        <v>230</v>
      </c>
      <c r="S1234" s="3" t="s">
        <v>243</v>
      </c>
      <c r="T1234" s="3" t="s">
        <v>42</v>
      </c>
      <c r="U1234" s="4" t="s">
        <v>383</v>
      </c>
      <c r="V1234" s="6">
        <v>0</v>
      </c>
      <c r="W1234" s="6">
        <v>15000000</v>
      </c>
      <c r="X1234" s="6">
        <v>13674000</v>
      </c>
      <c r="Y1234" s="6">
        <v>1326000</v>
      </c>
      <c r="Z1234" s="6">
        <v>0</v>
      </c>
      <c r="AA1234" s="6">
        <v>1326000</v>
      </c>
      <c r="AB1234" s="6">
        <v>0</v>
      </c>
      <c r="AC1234" s="6">
        <v>1326000</v>
      </c>
      <c r="AD1234" s="6">
        <v>1326000</v>
      </c>
      <c r="AE1234" s="6">
        <v>1326000</v>
      </c>
      <c r="AF1234" s="6">
        <v>1326000</v>
      </c>
    </row>
    <row r="1235" spans="1:32" ht="22.5">
      <c r="A1235" s="3" t="s">
        <v>429</v>
      </c>
      <c r="B1235" s="11" t="s">
        <v>545</v>
      </c>
      <c r="C1235" s="11" t="s">
        <v>566</v>
      </c>
      <c r="D1235" s="4" t="s">
        <v>430</v>
      </c>
      <c r="E1235" s="5" t="s">
        <v>265</v>
      </c>
      <c r="F1235" s="5" t="str">
        <f t="shared" si="21"/>
        <v>C-4102-1500-4</v>
      </c>
      <c r="G1235" s="13" t="s">
        <v>514</v>
      </c>
      <c r="H1235" s="13" t="s">
        <v>493</v>
      </c>
      <c r="I1235" s="13" t="s">
        <v>512</v>
      </c>
      <c r="J1235" s="3" t="s">
        <v>53</v>
      </c>
      <c r="K1235" s="3" t="s">
        <v>209</v>
      </c>
      <c r="L1235" s="3" t="s">
        <v>55</v>
      </c>
      <c r="M1235" s="3" t="s">
        <v>45</v>
      </c>
      <c r="N1235" s="3" t="s">
        <v>37</v>
      </c>
      <c r="O1235" s="3" t="s">
        <v>235</v>
      </c>
      <c r="P1235" s="3"/>
      <c r="Q1235" s="3"/>
      <c r="R1235" s="3" t="s">
        <v>40</v>
      </c>
      <c r="S1235" s="3" t="s">
        <v>41</v>
      </c>
      <c r="T1235" s="3" t="s">
        <v>42</v>
      </c>
      <c r="U1235" s="4" t="s">
        <v>222</v>
      </c>
      <c r="V1235" s="6">
        <v>0</v>
      </c>
      <c r="W1235" s="6">
        <v>959803351</v>
      </c>
      <c r="X1235" s="6">
        <v>82229492</v>
      </c>
      <c r="Y1235" s="6">
        <v>877573859</v>
      </c>
      <c r="Z1235" s="6">
        <v>0</v>
      </c>
      <c r="AA1235" s="6">
        <v>874192626</v>
      </c>
      <c r="AB1235" s="6">
        <v>3381233</v>
      </c>
      <c r="AC1235" s="6">
        <v>874192626</v>
      </c>
      <c r="AD1235" s="6">
        <v>874192626</v>
      </c>
      <c r="AE1235" s="6">
        <v>830183984</v>
      </c>
      <c r="AF1235" s="6">
        <v>830183984</v>
      </c>
    </row>
    <row r="1236" spans="1:32" ht="22.5">
      <c r="A1236" s="3" t="s">
        <v>429</v>
      </c>
      <c r="B1236" s="11" t="s">
        <v>545</v>
      </c>
      <c r="C1236" s="11" t="s">
        <v>566</v>
      </c>
      <c r="D1236" s="4" t="s">
        <v>430</v>
      </c>
      <c r="E1236" s="5" t="s">
        <v>266</v>
      </c>
      <c r="F1236" s="5" t="str">
        <f t="shared" si="21"/>
        <v>C-4102-1500-4</v>
      </c>
      <c r="G1236" s="13" t="s">
        <v>514</v>
      </c>
      <c r="H1236" s="13" t="s">
        <v>493</v>
      </c>
      <c r="I1236" s="13" t="s">
        <v>506</v>
      </c>
      <c r="J1236" s="3" t="s">
        <v>53</v>
      </c>
      <c r="K1236" s="3" t="s">
        <v>209</v>
      </c>
      <c r="L1236" s="3" t="s">
        <v>55</v>
      </c>
      <c r="M1236" s="3" t="s">
        <v>45</v>
      </c>
      <c r="N1236" s="3" t="s">
        <v>37</v>
      </c>
      <c r="O1236" s="3" t="s">
        <v>267</v>
      </c>
      <c r="P1236" s="3"/>
      <c r="Q1236" s="3"/>
      <c r="R1236" s="3" t="s">
        <v>40</v>
      </c>
      <c r="S1236" s="3" t="s">
        <v>41</v>
      </c>
      <c r="T1236" s="3" t="s">
        <v>42</v>
      </c>
      <c r="U1236" s="4" t="s">
        <v>57</v>
      </c>
      <c r="V1236" s="6">
        <v>11730204</v>
      </c>
      <c r="W1236" s="6">
        <v>176323514</v>
      </c>
      <c r="X1236" s="6">
        <v>5575497</v>
      </c>
      <c r="Y1236" s="6">
        <v>182478221</v>
      </c>
      <c r="Z1236" s="6">
        <v>0</v>
      </c>
      <c r="AA1236" s="6">
        <v>181475192</v>
      </c>
      <c r="AB1236" s="6">
        <v>1003029</v>
      </c>
      <c r="AC1236" s="6">
        <v>181475192</v>
      </c>
      <c r="AD1236" s="6">
        <v>181475192</v>
      </c>
      <c r="AE1236" s="6">
        <v>180500911</v>
      </c>
      <c r="AF1236" s="6">
        <v>180500911</v>
      </c>
    </row>
    <row r="1237" spans="1:32" ht="22.5">
      <c r="A1237" s="3" t="s">
        <v>429</v>
      </c>
      <c r="B1237" s="11" t="s">
        <v>545</v>
      </c>
      <c r="C1237" s="11" t="s">
        <v>566</v>
      </c>
      <c r="D1237" s="4" t="s">
        <v>430</v>
      </c>
      <c r="E1237" s="5" t="s">
        <v>269</v>
      </c>
      <c r="F1237" s="5" t="str">
        <f t="shared" si="21"/>
        <v>C-4102-1500-5</v>
      </c>
      <c r="G1237" s="13" t="s">
        <v>517</v>
      </c>
      <c r="H1237" s="13" t="s">
        <v>518</v>
      </c>
      <c r="I1237" s="13" t="s">
        <v>519</v>
      </c>
      <c r="J1237" s="3" t="s">
        <v>53</v>
      </c>
      <c r="K1237" s="3" t="s">
        <v>209</v>
      </c>
      <c r="L1237" s="3" t="s">
        <v>55</v>
      </c>
      <c r="M1237" s="3" t="s">
        <v>46</v>
      </c>
      <c r="N1237" s="3" t="s">
        <v>37</v>
      </c>
      <c r="O1237" s="3" t="s">
        <v>210</v>
      </c>
      <c r="P1237" s="3"/>
      <c r="Q1237" s="3"/>
      <c r="R1237" s="3" t="s">
        <v>40</v>
      </c>
      <c r="S1237" s="3" t="s">
        <v>41</v>
      </c>
      <c r="T1237" s="3" t="s">
        <v>42</v>
      </c>
      <c r="U1237" s="4" t="s">
        <v>270</v>
      </c>
      <c r="V1237" s="6">
        <v>1317962880</v>
      </c>
      <c r="W1237" s="6">
        <v>719825978</v>
      </c>
      <c r="X1237" s="6">
        <v>307499919</v>
      </c>
      <c r="Y1237" s="6">
        <v>1730288939</v>
      </c>
      <c r="Z1237" s="6">
        <v>0</v>
      </c>
      <c r="AA1237" s="6">
        <v>1730288939</v>
      </c>
      <c r="AB1237" s="6">
        <v>0</v>
      </c>
      <c r="AC1237" s="6">
        <v>1730288939</v>
      </c>
      <c r="AD1237" s="6">
        <v>1730288939</v>
      </c>
      <c r="AE1237" s="6">
        <v>1690711777</v>
      </c>
      <c r="AF1237" s="6">
        <v>1690711777</v>
      </c>
    </row>
    <row r="1238" spans="1:32" ht="22.5">
      <c r="A1238" s="3" t="s">
        <v>429</v>
      </c>
      <c r="B1238" s="11" t="s">
        <v>545</v>
      </c>
      <c r="C1238" s="11" t="s">
        <v>566</v>
      </c>
      <c r="D1238" s="4" t="s">
        <v>430</v>
      </c>
      <c r="E1238" s="5" t="s">
        <v>271</v>
      </c>
      <c r="F1238" s="5" t="str">
        <f t="shared" si="21"/>
        <v>C-4102-1500-5</v>
      </c>
      <c r="G1238" s="13" t="s">
        <v>517</v>
      </c>
      <c r="H1238" s="13" t="s">
        <v>518</v>
      </c>
      <c r="I1238" s="13" t="s">
        <v>519</v>
      </c>
      <c r="J1238" s="3" t="s">
        <v>53</v>
      </c>
      <c r="K1238" s="3" t="s">
        <v>209</v>
      </c>
      <c r="L1238" s="3" t="s">
        <v>55</v>
      </c>
      <c r="M1238" s="3" t="s">
        <v>46</v>
      </c>
      <c r="N1238" s="3" t="s">
        <v>37</v>
      </c>
      <c r="O1238" s="3" t="s">
        <v>257</v>
      </c>
      <c r="P1238" s="3"/>
      <c r="Q1238" s="3"/>
      <c r="R1238" s="3" t="s">
        <v>40</v>
      </c>
      <c r="S1238" s="3" t="s">
        <v>41</v>
      </c>
      <c r="T1238" s="3" t="s">
        <v>42</v>
      </c>
      <c r="U1238" s="4" t="s">
        <v>272</v>
      </c>
      <c r="V1238" s="6">
        <v>396947544</v>
      </c>
      <c r="W1238" s="6">
        <v>21084300</v>
      </c>
      <c r="X1238" s="6">
        <v>0</v>
      </c>
      <c r="Y1238" s="6">
        <v>418031844</v>
      </c>
      <c r="Z1238" s="6">
        <v>0</v>
      </c>
      <c r="AA1238" s="6">
        <v>418031844</v>
      </c>
      <c r="AB1238" s="6">
        <v>0</v>
      </c>
      <c r="AC1238" s="6">
        <v>418031844</v>
      </c>
      <c r="AD1238" s="6">
        <v>418031844</v>
      </c>
      <c r="AE1238" s="6">
        <v>410429819</v>
      </c>
      <c r="AF1238" s="6">
        <v>410429819</v>
      </c>
    </row>
    <row r="1239" spans="1:32" ht="22.5">
      <c r="A1239" s="3" t="s">
        <v>429</v>
      </c>
      <c r="B1239" s="11" t="s">
        <v>545</v>
      </c>
      <c r="C1239" s="11" t="s">
        <v>566</v>
      </c>
      <c r="D1239" s="4" t="s">
        <v>430</v>
      </c>
      <c r="E1239" s="5" t="s">
        <v>275</v>
      </c>
      <c r="F1239" s="5" t="str">
        <f t="shared" si="21"/>
        <v>C-4102-1500-5</v>
      </c>
      <c r="G1239" s="13" t="s">
        <v>517</v>
      </c>
      <c r="H1239" s="13" t="s">
        <v>493</v>
      </c>
      <c r="I1239" s="13" t="s">
        <v>512</v>
      </c>
      <c r="J1239" s="3" t="s">
        <v>53</v>
      </c>
      <c r="K1239" s="3" t="s">
        <v>209</v>
      </c>
      <c r="L1239" s="3" t="s">
        <v>55</v>
      </c>
      <c r="M1239" s="3" t="s">
        <v>46</v>
      </c>
      <c r="N1239" s="3" t="s">
        <v>37</v>
      </c>
      <c r="O1239" s="3" t="s">
        <v>218</v>
      </c>
      <c r="P1239" s="3"/>
      <c r="Q1239" s="3"/>
      <c r="R1239" s="3" t="s">
        <v>40</v>
      </c>
      <c r="S1239" s="3" t="s">
        <v>41</v>
      </c>
      <c r="T1239" s="3" t="s">
        <v>42</v>
      </c>
      <c r="U1239" s="4" t="s">
        <v>222</v>
      </c>
      <c r="V1239" s="6">
        <v>32791000</v>
      </c>
      <c r="W1239" s="6">
        <v>2086700</v>
      </c>
      <c r="X1239" s="6">
        <v>0</v>
      </c>
      <c r="Y1239" s="6">
        <v>34877700</v>
      </c>
      <c r="Z1239" s="6">
        <v>0</v>
      </c>
      <c r="AA1239" s="6">
        <v>34877700</v>
      </c>
      <c r="AB1239" s="6">
        <v>0</v>
      </c>
      <c r="AC1239" s="6">
        <v>34877700</v>
      </c>
      <c r="AD1239" s="6">
        <v>34877700</v>
      </c>
      <c r="AE1239" s="6">
        <v>33784667</v>
      </c>
      <c r="AF1239" s="6">
        <v>33784667</v>
      </c>
    </row>
    <row r="1240" spans="1:32" ht="22.5">
      <c r="A1240" s="3" t="s">
        <v>429</v>
      </c>
      <c r="B1240" s="11" t="s">
        <v>545</v>
      </c>
      <c r="C1240" s="11" t="s">
        <v>566</v>
      </c>
      <c r="D1240" s="4" t="s">
        <v>430</v>
      </c>
      <c r="E1240" s="5" t="s">
        <v>276</v>
      </c>
      <c r="F1240" s="5" t="str">
        <f t="shared" ref="F1240:F1303" si="22">+J1240&amp;"-"&amp;K1240&amp;"-"&amp;L1240&amp;"-"&amp;M1240</f>
        <v>C-4102-1500-5</v>
      </c>
      <c r="G1240" s="13" t="s">
        <v>517</v>
      </c>
      <c r="H1240" s="13" t="s">
        <v>493</v>
      </c>
      <c r="I1240" s="13" t="s">
        <v>506</v>
      </c>
      <c r="J1240" s="3" t="s">
        <v>53</v>
      </c>
      <c r="K1240" s="3" t="s">
        <v>209</v>
      </c>
      <c r="L1240" s="3" t="s">
        <v>55</v>
      </c>
      <c r="M1240" s="3" t="s">
        <v>46</v>
      </c>
      <c r="N1240" s="3" t="s">
        <v>37</v>
      </c>
      <c r="O1240" s="3" t="s">
        <v>221</v>
      </c>
      <c r="P1240" s="3"/>
      <c r="Q1240" s="3"/>
      <c r="R1240" s="3" t="s">
        <v>40</v>
      </c>
      <c r="S1240" s="3" t="s">
        <v>41</v>
      </c>
      <c r="T1240" s="3" t="s">
        <v>42</v>
      </c>
      <c r="U1240" s="4" t="s">
        <v>57</v>
      </c>
      <c r="V1240" s="6">
        <v>9609622</v>
      </c>
      <c r="W1240" s="6">
        <v>16569527</v>
      </c>
      <c r="X1240" s="6">
        <v>0</v>
      </c>
      <c r="Y1240" s="6">
        <v>26179149</v>
      </c>
      <c r="Z1240" s="6">
        <v>0</v>
      </c>
      <c r="AA1240" s="6">
        <v>25843009</v>
      </c>
      <c r="AB1240" s="6">
        <v>336140</v>
      </c>
      <c r="AC1240" s="6">
        <v>25843009</v>
      </c>
      <c r="AD1240" s="6">
        <v>25843009</v>
      </c>
      <c r="AE1240" s="6">
        <v>25843009</v>
      </c>
      <c r="AF1240" s="6">
        <v>25843009</v>
      </c>
    </row>
    <row r="1241" spans="1:32" ht="22.5">
      <c r="A1241" s="3" t="s">
        <v>429</v>
      </c>
      <c r="B1241" s="11" t="s">
        <v>545</v>
      </c>
      <c r="C1241" s="11" t="s">
        <v>566</v>
      </c>
      <c r="D1241" s="4" t="s">
        <v>430</v>
      </c>
      <c r="E1241" s="5" t="s">
        <v>384</v>
      </c>
      <c r="F1241" s="5" t="str">
        <f t="shared" si="22"/>
        <v>C-4102-1500-5</v>
      </c>
      <c r="G1241" s="13" t="s">
        <v>517</v>
      </c>
      <c r="H1241" s="13" t="s">
        <v>518</v>
      </c>
      <c r="I1241" s="13" t="s">
        <v>519</v>
      </c>
      <c r="J1241" s="3" t="s">
        <v>53</v>
      </c>
      <c r="K1241" s="3" t="s">
        <v>209</v>
      </c>
      <c r="L1241" s="3" t="s">
        <v>55</v>
      </c>
      <c r="M1241" s="3" t="s">
        <v>46</v>
      </c>
      <c r="N1241" s="3" t="s">
        <v>37</v>
      </c>
      <c r="O1241" s="3" t="s">
        <v>252</v>
      </c>
      <c r="P1241" s="3"/>
      <c r="Q1241" s="3"/>
      <c r="R1241" s="3" t="s">
        <v>40</v>
      </c>
      <c r="S1241" s="3" t="s">
        <v>41</v>
      </c>
      <c r="T1241" s="3" t="s">
        <v>42</v>
      </c>
      <c r="U1241" s="4" t="s">
        <v>253</v>
      </c>
      <c r="V1241" s="6">
        <v>4984</v>
      </c>
      <c r="W1241" s="6">
        <v>0</v>
      </c>
      <c r="X1241" s="6">
        <v>4984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</row>
    <row r="1242" spans="1:32" ht="22.5">
      <c r="A1242" s="3" t="s">
        <v>429</v>
      </c>
      <c r="B1242" s="11" t="s">
        <v>545</v>
      </c>
      <c r="C1242" s="11" t="s">
        <v>566</v>
      </c>
      <c r="D1242" s="4" t="s">
        <v>430</v>
      </c>
      <c r="E1242" s="5" t="s">
        <v>277</v>
      </c>
      <c r="F1242" s="5" t="str">
        <f t="shared" si="22"/>
        <v>C-4102-1500-6</v>
      </c>
      <c r="G1242" s="13" t="s">
        <v>498</v>
      </c>
      <c r="H1242" s="13" t="s">
        <v>499</v>
      </c>
      <c r="I1242" s="13" t="s">
        <v>500</v>
      </c>
      <c r="J1242" s="3" t="s">
        <v>53</v>
      </c>
      <c r="K1242" s="3" t="s">
        <v>209</v>
      </c>
      <c r="L1242" s="3" t="s">
        <v>55</v>
      </c>
      <c r="M1242" s="3" t="s">
        <v>113</v>
      </c>
      <c r="N1242" s="3" t="s">
        <v>37</v>
      </c>
      <c r="O1242" s="3" t="s">
        <v>210</v>
      </c>
      <c r="P1242" s="3"/>
      <c r="Q1242" s="3"/>
      <c r="R1242" s="3" t="s">
        <v>40</v>
      </c>
      <c r="S1242" s="3" t="s">
        <v>41</v>
      </c>
      <c r="T1242" s="3" t="s">
        <v>42</v>
      </c>
      <c r="U1242" s="4" t="s">
        <v>278</v>
      </c>
      <c r="V1242" s="6">
        <v>3092249675</v>
      </c>
      <c r="W1242" s="6">
        <v>84042040</v>
      </c>
      <c r="X1242" s="6">
        <v>156106850</v>
      </c>
      <c r="Y1242" s="6">
        <v>3020184865</v>
      </c>
      <c r="Z1242" s="6">
        <v>0</v>
      </c>
      <c r="AA1242" s="6">
        <v>3020184865</v>
      </c>
      <c r="AB1242" s="6">
        <v>0</v>
      </c>
      <c r="AC1242" s="6">
        <v>3020184865</v>
      </c>
      <c r="AD1242" s="6">
        <v>3020184865</v>
      </c>
      <c r="AE1242" s="6">
        <v>2946776575</v>
      </c>
      <c r="AF1242" s="6">
        <v>2946776575</v>
      </c>
    </row>
    <row r="1243" spans="1:32" ht="22.5">
      <c r="A1243" s="3" t="s">
        <v>429</v>
      </c>
      <c r="B1243" s="11" t="s">
        <v>545</v>
      </c>
      <c r="C1243" s="11" t="s">
        <v>566</v>
      </c>
      <c r="D1243" s="4" t="s">
        <v>430</v>
      </c>
      <c r="E1243" s="5" t="s">
        <v>385</v>
      </c>
      <c r="F1243" s="5" t="str">
        <f t="shared" si="22"/>
        <v>C-4102-1500-6</v>
      </c>
      <c r="G1243" s="13" t="s">
        <v>498</v>
      </c>
      <c r="H1243" s="13" t="s">
        <v>499</v>
      </c>
      <c r="I1243" s="13" t="s">
        <v>500</v>
      </c>
      <c r="J1243" s="3" t="s">
        <v>53</v>
      </c>
      <c r="K1243" s="3" t="s">
        <v>209</v>
      </c>
      <c r="L1243" s="3" t="s">
        <v>55</v>
      </c>
      <c r="M1243" s="3" t="s">
        <v>113</v>
      </c>
      <c r="N1243" s="3" t="s">
        <v>37</v>
      </c>
      <c r="O1243" s="3" t="s">
        <v>257</v>
      </c>
      <c r="P1243" s="3"/>
      <c r="Q1243" s="3"/>
      <c r="R1243" s="3" t="s">
        <v>40</v>
      </c>
      <c r="S1243" s="3" t="s">
        <v>41</v>
      </c>
      <c r="T1243" s="3" t="s">
        <v>42</v>
      </c>
      <c r="U1243" s="4" t="s">
        <v>386</v>
      </c>
      <c r="V1243" s="6">
        <v>135697525</v>
      </c>
      <c r="W1243" s="6">
        <v>3708960</v>
      </c>
      <c r="X1243" s="6">
        <v>7421350</v>
      </c>
      <c r="Y1243" s="6">
        <v>131985135</v>
      </c>
      <c r="Z1243" s="6">
        <v>0</v>
      </c>
      <c r="AA1243" s="6">
        <v>130386804</v>
      </c>
      <c r="AB1243" s="6">
        <v>1598331</v>
      </c>
      <c r="AC1243" s="6">
        <v>130386804</v>
      </c>
      <c r="AD1243" s="6">
        <v>130386804</v>
      </c>
      <c r="AE1243" s="6">
        <v>126904094</v>
      </c>
      <c r="AF1243" s="6">
        <v>126904094</v>
      </c>
    </row>
    <row r="1244" spans="1:32" ht="22.5">
      <c r="A1244" s="3" t="s">
        <v>429</v>
      </c>
      <c r="B1244" s="11" t="s">
        <v>545</v>
      </c>
      <c r="C1244" s="11" t="s">
        <v>566</v>
      </c>
      <c r="D1244" s="4" t="s">
        <v>430</v>
      </c>
      <c r="E1244" s="5" t="s">
        <v>283</v>
      </c>
      <c r="F1244" s="5" t="str">
        <f t="shared" si="22"/>
        <v>C-4102-1500-6</v>
      </c>
      <c r="G1244" s="13" t="s">
        <v>498</v>
      </c>
      <c r="H1244" s="13" t="s">
        <v>499</v>
      </c>
      <c r="I1244" s="13" t="s">
        <v>500</v>
      </c>
      <c r="J1244" s="3" t="s">
        <v>53</v>
      </c>
      <c r="K1244" s="3" t="s">
        <v>209</v>
      </c>
      <c r="L1244" s="3" t="s">
        <v>55</v>
      </c>
      <c r="M1244" s="3" t="s">
        <v>113</v>
      </c>
      <c r="N1244" s="3" t="s">
        <v>37</v>
      </c>
      <c r="O1244" s="3" t="s">
        <v>218</v>
      </c>
      <c r="P1244" s="3"/>
      <c r="Q1244" s="3"/>
      <c r="R1244" s="3" t="s">
        <v>40</v>
      </c>
      <c r="S1244" s="3" t="s">
        <v>41</v>
      </c>
      <c r="T1244" s="3" t="s">
        <v>42</v>
      </c>
      <c r="U1244" s="4" t="s">
        <v>284</v>
      </c>
      <c r="V1244" s="6">
        <v>0</v>
      </c>
      <c r="W1244" s="6">
        <v>464345185</v>
      </c>
      <c r="X1244" s="6">
        <v>0</v>
      </c>
      <c r="Y1244" s="6">
        <v>464345185</v>
      </c>
      <c r="Z1244" s="6">
        <v>0</v>
      </c>
      <c r="AA1244" s="6">
        <v>464345185</v>
      </c>
      <c r="AB1244" s="6">
        <v>0</v>
      </c>
      <c r="AC1244" s="6">
        <v>464345185</v>
      </c>
      <c r="AD1244" s="6">
        <v>464345185</v>
      </c>
      <c r="AE1244" s="6">
        <v>424768023</v>
      </c>
      <c r="AF1244" s="6">
        <v>424768023</v>
      </c>
    </row>
    <row r="1245" spans="1:32" ht="22.5">
      <c r="A1245" s="3" t="s">
        <v>429</v>
      </c>
      <c r="B1245" s="11" t="s">
        <v>545</v>
      </c>
      <c r="C1245" s="11" t="s">
        <v>566</v>
      </c>
      <c r="D1245" s="4" t="s">
        <v>430</v>
      </c>
      <c r="E1245" s="5" t="s">
        <v>285</v>
      </c>
      <c r="F1245" s="5" t="str">
        <f t="shared" si="22"/>
        <v>C-4102-1500-6</v>
      </c>
      <c r="G1245" s="13" t="s">
        <v>498</v>
      </c>
      <c r="H1245" s="13" t="s">
        <v>493</v>
      </c>
      <c r="I1245" s="13" t="s">
        <v>512</v>
      </c>
      <c r="J1245" s="3" t="s">
        <v>53</v>
      </c>
      <c r="K1245" s="3" t="s">
        <v>209</v>
      </c>
      <c r="L1245" s="3" t="s">
        <v>55</v>
      </c>
      <c r="M1245" s="3" t="s">
        <v>113</v>
      </c>
      <c r="N1245" s="3" t="s">
        <v>37</v>
      </c>
      <c r="O1245" s="3" t="s">
        <v>224</v>
      </c>
      <c r="P1245" s="3"/>
      <c r="Q1245" s="3"/>
      <c r="R1245" s="3" t="s">
        <v>40</v>
      </c>
      <c r="S1245" s="3" t="s">
        <v>41</v>
      </c>
      <c r="T1245" s="3" t="s">
        <v>42</v>
      </c>
      <c r="U1245" s="4" t="s">
        <v>222</v>
      </c>
      <c r="V1245" s="6">
        <v>0</v>
      </c>
      <c r="W1245" s="6">
        <v>68669800</v>
      </c>
      <c r="X1245" s="6">
        <v>2870100</v>
      </c>
      <c r="Y1245" s="6">
        <v>65799700</v>
      </c>
      <c r="Z1245" s="6">
        <v>0</v>
      </c>
      <c r="AA1245" s="6">
        <v>65587100</v>
      </c>
      <c r="AB1245" s="6">
        <v>212600</v>
      </c>
      <c r="AC1245" s="6">
        <v>65587100</v>
      </c>
      <c r="AD1245" s="6">
        <v>65587100</v>
      </c>
      <c r="AE1245" s="6">
        <v>63248500</v>
      </c>
      <c r="AF1245" s="6">
        <v>63248500</v>
      </c>
    </row>
    <row r="1246" spans="1:32" ht="22.5">
      <c r="A1246" s="3" t="s">
        <v>429</v>
      </c>
      <c r="B1246" s="11" t="s">
        <v>545</v>
      </c>
      <c r="C1246" s="11" t="s">
        <v>566</v>
      </c>
      <c r="D1246" s="4" t="s">
        <v>430</v>
      </c>
      <c r="E1246" s="5" t="s">
        <v>286</v>
      </c>
      <c r="F1246" s="5" t="str">
        <f t="shared" si="22"/>
        <v>C-4102-1500-6</v>
      </c>
      <c r="G1246" s="13" t="s">
        <v>498</v>
      </c>
      <c r="H1246" s="13" t="s">
        <v>493</v>
      </c>
      <c r="I1246" s="13" t="s">
        <v>506</v>
      </c>
      <c r="J1246" s="3" t="s">
        <v>53</v>
      </c>
      <c r="K1246" s="3" t="s">
        <v>209</v>
      </c>
      <c r="L1246" s="3" t="s">
        <v>55</v>
      </c>
      <c r="M1246" s="3" t="s">
        <v>113</v>
      </c>
      <c r="N1246" s="3" t="s">
        <v>37</v>
      </c>
      <c r="O1246" s="3" t="s">
        <v>235</v>
      </c>
      <c r="P1246" s="3"/>
      <c r="Q1246" s="3"/>
      <c r="R1246" s="3" t="s">
        <v>40</v>
      </c>
      <c r="S1246" s="3" t="s">
        <v>41</v>
      </c>
      <c r="T1246" s="3" t="s">
        <v>42</v>
      </c>
      <c r="U1246" s="4" t="s">
        <v>57</v>
      </c>
      <c r="V1246" s="6">
        <v>3000000</v>
      </c>
      <c r="W1246" s="6">
        <v>16000000</v>
      </c>
      <c r="X1246" s="6">
        <v>1339119</v>
      </c>
      <c r="Y1246" s="6">
        <v>17660881</v>
      </c>
      <c r="Z1246" s="6">
        <v>0</v>
      </c>
      <c r="AA1246" s="6">
        <v>17547310</v>
      </c>
      <c r="AB1246" s="6">
        <v>113571</v>
      </c>
      <c r="AC1246" s="6">
        <v>17547310</v>
      </c>
      <c r="AD1246" s="6">
        <v>17547310</v>
      </c>
      <c r="AE1246" s="6">
        <v>17547310</v>
      </c>
      <c r="AF1246" s="6">
        <v>17547310</v>
      </c>
    </row>
    <row r="1247" spans="1:32" ht="22.5">
      <c r="A1247" s="3" t="s">
        <v>429</v>
      </c>
      <c r="B1247" s="11" t="s">
        <v>545</v>
      </c>
      <c r="C1247" s="11" t="s">
        <v>566</v>
      </c>
      <c r="D1247" s="4" t="s">
        <v>430</v>
      </c>
      <c r="E1247" s="5" t="s">
        <v>287</v>
      </c>
      <c r="F1247" s="5" t="str">
        <f t="shared" si="22"/>
        <v>C-4102-1500-6</v>
      </c>
      <c r="G1247" s="13" t="s">
        <v>498</v>
      </c>
      <c r="H1247" s="13" t="s">
        <v>499</v>
      </c>
      <c r="I1247" s="13" t="s">
        <v>500</v>
      </c>
      <c r="J1247" s="3" t="s">
        <v>53</v>
      </c>
      <c r="K1247" s="3" t="s">
        <v>209</v>
      </c>
      <c r="L1247" s="3" t="s">
        <v>55</v>
      </c>
      <c r="M1247" s="3" t="s">
        <v>113</v>
      </c>
      <c r="N1247" s="3" t="s">
        <v>37</v>
      </c>
      <c r="O1247" s="3" t="s">
        <v>252</v>
      </c>
      <c r="P1247" s="3"/>
      <c r="Q1247" s="3"/>
      <c r="R1247" s="3" t="s">
        <v>40</v>
      </c>
      <c r="S1247" s="3" t="s">
        <v>41</v>
      </c>
      <c r="T1247" s="3" t="s">
        <v>42</v>
      </c>
      <c r="U1247" s="4" t="s">
        <v>253</v>
      </c>
      <c r="V1247" s="6">
        <v>0</v>
      </c>
      <c r="W1247" s="6">
        <v>12911789</v>
      </c>
      <c r="X1247" s="6">
        <v>12911789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</row>
    <row r="1248" spans="1:32" ht="22.5">
      <c r="A1248" s="3" t="s">
        <v>429</v>
      </c>
      <c r="B1248" s="11" t="s">
        <v>545</v>
      </c>
      <c r="C1248" s="11" t="s">
        <v>566</v>
      </c>
      <c r="D1248" s="4" t="s">
        <v>430</v>
      </c>
      <c r="E1248" s="5" t="s">
        <v>290</v>
      </c>
      <c r="F1248" s="5" t="str">
        <f t="shared" si="22"/>
        <v>C-4102-1500-7</v>
      </c>
      <c r="G1248" s="13" t="s">
        <v>520</v>
      </c>
      <c r="H1248" s="13" t="s">
        <v>493</v>
      </c>
      <c r="I1248" s="13" t="s">
        <v>512</v>
      </c>
      <c r="J1248" s="3" t="s">
        <v>53</v>
      </c>
      <c r="K1248" s="3" t="s">
        <v>209</v>
      </c>
      <c r="L1248" s="3" t="s">
        <v>55</v>
      </c>
      <c r="M1248" s="3" t="s">
        <v>116</v>
      </c>
      <c r="N1248" s="3" t="s">
        <v>37</v>
      </c>
      <c r="O1248" s="3" t="s">
        <v>257</v>
      </c>
      <c r="P1248" s="3"/>
      <c r="Q1248" s="3"/>
      <c r="R1248" s="3" t="s">
        <v>40</v>
      </c>
      <c r="S1248" s="3" t="s">
        <v>41</v>
      </c>
      <c r="T1248" s="3" t="s">
        <v>42</v>
      </c>
      <c r="U1248" s="4" t="s">
        <v>222</v>
      </c>
      <c r="V1248" s="6">
        <v>97415340</v>
      </c>
      <c r="W1248" s="6">
        <v>2981000</v>
      </c>
      <c r="X1248" s="6">
        <v>8979008</v>
      </c>
      <c r="Y1248" s="6">
        <v>91417332</v>
      </c>
      <c r="Z1248" s="6">
        <v>0</v>
      </c>
      <c r="AA1248" s="6">
        <v>91218599</v>
      </c>
      <c r="AB1248" s="6">
        <v>198733</v>
      </c>
      <c r="AC1248" s="6">
        <v>91218599</v>
      </c>
      <c r="AD1248" s="6">
        <v>91218599</v>
      </c>
      <c r="AE1248" s="6">
        <v>87144364</v>
      </c>
      <c r="AF1248" s="6">
        <v>87144364</v>
      </c>
    </row>
    <row r="1249" spans="1:32" ht="22.5">
      <c r="A1249" s="3" t="s">
        <v>429</v>
      </c>
      <c r="B1249" s="11" t="s">
        <v>545</v>
      </c>
      <c r="C1249" s="11" t="s">
        <v>566</v>
      </c>
      <c r="D1249" s="4" t="s">
        <v>430</v>
      </c>
      <c r="E1249" s="5" t="s">
        <v>291</v>
      </c>
      <c r="F1249" s="5" t="str">
        <f t="shared" si="22"/>
        <v>C-4102-1500-7</v>
      </c>
      <c r="G1249" s="13" t="s">
        <v>520</v>
      </c>
      <c r="H1249" s="13" t="s">
        <v>493</v>
      </c>
      <c r="I1249" s="13" t="s">
        <v>506</v>
      </c>
      <c r="J1249" s="3" t="s">
        <v>53</v>
      </c>
      <c r="K1249" s="3" t="s">
        <v>209</v>
      </c>
      <c r="L1249" s="3" t="s">
        <v>55</v>
      </c>
      <c r="M1249" s="3" t="s">
        <v>116</v>
      </c>
      <c r="N1249" s="3" t="s">
        <v>37</v>
      </c>
      <c r="O1249" s="3" t="s">
        <v>213</v>
      </c>
      <c r="P1249" s="3"/>
      <c r="Q1249" s="3"/>
      <c r="R1249" s="3" t="s">
        <v>40</v>
      </c>
      <c r="S1249" s="3" t="s">
        <v>41</v>
      </c>
      <c r="T1249" s="3" t="s">
        <v>42</v>
      </c>
      <c r="U1249" s="4" t="s">
        <v>57</v>
      </c>
      <c r="V1249" s="6">
        <v>28179726</v>
      </c>
      <c r="W1249" s="6">
        <v>15854778</v>
      </c>
      <c r="X1249" s="6">
        <v>0</v>
      </c>
      <c r="Y1249" s="6">
        <v>44034504</v>
      </c>
      <c r="Z1249" s="6">
        <v>0</v>
      </c>
      <c r="AA1249" s="6">
        <v>41438464</v>
      </c>
      <c r="AB1249" s="6">
        <v>2596040</v>
      </c>
      <c r="AC1249" s="6">
        <v>41438464</v>
      </c>
      <c r="AD1249" s="6">
        <v>41438464</v>
      </c>
      <c r="AE1249" s="6">
        <v>40466810</v>
      </c>
      <c r="AF1249" s="6">
        <v>40466810</v>
      </c>
    </row>
    <row r="1250" spans="1:32" ht="22.5">
      <c r="A1250" s="3" t="s">
        <v>429</v>
      </c>
      <c r="B1250" s="11" t="s">
        <v>545</v>
      </c>
      <c r="C1250" s="11" t="s">
        <v>566</v>
      </c>
      <c r="D1250" s="4" t="s">
        <v>430</v>
      </c>
      <c r="E1250" s="5" t="s">
        <v>295</v>
      </c>
      <c r="F1250" s="5" t="str">
        <f t="shared" si="22"/>
        <v>C-4199-1500-1</v>
      </c>
      <c r="G1250" s="13" t="s">
        <v>522</v>
      </c>
      <c r="H1250" s="13" t="s">
        <v>493</v>
      </c>
      <c r="I1250" s="13" t="s">
        <v>512</v>
      </c>
      <c r="J1250" s="3" t="s">
        <v>53</v>
      </c>
      <c r="K1250" s="3" t="s">
        <v>54</v>
      </c>
      <c r="L1250" s="3" t="s">
        <v>55</v>
      </c>
      <c r="M1250" s="3" t="s">
        <v>61</v>
      </c>
      <c r="N1250" s="3" t="s">
        <v>37</v>
      </c>
      <c r="O1250" s="3" t="s">
        <v>257</v>
      </c>
      <c r="P1250" s="3"/>
      <c r="Q1250" s="3"/>
      <c r="R1250" s="3" t="s">
        <v>40</v>
      </c>
      <c r="S1250" s="3" t="s">
        <v>41</v>
      </c>
      <c r="T1250" s="3" t="s">
        <v>42</v>
      </c>
      <c r="U1250" s="4" t="s">
        <v>222</v>
      </c>
      <c r="V1250" s="6">
        <v>79705005</v>
      </c>
      <c r="W1250" s="6">
        <v>233274</v>
      </c>
      <c r="X1250" s="6">
        <v>394353</v>
      </c>
      <c r="Y1250" s="6">
        <v>79543926</v>
      </c>
      <c r="Z1250" s="6">
        <v>0</v>
      </c>
      <c r="AA1250" s="6">
        <v>79543926</v>
      </c>
      <c r="AB1250" s="6">
        <v>0</v>
      </c>
      <c r="AC1250" s="6">
        <v>79543926</v>
      </c>
      <c r="AD1250" s="6">
        <v>79543926</v>
      </c>
      <c r="AE1250" s="6">
        <v>77211266</v>
      </c>
      <c r="AF1250" s="6">
        <v>77211266</v>
      </c>
    </row>
    <row r="1251" spans="1:32" ht="22.5">
      <c r="A1251" s="3" t="s">
        <v>429</v>
      </c>
      <c r="B1251" s="11" t="s">
        <v>545</v>
      </c>
      <c r="C1251" s="11" t="s">
        <v>566</v>
      </c>
      <c r="D1251" s="4" t="s">
        <v>430</v>
      </c>
      <c r="E1251" s="5" t="s">
        <v>296</v>
      </c>
      <c r="F1251" s="5" t="str">
        <f t="shared" si="22"/>
        <v>C-4199-1500-1</v>
      </c>
      <c r="G1251" s="13" t="s">
        <v>522</v>
      </c>
      <c r="H1251" s="13" t="s">
        <v>493</v>
      </c>
      <c r="I1251" s="13" t="s">
        <v>506</v>
      </c>
      <c r="J1251" s="3" t="s">
        <v>53</v>
      </c>
      <c r="K1251" s="3" t="s">
        <v>54</v>
      </c>
      <c r="L1251" s="3" t="s">
        <v>55</v>
      </c>
      <c r="M1251" s="3" t="s">
        <v>61</v>
      </c>
      <c r="N1251" s="3" t="s">
        <v>37</v>
      </c>
      <c r="O1251" s="3" t="s">
        <v>213</v>
      </c>
      <c r="P1251" s="3"/>
      <c r="Q1251" s="3"/>
      <c r="R1251" s="3" t="s">
        <v>40</v>
      </c>
      <c r="S1251" s="3" t="s">
        <v>41</v>
      </c>
      <c r="T1251" s="3" t="s">
        <v>42</v>
      </c>
      <c r="U1251" s="4" t="s">
        <v>57</v>
      </c>
      <c r="V1251" s="6">
        <v>9523012</v>
      </c>
      <c r="W1251" s="6">
        <v>0</v>
      </c>
      <c r="X1251" s="6">
        <v>0</v>
      </c>
      <c r="Y1251" s="6">
        <v>9523012</v>
      </c>
      <c r="Z1251" s="6">
        <v>0</v>
      </c>
      <c r="AA1251" s="6">
        <v>9468655</v>
      </c>
      <c r="AB1251" s="6">
        <v>54357</v>
      </c>
      <c r="AC1251" s="6">
        <v>9468655</v>
      </c>
      <c r="AD1251" s="6">
        <v>9468655</v>
      </c>
      <c r="AE1251" s="6">
        <v>9468655</v>
      </c>
      <c r="AF1251" s="6">
        <v>9468655</v>
      </c>
    </row>
    <row r="1252" spans="1:32" ht="22.5">
      <c r="A1252" s="3" t="s">
        <v>429</v>
      </c>
      <c r="B1252" s="11" t="s">
        <v>545</v>
      </c>
      <c r="C1252" s="11" t="s">
        <v>566</v>
      </c>
      <c r="D1252" s="4" t="s">
        <v>430</v>
      </c>
      <c r="E1252" s="5" t="s">
        <v>299</v>
      </c>
      <c r="F1252" s="5" t="str">
        <f t="shared" si="22"/>
        <v>C-4199-1500-2</v>
      </c>
      <c r="G1252" s="13" t="s">
        <v>505</v>
      </c>
      <c r="H1252" s="13" t="s">
        <v>493</v>
      </c>
      <c r="I1252" s="13" t="s">
        <v>512</v>
      </c>
      <c r="J1252" s="3" t="s">
        <v>53</v>
      </c>
      <c r="K1252" s="3" t="s">
        <v>54</v>
      </c>
      <c r="L1252" s="3" t="s">
        <v>55</v>
      </c>
      <c r="M1252" s="3" t="s">
        <v>36</v>
      </c>
      <c r="N1252" s="3" t="s">
        <v>37</v>
      </c>
      <c r="O1252" s="3" t="s">
        <v>213</v>
      </c>
      <c r="P1252" s="3"/>
      <c r="Q1252" s="3"/>
      <c r="R1252" s="3" t="s">
        <v>40</v>
      </c>
      <c r="S1252" s="3" t="s">
        <v>150</v>
      </c>
      <c r="T1252" s="3" t="s">
        <v>42</v>
      </c>
      <c r="U1252" s="4" t="s">
        <v>222</v>
      </c>
      <c r="V1252" s="6">
        <v>0</v>
      </c>
      <c r="W1252" s="6">
        <v>32860263</v>
      </c>
      <c r="X1252" s="6">
        <v>1412529</v>
      </c>
      <c r="Y1252" s="6">
        <v>31447734</v>
      </c>
      <c r="Z1252" s="6">
        <v>0</v>
      </c>
      <c r="AA1252" s="6">
        <v>31431400</v>
      </c>
      <c r="AB1252" s="6">
        <v>16334</v>
      </c>
      <c r="AC1252" s="6">
        <v>31431400</v>
      </c>
      <c r="AD1252" s="6">
        <v>31431400</v>
      </c>
      <c r="AE1252" s="6">
        <v>26736233</v>
      </c>
      <c r="AF1252" s="6">
        <v>26736233</v>
      </c>
    </row>
    <row r="1253" spans="1:32" ht="22.5">
      <c r="A1253" s="3" t="s">
        <v>429</v>
      </c>
      <c r="B1253" s="11" t="s">
        <v>545</v>
      </c>
      <c r="C1253" s="11" t="s">
        <v>566</v>
      </c>
      <c r="D1253" s="4" t="s">
        <v>430</v>
      </c>
      <c r="E1253" s="5" t="s">
        <v>299</v>
      </c>
      <c r="F1253" s="5" t="str">
        <f t="shared" si="22"/>
        <v>C-4199-1500-2</v>
      </c>
      <c r="G1253" s="13" t="s">
        <v>505</v>
      </c>
      <c r="H1253" s="13" t="s">
        <v>493</v>
      </c>
      <c r="I1253" s="13" t="s">
        <v>512</v>
      </c>
      <c r="J1253" s="3" t="s">
        <v>53</v>
      </c>
      <c r="K1253" s="3" t="s">
        <v>54</v>
      </c>
      <c r="L1253" s="3" t="s">
        <v>55</v>
      </c>
      <c r="M1253" s="3" t="s">
        <v>36</v>
      </c>
      <c r="N1253" s="3" t="s">
        <v>37</v>
      </c>
      <c r="O1253" s="3" t="s">
        <v>213</v>
      </c>
      <c r="P1253" s="3"/>
      <c r="Q1253" s="3"/>
      <c r="R1253" s="3" t="s">
        <v>40</v>
      </c>
      <c r="S1253" s="3" t="s">
        <v>41</v>
      </c>
      <c r="T1253" s="3" t="s">
        <v>42</v>
      </c>
      <c r="U1253" s="4" t="s">
        <v>222</v>
      </c>
      <c r="V1253" s="6">
        <v>212247242</v>
      </c>
      <c r="W1253" s="6">
        <v>182254158</v>
      </c>
      <c r="X1253" s="6">
        <v>0</v>
      </c>
      <c r="Y1253" s="6">
        <v>394501400</v>
      </c>
      <c r="Z1253" s="6">
        <v>0</v>
      </c>
      <c r="AA1253" s="6">
        <v>386314181</v>
      </c>
      <c r="AB1253" s="6">
        <v>8187219</v>
      </c>
      <c r="AC1253" s="6">
        <v>386314181</v>
      </c>
      <c r="AD1253" s="6">
        <v>386314181</v>
      </c>
      <c r="AE1253" s="6">
        <v>376041151</v>
      </c>
      <c r="AF1253" s="6">
        <v>376041151</v>
      </c>
    </row>
    <row r="1254" spans="1:32" ht="22.5">
      <c r="A1254" s="3" t="s">
        <v>429</v>
      </c>
      <c r="B1254" s="11" t="s">
        <v>545</v>
      </c>
      <c r="C1254" s="11" t="s">
        <v>566</v>
      </c>
      <c r="D1254" s="4" t="s">
        <v>430</v>
      </c>
      <c r="E1254" s="5" t="s">
        <v>52</v>
      </c>
      <c r="F1254" s="5" t="str">
        <f t="shared" si="22"/>
        <v>C-4199-1500-2</v>
      </c>
      <c r="G1254" s="13" t="s">
        <v>505</v>
      </c>
      <c r="H1254" s="13" t="s">
        <v>493</v>
      </c>
      <c r="I1254" s="13" t="s">
        <v>506</v>
      </c>
      <c r="J1254" s="3" t="s">
        <v>53</v>
      </c>
      <c r="K1254" s="3" t="s">
        <v>54</v>
      </c>
      <c r="L1254" s="3" t="s">
        <v>55</v>
      </c>
      <c r="M1254" s="3" t="s">
        <v>36</v>
      </c>
      <c r="N1254" s="3" t="s">
        <v>37</v>
      </c>
      <c r="O1254" s="3" t="s">
        <v>56</v>
      </c>
      <c r="P1254" s="3"/>
      <c r="Q1254" s="3"/>
      <c r="R1254" s="3" t="s">
        <v>40</v>
      </c>
      <c r="S1254" s="3" t="s">
        <v>147</v>
      </c>
      <c r="T1254" s="3" t="s">
        <v>42</v>
      </c>
      <c r="U1254" s="4" t="s">
        <v>57</v>
      </c>
      <c r="V1254" s="6">
        <v>0</v>
      </c>
      <c r="W1254" s="6">
        <v>4824771</v>
      </c>
      <c r="X1254" s="6">
        <v>0</v>
      </c>
      <c r="Y1254" s="6">
        <v>4824771</v>
      </c>
      <c r="Z1254" s="6">
        <v>0</v>
      </c>
      <c r="AA1254" s="6">
        <v>4548010</v>
      </c>
      <c r="AB1254" s="6">
        <v>276761</v>
      </c>
      <c r="AC1254" s="6">
        <v>4548010</v>
      </c>
      <c r="AD1254" s="6">
        <v>4548010</v>
      </c>
      <c r="AE1254" s="6">
        <v>4548010</v>
      </c>
      <c r="AF1254" s="6">
        <v>4548010</v>
      </c>
    </row>
    <row r="1255" spans="1:32" ht="22.5">
      <c r="A1255" s="3" t="s">
        <v>429</v>
      </c>
      <c r="B1255" s="11" t="s">
        <v>545</v>
      </c>
      <c r="C1255" s="11" t="s">
        <v>566</v>
      </c>
      <c r="D1255" s="4" t="s">
        <v>430</v>
      </c>
      <c r="E1255" s="5" t="s">
        <v>52</v>
      </c>
      <c r="F1255" s="5" t="str">
        <f t="shared" si="22"/>
        <v>C-4199-1500-2</v>
      </c>
      <c r="G1255" s="13" t="s">
        <v>505</v>
      </c>
      <c r="H1255" s="13" t="s">
        <v>493</v>
      </c>
      <c r="I1255" s="13" t="s">
        <v>506</v>
      </c>
      <c r="J1255" s="3" t="s">
        <v>53</v>
      </c>
      <c r="K1255" s="3" t="s">
        <v>54</v>
      </c>
      <c r="L1255" s="3" t="s">
        <v>55</v>
      </c>
      <c r="M1255" s="3" t="s">
        <v>36</v>
      </c>
      <c r="N1255" s="3" t="s">
        <v>37</v>
      </c>
      <c r="O1255" s="3" t="s">
        <v>56</v>
      </c>
      <c r="P1255" s="3"/>
      <c r="Q1255" s="3"/>
      <c r="R1255" s="3" t="s">
        <v>40</v>
      </c>
      <c r="S1255" s="3" t="s">
        <v>41</v>
      </c>
      <c r="T1255" s="3" t="s">
        <v>42</v>
      </c>
      <c r="U1255" s="4" t="s">
        <v>57</v>
      </c>
      <c r="V1255" s="6">
        <v>0</v>
      </c>
      <c r="W1255" s="6">
        <v>64071000</v>
      </c>
      <c r="X1255" s="6">
        <v>0</v>
      </c>
      <c r="Y1255" s="6">
        <v>64071000</v>
      </c>
      <c r="Z1255" s="6">
        <v>0</v>
      </c>
      <c r="AA1255" s="6">
        <v>60546238</v>
      </c>
      <c r="AB1255" s="6">
        <v>3524762</v>
      </c>
      <c r="AC1255" s="6">
        <v>60546238</v>
      </c>
      <c r="AD1255" s="6">
        <v>60546238</v>
      </c>
      <c r="AE1255" s="6">
        <v>60214805</v>
      </c>
      <c r="AF1255" s="6">
        <v>60214805</v>
      </c>
    </row>
    <row r="1256" spans="1:32" ht="22.5">
      <c r="A1256" s="3" t="s">
        <v>429</v>
      </c>
      <c r="B1256" s="11" t="s">
        <v>545</v>
      </c>
      <c r="C1256" s="11" t="s">
        <v>566</v>
      </c>
      <c r="D1256" s="4" t="s">
        <v>430</v>
      </c>
      <c r="E1256" s="5" t="s">
        <v>387</v>
      </c>
      <c r="F1256" s="5" t="str">
        <f t="shared" si="22"/>
        <v>C-4199-1500-2</v>
      </c>
      <c r="G1256" s="13" t="s">
        <v>505</v>
      </c>
      <c r="H1256" s="13" t="s">
        <v>503</v>
      </c>
      <c r="I1256" s="13" t="s">
        <v>504</v>
      </c>
      <c r="J1256" s="3" t="s">
        <v>53</v>
      </c>
      <c r="K1256" s="3" t="s">
        <v>54</v>
      </c>
      <c r="L1256" s="3" t="s">
        <v>55</v>
      </c>
      <c r="M1256" s="3" t="s">
        <v>36</v>
      </c>
      <c r="N1256" s="3" t="s">
        <v>37</v>
      </c>
      <c r="O1256" s="3" t="s">
        <v>238</v>
      </c>
      <c r="P1256" s="3"/>
      <c r="Q1256" s="3"/>
      <c r="R1256" s="3" t="s">
        <v>40</v>
      </c>
      <c r="S1256" s="3" t="s">
        <v>41</v>
      </c>
      <c r="T1256" s="3" t="s">
        <v>42</v>
      </c>
      <c r="U1256" s="4" t="s">
        <v>388</v>
      </c>
      <c r="V1256" s="6">
        <v>2200000</v>
      </c>
      <c r="W1256" s="6">
        <v>0</v>
      </c>
      <c r="X1256" s="6">
        <v>2200000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</row>
    <row r="1257" spans="1:32" ht="22.5">
      <c r="A1257" s="3" t="s">
        <v>429</v>
      </c>
      <c r="B1257" s="11" t="s">
        <v>545</v>
      </c>
      <c r="C1257" s="11" t="s">
        <v>566</v>
      </c>
      <c r="D1257" s="4" t="s">
        <v>430</v>
      </c>
      <c r="E1257" s="5" t="s">
        <v>310</v>
      </c>
      <c r="F1257" s="5" t="str">
        <f t="shared" si="22"/>
        <v>C-4199-1500-2</v>
      </c>
      <c r="G1257" s="13" t="s">
        <v>505</v>
      </c>
      <c r="H1257" s="13" t="s">
        <v>493</v>
      </c>
      <c r="I1257" s="13" t="s">
        <v>512</v>
      </c>
      <c r="J1257" s="3" t="s">
        <v>53</v>
      </c>
      <c r="K1257" s="3" t="s">
        <v>54</v>
      </c>
      <c r="L1257" s="3" t="s">
        <v>55</v>
      </c>
      <c r="M1257" s="3" t="s">
        <v>36</v>
      </c>
      <c r="N1257" s="3" t="s">
        <v>37</v>
      </c>
      <c r="O1257" s="3" t="s">
        <v>240</v>
      </c>
      <c r="P1257" s="3"/>
      <c r="Q1257" s="3"/>
      <c r="R1257" s="3" t="s">
        <v>40</v>
      </c>
      <c r="S1257" s="3" t="s">
        <v>150</v>
      </c>
      <c r="T1257" s="3" t="s">
        <v>42</v>
      </c>
      <c r="U1257" s="4" t="s">
        <v>311</v>
      </c>
      <c r="V1257" s="6">
        <v>0</v>
      </c>
      <c r="W1257" s="6">
        <v>4471500</v>
      </c>
      <c r="X1257" s="6">
        <v>0</v>
      </c>
      <c r="Y1257" s="6">
        <v>4471500</v>
      </c>
      <c r="Z1257" s="6">
        <v>0</v>
      </c>
      <c r="AA1257" s="6">
        <v>4074333</v>
      </c>
      <c r="AB1257" s="6">
        <v>397167</v>
      </c>
      <c r="AC1257" s="6">
        <v>4074333</v>
      </c>
      <c r="AD1257" s="6">
        <v>4074333</v>
      </c>
      <c r="AE1257" s="6">
        <v>2981000</v>
      </c>
      <c r="AF1257" s="6">
        <v>2981000</v>
      </c>
    </row>
    <row r="1258" spans="1:32" ht="22.5">
      <c r="A1258" s="3" t="s">
        <v>429</v>
      </c>
      <c r="B1258" s="11" t="s">
        <v>545</v>
      </c>
      <c r="C1258" s="11" t="s">
        <v>566</v>
      </c>
      <c r="D1258" s="4" t="s">
        <v>430</v>
      </c>
      <c r="E1258" s="5" t="s">
        <v>310</v>
      </c>
      <c r="F1258" s="5" t="str">
        <f t="shared" si="22"/>
        <v>C-4199-1500-2</v>
      </c>
      <c r="G1258" s="13" t="s">
        <v>505</v>
      </c>
      <c r="H1258" s="13" t="s">
        <v>493</v>
      </c>
      <c r="I1258" s="13" t="s">
        <v>512</v>
      </c>
      <c r="J1258" s="3" t="s">
        <v>53</v>
      </c>
      <c r="K1258" s="3" t="s">
        <v>54</v>
      </c>
      <c r="L1258" s="3" t="s">
        <v>55</v>
      </c>
      <c r="M1258" s="3" t="s">
        <v>36</v>
      </c>
      <c r="N1258" s="3" t="s">
        <v>37</v>
      </c>
      <c r="O1258" s="3" t="s">
        <v>240</v>
      </c>
      <c r="P1258" s="3"/>
      <c r="Q1258" s="3"/>
      <c r="R1258" s="3" t="s">
        <v>40</v>
      </c>
      <c r="S1258" s="3" t="s">
        <v>41</v>
      </c>
      <c r="T1258" s="3" t="s">
        <v>42</v>
      </c>
      <c r="U1258" s="4" t="s">
        <v>311</v>
      </c>
      <c r="V1258" s="6">
        <v>32088235</v>
      </c>
      <c r="W1258" s="6">
        <v>0</v>
      </c>
      <c r="X1258" s="6">
        <v>2278235</v>
      </c>
      <c r="Y1258" s="6">
        <v>29810000</v>
      </c>
      <c r="Z1258" s="6">
        <v>0</v>
      </c>
      <c r="AA1258" s="6">
        <v>29810000</v>
      </c>
      <c r="AB1258" s="6">
        <v>0</v>
      </c>
      <c r="AC1258" s="6">
        <v>29810000</v>
      </c>
      <c r="AD1258" s="6">
        <v>29810000</v>
      </c>
      <c r="AE1258" s="6">
        <v>29810000</v>
      </c>
      <c r="AF1258" s="6">
        <v>29810000</v>
      </c>
    </row>
    <row r="1259" spans="1:32" ht="22.5">
      <c r="A1259" s="3" t="s">
        <v>429</v>
      </c>
      <c r="B1259" s="11" t="s">
        <v>545</v>
      </c>
      <c r="C1259" s="11" t="s">
        <v>566</v>
      </c>
      <c r="D1259" s="4" t="s">
        <v>430</v>
      </c>
      <c r="E1259" s="5" t="s">
        <v>312</v>
      </c>
      <c r="F1259" s="5" t="str">
        <f t="shared" si="22"/>
        <v>C-4199-1500-2</v>
      </c>
      <c r="G1259" s="13" t="s">
        <v>505</v>
      </c>
      <c r="H1259" s="13" t="s">
        <v>501</v>
      </c>
      <c r="I1259" s="13" t="s">
        <v>525</v>
      </c>
      <c r="J1259" s="3" t="s">
        <v>53</v>
      </c>
      <c r="K1259" s="3" t="s">
        <v>54</v>
      </c>
      <c r="L1259" s="3" t="s">
        <v>55</v>
      </c>
      <c r="M1259" s="3" t="s">
        <v>36</v>
      </c>
      <c r="N1259" s="3" t="s">
        <v>37</v>
      </c>
      <c r="O1259" s="3" t="s">
        <v>313</v>
      </c>
      <c r="P1259" s="3"/>
      <c r="Q1259" s="3"/>
      <c r="R1259" s="3" t="s">
        <v>40</v>
      </c>
      <c r="S1259" s="3" t="s">
        <v>41</v>
      </c>
      <c r="T1259" s="3" t="s">
        <v>42</v>
      </c>
      <c r="U1259" s="4" t="s">
        <v>314</v>
      </c>
      <c r="V1259" s="6">
        <v>12692657</v>
      </c>
      <c r="W1259" s="6">
        <v>0</v>
      </c>
      <c r="X1259" s="6">
        <v>0</v>
      </c>
      <c r="Y1259" s="6">
        <v>12692657</v>
      </c>
      <c r="Z1259" s="6">
        <v>0</v>
      </c>
      <c r="AA1259" s="6">
        <v>12692657</v>
      </c>
      <c r="AB1259" s="6">
        <v>0</v>
      </c>
      <c r="AC1259" s="6">
        <v>12692657</v>
      </c>
      <c r="AD1259" s="6">
        <v>12692657</v>
      </c>
      <c r="AE1259" s="6">
        <v>12692640</v>
      </c>
      <c r="AF1259" s="6">
        <v>12692640</v>
      </c>
    </row>
    <row r="1260" spans="1:32" ht="22.5">
      <c r="A1260" s="3" t="s">
        <v>429</v>
      </c>
      <c r="B1260" s="11" t="s">
        <v>545</v>
      </c>
      <c r="C1260" s="11" t="s">
        <v>566</v>
      </c>
      <c r="D1260" s="4" t="s">
        <v>430</v>
      </c>
      <c r="E1260" s="5" t="s">
        <v>315</v>
      </c>
      <c r="F1260" s="5" t="str">
        <f t="shared" si="22"/>
        <v>C-4199-1500-2</v>
      </c>
      <c r="G1260" s="13" t="s">
        <v>505</v>
      </c>
      <c r="H1260" s="13" t="s">
        <v>501</v>
      </c>
      <c r="I1260" s="13" t="s">
        <v>525</v>
      </c>
      <c r="J1260" s="3" t="s">
        <v>53</v>
      </c>
      <c r="K1260" s="3" t="s">
        <v>54</v>
      </c>
      <c r="L1260" s="3" t="s">
        <v>55</v>
      </c>
      <c r="M1260" s="3" t="s">
        <v>36</v>
      </c>
      <c r="N1260" s="3" t="s">
        <v>37</v>
      </c>
      <c r="O1260" s="3" t="s">
        <v>316</v>
      </c>
      <c r="P1260" s="3"/>
      <c r="Q1260" s="3"/>
      <c r="R1260" s="3" t="s">
        <v>40</v>
      </c>
      <c r="S1260" s="3" t="s">
        <v>41</v>
      </c>
      <c r="T1260" s="3" t="s">
        <v>42</v>
      </c>
      <c r="U1260" s="4" t="s">
        <v>317</v>
      </c>
      <c r="V1260" s="6">
        <v>165729723</v>
      </c>
      <c r="W1260" s="6">
        <v>3102166</v>
      </c>
      <c r="X1260" s="6">
        <v>0</v>
      </c>
      <c r="Y1260" s="6">
        <v>168831889</v>
      </c>
      <c r="Z1260" s="6">
        <v>0</v>
      </c>
      <c r="AA1260" s="6">
        <v>168831889</v>
      </c>
      <c r="AB1260" s="6">
        <v>0</v>
      </c>
      <c r="AC1260" s="6">
        <v>168831889</v>
      </c>
      <c r="AD1260" s="6">
        <v>168831889</v>
      </c>
      <c r="AE1260" s="6">
        <v>154155434</v>
      </c>
      <c r="AF1260" s="6">
        <v>154155434</v>
      </c>
    </row>
    <row r="1261" spans="1:32" ht="22.5">
      <c r="A1261" s="3" t="s">
        <v>429</v>
      </c>
      <c r="B1261" s="11" t="s">
        <v>545</v>
      </c>
      <c r="C1261" s="11" t="s">
        <v>566</v>
      </c>
      <c r="D1261" s="4" t="s">
        <v>430</v>
      </c>
      <c r="E1261" s="5" t="s">
        <v>321</v>
      </c>
      <c r="F1261" s="5" t="str">
        <f t="shared" si="22"/>
        <v>C-4199-1500-2</v>
      </c>
      <c r="G1261" s="13" t="s">
        <v>505</v>
      </c>
      <c r="H1261" s="13" t="s">
        <v>501</v>
      </c>
      <c r="I1261" s="13" t="s">
        <v>525</v>
      </c>
      <c r="J1261" s="3" t="s">
        <v>53</v>
      </c>
      <c r="K1261" s="3" t="s">
        <v>54</v>
      </c>
      <c r="L1261" s="3" t="s">
        <v>55</v>
      </c>
      <c r="M1261" s="3" t="s">
        <v>36</v>
      </c>
      <c r="N1261" s="3" t="s">
        <v>37</v>
      </c>
      <c r="O1261" s="3" t="s">
        <v>322</v>
      </c>
      <c r="P1261" s="3"/>
      <c r="Q1261" s="3"/>
      <c r="R1261" s="3" t="s">
        <v>40</v>
      </c>
      <c r="S1261" s="3" t="s">
        <v>41</v>
      </c>
      <c r="T1261" s="3" t="s">
        <v>42</v>
      </c>
      <c r="U1261" s="4" t="s">
        <v>323</v>
      </c>
      <c r="V1261" s="6">
        <v>0</v>
      </c>
      <c r="W1261" s="6">
        <v>137074000</v>
      </c>
      <c r="X1261" s="6">
        <v>25000000</v>
      </c>
      <c r="Y1261" s="6">
        <v>112074000</v>
      </c>
      <c r="Z1261" s="6">
        <v>0</v>
      </c>
      <c r="AA1261" s="6">
        <v>111813805</v>
      </c>
      <c r="AB1261" s="6">
        <v>260195</v>
      </c>
      <c r="AC1261" s="6">
        <v>111813805</v>
      </c>
      <c r="AD1261" s="6">
        <v>111813805</v>
      </c>
      <c r="AE1261" s="6">
        <v>111813805</v>
      </c>
      <c r="AF1261" s="6">
        <v>111813805</v>
      </c>
    </row>
    <row r="1262" spans="1:32" ht="22.5">
      <c r="A1262" s="3" t="s">
        <v>429</v>
      </c>
      <c r="B1262" s="11" t="s">
        <v>545</v>
      </c>
      <c r="C1262" s="11" t="s">
        <v>566</v>
      </c>
      <c r="D1262" s="4" t="s">
        <v>430</v>
      </c>
      <c r="E1262" s="5" t="s">
        <v>347</v>
      </c>
      <c r="F1262" s="5" t="str">
        <f t="shared" si="22"/>
        <v>C-4199-1500-2</v>
      </c>
      <c r="G1262" s="13" t="s">
        <v>505</v>
      </c>
      <c r="H1262" s="13" t="s">
        <v>493</v>
      </c>
      <c r="I1262" s="13" t="s">
        <v>535</v>
      </c>
      <c r="J1262" s="3" t="s">
        <v>53</v>
      </c>
      <c r="K1262" s="3" t="s">
        <v>54</v>
      </c>
      <c r="L1262" s="3" t="s">
        <v>55</v>
      </c>
      <c r="M1262" s="3" t="s">
        <v>36</v>
      </c>
      <c r="N1262" s="3" t="s">
        <v>37</v>
      </c>
      <c r="O1262" s="3" t="s">
        <v>348</v>
      </c>
      <c r="P1262" s="3"/>
      <c r="Q1262" s="3"/>
      <c r="R1262" s="3" t="s">
        <v>40</v>
      </c>
      <c r="S1262" s="3" t="s">
        <v>41</v>
      </c>
      <c r="T1262" s="3" t="s">
        <v>42</v>
      </c>
      <c r="U1262" s="4" t="s">
        <v>349</v>
      </c>
      <c r="V1262" s="6">
        <v>0</v>
      </c>
      <c r="W1262" s="6">
        <v>11000000</v>
      </c>
      <c r="X1262" s="6">
        <v>0</v>
      </c>
      <c r="Y1262" s="6">
        <v>11000000</v>
      </c>
      <c r="Z1262" s="6">
        <v>0</v>
      </c>
      <c r="AA1262" s="6">
        <v>7905000</v>
      </c>
      <c r="AB1262" s="6">
        <v>3095000</v>
      </c>
      <c r="AC1262" s="6">
        <v>7905000</v>
      </c>
      <c r="AD1262" s="6">
        <v>7905000</v>
      </c>
      <c r="AE1262" s="6">
        <v>5739000</v>
      </c>
      <c r="AF1262" s="6">
        <v>5739000</v>
      </c>
    </row>
    <row r="1263" spans="1:32" ht="22.5">
      <c r="A1263" s="3" t="s">
        <v>429</v>
      </c>
      <c r="B1263" s="11" t="s">
        <v>545</v>
      </c>
      <c r="C1263" s="11" t="s">
        <v>566</v>
      </c>
      <c r="D1263" s="4" t="s">
        <v>430</v>
      </c>
      <c r="E1263" s="5" t="s">
        <v>352</v>
      </c>
      <c r="F1263" s="5" t="str">
        <f t="shared" si="22"/>
        <v>C-4199-1500-2</v>
      </c>
      <c r="G1263" s="13" t="s">
        <v>505</v>
      </c>
      <c r="H1263" s="13" t="s">
        <v>493</v>
      </c>
      <c r="I1263" s="13" t="s">
        <v>506</v>
      </c>
      <c r="J1263" s="3" t="s">
        <v>53</v>
      </c>
      <c r="K1263" s="3" t="s">
        <v>54</v>
      </c>
      <c r="L1263" s="3" t="s">
        <v>55</v>
      </c>
      <c r="M1263" s="3" t="s">
        <v>36</v>
      </c>
      <c r="N1263" s="3" t="s">
        <v>37</v>
      </c>
      <c r="O1263" s="3" t="s">
        <v>353</v>
      </c>
      <c r="P1263" s="3"/>
      <c r="Q1263" s="3"/>
      <c r="R1263" s="3" t="s">
        <v>40</v>
      </c>
      <c r="S1263" s="3" t="s">
        <v>41</v>
      </c>
      <c r="T1263" s="3" t="s">
        <v>42</v>
      </c>
      <c r="U1263" s="4" t="s">
        <v>354</v>
      </c>
      <c r="V1263" s="6">
        <v>4080000</v>
      </c>
      <c r="W1263" s="6">
        <v>3227000</v>
      </c>
      <c r="X1263" s="6">
        <v>0</v>
      </c>
      <c r="Y1263" s="6">
        <v>7307000</v>
      </c>
      <c r="Z1263" s="6">
        <v>0</v>
      </c>
      <c r="AA1263" s="6">
        <v>7246088</v>
      </c>
      <c r="AB1263" s="6">
        <v>60912</v>
      </c>
      <c r="AC1263" s="6">
        <v>7246088</v>
      </c>
      <c r="AD1263" s="6">
        <v>7246088</v>
      </c>
      <c r="AE1263" s="6">
        <v>7246088</v>
      </c>
      <c r="AF1263" s="6">
        <v>7246088</v>
      </c>
    </row>
    <row r="1264" spans="1:32" ht="22.5">
      <c r="A1264" s="3" t="s">
        <v>429</v>
      </c>
      <c r="B1264" s="11" t="s">
        <v>545</v>
      </c>
      <c r="C1264" s="11" t="s">
        <v>566</v>
      </c>
      <c r="D1264" s="4" t="s">
        <v>430</v>
      </c>
      <c r="E1264" s="5" t="s">
        <v>358</v>
      </c>
      <c r="F1264" s="5" t="str">
        <f t="shared" si="22"/>
        <v>C-4199-1500-2</v>
      </c>
      <c r="G1264" s="13" t="s">
        <v>505</v>
      </c>
      <c r="H1264" s="13" t="s">
        <v>536</v>
      </c>
      <c r="I1264" s="13" t="s">
        <v>537</v>
      </c>
      <c r="J1264" s="3" t="s">
        <v>53</v>
      </c>
      <c r="K1264" s="3" t="s">
        <v>54</v>
      </c>
      <c r="L1264" s="3" t="s">
        <v>55</v>
      </c>
      <c r="M1264" s="3" t="s">
        <v>36</v>
      </c>
      <c r="N1264" s="3" t="s">
        <v>37</v>
      </c>
      <c r="O1264" s="3" t="s">
        <v>252</v>
      </c>
      <c r="P1264" s="3"/>
      <c r="Q1264" s="3"/>
      <c r="R1264" s="3" t="s">
        <v>40</v>
      </c>
      <c r="S1264" s="3" t="s">
        <v>41</v>
      </c>
      <c r="T1264" s="3" t="s">
        <v>42</v>
      </c>
      <c r="U1264" s="4" t="s">
        <v>253</v>
      </c>
      <c r="V1264" s="6">
        <v>171615</v>
      </c>
      <c r="W1264" s="6">
        <v>532296</v>
      </c>
      <c r="X1264" s="6">
        <v>0</v>
      </c>
      <c r="Y1264" s="6">
        <v>703911</v>
      </c>
      <c r="Z1264" s="6">
        <v>0</v>
      </c>
      <c r="AA1264" s="6">
        <v>522493.75</v>
      </c>
      <c r="AB1264" s="6">
        <v>181417.25</v>
      </c>
      <c r="AC1264" s="6">
        <v>522493.75</v>
      </c>
      <c r="AD1264" s="6">
        <v>522493.75</v>
      </c>
      <c r="AE1264" s="6">
        <v>402493.75</v>
      </c>
      <c r="AF1264" s="6">
        <v>402493.75</v>
      </c>
    </row>
    <row r="1265" spans="1:32" ht="22.5">
      <c r="A1265" s="3" t="s">
        <v>429</v>
      </c>
      <c r="B1265" s="11" t="s">
        <v>545</v>
      </c>
      <c r="C1265" s="11" t="s">
        <v>566</v>
      </c>
      <c r="D1265" s="4" t="s">
        <v>430</v>
      </c>
      <c r="E1265" s="5" t="s">
        <v>365</v>
      </c>
      <c r="F1265" s="5" t="str">
        <f t="shared" si="22"/>
        <v>C-4199-1500-5</v>
      </c>
      <c r="G1265" s="13" t="s">
        <v>543</v>
      </c>
      <c r="H1265" s="13" t="s">
        <v>501</v>
      </c>
      <c r="I1265" s="13" t="s">
        <v>544</v>
      </c>
      <c r="J1265" s="3" t="s">
        <v>53</v>
      </c>
      <c r="K1265" s="3" t="s">
        <v>54</v>
      </c>
      <c r="L1265" s="3" t="s">
        <v>55</v>
      </c>
      <c r="M1265" s="3" t="s">
        <v>46</v>
      </c>
      <c r="N1265" s="3" t="s">
        <v>37</v>
      </c>
      <c r="O1265" s="3" t="s">
        <v>210</v>
      </c>
      <c r="P1265" s="3"/>
      <c r="Q1265" s="3"/>
      <c r="R1265" s="3" t="s">
        <v>40</v>
      </c>
      <c r="S1265" s="3" t="s">
        <v>41</v>
      </c>
      <c r="T1265" s="3" t="s">
        <v>42</v>
      </c>
      <c r="U1265" s="4" t="s">
        <v>366</v>
      </c>
      <c r="V1265" s="6">
        <v>0</v>
      </c>
      <c r="W1265" s="6">
        <v>362499919</v>
      </c>
      <c r="X1265" s="6">
        <v>273999919</v>
      </c>
      <c r="Y1265" s="6">
        <v>88500000</v>
      </c>
      <c r="Z1265" s="6">
        <v>0</v>
      </c>
      <c r="AA1265" s="6">
        <v>88500000</v>
      </c>
      <c r="AB1265" s="6">
        <v>0</v>
      </c>
      <c r="AC1265" s="6">
        <v>88500000</v>
      </c>
      <c r="AD1265" s="6">
        <v>88500000</v>
      </c>
      <c r="AE1265" s="6">
        <v>88500000</v>
      </c>
      <c r="AF1265" s="6">
        <v>88500000</v>
      </c>
    </row>
    <row r="1266" spans="1:32" ht="22.5">
      <c r="A1266" s="3" t="s">
        <v>429</v>
      </c>
      <c r="B1266" s="11" t="s">
        <v>545</v>
      </c>
      <c r="C1266" s="11" t="s">
        <v>566</v>
      </c>
      <c r="D1266" s="4" t="s">
        <v>430</v>
      </c>
      <c r="E1266" s="5" t="s">
        <v>367</v>
      </c>
      <c r="F1266" s="5" t="str">
        <f t="shared" si="22"/>
        <v>C-4199-1500-5</v>
      </c>
      <c r="G1266" s="13" t="s">
        <v>543</v>
      </c>
      <c r="H1266" s="13" t="s">
        <v>501</v>
      </c>
      <c r="I1266" s="13" t="s">
        <v>544</v>
      </c>
      <c r="J1266" s="3" t="s">
        <v>53</v>
      </c>
      <c r="K1266" s="3" t="s">
        <v>54</v>
      </c>
      <c r="L1266" s="3" t="s">
        <v>55</v>
      </c>
      <c r="M1266" s="3" t="s">
        <v>46</v>
      </c>
      <c r="N1266" s="3" t="s">
        <v>37</v>
      </c>
      <c r="O1266" s="3" t="s">
        <v>257</v>
      </c>
      <c r="P1266" s="3"/>
      <c r="Q1266" s="3"/>
      <c r="R1266" s="3" t="s">
        <v>40</v>
      </c>
      <c r="S1266" s="3" t="s">
        <v>150</v>
      </c>
      <c r="T1266" s="3" t="s">
        <v>42</v>
      </c>
      <c r="U1266" s="4" t="s">
        <v>368</v>
      </c>
      <c r="V1266" s="6">
        <v>129000000</v>
      </c>
      <c r="W1266" s="6">
        <v>0</v>
      </c>
      <c r="X1266" s="6">
        <v>4179910</v>
      </c>
      <c r="Y1266" s="6">
        <v>124820090</v>
      </c>
      <c r="Z1266" s="6">
        <v>0</v>
      </c>
      <c r="AA1266" s="6">
        <v>124597572</v>
      </c>
      <c r="AB1266" s="6">
        <v>222518</v>
      </c>
      <c r="AC1266" s="6">
        <v>124597572</v>
      </c>
      <c r="AD1266" s="6">
        <v>124597572</v>
      </c>
      <c r="AE1266" s="6">
        <v>121021958</v>
      </c>
      <c r="AF1266" s="6">
        <v>121021958</v>
      </c>
    </row>
    <row r="1267" spans="1:32" ht="22.5">
      <c r="A1267" s="3" t="s">
        <v>429</v>
      </c>
      <c r="B1267" s="11" t="s">
        <v>545</v>
      </c>
      <c r="C1267" s="11" t="s">
        <v>566</v>
      </c>
      <c r="D1267" s="4" t="s">
        <v>430</v>
      </c>
      <c r="E1267" s="5" t="s">
        <v>369</v>
      </c>
      <c r="F1267" s="5" t="str">
        <f t="shared" si="22"/>
        <v>C-4199-1500-5</v>
      </c>
      <c r="G1267" s="13" t="s">
        <v>543</v>
      </c>
      <c r="H1267" s="13" t="s">
        <v>501</v>
      </c>
      <c r="I1267" s="13" t="s">
        <v>544</v>
      </c>
      <c r="J1267" s="3" t="s">
        <v>53</v>
      </c>
      <c r="K1267" s="3" t="s">
        <v>54</v>
      </c>
      <c r="L1267" s="3" t="s">
        <v>55</v>
      </c>
      <c r="M1267" s="3" t="s">
        <v>46</v>
      </c>
      <c r="N1267" s="3" t="s">
        <v>37</v>
      </c>
      <c r="O1267" s="3" t="s">
        <v>213</v>
      </c>
      <c r="P1267" s="3"/>
      <c r="Q1267" s="3"/>
      <c r="R1267" s="3" t="s">
        <v>230</v>
      </c>
      <c r="S1267" s="3" t="s">
        <v>243</v>
      </c>
      <c r="T1267" s="3" t="s">
        <v>42</v>
      </c>
      <c r="U1267" s="4" t="s">
        <v>370</v>
      </c>
      <c r="V1267" s="6">
        <v>0</v>
      </c>
      <c r="W1267" s="6">
        <v>65154751</v>
      </c>
      <c r="X1267" s="6">
        <v>11636251</v>
      </c>
      <c r="Y1267" s="6">
        <v>53518500</v>
      </c>
      <c r="Z1267" s="6">
        <v>0</v>
      </c>
      <c r="AA1267" s="6">
        <v>53518500</v>
      </c>
      <c r="AB1267" s="6">
        <v>0</v>
      </c>
      <c r="AC1267" s="6">
        <v>53518500</v>
      </c>
      <c r="AD1267" s="6">
        <v>53518500</v>
      </c>
      <c r="AE1267" s="6">
        <v>53518500</v>
      </c>
      <c r="AF1267" s="6">
        <v>53518500</v>
      </c>
    </row>
    <row r="1268" spans="1:32" ht="22.5">
      <c r="A1268" s="3" t="s">
        <v>429</v>
      </c>
      <c r="B1268" s="11" t="s">
        <v>545</v>
      </c>
      <c r="C1268" s="11" t="s">
        <v>566</v>
      </c>
      <c r="D1268" s="4" t="s">
        <v>430</v>
      </c>
      <c r="E1268" s="5" t="s">
        <v>389</v>
      </c>
      <c r="F1268" s="5" t="str">
        <f t="shared" si="22"/>
        <v>C-4199-1500-5</v>
      </c>
      <c r="G1268" s="13" t="s">
        <v>543</v>
      </c>
      <c r="H1268" s="13" t="s">
        <v>501</v>
      </c>
      <c r="I1268" s="13" t="s">
        <v>544</v>
      </c>
      <c r="J1268" s="3" t="s">
        <v>53</v>
      </c>
      <c r="K1268" s="3" t="s">
        <v>54</v>
      </c>
      <c r="L1268" s="3" t="s">
        <v>55</v>
      </c>
      <c r="M1268" s="3" t="s">
        <v>46</v>
      </c>
      <c r="N1268" s="3" t="s">
        <v>37</v>
      </c>
      <c r="O1268" s="3" t="s">
        <v>56</v>
      </c>
      <c r="P1268" s="3"/>
      <c r="Q1268" s="3"/>
      <c r="R1268" s="3" t="s">
        <v>40</v>
      </c>
      <c r="S1268" s="3" t="s">
        <v>150</v>
      </c>
      <c r="T1268" s="3" t="s">
        <v>42</v>
      </c>
      <c r="U1268" s="4" t="s">
        <v>390</v>
      </c>
      <c r="V1268" s="6">
        <v>20000000</v>
      </c>
      <c r="W1268" s="6">
        <v>0</v>
      </c>
      <c r="X1268" s="6">
        <v>269850</v>
      </c>
      <c r="Y1268" s="6">
        <v>19730150</v>
      </c>
      <c r="Z1268" s="6">
        <v>0</v>
      </c>
      <c r="AA1268" s="6">
        <v>19729930</v>
      </c>
      <c r="AB1268" s="6">
        <v>220</v>
      </c>
      <c r="AC1268" s="6">
        <v>19729930</v>
      </c>
      <c r="AD1268" s="6">
        <v>19729930</v>
      </c>
      <c r="AE1268" s="6">
        <v>19729930</v>
      </c>
      <c r="AF1268" s="6">
        <v>19729930</v>
      </c>
    </row>
    <row r="1269" spans="1:32" ht="22.5">
      <c r="A1269" s="3" t="s">
        <v>429</v>
      </c>
      <c r="B1269" s="11" t="s">
        <v>545</v>
      </c>
      <c r="C1269" s="11" t="s">
        <v>566</v>
      </c>
      <c r="D1269" s="4" t="s">
        <v>430</v>
      </c>
      <c r="E1269" s="5" t="s">
        <v>371</v>
      </c>
      <c r="F1269" s="5" t="str">
        <f t="shared" si="22"/>
        <v>C-4199-1500-5</v>
      </c>
      <c r="G1269" s="13" t="s">
        <v>543</v>
      </c>
      <c r="H1269" s="13" t="s">
        <v>493</v>
      </c>
      <c r="I1269" s="13" t="s">
        <v>512</v>
      </c>
      <c r="J1269" s="3" t="s">
        <v>53</v>
      </c>
      <c r="K1269" s="3" t="s">
        <v>54</v>
      </c>
      <c r="L1269" s="3" t="s">
        <v>55</v>
      </c>
      <c r="M1269" s="3" t="s">
        <v>46</v>
      </c>
      <c r="N1269" s="3" t="s">
        <v>37</v>
      </c>
      <c r="O1269" s="3" t="s">
        <v>218</v>
      </c>
      <c r="P1269" s="3"/>
      <c r="Q1269" s="3"/>
      <c r="R1269" s="3" t="s">
        <v>40</v>
      </c>
      <c r="S1269" s="3" t="s">
        <v>150</v>
      </c>
      <c r="T1269" s="3" t="s">
        <v>42</v>
      </c>
      <c r="U1269" s="4" t="s">
        <v>222</v>
      </c>
      <c r="V1269" s="6">
        <v>56281000</v>
      </c>
      <c r="W1269" s="6">
        <v>32750957</v>
      </c>
      <c r="X1269" s="6">
        <v>873623</v>
      </c>
      <c r="Y1269" s="6">
        <v>88158334</v>
      </c>
      <c r="Z1269" s="6">
        <v>0</v>
      </c>
      <c r="AA1269" s="6">
        <v>87760875</v>
      </c>
      <c r="AB1269" s="6">
        <v>397459</v>
      </c>
      <c r="AC1269" s="6">
        <v>87760875</v>
      </c>
      <c r="AD1269" s="6">
        <v>87760875</v>
      </c>
      <c r="AE1269" s="6">
        <v>84824738</v>
      </c>
      <c r="AF1269" s="6">
        <v>84824738</v>
      </c>
    </row>
    <row r="1270" spans="1:32" ht="22.5">
      <c r="A1270" s="3" t="s">
        <v>429</v>
      </c>
      <c r="B1270" s="11" t="s">
        <v>545</v>
      </c>
      <c r="C1270" s="11" t="s">
        <v>566</v>
      </c>
      <c r="D1270" s="4" t="s">
        <v>430</v>
      </c>
      <c r="E1270" s="5" t="s">
        <v>372</v>
      </c>
      <c r="F1270" s="5" t="str">
        <f t="shared" si="22"/>
        <v>C-4199-1500-5</v>
      </c>
      <c r="G1270" s="13" t="s">
        <v>543</v>
      </c>
      <c r="H1270" s="13" t="s">
        <v>493</v>
      </c>
      <c r="I1270" s="13" t="s">
        <v>506</v>
      </c>
      <c r="J1270" s="3" t="s">
        <v>53</v>
      </c>
      <c r="K1270" s="3" t="s">
        <v>54</v>
      </c>
      <c r="L1270" s="3" t="s">
        <v>55</v>
      </c>
      <c r="M1270" s="3" t="s">
        <v>46</v>
      </c>
      <c r="N1270" s="3" t="s">
        <v>37</v>
      </c>
      <c r="O1270" s="3" t="s">
        <v>221</v>
      </c>
      <c r="P1270" s="3"/>
      <c r="Q1270" s="3"/>
      <c r="R1270" s="3" t="s">
        <v>40</v>
      </c>
      <c r="S1270" s="3" t="s">
        <v>150</v>
      </c>
      <c r="T1270" s="3" t="s">
        <v>42</v>
      </c>
      <c r="U1270" s="4" t="s">
        <v>57</v>
      </c>
      <c r="V1270" s="6">
        <v>9255000</v>
      </c>
      <c r="W1270" s="6">
        <v>6333532</v>
      </c>
      <c r="X1270" s="6">
        <v>554998</v>
      </c>
      <c r="Y1270" s="6">
        <v>15033534</v>
      </c>
      <c r="Z1270" s="6">
        <v>0</v>
      </c>
      <c r="AA1270" s="6">
        <v>14128945</v>
      </c>
      <c r="AB1270" s="6">
        <v>904589</v>
      </c>
      <c r="AC1270" s="6">
        <v>14128945</v>
      </c>
      <c r="AD1270" s="6">
        <v>14128945</v>
      </c>
      <c r="AE1270" s="6">
        <v>13996372</v>
      </c>
      <c r="AF1270" s="6">
        <v>13996372</v>
      </c>
    </row>
    <row r="1271" spans="1:32" ht="22.5">
      <c r="A1271" s="3" t="s">
        <v>433</v>
      </c>
      <c r="B1271" s="11" t="s">
        <v>545</v>
      </c>
      <c r="C1271" s="11" t="s">
        <v>567</v>
      </c>
      <c r="D1271" s="4" t="s">
        <v>434</v>
      </c>
      <c r="E1271" s="5" t="s">
        <v>123</v>
      </c>
      <c r="F1271" s="5" t="str">
        <f t="shared" si="22"/>
        <v>A-2-0-3</v>
      </c>
      <c r="G1271" s="13" t="s">
        <v>492</v>
      </c>
      <c r="H1271" s="13" t="s">
        <v>501</v>
      </c>
      <c r="I1271" s="13" t="s">
        <v>502</v>
      </c>
      <c r="J1271" s="3" t="s">
        <v>35</v>
      </c>
      <c r="K1271" s="3" t="s">
        <v>36</v>
      </c>
      <c r="L1271" s="3" t="s">
        <v>37</v>
      </c>
      <c r="M1271" s="3" t="s">
        <v>38</v>
      </c>
      <c r="N1271" s="3" t="s">
        <v>121</v>
      </c>
      <c r="O1271" s="3" t="s">
        <v>38</v>
      </c>
      <c r="P1271" s="3"/>
      <c r="Q1271" s="3"/>
      <c r="R1271" s="3" t="s">
        <v>40</v>
      </c>
      <c r="S1271" s="3" t="s">
        <v>41</v>
      </c>
      <c r="T1271" s="3" t="s">
        <v>42</v>
      </c>
      <c r="U1271" s="4" t="s">
        <v>124</v>
      </c>
      <c r="V1271" s="6">
        <v>41000000</v>
      </c>
      <c r="W1271" s="6">
        <v>0</v>
      </c>
      <c r="X1271" s="6">
        <v>15655256</v>
      </c>
      <c r="Y1271" s="6">
        <v>25344744</v>
      </c>
      <c r="Z1271" s="6">
        <v>0</v>
      </c>
      <c r="AA1271" s="6">
        <v>25344743.649999999</v>
      </c>
      <c r="AB1271" s="6">
        <v>0.35</v>
      </c>
      <c r="AC1271" s="6">
        <v>25344743.649999999</v>
      </c>
      <c r="AD1271" s="6">
        <v>25344743.649999999</v>
      </c>
      <c r="AE1271" s="6">
        <v>25344743.649999999</v>
      </c>
      <c r="AF1271" s="6">
        <v>25344743.649999999</v>
      </c>
    </row>
    <row r="1272" spans="1:32" ht="22.5">
      <c r="A1272" s="3" t="s">
        <v>433</v>
      </c>
      <c r="B1272" s="11" t="s">
        <v>545</v>
      </c>
      <c r="C1272" s="11" t="s">
        <v>567</v>
      </c>
      <c r="D1272" s="4" t="s">
        <v>434</v>
      </c>
      <c r="E1272" s="5" t="s">
        <v>125</v>
      </c>
      <c r="F1272" s="5" t="str">
        <f t="shared" si="22"/>
        <v>A-2-0-3</v>
      </c>
      <c r="G1272" s="13" t="s">
        <v>492</v>
      </c>
      <c r="H1272" s="13" t="s">
        <v>501</v>
      </c>
      <c r="I1272" s="13" t="s">
        <v>502</v>
      </c>
      <c r="J1272" s="3" t="s">
        <v>35</v>
      </c>
      <c r="K1272" s="3" t="s">
        <v>36</v>
      </c>
      <c r="L1272" s="3" t="s">
        <v>37</v>
      </c>
      <c r="M1272" s="3" t="s">
        <v>38</v>
      </c>
      <c r="N1272" s="3" t="s">
        <v>121</v>
      </c>
      <c r="O1272" s="3" t="s">
        <v>46</v>
      </c>
      <c r="P1272" s="3"/>
      <c r="Q1272" s="3"/>
      <c r="R1272" s="3" t="s">
        <v>40</v>
      </c>
      <c r="S1272" s="3" t="s">
        <v>41</v>
      </c>
      <c r="T1272" s="3" t="s">
        <v>42</v>
      </c>
      <c r="U1272" s="4" t="s">
        <v>126</v>
      </c>
      <c r="V1272" s="6">
        <v>1346000</v>
      </c>
      <c r="W1272" s="6">
        <v>0</v>
      </c>
      <c r="X1272" s="6">
        <v>704000</v>
      </c>
      <c r="Y1272" s="6">
        <v>642000</v>
      </c>
      <c r="Z1272" s="6">
        <v>0</v>
      </c>
      <c r="AA1272" s="6">
        <v>575400</v>
      </c>
      <c r="AB1272" s="6">
        <v>66600</v>
      </c>
      <c r="AC1272" s="6">
        <v>575400</v>
      </c>
      <c r="AD1272" s="6">
        <v>575400</v>
      </c>
      <c r="AE1272" s="6">
        <v>575400</v>
      </c>
      <c r="AF1272" s="6">
        <v>575400</v>
      </c>
    </row>
    <row r="1273" spans="1:32" ht="22.5">
      <c r="A1273" s="3" t="s">
        <v>433</v>
      </c>
      <c r="B1273" s="11" t="s">
        <v>545</v>
      </c>
      <c r="C1273" s="11" t="s">
        <v>567</v>
      </c>
      <c r="D1273" s="4" t="s">
        <v>434</v>
      </c>
      <c r="E1273" s="5" t="s">
        <v>133</v>
      </c>
      <c r="F1273" s="5" t="str">
        <f t="shared" si="22"/>
        <v>A-2-0-4</v>
      </c>
      <c r="G1273" s="13" t="s">
        <v>492</v>
      </c>
      <c r="H1273" s="13" t="s">
        <v>501</v>
      </c>
      <c r="I1273" s="13" t="s">
        <v>502</v>
      </c>
      <c r="J1273" s="3" t="s">
        <v>35</v>
      </c>
      <c r="K1273" s="3" t="s">
        <v>36</v>
      </c>
      <c r="L1273" s="3" t="s">
        <v>37</v>
      </c>
      <c r="M1273" s="3" t="s">
        <v>45</v>
      </c>
      <c r="N1273" s="3" t="s">
        <v>45</v>
      </c>
      <c r="O1273" s="3" t="s">
        <v>61</v>
      </c>
      <c r="P1273" s="3"/>
      <c r="Q1273" s="3"/>
      <c r="R1273" s="3" t="s">
        <v>40</v>
      </c>
      <c r="S1273" s="3" t="s">
        <v>41</v>
      </c>
      <c r="T1273" s="3" t="s">
        <v>42</v>
      </c>
      <c r="U1273" s="4" t="s">
        <v>134</v>
      </c>
      <c r="V1273" s="6">
        <v>21050000</v>
      </c>
      <c r="W1273" s="6">
        <v>0</v>
      </c>
      <c r="X1273" s="6">
        <v>10708712</v>
      </c>
      <c r="Y1273" s="6">
        <v>10341288</v>
      </c>
      <c r="Z1273" s="6">
        <v>0</v>
      </c>
      <c r="AA1273" s="6">
        <v>10341288</v>
      </c>
      <c r="AB1273" s="6">
        <v>0</v>
      </c>
      <c r="AC1273" s="6">
        <v>10341288</v>
      </c>
      <c r="AD1273" s="6">
        <v>10341288</v>
      </c>
      <c r="AE1273" s="6">
        <v>9896649</v>
      </c>
      <c r="AF1273" s="6">
        <v>9896649</v>
      </c>
    </row>
    <row r="1274" spans="1:32" ht="22.5">
      <c r="A1274" s="3" t="s">
        <v>433</v>
      </c>
      <c r="B1274" s="11" t="s">
        <v>545</v>
      </c>
      <c r="C1274" s="11" t="s">
        <v>567</v>
      </c>
      <c r="D1274" s="4" t="s">
        <v>434</v>
      </c>
      <c r="E1274" s="5" t="s">
        <v>135</v>
      </c>
      <c r="F1274" s="5" t="str">
        <f t="shared" si="22"/>
        <v>A-2-0-4</v>
      </c>
      <c r="G1274" s="13" t="s">
        <v>492</v>
      </c>
      <c r="H1274" s="13" t="s">
        <v>501</v>
      </c>
      <c r="I1274" s="13" t="s">
        <v>502</v>
      </c>
      <c r="J1274" s="3" t="s">
        <v>35</v>
      </c>
      <c r="K1274" s="3" t="s">
        <v>36</v>
      </c>
      <c r="L1274" s="3" t="s">
        <v>37</v>
      </c>
      <c r="M1274" s="3" t="s">
        <v>45</v>
      </c>
      <c r="N1274" s="3" t="s">
        <v>45</v>
      </c>
      <c r="O1274" s="3" t="s">
        <v>36</v>
      </c>
      <c r="P1274" s="3"/>
      <c r="Q1274" s="3"/>
      <c r="R1274" s="3" t="s">
        <v>40</v>
      </c>
      <c r="S1274" s="3" t="s">
        <v>41</v>
      </c>
      <c r="T1274" s="3" t="s">
        <v>42</v>
      </c>
      <c r="U1274" s="4" t="s">
        <v>136</v>
      </c>
      <c r="V1274" s="6">
        <v>10900000</v>
      </c>
      <c r="W1274" s="6">
        <v>0</v>
      </c>
      <c r="X1274" s="6">
        <v>6803551</v>
      </c>
      <c r="Y1274" s="6">
        <v>4096449</v>
      </c>
      <c r="Z1274" s="6">
        <v>0</v>
      </c>
      <c r="AA1274" s="6">
        <v>4096448.31</v>
      </c>
      <c r="AB1274" s="6">
        <v>0.69</v>
      </c>
      <c r="AC1274" s="6">
        <v>4096448.31</v>
      </c>
      <c r="AD1274" s="6">
        <v>3853688.31</v>
      </c>
      <c r="AE1274" s="6">
        <v>3416691.31</v>
      </c>
      <c r="AF1274" s="6">
        <v>3416691.31</v>
      </c>
    </row>
    <row r="1275" spans="1:32" ht="22.5">
      <c r="A1275" s="3" t="s">
        <v>433</v>
      </c>
      <c r="B1275" s="11" t="s">
        <v>545</v>
      </c>
      <c r="C1275" s="11" t="s">
        <v>567</v>
      </c>
      <c r="D1275" s="4" t="s">
        <v>434</v>
      </c>
      <c r="E1275" s="5" t="s">
        <v>44</v>
      </c>
      <c r="F1275" s="5" t="str">
        <f t="shared" si="22"/>
        <v>A-2-0-4</v>
      </c>
      <c r="G1275" s="13" t="s">
        <v>492</v>
      </c>
      <c r="H1275" s="13" t="s">
        <v>501</v>
      </c>
      <c r="I1275" s="13" t="s">
        <v>502</v>
      </c>
      <c r="J1275" s="3" t="s">
        <v>35</v>
      </c>
      <c r="K1275" s="3" t="s">
        <v>36</v>
      </c>
      <c r="L1275" s="3" t="s">
        <v>37</v>
      </c>
      <c r="M1275" s="3" t="s">
        <v>45</v>
      </c>
      <c r="N1275" s="3" t="s">
        <v>46</v>
      </c>
      <c r="O1275" s="3" t="s">
        <v>47</v>
      </c>
      <c r="P1275" s="3"/>
      <c r="Q1275" s="3"/>
      <c r="R1275" s="3" t="s">
        <v>40</v>
      </c>
      <c r="S1275" s="3" t="s">
        <v>41</v>
      </c>
      <c r="T1275" s="3" t="s">
        <v>42</v>
      </c>
      <c r="U1275" s="4" t="s">
        <v>48</v>
      </c>
      <c r="V1275" s="6">
        <v>9500000</v>
      </c>
      <c r="W1275" s="6">
        <v>12501283</v>
      </c>
      <c r="X1275" s="6">
        <v>295108</v>
      </c>
      <c r="Y1275" s="6">
        <v>21706175</v>
      </c>
      <c r="Z1275" s="6">
        <v>0</v>
      </c>
      <c r="AA1275" s="6">
        <v>20037175</v>
      </c>
      <c r="AB1275" s="6">
        <v>1669000</v>
      </c>
      <c r="AC1275" s="6">
        <v>20037175</v>
      </c>
      <c r="AD1275" s="6">
        <v>20037175</v>
      </c>
      <c r="AE1275" s="6">
        <v>17079175</v>
      </c>
      <c r="AF1275" s="6">
        <v>17079175</v>
      </c>
    </row>
    <row r="1276" spans="1:32" ht="22.5">
      <c r="A1276" s="3" t="s">
        <v>433</v>
      </c>
      <c r="B1276" s="11" t="s">
        <v>545</v>
      </c>
      <c r="C1276" s="11" t="s">
        <v>567</v>
      </c>
      <c r="D1276" s="4" t="s">
        <v>434</v>
      </c>
      <c r="E1276" s="5" t="s">
        <v>179</v>
      </c>
      <c r="F1276" s="5" t="str">
        <f t="shared" si="22"/>
        <v>A-2-0-4</v>
      </c>
      <c r="G1276" s="13" t="s">
        <v>492</v>
      </c>
      <c r="H1276" s="13" t="s">
        <v>501</v>
      </c>
      <c r="I1276" s="13" t="s">
        <v>502</v>
      </c>
      <c r="J1276" s="3" t="s">
        <v>35</v>
      </c>
      <c r="K1276" s="3" t="s">
        <v>36</v>
      </c>
      <c r="L1276" s="3" t="s">
        <v>37</v>
      </c>
      <c r="M1276" s="3" t="s">
        <v>45</v>
      </c>
      <c r="N1276" s="3" t="s">
        <v>158</v>
      </c>
      <c r="O1276" s="3" t="s">
        <v>61</v>
      </c>
      <c r="P1276" s="3"/>
      <c r="Q1276" s="3"/>
      <c r="R1276" s="3" t="s">
        <v>40</v>
      </c>
      <c r="S1276" s="3" t="s">
        <v>41</v>
      </c>
      <c r="T1276" s="3" t="s">
        <v>42</v>
      </c>
      <c r="U1276" s="4" t="s">
        <v>180</v>
      </c>
      <c r="V1276" s="6">
        <v>4000000</v>
      </c>
      <c r="W1276" s="6">
        <v>0</v>
      </c>
      <c r="X1276" s="6">
        <v>0</v>
      </c>
      <c r="Y1276" s="6">
        <v>4000000</v>
      </c>
      <c r="Z1276" s="6">
        <v>0</v>
      </c>
      <c r="AA1276" s="6">
        <v>3982847.96</v>
      </c>
      <c r="AB1276" s="6">
        <v>17152.04</v>
      </c>
      <c r="AC1276" s="6">
        <v>3982847.96</v>
      </c>
      <c r="AD1276" s="6">
        <v>3982847.96</v>
      </c>
      <c r="AE1276" s="6">
        <v>3982847.96</v>
      </c>
      <c r="AF1276" s="6">
        <v>3982847.96</v>
      </c>
    </row>
    <row r="1277" spans="1:32" ht="22.5">
      <c r="A1277" s="3" t="s">
        <v>433</v>
      </c>
      <c r="B1277" s="11" t="s">
        <v>545</v>
      </c>
      <c r="C1277" s="11" t="s">
        <v>567</v>
      </c>
      <c r="D1277" s="4" t="s">
        <v>434</v>
      </c>
      <c r="E1277" s="5" t="s">
        <v>181</v>
      </c>
      <c r="F1277" s="5" t="str">
        <f t="shared" si="22"/>
        <v>A-2-0-4</v>
      </c>
      <c r="G1277" s="13" t="s">
        <v>492</v>
      </c>
      <c r="H1277" s="13" t="s">
        <v>501</v>
      </c>
      <c r="I1277" s="13" t="s">
        <v>502</v>
      </c>
      <c r="J1277" s="3" t="s">
        <v>35</v>
      </c>
      <c r="K1277" s="3" t="s">
        <v>36</v>
      </c>
      <c r="L1277" s="3" t="s">
        <v>37</v>
      </c>
      <c r="M1277" s="3" t="s">
        <v>45</v>
      </c>
      <c r="N1277" s="3" t="s">
        <v>158</v>
      </c>
      <c r="O1277" s="3" t="s">
        <v>36</v>
      </c>
      <c r="P1277" s="3"/>
      <c r="Q1277" s="3"/>
      <c r="R1277" s="3" t="s">
        <v>40</v>
      </c>
      <c r="S1277" s="3" t="s">
        <v>41</v>
      </c>
      <c r="T1277" s="3" t="s">
        <v>42</v>
      </c>
      <c r="U1277" s="4" t="s">
        <v>182</v>
      </c>
      <c r="V1277" s="6">
        <v>55000000</v>
      </c>
      <c r="W1277" s="6">
        <v>0</v>
      </c>
      <c r="X1277" s="6">
        <v>0</v>
      </c>
      <c r="Y1277" s="6">
        <v>55000000</v>
      </c>
      <c r="Z1277" s="6">
        <v>0</v>
      </c>
      <c r="AA1277" s="6">
        <v>54978438.060000002</v>
      </c>
      <c r="AB1277" s="6">
        <v>21561.94</v>
      </c>
      <c r="AC1277" s="6">
        <v>54978438.060000002</v>
      </c>
      <c r="AD1277" s="6">
        <v>54978438.060000002</v>
      </c>
      <c r="AE1277" s="6">
        <v>54978438.060000002</v>
      </c>
      <c r="AF1277" s="6">
        <v>54978438.060000002</v>
      </c>
    </row>
    <row r="1278" spans="1:32" ht="22.5">
      <c r="A1278" s="3" t="s">
        <v>433</v>
      </c>
      <c r="B1278" s="11" t="s">
        <v>545</v>
      </c>
      <c r="C1278" s="11" t="s">
        <v>567</v>
      </c>
      <c r="D1278" s="4" t="s">
        <v>434</v>
      </c>
      <c r="E1278" s="5" t="s">
        <v>394</v>
      </c>
      <c r="F1278" s="5" t="str">
        <f t="shared" si="22"/>
        <v>A-2-0-4</v>
      </c>
      <c r="G1278" s="13" t="s">
        <v>492</v>
      </c>
      <c r="H1278" s="13" t="s">
        <v>501</v>
      </c>
      <c r="I1278" s="13" t="s">
        <v>502</v>
      </c>
      <c r="J1278" s="3" t="s">
        <v>35</v>
      </c>
      <c r="K1278" s="3" t="s">
        <v>36</v>
      </c>
      <c r="L1278" s="3" t="s">
        <v>37</v>
      </c>
      <c r="M1278" s="3" t="s">
        <v>45</v>
      </c>
      <c r="N1278" s="3" t="s">
        <v>158</v>
      </c>
      <c r="O1278" s="3" t="s">
        <v>38</v>
      </c>
      <c r="P1278" s="3"/>
      <c r="Q1278" s="3"/>
      <c r="R1278" s="3" t="s">
        <v>40</v>
      </c>
      <c r="S1278" s="3" t="s">
        <v>41</v>
      </c>
      <c r="T1278" s="3" t="s">
        <v>42</v>
      </c>
      <c r="U1278" s="4" t="s">
        <v>395</v>
      </c>
      <c r="V1278" s="6">
        <v>300000</v>
      </c>
      <c r="W1278" s="6">
        <v>0</v>
      </c>
      <c r="X1278" s="6">
        <v>0</v>
      </c>
      <c r="Y1278" s="6">
        <v>300000</v>
      </c>
      <c r="Z1278" s="6">
        <v>0</v>
      </c>
      <c r="AA1278" s="6">
        <v>239403.33</v>
      </c>
      <c r="AB1278" s="6">
        <v>60596.67</v>
      </c>
      <c r="AC1278" s="6">
        <v>239403.33</v>
      </c>
      <c r="AD1278" s="6">
        <v>239403.33</v>
      </c>
      <c r="AE1278" s="6">
        <v>239403.33</v>
      </c>
      <c r="AF1278" s="6">
        <v>239403.33</v>
      </c>
    </row>
    <row r="1279" spans="1:32" ht="22.5">
      <c r="A1279" s="3" t="s">
        <v>433</v>
      </c>
      <c r="B1279" s="11" t="s">
        <v>545</v>
      </c>
      <c r="C1279" s="11" t="s">
        <v>567</v>
      </c>
      <c r="D1279" s="4" t="s">
        <v>434</v>
      </c>
      <c r="E1279" s="5" t="s">
        <v>185</v>
      </c>
      <c r="F1279" s="5" t="str">
        <f t="shared" si="22"/>
        <v>A-2-0-4</v>
      </c>
      <c r="G1279" s="13" t="s">
        <v>492</v>
      </c>
      <c r="H1279" s="13" t="s">
        <v>501</v>
      </c>
      <c r="I1279" s="13" t="s">
        <v>502</v>
      </c>
      <c r="J1279" s="3" t="s">
        <v>35</v>
      </c>
      <c r="K1279" s="3" t="s">
        <v>36</v>
      </c>
      <c r="L1279" s="3" t="s">
        <v>37</v>
      </c>
      <c r="M1279" s="3" t="s">
        <v>45</v>
      </c>
      <c r="N1279" s="3" t="s">
        <v>158</v>
      </c>
      <c r="O1279" s="3" t="s">
        <v>116</v>
      </c>
      <c r="P1279" s="3"/>
      <c r="Q1279" s="3"/>
      <c r="R1279" s="3" t="s">
        <v>40</v>
      </c>
      <c r="S1279" s="3" t="s">
        <v>41</v>
      </c>
      <c r="T1279" s="3" t="s">
        <v>42</v>
      </c>
      <c r="U1279" s="4" t="s">
        <v>186</v>
      </c>
      <c r="V1279" s="6">
        <v>9000000</v>
      </c>
      <c r="W1279" s="6">
        <v>0</v>
      </c>
      <c r="X1279" s="6">
        <v>0</v>
      </c>
      <c r="Y1279" s="6">
        <v>9000000</v>
      </c>
      <c r="Z1279" s="6">
        <v>0</v>
      </c>
      <c r="AA1279" s="6">
        <v>8995541.5299999993</v>
      </c>
      <c r="AB1279" s="6">
        <v>4458.47</v>
      </c>
      <c r="AC1279" s="6">
        <v>8995541.5299999993</v>
      </c>
      <c r="AD1279" s="6">
        <v>8995541.5299999993</v>
      </c>
      <c r="AE1279" s="6">
        <v>8995541.5299999993</v>
      </c>
      <c r="AF1279" s="6">
        <v>8995541.5299999993</v>
      </c>
    </row>
    <row r="1280" spans="1:32" ht="22.5">
      <c r="A1280" s="3" t="s">
        <v>433</v>
      </c>
      <c r="B1280" s="11" t="s">
        <v>545</v>
      </c>
      <c r="C1280" s="11" t="s">
        <v>567</v>
      </c>
      <c r="D1280" s="4" t="s">
        <v>434</v>
      </c>
      <c r="E1280" s="5" t="s">
        <v>49</v>
      </c>
      <c r="F1280" s="5" t="str">
        <f t="shared" si="22"/>
        <v>A-2-0-4</v>
      </c>
      <c r="G1280" s="13" t="s">
        <v>492</v>
      </c>
      <c r="H1280" s="13" t="s">
        <v>493</v>
      </c>
      <c r="I1280" s="13" t="s">
        <v>494</v>
      </c>
      <c r="J1280" s="3" t="s">
        <v>35</v>
      </c>
      <c r="K1280" s="3" t="s">
        <v>36</v>
      </c>
      <c r="L1280" s="3" t="s">
        <v>37</v>
      </c>
      <c r="M1280" s="3" t="s">
        <v>45</v>
      </c>
      <c r="N1280" s="3" t="s">
        <v>50</v>
      </c>
      <c r="O1280" s="3" t="s">
        <v>36</v>
      </c>
      <c r="P1280" s="3"/>
      <c r="Q1280" s="3"/>
      <c r="R1280" s="3" t="s">
        <v>40</v>
      </c>
      <c r="S1280" s="3" t="s">
        <v>41</v>
      </c>
      <c r="T1280" s="3" t="s">
        <v>42</v>
      </c>
      <c r="U1280" s="4" t="s">
        <v>51</v>
      </c>
      <c r="V1280" s="6">
        <v>20000000</v>
      </c>
      <c r="W1280" s="6">
        <v>6603137</v>
      </c>
      <c r="X1280" s="6">
        <v>0</v>
      </c>
      <c r="Y1280" s="6">
        <v>26603137</v>
      </c>
      <c r="Z1280" s="6">
        <v>0</v>
      </c>
      <c r="AA1280" s="6">
        <v>25857304</v>
      </c>
      <c r="AB1280" s="6">
        <v>745833</v>
      </c>
      <c r="AC1280" s="6">
        <v>25857304</v>
      </c>
      <c r="AD1280" s="6">
        <v>25857304</v>
      </c>
      <c r="AE1280" s="6">
        <v>25857304</v>
      </c>
      <c r="AF1280" s="6">
        <v>25857304</v>
      </c>
    </row>
    <row r="1281" spans="1:32" ht="22.5">
      <c r="A1281" s="3" t="s">
        <v>433</v>
      </c>
      <c r="B1281" s="11" t="s">
        <v>545</v>
      </c>
      <c r="C1281" s="11" t="s">
        <v>567</v>
      </c>
      <c r="D1281" s="4" t="s">
        <v>434</v>
      </c>
      <c r="E1281" s="5" t="s">
        <v>191</v>
      </c>
      <c r="F1281" s="5" t="str">
        <f t="shared" si="22"/>
        <v>A-2-0-4</v>
      </c>
      <c r="G1281" s="13" t="s">
        <v>492</v>
      </c>
      <c r="H1281" s="13" t="s">
        <v>507</v>
      </c>
      <c r="I1281" s="13" t="s">
        <v>508</v>
      </c>
      <c r="J1281" s="3" t="s">
        <v>35</v>
      </c>
      <c r="K1281" s="3" t="s">
        <v>36</v>
      </c>
      <c r="L1281" s="3" t="s">
        <v>37</v>
      </c>
      <c r="M1281" s="3" t="s">
        <v>45</v>
      </c>
      <c r="N1281" s="3" t="s">
        <v>100</v>
      </c>
      <c r="O1281" s="3"/>
      <c r="P1281" s="3"/>
      <c r="Q1281" s="3"/>
      <c r="R1281" s="3" t="s">
        <v>40</v>
      </c>
      <c r="S1281" s="3" t="s">
        <v>41</v>
      </c>
      <c r="T1281" s="3" t="s">
        <v>42</v>
      </c>
      <c r="U1281" s="4" t="s">
        <v>192</v>
      </c>
      <c r="V1281" s="6">
        <v>0</v>
      </c>
      <c r="W1281" s="6">
        <v>1000000</v>
      </c>
      <c r="X1281" s="6">
        <v>0</v>
      </c>
      <c r="Y1281" s="6">
        <v>1000000</v>
      </c>
      <c r="Z1281" s="6">
        <v>0</v>
      </c>
      <c r="AA1281" s="6">
        <v>244000</v>
      </c>
      <c r="AB1281" s="6">
        <v>756000</v>
      </c>
      <c r="AC1281" s="6">
        <v>244000</v>
      </c>
      <c r="AD1281" s="6">
        <v>244000</v>
      </c>
      <c r="AE1281" s="6">
        <v>244000</v>
      </c>
      <c r="AF1281" s="6">
        <v>244000</v>
      </c>
    </row>
    <row r="1282" spans="1:32" ht="22.5">
      <c r="A1282" s="3" t="s">
        <v>433</v>
      </c>
      <c r="B1282" s="11" t="s">
        <v>545</v>
      </c>
      <c r="C1282" s="11" t="s">
        <v>567</v>
      </c>
      <c r="D1282" s="4" t="s">
        <v>434</v>
      </c>
      <c r="E1282" s="5" t="s">
        <v>193</v>
      </c>
      <c r="F1282" s="5" t="str">
        <f t="shared" si="22"/>
        <v>A-2-0-4</v>
      </c>
      <c r="G1282" s="13" t="s">
        <v>492</v>
      </c>
      <c r="H1282" s="13" t="s">
        <v>493</v>
      </c>
      <c r="I1282" s="13" t="s">
        <v>494</v>
      </c>
      <c r="J1282" s="3" t="s">
        <v>35</v>
      </c>
      <c r="K1282" s="3" t="s">
        <v>36</v>
      </c>
      <c r="L1282" s="3" t="s">
        <v>37</v>
      </c>
      <c r="M1282" s="3" t="s">
        <v>45</v>
      </c>
      <c r="N1282" s="3" t="s">
        <v>150</v>
      </c>
      <c r="O1282" s="3" t="s">
        <v>45</v>
      </c>
      <c r="P1282" s="3"/>
      <c r="Q1282" s="3"/>
      <c r="R1282" s="3" t="s">
        <v>40</v>
      </c>
      <c r="S1282" s="3" t="s">
        <v>41</v>
      </c>
      <c r="T1282" s="3" t="s">
        <v>42</v>
      </c>
      <c r="U1282" s="4" t="s">
        <v>194</v>
      </c>
      <c r="V1282" s="6">
        <v>58357254</v>
      </c>
      <c r="W1282" s="6">
        <v>30459579</v>
      </c>
      <c r="X1282" s="6">
        <v>0</v>
      </c>
      <c r="Y1282" s="6">
        <v>88816833</v>
      </c>
      <c r="Z1282" s="6">
        <v>0</v>
      </c>
      <c r="AA1282" s="6">
        <v>88800000</v>
      </c>
      <c r="AB1282" s="6">
        <v>16833</v>
      </c>
      <c r="AC1282" s="6">
        <v>88800000</v>
      </c>
      <c r="AD1282" s="6">
        <v>88800000</v>
      </c>
      <c r="AE1282" s="6">
        <v>88800000</v>
      </c>
      <c r="AF1282" s="6">
        <v>88800000</v>
      </c>
    </row>
    <row r="1283" spans="1:32" ht="22.5">
      <c r="A1283" s="3" t="s">
        <v>433</v>
      </c>
      <c r="B1283" s="11" t="s">
        <v>545</v>
      </c>
      <c r="C1283" s="11" t="s">
        <v>567</v>
      </c>
      <c r="D1283" s="4" t="s">
        <v>434</v>
      </c>
      <c r="E1283" s="5" t="s">
        <v>208</v>
      </c>
      <c r="F1283" s="5" t="str">
        <f t="shared" si="22"/>
        <v>C-4102-1500-1</v>
      </c>
      <c r="G1283" s="13" t="s">
        <v>509</v>
      </c>
      <c r="H1283" s="13" t="s">
        <v>510</v>
      </c>
      <c r="I1283" s="13" t="s">
        <v>511</v>
      </c>
      <c r="J1283" s="3" t="s">
        <v>53</v>
      </c>
      <c r="K1283" s="3" t="s">
        <v>209</v>
      </c>
      <c r="L1283" s="3" t="s">
        <v>55</v>
      </c>
      <c r="M1283" s="3" t="s">
        <v>61</v>
      </c>
      <c r="N1283" s="3" t="s">
        <v>37</v>
      </c>
      <c r="O1283" s="3" t="s">
        <v>210</v>
      </c>
      <c r="P1283" s="3"/>
      <c r="Q1283" s="3"/>
      <c r="R1283" s="3" t="s">
        <v>40</v>
      </c>
      <c r="S1283" s="3" t="s">
        <v>41</v>
      </c>
      <c r="T1283" s="3" t="s">
        <v>42</v>
      </c>
      <c r="U1283" s="4" t="s">
        <v>211</v>
      </c>
      <c r="V1283" s="6">
        <v>3422203840</v>
      </c>
      <c r="W1283" s="6">
        <v>191699376</v>
      </c>
      <c r="X1283" s="6">
        <v>227597760</v>
      </c>
      <c r="Y1283" s="6">
        <v>3386305456</v>
      </c>
      <c r="Z1283" s="6">
        <v>0</v>
      </c>
      <c r="AA1283" s="6">
        <v>3326305440</v>
      </c>
      <c r="AB1283" s="6">
        <v>60000016</v>
      </c>
      <c r="AC1283" s="6">
        <v>3326305440</v>
      </c>
      <c r="AD1283" s="6">
        <v>3326305440</v>
      </c>
      <c r="AE1283" s="6">
        <v>3324975820</v>
      </c>
      <c r="AF1283" s="6">
        <v>3324975820</v>
      </c>
    </row>
    <row r="1284" spans="1:32" ht="22.5">
      <c r="A1284" s="3" t="s">
        <v>433</v>
      </c>
      <c r="B1284" s="11" t="s">
        <v>545</v>
      </c>
      <c r="C1284" s="11" t="s">
        <v>567</v>
      </c>
      <c r="D1284" s="4" t="s">
        <v>434</v>
      </c>
      <c r="E1284" s="5" t="s">
        <v>217</v>
      </c>
      <c r="F1284" s="5" t="str">
        <f t="shared" si="22"/>
        <v>C-4102-1500-1</v>
      </c>
      <c r="G1284" s="13" t="s">
        <v>509</v>
      </c>
      <c r="H1284" s="13" t="s">
        <v>510</v>
      </c>
      <c r="I1284" s="13" t="s">
        <v>511</v>
      </c>
      <c r="J1284" s="3" t="s">
        <v>53</v>
      </c>
      <c r="K1284" s="3" t="s">
        <v>209</v>
      </c>
      <c r="L1284" s="3" t="s">
        <v>55</v>
      </c>
      <c r="M1284" s="3" t="s">
        <v>61</v>
      </c>
      <c r="N1284" s="3" t="s">
        <v>37</v>
      </c>
      <c r="O1284" s="3" t="s">
        <v>218</v>
      </c>
      <c r="P1284" s="3"/>
      <c r="Q1284" s="3"/>
      <c r="R1284" s="3" t="s">
        <v>40</v>
      </c>
      <c r="S1284" s="3" t="s">
        <v>41</v>
      </c>
      <c r="T1284" s="3" t="s">
        <v>42</v>
      </c>
      <c r="U1284" s="4" t="s">
        <v>219</v>
      </c>
      <c r="V1284" s="6">
        <v>43486396</v>
      </c>
      <c r="W1284" s="6">
        <v>803570</v>
      </c>
      <c r="X1284" s="6">
        <v>18495265</v>
      </c>
      <c r="Y1284" s="6">
        <v>25794701</v>
      </c>
      <c r="Z1284" s="6">
        <v>0</v>
      </c>
      <c r="AA1284" s="6">
        <v>25794701</v>
      </c>
      <c r="AB1284" s="6">
        <v>0</v>
      </c>
      <c r="AC1284" s="6">
        <v>25794701</v>
      </c>
      <c r="AD1284" s="6">
        <v>25794701</v>
      </c>
      <c r="AE1284" s="6">
        <v>24991131</v>
      </c>
      <c r="AF1284" s="6">
        <v>24991131</v>
      </c>
    </row>
    <row r="1285" spans="1:32" ht="22.5">
      <c r="A1285" s="3" t="s">
        <v>433</v>
      </c>
      <c r="B1285" s="11" t="s">
        <v>545</v>
      </c>
      <c r="C1285" s="11" t="s">
        <v>567</v>
      </c>
      <c r="D1285" s="4" t="s">
        <v>434</v>
      </c>
      <c r="E1285" s="5" t="s">
        <v>220</v>
      </c>
      <c r="F1285" s="5" t="str">
        <f t="shared" si="22"/>
        <v>C-4102-1500-1</v>
      </c>
      <c r="G1285" s="13" t="s">
        <v>509</v>
      </c>
      <c r="H1285" s="13" t="s">
        <v>493</v>
      </c>
      <c r="I1285" s="13" t="s">
        <v>512</v>
      </c>
      <c r="J1285" s="3" t="s">
        <v>53</v>
      </c>
      <c r="K1285" s="3" t="s">
        <v>209</v>
      </c>
      <c r="L1285" s="3" t="s">
        <v>55</v>
      </c>
      <c r="M1285" s="3" t="s">
        <v>61</v>
      </c>
      <c r="N1285" s="3" t="s">
        <v>37</v>
      </c>
      <c r="O1285" s="3" t="s">
        <v>221</v>
      </c>
      <c r="P1285" s="3"/>
      <c r="Q1285" s="3"/>
      <c r="R1285" s="3" t="s">
        <v>40</v>
      </c>
      <c r="S1285" s="3" t="s">
        <v>41</v>
      </c>
      <c r="T1285" s="3" t="s">
        <v>42</v>
      </c>
      <c r="U1285" s="4" t="s">
        <v>222</v>
      </c>
      <c r="V1285" s="6">
        <v>128512469</v>
      </c>
      <c r="W1285" s="6">
        <v>0</v>
      </c>
      <c r="X1285" s="6">
        <v>30041387</v>
      </c>
      <c r="Y1285" s="6">
        <v>98471082</v>
      </c>
      <c r="Z1285" s="6">
        <v>0</v>
      </c>
      <c r="AA1285" s="6">
        <v>91394013</v>
      </c>
      <c r="AB1285" s="6">
        <v>7077069</v>
      </c>
      <c r="AC1285" s="6">
        <v>91394013</v>
      </c>
      <c r="AD1285" s="6">
        <v>91394013</v>
      </c>
      <c r="AE1285" s="6">
        <v>88150329</v>
      </c>
      <c r="AF1285" s="6">
        <v>88150329</v>
      </c>
    </row>
    <row r="1286" spans="1:32" ht="22.5">
      <c r="A1286" s="3" t="s">
        <v>433</v>
      </c>
      <c r="B1286" s="11" t="s">
        <v>545</v>
      </c>
      <c r="C1286" s="11" t="s">
        <v>567</v>
      </c>
      <c r="D1286" s="4" t="s">
        <v>434</v>
      </c>
      <c r="E1286" s="5" t="s">
        <v>223</v>
      </c>
      <c r="F1286" s="5" t="str">
        <f t="shared" si="22"/>
        <v>C-4102-1500-1</v>
      </c>
      <c r="G1286" s="13" t="s">
        <v>509</v>
      </c>
      <c r="H1286" s="13" t="s">
        <v>493</v>
      </c>
      <c r="I1286" s="13" t="s">
        <v>506</v>
      </c>
      <c r="J1286" s="3" t="s">
        <v>53</v>
      </c>
      <c r="K1286" s="3" t="s">
        <v>209</v>
      </c>
      <c r="L1286" s="3" t="s">
        <v>55</v>
      </c>
      <c r="M1286" s="3" t="s">
        <v>61</v>
      </c>
      <c r="N1286" s="3" t="s">
        <v>37</v>
      </c>
      <c r="O1286" s="3" t="s">
        <v>224</v>
      </c>
      <c r="P1286" s="3"/>
      <c r="Q1286" s="3"/>
      <c r="R1286" s="3" t="s">
        <v>40</v>
      </c>
      <c r="S1286" s="3" t="s">
        <v>41</v>
      </c>
      <c r="T1286" s="3" t="s">
        <v>42</v>
      </c>
      <c r="U1286" s="4" t="s">
        <v>57</v>
      </c>
      <c r="V1286" s="6">
        <v>11507666</v>
      </c>
      <c r="W1286" s="6">
        <v>8000000</v>
      </c>
      <c r="X1286" s="6">
        <v>0</v>
      </c>
      <c r="Y1286" s="6">
        <v>19507666</v>
      </c>
      <c r="Z1286" s="6">
        <v>0</v>
      </c>
      <c r="AA1286" s="6">
        <v>19216125</v>
      </c>
      <c r="AB1286" s="6">
        <v>291541</v>
      </c>
      <c r="AC1286" s="6">
        <v>19216125</v>
      </c>
      <c r="AD1286" s="6">
        <v>19216125</v>
      </c>
      <c r="AE1286" s="6">
        <v>19216125</v>
      </c>
      <c r="AF1286" s="6">
        <v>19216125</v>
      </c>
    </row>
    <row r="1287" spans="1:32" ht="22.5">
      <c r="A1287" s="3" t="s">
        <v>433</v>
      </c>
      <c r="B1287" s="11" t="s">
        <v>545</v>
      </c>
      <c r="C1287" s="11" t="s">
        <v>567</v>
      </c>
      <c r="D1287" s="4" t="s">
        <v>434</v>
      </c>
      <c r="E1287" s="5" t="s">
        <v>402</v>
      </c>
      <c r="F1287" s="5" t="str">
        <f t="shared" si="22"/>
        <v>C-4102-1500-3</v>
      </c>
      <c r="G1287" s="13" t="s">
        <v>495</v>
      </c>
      <c r="H1287" s="13" t="s">
        <v>496</v>
      </c>
      <c r="I1287" s="13" t="s">
        <v>497</v>
      </c>
      <c r="J1287" s="3" t="s">
        <v>53</v>
      </c>
      <c r="K1287" s="3" t="s">
        <v>209</v>
      </c>
      <c r="L1287" s="3" t="s">
        <v>55</v>
      </c>
      <c r="M1287" s="3" t="s">
        <v>38</v>
      </c>
      <c r="N1287" s="3" t="s">
        <v>37</v>
      </c>
      <c r="O1287" s="3" t="s">
        <v>210</v>
      </c>
      <c r="P1287" s="3"/>
      <c r="Q1287" s="3"/>
      <c r="R1287" s="3" t="s">
        <v>40</v>
      </c>
      <c r="S1287" s="3" t="s">
        <v>41</v>
      </c>
      <c r="T1287" s="3" t="s">
        <v>42</v>
      </c>
      <c r="U1287" s="4" t="s">
        <v>403</v>
      </c>
      <c r="V1287" s="6">
        <v>0</v>
      </c>
      <c r="W1287" s="6">
        <v>4766724</v>
      </c>
      <c r="X1287" s="6">
        <v>4766724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</row>
    <row r="1288" spans="1:32" ht="22.5">
      <c r="A1288" s="3" t="s">
        <v>433</v>
      </c>
      <c r="B1288" s="11" t="s">
        <v>545</v>
      </c>
      <c r="C1288" s="11" t="s">
        <v>567</v>
      </c>
      <c r="D1288" s="4" t="s">
        <v>434</v>
      </c>
      <c r="E1288" s="5" t="s">
        <v>375</v>
      </c>
      <c r="F1288" s="5" t="str">
        <f t="shared" si="22"/>
        <v>C-4102-1500-3</v>
      </c>
      <c r="G1288" s="13" t="s">
        <v>495</v>
      </c>
      <c r="H1288" s="13" t="s">
        <v>496</v>
      </c>
      <c r="I1288" s="13" t="s">
        <v>497</v>
      </c>
      <c r="J1288" s="3" t="s">
        <v>53</v>
      </c>
      <c r="K1288" s="3" t="s">
        <v>209</v>
      </c>
      <c r="L1288" s="3" t="s">
        <v>55</v>
      </c>
      <c r="M1288" s="3" t="s">
        <v>38</v>
      </c>
      <c r="N1288" s="3" t="s">
        <v>37</v>
      </c>
      <c r="O1288" s="3" t="s">
        <v>257</v>
      </c>
      <c r="P1288" s="3"/>
      <c r="Q1288" s="3"/>
      <c r="R1288" s="3" t="s">
        <v>40</v>
      </c>
      <c r="S1288" s="3" t="s">
        <v>41</v>
      </c>
      <c r="T1288" s="3" t="s">
        <v>42</v>
      </c>
      <c r="U1288" s="4" t="s">
        <v>376</v>
      </c>
      <c r="V1288" s="6">
        <v>1022465180</v>
      </c>
      <c r="W1288" s="6">
        <v>469989714</v>
      </c>
      <c r="X1288" s="6">
        <v>54663565</v>
      </c>
      <c r="Y1288" s="6">
        <v>1437791329</v>
      </c>
      <c r="Z1288" s="6">
        <v>0</v>
      </c>
      <c r="AA1288" s="6">
        <v>1431699728</v>
      </c>
      <c r="AB1288" s="6">
        <v>6091601</v>
      </c>
      <c r="AC1288" s="6">
        <v>1431699728</v>
      </c>
      <c r="AD1288" s="6">
        <v>1287117186</v>
      </c>
      <c r="AE1288" s="6">
        <v>1287117186</v>
      </c>
      <c r="AF1288" s="6">
        <v>1287117186</v>
      </c>
    </row>
    <row r="1289" spans="1:32" ht="22.5">
      <c r="A1289" s="3" t="s">
        <v>433</v>
      </c>
      <c r="B1289" s="11" t="s">
        <v>545</v>
      </c>
      <c r="C1289" s="11" t="s">
        <v>567</v>
      </c>
      <c r="D1289" s="4" t="s">
        <v>434</v>
      </c>
      <c r="E1289" s="5" t="s">
        <v>225</v>
      </c>
      <c r="F1289" s="5" t="str">
        <f t="shared" si="22"/>
        <v>C-4102-1500-3</v>
      </c>
      <c r="G1289" s="13" t="s">
        <v>495</v>
      </c>
      <c r="H1289" s="13" t="s">
        <v>496</v>
      </c>
      <c r="I1289" s="13" t="s">
        <v>497</v>
      </c>
      <c r="J1289" s="3" t="s">
        <v>53</v>
      </c>
      <c r="K1289" s="3" t="s">
        <v>209</v>
      </c>
      <c r="L1289" s="3" t="s">
        <v>55</v>
      </c>
      <c r="M1289" s="3" t="s">
        <v>38</v>
      </c>
      <c r="N1289" s="3" t="s">
        <v>37</v>
      </c>
      <c r="O1289" s="3" t="s">
        <v>213</v>
      </c>
      <c r="P1289" s="3"/>
      <c r="Q1289" s="3"/>
      <c r="R1289" s="3" t="s">
        <v>230</v>
      </c>
      <c r="S1289" s="3" t="s">
        <v>243</v>
      </c>
      <c r="T1289" s="3" t="s">
        <v>42</v>
      </c>
      <c r="U1289" s="4" t="s">
        <v>226</v>
      </c>
      <c r="V1289" s="6">
        <v>0</v>
      </c>
      <c r="W1289" s="6">
        <v>94116911</v>
      </c>
      <c r="X1289" s="6">
        <v>0</v>
      </c>
      <c r="Y1289" s="6">
        <v>94116911</v>
      </c>
      <c r="Z1289" s="6">
        <v>0</v>
      </c>
      <c r="AA1289" s="6">
        <v>90840299</v>
      </c>
      <c r="AB1289" s="6">
        <v>3276612</v>
      </c>
      <c r="AC1289" s="6">
        <v>90840299</v>
      </c>
      <c r="AD1289" s="6">
        <v>90840299</v>
      </c>
      <c r="AE1289" s="6">
        <v>90840299</v>
      </c>
      <c r="AF1289" s="6">
        <v>90840299</v>
      </c>
    </row>
    <row r="1290" spans="1:32" ht="22.5">
      <c r="A1290" s="3" t="s">
        <v>433</v>
      </c>
      <c r="B1290" s="11" t="s">
        <v>545</v>
      </c>
      <c r="C1290" s="11" t="s">
        <v>567</v>
      </c>
      <c r="D1290" s="4" t="s">
        <v>434</v>
      </c>
      <c r="E1290" s="5" t="s">
        <v>225</v>
      </c>
      <c r="F1290" s="5" t="str">
        <f t="shared" si="22"/>
        <v>C-4102-1500-3</v>
      </c>
      <c r="G1290" s="13" t="s">
        <v>495</v>
      </c>
      <c r="H1290" s="13" t="s">
        <v>496</v>
      </c>
      <c r="I1290" s="13" t="s">
        <v>497</v>
      </c>
      <c r="J1290" s="3" t="s">
        <v>53</v>
      </c>
      <c r="K1290" s="3" t="s">
        <v>209</v>
      </c>
      <c r="L1290" s="3" t="s">
        <v>55</v>
      </c>
      <c r="M1290" s="3" t="s">
        <v>38</v>
      </c>
      <c r="N1290" s="3" t="s">
        <v>37</v>
      </c>
      <c r="O1290" s="3" t="s">
        <v>213</v>
      </c>
      <c r="P1290" s="3"/>
      <c r="Q1290" s="3"/>
      <c r="R1290" s="3" t="s">
        <v>40</v>
      </c>
      <c r="S1290" s="3" t="s">
        <v>41</v>
      </c>
      <c r="T1290" s="3" t="s">
        <v>42</v>
      </c>
      <c r="U1290" s="4" t="s">
        <v>226</v>
      </c>
      <c r="V1290" s="6">
        <v>13538330828</v>
      </c>
      <c r="W1290" s="6">
        <v>1395260652</v>
      </c>
      <c r="X1290" s="6">
        <v>257231027</v>
      </c>
      <c r="Y1290" s="6">
        <v>14676360453</v>
      </c>
      <c r="Z1290" s="6">
        <v>0</v>
      </c>
      <c r="AA1290" s="6">
        <v>14662524420</v>
      </c>
      <c r="AB1290" s="6">
        <v>13836033</v>
      </c>
      <c r="AC1290" s="6">
        <v>14662524420</v>
      </c>
      <c r="AD1290" s="6">
        <v>13843438198</v>
      </c>
      <c r="AE1290" s="6">
        <v>13711943141</v>
      </c>
      <c r="AF1290" s="6">
        <v>13711943141</v>
      </c>
    </row>
    <row r="1291" spans="1:32" ht="22.5">
      <c r="A1291" s="3" t="s">
        <v>433</v>
      </c>
      <c r="B1291" s="11" t="s">
        <v>545</v>
      </c>
      <c r="C1291" s="11" t="s">
        <v>567</v>
      </c>
      <c r="D1291" s="4" t="s">
        <v>434</v>
      </c>
      <c r="E1291" s="5" t="s">
        <v>377</v>
      </c>
      <c r="F1291" s="5" t="str">
        <f t="shared" si="22"/>
        <v>C-4102-1500-3</v>
      </c>
      <c r="G1291" s="13" t="s">
        <v>495</v>
      </c>
      <c r="H1291" s="13" t="s">
        <v>496</v>
      </c>
      <c r="I1291" s="13" t="s">
        <v>497</v>
      </c>
      <c r="J1291" s="3" t="s">
        <v>53</v>
      </c>
      <c r="K1291" s="3" t="s">
        <v>209</v>
      </c>
      <c r="L1291" s="3" t="s">
        <v>55</v>
      </c>
      <c r="M1291" s="3" t="s">
        <v>38</v>
      </c>
      <c r="N1291" s="3" t="s">
        <v>37</v>
      </c>
      <c r="O1291" s="3" t="s">
        <v>56</v>
      </c>
      <c r="P1291" s="3"/>
      <c r="Q1291" s="3"/>
      <c r="R1291" s="3" t="s">
        <v>40</v>
      </c>
      <c r="S1291" s="3" t="s">
        <v>41</v>
      </c>
      <c r="T1291" s="3" t="s">
        <v>42</v>
      </c>
      <c r="U1291" s="4" t="s">
        <v>378</v>
      </c>
      <c r="V1291" s="6">
        <v>515769705</v>
      </c>
      <c r="W1291" s="6">
        <v>57705661</v>
      </c>
      <c r="X1291" s="6">
        <v>50894892</v>
      </c>
      <c r="Y1291" s="6">
        <v>522580474</v>
      </c>
      <c r="Z1291" s="6">
        <v>0</v>
      </c>
      <c r="AA1291" s="6">
        <v>522372357</v>
      </c>
      <c r="AB1291" s="6">
        <v>208117</v>
      </c>
      <c r="AC1291" s="6">
        <v>522372357</v>
      </c>
      <c r="AD1291" s="6">
        <v>484200500</v>
      </c>
      <c r="AE1291" s="6">
        <v>440616435</v>
      </c>
      <c r="AF1291" s="6">
        <v>440616435</v>
      </c>
    </row>
    <row r="1292" spans="1:32" ht="22.5">
      <c r="A1292" s="3" t="s">
        <v>433</v>
      </c>
      <c r="B1292" s="11" t="s">
        <v>545</v>
      </c>
      <c r="C1292" s="11" t="s">
        <v>567</v>
      </c>
      <c r="D1292" s="4" t="s">
        <v>434</v>
      </c>
      <c r="E1292" s="5" t="s">
        <v>227</v>
      </c>
      <c r="F1292" s="5" t="str">
        <f t="shared" si="22"/>
        <v>C-4102-1500-3</v>
      </c>
      <c r="G1292" s="13" t="s">
        <v>495</v>
      </c>
      <c r="H1292" s="13" t="s">
        <v>496</v>
      </c>
      <c r="I1292" s="13" t="s">
        <v>497</v>
      </c>
      <c r="J1292" s="3" t="s">
        <v>53</v>
      </c>
      <c r="K1292" s="3" t="s">
        <v>209</v>
      </c>
      <c r="L1292" s="3" t="s">
        <v>55</v>
      </c>
      <c r="M1292" s="3" t="s">
        <v>38</v>
      </c>
      <c r="N1292" s="3" t="s">
        <v>37</v>
      </c>
      <c r="O1292" s="3" t="s">
        <v>218</v>
      </c>
      <c r="P1292" s="3"/>
      <c r="Q1292" s="3"/>
      <c r="R1292" s="3" t="s">
        <v>230</v>
      </c>
      <c r="S1292" s="3" t="s">
        <v>243</v>
      </c>
      <c r="T1292" s="3" t="s">
        <v>42</v>
      </c>
      <c r="U1292" s="4" t="s">
        <v>228</v>
      </c>
      <c r="V1292" s="6">
        <v>1515410164</v>
      </c>
      <c r="W1292" s="6">
        <v>203686563</v>
      </c>
      <c r="X1292" s="6">
        <v>87211980</v>
      </c>
      <c r="Y1292" s="6">
        <v>1631884747</v>
      </c>
      <c r="Z1292" s="6">
        <v>0</v>
      </c>
      <c r="AA1292" s="6">
        <v>1617457975</v>
      </c>
      <c r="AB1292" s="6">
        <v>14426772</v>
      </c>
      <c r="AC1292" s="6">
        <v>1617457975</v>
      </c>
      <c r="AD1292" s="6">
        <v>1394516783</v>
      </c>
      <c r="AE1292" s="6">
        <v>1394516783</v>
      </c>
      <c r="AF1292" s="6">
        <v>1394516783</v>
      </c>
    </row>
    <row r="1293" spans="1:32" ht="22.5">
      <c r="A1293" s="3" t="s">
        <v>433</v>
      </c>
      <c r="B1293" s="11" t="s">
        <v>545</v>
      </c>
      <c r="C1293" s="11" t="s">
        <v>567</v>
      </c>
      <c r="D1293" s="4" t="s">
        <v>434</v>
      </c>
      <c r="E1293" s="5" t="s">
        <v>227</v>
      </c>
      <c r="F1293" s="5" t="str">
        <f t="shared" si="22"/>
        <v>C-4102-1500-3</v>
      </c>
      <c r="G1293" s="13" t="s">
        <v>495</v>
      </c>
      <c r="H1293" s="13" t="s">
        <v>496</v>
      </c>
      <c r="I1293" s="13" t="s">
        <v>497</v>
      </c>
      <c r="J1293" s="3" t="s">
        <v>53</v>
      </c>
      <c r="K1293" s="3" t="s">
        <v>209</v>
      </c>
      <c r="L1293" s="3" t="s">
        <v>55</v>
      </c>
      <c r="M1293" s="3" t="s">
        <v>38</v>
      </c>
      <c r="N1293" s="3" t="s">
        <v>37</v>
      </c>
      <c r="O1293" s="3" t="s">
        <v>218</v>
      </c>
      <c r="P1293" s="3"/>
      <c r="Q1293" s="3"/>
      <c r="R1293" s="3" t="s">
        <v>40</v>
      </c>
      <c r="S1293" s="3" t="s">
        <v>41</v>
      </c>
      <c r="T1293" s="3" t="s">
        <v>42</v>
      </c>
      <c r="U1293" s="4" t="s">
        <v>228</v>
      </c>
      <c r="V1293" s="6">
        <v>899569150</v>
      </c>
      <c r="W1293" s="6">
        <v>39346560</v>
      </c>
      <c r="X1293" s="6">
        <v>39351157</v>
      </c>
      <c r="Y1293" s="6">
        <v>899564553</v>
      </c>
      <c r="Z1293" s="6">
        <v>0</v>
      </c>
      <c r="AA1293" s="6">
        <v>894866991</v>
      </c>
      <c r="AB1293" s="6">
        <v>4697562</v>
      </c>
      <c r="AC1293" s="6">
        <v>894866991</v>
      </c>
      <c r="AD1293" s="6">
        <v>893201829</v>
      </c>
      <c r="AE1293" s="6">
        <v>884994295</v>
      </c>
      <c r="AF1293" s="6">
        <v>884994295</v>
      </c>
    </row>
    <row r="1294" spans="1:32" ht="22.5">
      <c r="A1294" s="3" t="s">
        <v>433</v>
      </c>
      <c r="B1294" s="11" t="s">
        <v>545</v>
      </c>
      <c r="C1294" s="11" t="s">
        <v>567</v>
      </c>
      <c r="D1294" s="4" t="s">
        <v>434</v>
      </c>
      <c r="E1294" s="5" t="s">
        <v>234</v>
      </c>
      <c r="F1294" s="5" t="str">
        <f t="shared" si="22"/>
        <v>C-4102-1500-3</v>
      </c>
      <c r="G1294" s="13" t="s">
        <v>495</v>
      </c>
      <c r="H1294" s="13" t="s">
        <v>496</v>
      </c>
      <c r="I1294" s="13" t="s">
        <v>497</v>
      </c>
      <c r="J1294" s="3" t="s">
        <v>53</v>
      </c>
      <c r="K1294" s="3" t="s">
        <v>209</v>
      </c>
      <c r="L1294" s="3" t="s">
        <v>55</v>
      </c>
      <c r="M1294" s="3" t="s">
        <v>38</v>
      </c>
      <c r="N1294" s="3" t="s">
        <v>37</v>
      </c>
      <c r="O1294" s="3" t="s">
        <v>235</v>
      </c>
      <c r="P1294" s="3"/>
      <c r="Q1294" s="3"/>
      <c r="R1294" s="3" t="s">
        <v>230</v>
      </c>
      <c r="S1294" s="3" t="s">
        <v>243</v>
      </c>
      <c r="T1294" s="3" t="s">
        <v>42</v>
      </c>
      <c r="U1294" s="4" t="s">
        <v>236</v>
      </c>
      <c r="V1294" s="6">
        <v>0</v>
      </c>
      <c r="W1294" s="6">
        <v>19140000</v>
      </c>
      <c r="X1294" s="6">
        <v>0</v>
      </c>
      <c r="Y1294" s="6">
        <v>19140000</v>
      </c>
      <c r="Z1294" s="6">
        <v>0</v>
      </c>
      <c r="AA1294" s="6">
        <v>19140000</v>
      </c>
      <c r="AB1294" s="6">
        <v>0</v>
      </c>
      <c r="AC1294" s="6">
        <v>19140000</v>
      </c>
      <c r="AD1294" s="6">
        <v>19140000</v>
      </c>
      <c r="AE1294" s="6">
        <v>17518994</v>
      </c>
      <c r="AF1294" s="6">
        <v>17518994</v>
      </c>
    </row>
    <row r="1295" spans="1:32" ht="22.5">
      <c r="A1295" s="3" t="s">
        <v>433</v>
      </c>
      <c r="B1295" s="11" t="s">
        <v>545</v>
      </c>
      <c r="C1295" s="11" t="s">
        <v>567</v>
      </c>
      <c r="D1295" s="4" t="s">
        <v>434</v>
      </c>
      <c r="E1295" s="5" t="s">
        <v>234</v>
      </c>
      <c r="F1295" s="5" t="str">
        <f t="shared" si="22"/>
        <v>C-4102-1500-3</v>
      </c>
      <c r="G1295" s="13" t="s">
        <v>495</v>
      </c>
      <c r="H1295" s="13" t="s">
        <v>496</v>
      </c>
      <c r="I1295" s="13" t="s">
        <v>497</v>
      </c>
      <c r="J1295" s="3" t="s">
        <v>53</v>
      </c>
      <c r="K1295" s="3" t="s">
        <v>209</v>
      </c>
      <c r="L1295" s="3" t="s">
        <v>55</v>
      </c>
      <c r="M1295" s="3" t="s">
        <v>38</v>
      </c>
      <c r="N1295" s="3" t="s">
        <v>37</v>
      </c>
      <c r="O1295" s="3" t="s">
        <v>235</v>
      </c>
      <c r="P1295" s="3"/>
      <c r="Q1295" s="3"/>
      <c r="R1295" s="3" t="s">
        <v>40</v>
      </c>
      <c r="S1295" s="3" t="s">
        <v>41</v>
      </c>
      <c r="T1295" s="3" t="s">
        <v>42</v>
      </c>
      <c r="U1295" s="4" t="s">
        <v>236</v>
      </c>
      <c r="V1295" s="6">
        <v>0</v>
      </c>
      <c r="W1295" s="6">
        <v>5038000</v>
      </c>
      <c r="X1295" s="6">
        <v>0</v>
      </c>
      <c r="Y1295" s="6">
        <v>5038000</v>
      </c>
      <c r="Z1295" s="6">
        <v>0</v>
      </c>
      <c r="AA1295" s="6">
        <v>5038000</v>
      </c>
      <c r="AB1295" s="6">
        <v>0</v>
      </c>
      <c r="AC1295" s="6">
        <v>5038000</v>
      </c>
      <c r="AD1295" s="6">
        <v>5038000</v>
      </c>
      <c r="AE1295" s="6">
        <v>4768000</v>
      </c>
      <c r="AF1295" s="6">
        <v>4768000</v>
      </c>
    </row>
    <row r="1296" spans="1:32" ht="22.5">
      <c r="A1296" s="3" t="s">
        <v>433</v>
      </c>
      <c r="B1296" s="11" t="s">
        <v>545</v>
      </c>
      <c r="C1296" s="11" t="s">
        <v>567</v>
      </c>
      <c r="D1296" s="4" t="s">
        <v>434</v>
      </c>
      <c r="E1296" s="5" t="s">
        <v>237</v>
      </c>
      <c r="F1296" s="5" t="str">
        <f t="shared" si="22"/>
        <v>C-4102-1500-3</v>
      </c>
      <c r="G1296" s="13" t="s">
        <v>495</v>
      </c>
      <c r="H1296" s="13" t="s">
        <v>493</v>
      </c>
      <c r="I1296" s="13" t="s">
        <v>512</v>
      </c>
      <c r="J1296" s="3" t="s">
        <v>53</v>
      </c>
      <c r="K1296" s="3" t="s">
        <v>209</v>
      </c>
      <c r="L1296" s="3" t="s">
        <v>55</v>
      </c>
      <c r="M1296" s="3" t="s">
        <v>38</v>
      </c>
      <c r="N1296" s="3" t="s">
        <v>37</v>
      </c>
      <c r="O1296" s="3" t="s">
        <v>238</v>
      </c>
      <c r="P1296" s="3"/>
      <c r="Q1296" s="3"/>
      <c r="R1296" s="3" t="s">
        <v>40</v>
      </c>
      <c r="S1296" s="3" t="s">
        <v>41</v>
      </c>
      <c r="T1296" s="3" t="s">
        <v>42</v>
      </c>
      <c r="U1296" s="4" t="s">
        <v>222</v>
      </c>
      <c r="V1296" s="6">
        <v>1469094286</v>
      </c>
      <c r="W1296" s="6">
        <v>810569186</v>
      </c>
      <c r="X1296" s="6">
        <v>33053132</v>
      </c>
      <c r="Y1296" s="6">
        <v>2246610340</v>
      </c>
      <c r="Z1296" s="6">
        <v>0</v>
      </c>
      <c r="AA1296" s="6">
        <v>2231084007</v>
      </c>
      <c r="AB1296" s="6">
        <v>15526333</v>
      </c>
      <c r="AC1296" s="6">
        <v>2231084007</v>
      </c>
      <c r="AD1296" s="6">
        <v>2231084007</v>
      </c>
      <c r="AE1296" s="6">
        <v>2204632634</v>
      </c>
      <c r="AF1296" s="6">
        <v>2204632634</v>
      </c>
    </row>
    <row r="1297" spans="1:32" ht="22.5">
      <c r="A1297" s="3" t="s">
        <v>433</v>
      </c>
      <c r="B1297" s="11" t="s">
        <v>545</v>
      </c>
      <c r="C1297" s="11" t="s">
        <v>567</v>
      </c>
      <c r="D1297" s="4" t="s">
        <v>434</v>
      </c>
      <c r="E1297" s="5" t="s">
        <v>239</v>
      </c>
      <c r="F1297" s="5" t="str">
        <f t="shared" si="22"/>
        <v>C-4102-1500-3</v>
      </c>
      <c r="G1297" s="13" t="s">
        <v>495</v>
      </c>
      <c r="H1297" s="13" t="s">
        <v>493</v>
      </c>
      <c r="I1297" s="13" t="s">
        <v>506</v>
      </c>
      <c r="J1297" s="3" t="s">
        <v>53</v>
      </c>
      <c r="K1297" s="3" t="s">
        <v>209</v>
      </c>
      <c r="L1297" s="3" t="s">
        <v>55</v>
      </c>
      <c r="M1297" s="3" t="s">
        <v>38</v>
      </c>
      <c r="N1297" s="3" t="s">
        <v>37</v>
      </c>
      <c r="O1297" s="3" t="s">
        <v>240</v>
      </c>
      <c r="P1297" s="3"/>
      <c r="Q1297" s="3"/>
      <c r="R1297" s="3" t="s">
        <v>40</v>
      </c>
      <c r="S1297" s="3" t="s">
        <v>41</v>
      </c>
      <c r="T1297" s="3" t="s">
        <v>42</v>
      </c>
      <c r="U1297" s="4" t="s">
        <v>57</v>
      </c>
      <c r="V1297" s="6">
        <v>190132000</v>
      </c>
      <c r="W1297" s="6">
        <v>0</v>
      </c>
      <c r="X1297" s="6">
        <v>0</v>
      </c>
      <c r="Y1297" s="6">
        <v>190132000</v>
      </c>
      <c r="Z1297" s="6">
        <v>0</v>
      </c>
      <c r="AA1297" s="6">
        <v>171875230</v>
      </c>
      <c r="AB1297" s="6">
        <v>18256770</v>
      </c>
      <c r="AC1297" s="6">
        <v>171875230</v>
      </c>
      <c r="AD1297" s="6">
        <v>171875230</v>
      </c>
      <c r="AE1297" s="6">
        <v>165014583</v>
      </c>
      <c r="AF1297" s="6">
        <v>165014583</v>
      </c>
    </row>
    <row r="1298" spans="1:32" ht="33.75">
      <c r="A1298" s="3" t="s">
        <v>433</v>
      </c>
      <c r="B1298" s="11" t="s">
        <v>545</v>
      </c>
      <c r="C1298" s="11" t="s">
        <v>567</v>
      </c>
      <c r="D1298" s="4" t="s">
        <v>434</v>
      </c>
      <c r="E1298" s="5" t="s">
        <v>379</v>
      </c>
      <c r="F1298" s="5" t="str">
        <f t="shared" si="22"/>
        <v>C-4102-1500-3</v>
      </c>
      <c r="G1298" s="13" t="s">
        <v>495</v>
      </c>
      <c r="H1298" s="13" t="s">
        <v>496</v>
      </c>
      <c r="I1298" s="13" t="s">
        <v>497</v>
      </c>
      <c r="J1298" s="3" t="s">
        <v>53</v>
      </c>
      <c r="K1298" s="3" t="s">
        <v>209</v>
      </c>
      <c r="L1298" s="3" t="s">
        <v>55</v>
      </c>
      <c r="M1298" s="3" t="s">
        <v>38</v>
      </c>
      <c r="N1298" s="3" t="s">
        <v>37</v>
      </c>
      <c r="O1298" s="3" t="s">
        <v>380</v>
      </c>
      <c r="P1298" s="3"/>
      <c r="Q1298" s="3"/>
      <c r="R1298" s="3" t="s">
        <v>230</v>
      </c>
      <c r="S1298" s="3" t="s">
        <v>243</v>
      </c>
      <c r="T1298" s="3" t="s">
        <v>42</v>
      </c>
      <c r="U1298" s="4" t="s">
        <v>381</v>
      </c>
      <c r="V1298" s="6">
        <v>0</v>
      </c>
      <c r="W1298" s="6">
        <v>900000</v>
      </c>
      <c r="X1298" s="6">
        <v>0</v>
      </c>
      <c r="Y1298" s="6">
        <v>900000</v>
      </c>
      <c r="Z1298" s="6">
        <v>0</v>
      </c>
      <c r="AA1298" s="6">
        <v>0</v>
      </c>
      <c r="AB1298" s="6">
        <v>900000</v>
      </c>
      <c r="AC1298" s="6">
        <v>0</v>
      </c>
      <c r="AD1298" s="6">
        <v>0</v>
      </c>
      <c r="AE1298" s="6">
        <v>0</v>
      </c>
      <c r="AF1298" s="6">
        <v>0</v>
      </c>
    </row>
    <row r="1299" spans="1:32" ht="33.75">
      <c r="A1299" s="3" t="s">
        <v>433</v>
      </c>
      <c r="B1299" s="11" t="s">
        <v>545</v>
      </c>
      <c r="C1299" s="11" t="s">
        <v>567</v>
      </c>
      <c r="D1299" s="4" t="s">
        <v>434</v>
      </c>
      <c r="E1299" s="5" t="s">
        <v>379</v>
      </c>
      <c r="F1299" s="5" t="str">
        <f t="shared" si="22"/>
        <v>C-4102-1500-3</v>
      </c>
      <c r="G1299" s="13" t="s">
        <v>495</v>
      </c>
      <c r="H1299" s="13" t="s">
        <v>496</v>
      </c>
      <c r="I1299" s="13" t="s">
        <v>497</v>
      </c>
      <c r="J1299" s="3" t="s">
        <v>53</v>
      </c>
      <c r="K1299" s="3" t="s">
        <v>209</v>
      </c>
      <c r="L1299" s="3" t="s">
        <v>55</v>
      </c>
      <c r="M1299" s="3" t="s">
        <v>38</v>
      </c>
      <c r="N1299" s="3" t="s">
        <v>37</v>
      </c>
      <c r="O1299" s="3" t="s">
        <v>380</v>
      </c>
      <c r="P1299" s="3"/>
      <c r="Q1299" s="3"/>
      <c r="R1299" s="3" t="s">
        <v>40</v>
      </c>
      <c r="S1299" s="3" t="s">
        <v>41</v>
      </c>
      <c r="T1299" s="3" t="s">
        <v>42</v>
      </c>
      <c r="U1299" s="4" t="s">
        <v>381</v>
      </c>
      <c r="V1299" s="6">
        <v>146682000</v>
      </c>
      <c r="W1299" s="6">
        <v>9000000</v>
      </c>
      <c r="X1299" s="6">
        <v>53333</v>
      </c>
      <c r="Y1299" s="6">
        <v>155628667</v>
      </c>
      <c r="Z1299" s="6">
        <v>0</v>
      </c>
      <c r="AA1299" s="6">
        <v>151907841</v>
      </c>
      <c r="AB1299" s="6">
        <v>3720826</v>
      </c>
      <c r="AC1299" s="6">
        <v>151907841</v>
      </c>
      <c r="AD1299" s="6">
        <v>136581174</v>
      </c>
      <c r="AE1299" s="6">
        <v>134271105</v>
      </c>
      <c r="AF1299" s="6">
        <v>134271105</v>
      </c>
    </row>
    <row r="1300" spans="1:32" ht="22.5">
      <c r="A1300" s="3" t="s">
        <v>433</v>
      </c>
      <c r="B1300" s="11" t="s">
        <v>545</v>
      </c>
      <c r="C1300" s="11" t="s">
        <v>567</v>
      </c>
      <c r="D1300" s="4" t="s">
        <v>434</v>
      </c>
      <c r="E1300" s="5" t="s">
        <v>254</v>
      </c>
      <c r="F1300" s="5" t="str">
        <f t="shared" si="22"/>
        <v>C-4102-1500-4</v>
      </c>
      <c r="G1300" s="13" t="s">
        <v>514</v>
      </c>
      <c r="H1300" s="13" t="s">
        <v>515</v>
      </c>
      <c r="I1300" s="13" t="s">
        <v>516</v>
      </c>
      <c r="J1300" s="3" t="s">
        <v>53</v>
      </c>
      <c r="K1300" s="3" t="s">
        <v>209</v>
      </c>
      <c r="L1300" s="3" t="s">
        <v>55</v>
      </c>
      <c r="M1300" s="3" t="s">
        <v>45</v>
      </c>
      <c r="N1300" s="3" t="s">
        <v>37</v>
      </c>
      <c r="O1300" s="3" t="s">
        <v>210</v>
      </c>
      <c r="P1300" s="3"/>
      <c r="Q1300" s="3"/>
      <c r="R1300" s="3" t="s">
        <v>230</v>
      </c>
      <c r="S1300" s="3" t="s">
        <v>50</v>
      </c>
      <c r="T1300" s="3" t="s">
        <v>42</v>
      </c>
      <c r="U1300" s="4" t="s">
        <v>255</v>
      </c>
      <c r="V1300" s="6">
        <v>0</v>
      </c>
      <c r="W1300" s="6">
        <v>352257763</v>
      </c>
      <c r="X1300" s="6">
        <v>3009457</v>
      </c>
      <c r="Y1300" s="6">
        <v>349248306</v>
      </c>
      <c r="Z1300" s="6">
        <v>0</v>
      </c>
      <c r="AA1300" s="6">
        <v>345844906</v>
      </c>
      <c r="AB1300" s="6">
        <v>3403400</v>
      </c>
      <c r="AC1300" s="6">
        <v>345844906</v>
      </c>
      <c r="AD1300" s="6">
        <v>345844906</v>
      </c>
      <c r="AE1300" s="6">
        <v>345844906</v>
      </c>
      <c r="AF1300" s="6">
        <v>345844906</v>
      </c>
    </row>
    <row r="1301" spans="1:32" ht="22.5">
      <c r="A1301" s="3" t="s">
        <v>433</v>
      </c>
      <c r="B1301" s="11" t="s">
        <v>545</v>
      </c>
      <c r="C1301" s="11" t="s">
        <v>567</v>
      </c>
      <c r="D1301" s="4" t="s">
        <v>434</v>
      </c>
      <c r="E1301" s="5" t="s">
        <v>254</v>
      </c>
      <c r="F1301" s="5" t="str">
        <f t="shared" si="22"/>
        <v>C-4102-1500-4</v>
      </c>
      <c r="G1301" s="13" t="s">
        <v>514</v>
      </c>
      <c r="H1301" s="13" t="s">
        <v>515</v>
      </c>
      <c r="I1301" s="13" t="s">
        <v>516</v>
      </c>
      <c r="J1301" s="3" t="s">
        <v>53</v>
      </c>
      <c r="K1301" s="3" t="s">
        <v>209</v>
      </c>
      <c r="L1301" s="3" t="s">
        <v>55</v>
      </c>
      <c r="M1301" s="3" t="s">
        <v>45</v>
      </c>
      <c r="N1301" s="3" t="s">
        <v>37</v>
      </c>
      <c r="O1301" s="3" t="s">
        <v>210</v>
      </c>
      <c r="P1301" s="3"/>
      <c r="Q1301" s="3"/>
      <c r="R1301" s="3" t="s">
        <v>230</v>
      </c>
      <c r="S1301" s="3" t="s">
        <v>243</v>
      </c>
      <c r="T1301" s="3" t="s">
        <v>42</v>
      </c>
      <c r="U1301" s="4" t="s">
        <v>255</v>
      </c>
      <c r="V1301" s="6">
        <v>38401140985</v>
      </c>
      <c r="W1301" s="6">
        <v>4167527585</v>
      </c>
      <c r="X1301" s="6">
        <v>648081687</v>
      </c>
      <c r="Y1301" s="6">
        <v>41920586883</v>
      </c>
      <c r="Z1301" s="6">
        <v>0</v>
      </c>
      <c r="AA1301" s="6">
        <v>41858481705</v>
      </c>
      <c r="AB1301" s="6">
        <v>62105178</v>
      </c>
      <c r="AC1301" s="6">
        <v>41858481705</v>
      </c>
      <c r="AD1301" s="6">
        <v>41858481705</v>
      </c>
      <c r="AE1301" s="6">
        <v>41852077886</v>
      </c>
      <c r="AF1301" s="6">
        <v>41852077886</v>
      </c>
    </row>
    <row r="1302" spans="1:32" ht="22.5">
      <c r="A1302" s="3" t="s">
        <v>433</v>
      </c>
      <c r="B1302" s="11" t="s">
        <v>545</v>
      </c>
      <c r="C1302" s="11" t="s">
        <v>567</v>
      </c>
      <c r="D1302" s="4" t="s">
        <v>434</v>
      </c>
      <c r="E1302" s="5" t="s">
        <v>254</v>
      </c>
      <c r="F1302" s="5" t="str">
        <f t="shared" si="22"/>
        <v>C-4102-1500-4</v>
      </c>
      <c r="G1302" s="13" t="s">
        <v>514</v>
      </c>
      <c r="H1302" s="13" t="s">
        <v>515</v>
      </c>
      <c r="I1302" s="13" t="s">
        <v>516</v>
      </c>
      <c r="J1302" s="3" t="s">
        <v>53</v>
      </c>
      <c r="K1302" s="3" t="s">
        <v>209</v>
      </c>
      <c r="L1302" s="3" t="s">
        <v>55</v>
      </c>
      <c r="M1302" s="3" t="s">
        <v>45</v>
      </c>
      <c r="N1302" s="3" t="s">
        <v>37</v>
      </c>
      <c r="O1302" s="3" t="s">
        <v>210</v>
      </c>
      <c r="P1302" s="3"/>
      <c r="Q1302" s="3"/>
      <c r="R1302" s="3" t="s">
        <v>40</v>
      </c>
      <c r="S1302" s="3" t="s">
        <v>150</v>
      </c>
      <c r="T1302" s="3" t="s">
        <v>42</v>
      </c>
      <c r="U1302" s="4" t="s">
        <v>255</v>
      </c>
      <c r="V1302" s="6">
        <v>0</v>
      </c>
      <c r="W1302" s="6">
        <v>1351210823</v>
      </c>
      <c r="X1302" s="6">
        <v>185740144</v>
      </c>
      <c r="Y1302" s="6">
        <v>1165470679</v>
      </c>
      <c r="Z1302" s="6">
        <v>0</v>
      </c>
      <c r="AA1302" s="6">
        <v>1165470679</v>
      </c>
      <c r="AB1302" s="6">
        <v>0</v>
      </c>
      <c r="AC1302" s="6">
        <v>1165470679</v>
      </c>
      <c r="AD1302" s="6">
        <v>1165470679</v>
      </c>
      <c r="AE1302" s="6">
        <v>1165470679</v>
      </c>
      <c r="AF1302" s="6">
        <v>1165470679</v>
      </c>
    </row>
    <row r="1303" spans="1:32" ht="22.5">
      <c r="A1303" s="3" t="s">
        <v>433</v>
      </c>
      <c r="B1303" s="11" t="s">
        <v>545</v>
      </c>
      <c r="C1303" s="11" t="s">
        <v>567</v>
      </c>
      <c r="D1303" s="4" t="s">
        <v>434</v>
      </c>
      <c r="E1303" s="5" t="s">
        <v>256</v>
      </c>
      <c r="F1303" s="5" t="str">
        <f t="shared" si="22"/>
        <v>C-4102-1500-4</v>
      </c>
      <c r="G1303" s="13" t="s">
        <v>514</v>
      </c>
      <c r="H1303" s="13" t="s">
        <v>515</v>
      </c>
      <c r="I1303" s="13" t="s">
        <v>516</v>
      </c>
      <c r="J1303" s="3" t="s">
        <v>53</v>
      </c>
      <c r="K1303" s="3" t="s">
        <v>209</v>
      </c>
      <c r="L1303" s="3" t="s">
        <v>55</v>
      </c>
      <c r="M1303" s="3" t="s">
        <v>45</v>
      </c>
      <c r="N1303" s="3" t="s">
        <v>37</v>
      </c>
      <c r="O1303" s="3" t="s">
        <v>257</v>
      </c>
      <c r="P1303" s="3"/>
      <c r="Q1303" s="3"/>
      <c r="R1303" s="3" t="s">
        <v>230</v>
      </c>
      <c r="S1303" s="3" t="s">
        <v>243</v>
      </c>
      <c r="T1303" s="3" t="s">
        <v>42</v>
      </c>
      <c r="U1303" s="4" t="s">
        <v>258</v>
      </c>
      <c r="V1303" s="6">
        <v>16369713575</v>
      </c>
      <c r="W1303" s="6">
        <v>0</v>
      </c>
      <c r="X1303" s="6">
        <v>465354010</v>
      </c>
      <c r="Y1303" s="6">
        <v>15904359565</v>
      </c>
      <c r="Z1303" s="6">
        <v>0</v>
      </c>
      <c r="AA1303" s="6">
        <v>15763533371</v>
      </c>
      <c r="AB1303" s="6">
        <v>140826194</v>
      </c>
      <c r="AC1303" s="6">
        <v>15763533371</v>
      </c>
      <c r="AD1303" s="6">
        <v>15763533371</v>
      </c>
      <c r="AE1303" s="6">
        <v>15730765020</v>
      </c>
      <c r="AF1303" s="6">
        <v>15730765020</v>
      </c>
    </row>
    <row r="1304" spans="1:32" ht="22.5">
      <c r="A1304" s="3" t="s">
        <v>433</v>
      </c>
      <c r="B1304" s="11" t="s">
        <v>545</v>
      </c>
      <c r="C1304" s="11" t="s">
        <v>567</v>
      </c>
      <c r="D1304" s="4" t="s">
        <v>434</v>
      </c>
      <c r="E1304" s="5" t="s">
        <v>256</v>
      </c>
      <c r="F1304" s="5" t="str">
        <f t="shared" ref="F1304:F1367" si="23">+J1304&amp;"-"&amp;K1304&amp;"-"&amp;L1304&amp;"-"&amp;M1304</f>
        <v>C-4102-1500-4</v>
      </c>
      <c r="G1304" s="13" t="s">
        <v>514</v>
      </c>
      <c r="H1304" s="13" t="s">
        <v>515</v>
      </c>
      <c r="I1304" s="13" t="s">
        <v>516</v>
      </c>
      <c r="J1304" s="3" t="s">
        <v>53</v>
      </c>
      <c r="K1304" s="3" t="s">
        <v>209</v>
      </c>
      <c r="L1304" s="3" t="s">
        <v>55</v>
      </c>
      <c r="M1304" s="3" t="s">
        <v>45</v>
      </c>
      <c r="N1304" s="3" t="s">
        <v>37</v>
      </c>
      <c r="O1304" s="3" t="s">
        <v>257</v>
      </c>
      <c r="P1304" s="3"/>
      <c r="Q1304" s="3"/>
      <c r="R1304" s="3" t="s">
        <v>40</v>
      </c>
      <c r="S1304" s="3" t="s">
        <v>150</v>
      </c>
      <c r="T1304" s="3" t="s">
        <v>42</v>
      </c>
      <c r="U1304" s="4" t="s">
        <v>258</v>
      </c>
      <c r="V1304" s="6">
        <v>0</v>
      </c>
      <c r="W1304" s="6">
        <v>1036720308</v>
      </c>
      <c r="X1304" s="6">
        <v>188077578</v>
      </c>
      <c r="Y1304" s="6">
        <v>848642730</v>
      </c>
      <c r="Z1304" s="6">
        <v>0</v>
      </c>
      <c r="AA1304" s="6">
        <v>830293668</v>
      </c>
      <c r="AB1304" s="6">
        <v>18349062</v>
      </c>
      <c r="AC1304" s="6">
        <v>830293668</v>
      </c>
      <c r="AD1304" s="6">
        <v>830293668</v>
      </c>
      <c r="AE1304" s="6">
        <v>830293668</v>
      </c>
      <c r="AF1304" s="6">
        <v>830293668</v>
      </c>
    </row>
    <row r="1305" spans="1:32" ht="22.5">
      <c r="A1305" s="3" t="s">
        <v>433</v>
      </c>
      <c r="B1305" s="11" t="s">
        <v>545</v>
      </c>
      <c r="C1305" s="11" t="s">
        <v>567</v>
      </c>
      <c r="D1305" s="4" t="s">
        <v>434</v>
      </c>
      <c r="E1305" s="5" t="s">
        <v>261</v>
      </c>
      <c r="F1305" s="5" t="str">
        <f t="shared" si="23"/>
        <v>C-4102-1500-4</v>
      </c>
      <c r="G1305" s="13" t="s">
        <v>514</v>
      </c>
      <c r="H1305" s="13" t="s">
        <v>515</v>
      </c>
      <c r="I1305" s="13" t="s">
        <v>516</v>
      </c>
      <c r="J1305" s="3" t="s">
        <v>53</v>
      </c>
      <c r="K1305" s="3" t="s">
        <v>209</v>
      </c>
      <c r="L1305" s="3" t="s">
        <v>55</v>
      </c>
      <c r="M1305" s="3" t="s">
        <v>45</v>
      </c>
      <c r="N1305" s="3" t="s">
        <v>37</v>
      </c>
      <c r="O1305" s="3" t="s">
        <v>218</v>
      </c>
      <c r="P1305" s="3"/>
      <c r="Q1305" s="3"/>
      <c r="R1305" s="3" t="s">
        <v>230</v>
      </c>
      <c r="S1305" s="3" t="s">
        <v>243</v>
      </c>
      <c r="T1305" s="3" t="s">
        <v>42</v>
      </c>
      <c r="U1305" s="4" t="s">
        <v>262</v>
      </c>
      <c r="V1305" s="6">
        <v>0</v>
      </c>
      <c r="W1305" s="6">
        <v>1936129514</v>
      </c>
      <c r="X1305" s="6">
        <v>141999834</v>
      </c>
      <c r="Y1305" s="6">
        <v>1794129680</v>
      </c>
      <c r="Z1305" s="6">
        <v>0</v>
      </c>
      <c r="AA1305" s="6">
        <v>1794129680</v>
      </c>
      <c r="AB1305" s="6">
        <v>0</v>
      </c>
      <c r="AC1305" s="6">
        <v>1794129680</v>
      </c>
      <c r="AD1305" s="6">
        <v>1794129680</v>
      </c>
      <c r="AE1305" s="6">
        <v>1794129680</v>
      </c>
      <c r="AF1305" s="6">
        <v>1794129680</v>
      </c>
    </row>
    <row r="1306" spans="1:32" ht="22.5">
      <c r="A1306" s="3" t="s">
        <v>433</v>
      </c>
      <c r="B1306" s="11" t="s">
        <v>545</v>
      </c>
      <c r="C1306" s="11" t="s">
        <v>567</v>
      </c>
      <c r="D1306" s="4" t="s">
        <v>434</v>
      </c>
      <c r="E1306" s="5" t="s">
        <v>261</v>
      </c>
      <c r="F1306" s="5" t="str">
        <f t="shared" si="23"/>
        <v>C-4102-1500-4</v>
      </c>
      <c r="G1306" s="13" t="s">
        <v>514</v>
      </c>
      <c r="H1306" s="13" t="s">
        <v>515</v>
      </c>
      <c r="I1306" s="13" t="s">
        <v>516</v>
      </c>
      <c r="J1306" s="3" t="s">
        <v>53</v>
      </c>
      <c r="K1306" s="3" t="s">
        <v>209</v>
      </c>
      <c r="L1306" s="3" t="s">
        <v>55</v>
      </c>
      <c r="M1306" s="3" t="s">
        <v>45</v>
      </c>
      <c r="N1306" s="3" t="s">
        <v>37</v>
      </c>
      <c r="O1306" s="3" t="s">
        <v>218</v>
      </c>
      <c r="P1306" s="3"/>
      <c r="Q1306" s="3"/>
      <c r="R1306" s="3" t="s">
        <v>40</v>
      </c>
      <c r="S1306" s="3" t="s">
        <v>150</v>
      </c>
      <c r="T1306" s="3" t="s">
        <v>42</v>
      </c>
      <c r="U1306" s="4" t="s">
        <v>262</v>
      </c>
      <c r="V1306" s="6">
        <v>0</v>
      </c>
      <c r="W1306" s="6">
        <v>1048635932</v>
      </c>
      <c r="X1306" s="6">
        <v>61567949</v>
      </c>
      <c r="Y1306" s="6">
        <v>987067983</v>
      </c>
      <c r="Z1306" s="6">
        <v>0</v>
      </c>
      <c r="AA1306" s="6">
        <v>984124258</v>
      </c>
      <c r="AB1306" s="6">
        <v>2943725</v>
      </c>
      <c r="AC1306" s="6">
        <v>984124258</v>
      </c>
      <c r="AD1306" s="6">
        <v>984124258</v>
      </c>
      <c r="AE1306" s="6">
        <v>984124258</v>
      </c>
      <c r="AF1306" s="6">
        <v>984124258</v>
      </c>
    </row>
    <row r="1307" spans="1:32" ht="22.5">
      <c r="A1307" s="3" t="s">
        <v>433</v>
      </c>
      <c r="B1307" s="11" t="s">
        <v>545</v>
      </c>
      <c r="C1307" s="11" t="s">
        <v>567</v>
      </c>
      <c r="D1307" s="4" t="s">
        <v>434</v>
      </c>
      <c r="E1307" s="5" t="s">
        <v>382</v>
      </c>
      <c r="F1307" s="5" t="str">
        <f t="shared" si="23"/>
        <v>C-4102-1500-4</v>
      </c>
      <c r="G1307" s="13" t="s">
        <v>514</v>
      </c>
      <c r="H1307" s="13" t="s">
        <v>515</v>
      </c>
      <c r="I1307" s="13" t="s">
        <v>516</v>
      </c>
      <c r="J1307" s="3" t="s">
        <v>53</v>
      </c>
      <c r="K1307" s="3" t="s">
        <v>209</v>
      </c>
      <c r="L1307" s="3" t="s">
        <v>55</v>
      </c>
      <c r="M1307" s="3" t="s">
        <v>45</v>
      </c>
      <c r="N1307" s="3" t="s">
        <v>37</v>
      </c>
      <c r="O1307" s="3" t="s">
        <v>221</v>
      </c>
      <c r="P1307" s="3"/>
      <c r="Q1307" s="3"/>
      <c r="R1307" s="3" t="s">
        <v>230</v>
      </c>
      <c r="S1307" s="3" t="s">
        <v>243</v>
      </c>
      <c r="T1307" s="3" t="s">
        <v>42</v>
      </c>
      <c r="U1307" s="4" t="s">
        <v>383</v>
      </c>
      <c r="V1307" s="6">
        <v>0</v>
      </c>
      <c r="W1307" s="6">
        <v>19000000</v>
      </c>
      <c r="X1307" s="6">
        <v>6904613</v>
      </c>
      <c r="Y1307" s="6">
        <v>12095387</v>
      </c>
      <c r="Z1307" s="6">
        <v>0</v>
      </c>
      <c r="AA1307" s="6">
        <v>1621531</v>
      </c>
      <c r="AB1307" s="6">
        <v>10473856</v>
      </c>
      <c r="AC1307" s="6">
        <v>1621531</v>
      </c>
      <c r="AD1307" s="6">
        <v>1621531</v>
      </c>
      <c r="AE1307" s="6">
        <v>1621531</v>
      </c>
      <c r="AF1307" s="6">
        <v>1621531</v>
      </c>
    </row>
    <row r="1308" spans="1:32" ht="22.5">
      <c r="A1308" s="3" t="s">
        <v>433</v>
      </c>
      <c r="B1308" s="11" t="s">
        <v>545</v>
      </c>
      <c r="C1308" s="11" t="s">
        <v>567</v>
      </c>
      <c r="D1308" s="4" t="s">
        <v>434</v>
      </c>
      <c r="E1308" s="5" t="s">
        <v>265</v>
      </c>
      <c r="F1308" s="5" t="str">
        <f t="shared" si="23"/>
        <v>C-4102-1500-4</v>
      </c>
      <c r="G1308" s="13" t="s">
        <v>514</v>
      </c>
      <c r="H1308" s="13" t="s">
        <v>493</v>
      </c>
      <c r="I1308" s="13" t="s">
        <v>512</v>
      </c>
      <c r="J1308" s="3" t="s">
        <v>53</v>
      </c>
      <c r="K1308" s="3" t="s">
        <v>209</v>
      </c>
      <c r="L1308" s="3" t="s">
        <v>55</v>
      </c>
      <c r="M1308" s="3" t="s">
        <v>45</v>
      </c>
      <c r="N1308" s="3" t="s">
        <v>37</v>
      </c>
      <c r="O1308" s="3" t="s">
        <v>235</v>
      </c>
      <c r="P1308" s="3"/>
      <c r="Q1308" s="3"/>
      <c r="R1308" s="3" t="s">
        <v>40</v>
      </c>
      <c r="S1308" s="3" t="s">
        <v>41</v>
      </c>
      <c r="T1308" s="3" t="s">
        <v>42</v>
      </c>
      <c r="U1308" s="4" t="s">
        <v>222</v>
      </c>
      <c r="V1308" s="6">
        <v>0</v>
      </c>
      <c r="W1308" s="6">
        <v>536016655</v>
      </c>
      <c r="X1308" s="6">
        <v>22329991</v>
      </c>
      <c r="Y1308" s="6">
        <v>513686664</v>
      </c>
      <c r="Z1308" s="6">
        <v>0</v>
      </c>
      <c r="AA1308" s="6">
        <v>508853331</v>
      </c>
      <c r="AB1308" s="6">
        <v>4833333</v>
      </c>
      <c r="AC1308" s="6">
        <v>508853331</v>
      </c>
      <c r="AD1308" s="6">
        <v>508853331</v>
      </c>
      <c r="AE1308" s="6">
        <v>486619999</v>
      </c>
      <c r="AF1308" s="6">
        <v>486619999</v>
      </c>
    </row>
    <row r="1309" spans="1:32" ht="22.5">
      <c r="A1309" s="3" t="s">
        <v>433</v>
      </c>
      <c r="B1309" s="11" t="s">
        <v>545</v>
      </c>
      <c r="C1309" s="11" t="s">
        <v>567</v>
      </c>
      <c r="D1309" s="4" t="s">
        <v>434</v>
      </c>
      <c r="E1309" s="5" t="s">
        <v>266</v>
      </c>
      <c r="F1309" s="5" t="str">
        <f t="shared" si="23"/>
        <v>C-4102-1500-4</v>
      </c>
      <c r="G1309" s="13" t="s">
        <v>514</v>
      </c>
      <c r="H1309" s="13" t="s">
        <v>493</v>
      </c>
      <c r="I1309" s="13" t="s">
        <v>506</v>
      </c>
      <c r="J1309" s="3" t="s">
        <v>53</v>
      </c>
      <c r="K1309" s="3" t="s">
        <v>209</v>
      </c>
      <c r="L1309" s="3" t="s">
        <v>55</v>
      </c>
      <c r="M1309" s="3" t="s">
        <v>45</v>
      </c>
      <c r="N1309" s="3" t="s">
        <v>37</v>
      </c>
      <c r="O1309" s="3" t="s">
        <v>267</v>
      </c>
      <c r="P1309" s="3"/>
      <c r="Q1309" s="3"/>
      <c r="R1309" s="3" t="s">
        <v>40</v>
      </c>
      <c r="S1309" s="3" t="s">
        <v>41</v>
      </c>
      <c r="T1309" s="3" t="s">
        <v>42</v>
      </c>
      <c r="U1309" s="4" t="s">
        <v>57</v>
      </c>
      <c r="V1309" s="6">
        <v>3000000</v>
      </c>
      <c r="W1309" s="6">
        <v>101331702</v>
      </c>
      <c r="X1309" s="6">
        <v>4000000</v>
      </c>
      <c r="Y1309" s="6">
        <v>100331702</v>
      </c>
      <c r="Z1309" s="6">
        <v>0</v>
      </c>
      <c r="AA1309" s="6">
        <v>90723620</v>
      </c>
      <c r="AB1309" s="6">
        <v>9608082</v>
      </c>
      <c r="AC1309" s="6">
        <v>90723620</v>
      </c>
      <c r="AD1309" s="6">
        <v>90723620</v>
      </c>
      <c r="AE1309" s="6">
        <v>89820670</v>
      </c>
      <c r="AF1309" s="6">
        <v>89820670</v>
      </c>
    </row>
    <row r="1310" spans="1:32" ht="22.5">
      <c r="A1310" s="3" t="s">
        <v>433</v>
      </c>
      <c r="B1310" s="11" t="s">
        <v>545</v>
      </c>
      <c r="C1310" s="11" t="s">
        <v>567</v>
      </c>
      <c r="D1310" s="4" t="s">
        <v>434</v>
      </c>
      <c r="E1310" s="5" t="s">
        <v>269</v>
      </c>
      <c r="F1310" s="5" t="str">
        <f t="shared" si="23"/>
        <v>C-4102-1500-5</v>
      </c>
      <c r="G1310" s="13" t="s">
        <v>517</v>
      </c>
      <c r="H1310" s="13" t="s">
        <v>518</v>
      </c>
      <c r="I1310" s="13" t="s">
        <v>519</v>
      </c>
      <c r="J1310" s="3" t="s">
        <v>53</v>
      </c>
      <c r="K1310" s="3" t="s">
        <v>209</v>
      </c>
      <c r="L1310" s="3" t="s">
        <v>55</v>
      </c>
      <c r="M1310" s="3" t="s">
        <v>46</v>
      </c>
      <c r="N1310" s="3" t="s">
        <v>37</v>
      </c>
      <c r="O1310" s="3" t="s">
        <v>210</v>
      </c>
      <c r="P1310" s="3"/>
      <c r="Q1310" s="3"/>
      <c r="R1310" s="3" t="s">
        <v>40</v>
      </c>
      <c r="S1310" s="3" t="s">
        <v>41</v>
      </c>
      <c r="T1310" s="3" t="s">
        <v>42</v>
      </c>
      <c r="U1310" s="4" t="s">
        <v>270</v>
      </c>
      <c r="V1310" s="6">
        <v>1926253440</v>
      </c>
      <c r="W1310" s="6">
        <v>361950220</v>
      </c>
      <c r="X1310" s="6">
        <v>81130630</v>
      </c>
      <c r="Y1310" s="6">
        <v>2207073030</v>
      </c>
      <c r="Z1310" s="6">
        <v>0</v>
      </c>
      <c r="AA1310" s="6">
        <v>2207073030</v>
      </c>
      <c r="AB1310" s="6">
        <v>0</v>
      </c>
      <c r="AC1310" s="6">
        <v>2207073030</v>
      </c>
      <c r="AD1310" s="6">
        <v>2115829446</v>
      </c>
      <c r="AE1310" s="6">
        <v>2115829446</v>
      </c>
      <c r="AF1310" s="6">
        <v>2115829446</v>
      </c>
    </row>
    <row r="1311" spans="1:32" ht="22.5">
      <c r="A1311" s="3" t="s">
        <v>433</v>
      </c>
      <c r="B1311" s="11" t="s">
        <v>545</v>
      </c>
      <c r="C1311" s="11" t="s">
        <v>567</v>
      </c>
      <c r="D1311" s="4" t="s">
        <v>434</v>
      </c>
      <c r="E1311" s="5" t="s">
        <v>271</v>
      </c>
      <c r="F1311" s="5" t="str">
        <f t="shared" si="23"/>
        <v>C-4102-1500-5</v>
      </c>
      <c r="G1311" s="13" t="s">
        <v>517</v>
      </c>
      <c r="H1311" s="13" t="s">
        <v>518</v>
      </c>
      <c r="I1311" s="13" t="s">
        <v>519</v>
      </c>
      <c r="J1311" s="3" t="s">
        <v>53</v>
      </c>
      <c r="K1311" s="3" t="s">
        <v>209</v>
      </c>
      <c r="L1311" s="3" t="s">
        <v>55</v>
      </c>
      <c r="M1311" s="3" t="s">
        <v>46</v>
      </c>
      <c r="N1311" s="3" t="s">
        <v>37</v>
      </c>
      <c r="O1311" s="3" t="s">
        <v>257</v>
      </c>
      <c r="P1311" s="3"/>
      <c r="Q1311" s="3"/>
      <c r="R1311" s="3" t="s">
        <v>40</v>
      </c>
      <c r="S1311" s="3" t="s">
        <v>41</v>
      </c>
      <c r="T1311" s="3" t="s">
        <v>42</v>
      </c>
      <c r="U1311" s="4" t="s">
        <v>272</v>
      </c>
      <c r="V1311" s="6">
        <v>647812000</v>
      </c>
      <c r="W1311" s="6">
        <v>1009346000</v>
      </c>
      <c r="X1311" s="6">
        <v>0</v>
      </c>
      <c r="Y1311" s="6">
        <v>1657158000</v>
      </c>
      <c r="Z1311" s="6">
        <v>0</v>
      </c>
      <c r="AA1311" s="6">
        <v>1657158000</v>
      </c>
      <c r="AB1311" s="6">
        <v>0</v>
      </c>
      <c r="AC1311" s="6">
        <v>1657158000</v>
      </c>
      <c r="AD1311" s="6">
        <v>1657158000</v>
      </c>
      <c r="AE1311" s="6">
        <v>1657158000</v>
      </c>
      <c r="AF1311" s="6">
        <v>1657158000</v>
      </c>
    </row>
    <row r="1312" spans="1:32" ht="22.5">
      <c r="A1312" s="3" t="s">
        <v>433</v>
      </c>
      <c r="B1312" s="11" t="s">
        <v>545</v>
      </c>
      <c r="C1312" s="11" t="s">
        <v>567</v>
      </c>
      <c r="D1312" s="4" t="s">
        <v>434</v>
      </c>
      <c r="E1312" s="5" t="s">
        <v>275</v>
      </c>
      <c r="F1312" s="5" t="str">
        <f t="shared" si="23"/>
        <v>C-4102-1500-5</v>
      </c>
      <c r="G1312" s="13" t="s">
        <v>517</v>
      </c>
      <c r="H1312" s="13" t="s">
        <v>493</v>
      </c>
      <c r="I1312" s="13" t="s">
        <v>512</v>
      </c>
      <c r="J1312" s="3" t="s">
        <v>53</v>
      </c>
      <c r="K1312" s="3" t="s">
        <v>209</v>
      </c>
      <c r="L1312" s="3" t="s">
        <v>55</v>
      </c>
      <c r="M1312" s="3" t="s">
        <v>46</v>
      </c>
      <c r="N1312" s="3" t="s">
        <v>37</v>
      </c>
      <c r="O1312" s="3" t="s">
        <v>218</v>
      </c>
      <c r="P1312" s="3"/>
      <c r="Q1312" s="3"/>
      <c r="R1312" s="3" t="s">
        <v>40</v>
      </c>
      <c r="S1312" s="3" t="s">
        <v>41</v>
      </c>
      <c r="T1312" s="3" t="s">
        <v>42</v>
      </c>
      <c r="U1312" s="4" t="s">
        <v>222</v>
      </c>
      <c r="V1312" s="6">
        <v>32791000</v>
      </c>
      <c r="W1312" s="6">
        <v>1788600</v>
      </c>
      <c r="X1312" s="6">
        <v>0</v>
      </c>
      <c r="Y1312" s="6">
        <v>34579600</v>
      </c>
      <c r="Z1312" s="6">
        <v>0</v>
      </c>
      <c r="AA1312" s="6">
        <v>34579600</v>
      </c>
      <c r="AB1312" s="6">
        <v>0</v>
      </c>
      <c r="AC1312" s="6">
        <v>34579600</v>
      </c>
      <c r="AD1312" s="6">
        <v>34579600</v>
      </c>
      <c r="AE1312" s="6">
        <v>33486567</v>
      </c>
      <c r="AF1312" s="6">
        <v>33486567</v>
      </c>
    </row>
    <row r="1313" spans="1:32" ht="22.5">
      <c r="A1313" s="3" t="s">
        <v>433</v>
      </c>
      <c r="B1313" s="11" t="s">
        <v>545</v>
      </c>
      <c r="C1313" s="11" t="s">
        <v>567</v>
      </c>
      <c r="D1313" s="4" t="s">
        <v>434</v>
      </c>
      <c r="E1313" s="5" t="s">
        <v>276</v>
      </c>
      <c r="F1313" s="5" t="str">
        <f t="shared" si="23"/>
        <v>C-4102-1500-5</v>
      </c>
      <c r="G1313" s="13" t="s">
        <v>517</v>
      </c>
      <c r="H1313" s="13" t="s">
        <v>493</v>
      </c>
      <c r="I1313" s="13" t="s">
        <v>506</v>
      </c>
      <c r="J1313" s="3" t="s">
        <v>53</v>
      </c>
      <c r="K1313" s="3" t="s">
        <v>209</v>
      </c>
      <c r="L1313" s="3" t="s">
        <v>55</v>
      </c>
      <c r="M1313" s="3" t="s">
        <v>46</v>
      </c>
      <c r="N1313" s="3" t="s">
        <v>37</v>
      </c>
      <c r="O1313" s="3" t="s">
        <v>221</v>
      </c>
      <c r="P1313" s="3"/>
      <c r="Q1313" s="3"/>
      <c r="R1313" s="3" t="s">
        <v>40</v>
      </c>
      <c r="S1313" s="3" t="s">
        <v>41</v>
      </c>
      <c r="T1313" s="3" t="s">
        <v>42</v>
      </c>
      <c r="U1313" s="4" t="s">
        <v>57</v>
      </c>
      <c r="V1313" s="6">
        <v>12456649</v>
      </c>
      <c r="W1313" s="6">
        <v>1800000</v>
      </c>
      <c r="X1313" s="6">
        <v>1800000</v>
      </c>
      <c r="Y1313" s="6">
        <v>12456649</v>
      </c>
      <c r="Z1313" s="6">
        <v>0</v>
      </c>
      <c r="AA1313" s="6">
        <v>10222762</v>
      </c>
      <c r="AB1313" s="6">
        <v>2233887</v>
      </c>
      <c r="AC1313" s="6">
        <v>10222762</v>
      </c>
      <c r="AD1313" s="6">
        <v>10222762</v>
      </c>
      <c r="AE1313" s="6">
        <v>10222762</v>
      </c>
      <c r="AF1313" s="6">
        <v>10222762</v>
      </c>
    </row>
    <row r="1314" spans="1:32" ht="22.5">
      <c r="A1314" s="3" t="s">
        <v>433</v>
      </c>
      <c r="B1314" s="11" t="s">
        <v>545</v>
      </c>
      <c r="C1314" s="11" t="s">
        <v>567</v>
      </c>
      <c r="D1314" s="4" t="s">
        <v>434</v>
      </c>
      <c r="E1314" s="5" t="s">
        <v>384</v>
      </c>
      <c r="F1314" s="5" t="str">
        <f t="shared" si="23"/>
        <v>C-4102-1500-5</v>
      </c>
      <c r="G1314" s="13" t="s">
        <v>517</v>
      </c>
      <c r="H1314" s="13" t="s">
        <v>518</v>
      </c>
      <c r="I1314" s="13" t="s">
        <v>519</v>
      </c>
      <c r="J1314" s="3" t="s">
        <v>53</v>
      </c>
      <c r="K1314" s="3" t="s">
        <v>209</v>
      </c>
      <c r="L1314" s="3" t="s">
        <v>55</v>
      </c>
      <c r="M1314" s="3" t="s">
        <v>46</v>
      </c>
      <c r="N1314" s="3" t="s">
        <v>37</v>
      </c>
      <c r="O1314" s="3" t="s">
        <v>252</v>
      </c>
      <c r="P1314" s="3"/>
      <c r="Q1314" s="3"/>
      <c r="R1314" s="3" t="s">
        <v>40</v>
      </c>
      <c r="S1314" s="3" t="s">
        <v>41</v>
      </c>
      <c r="T1314" s="3" t="s">
        <v>42</v>
      </c>
      <c r="U1314" s="4" t="s">
        <v>253</v>
      </c>
      <c r="V1314" s="6">
        <v>4984</v>
      </c>
      <c r="W1314" s="6">
        <v>0</v>
      </c>
      <c r="X1314" s="6">
        <v>4984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</row>
    <row r="1315" spans="1:32" ht="22.5">
      <c r="A1315" s="3" t="s">
        <v>433</v>
      </c>
      <c r="B1315" s="11" t="s">
        <v>545</v>
      </c>
      <c r="C1315" s="11" t="s">
        <v>567</v>
      </c>
      <c r="D1315" s="4" t="s">
        <v>434</v>
      </c>
      <c r="E1315" s="5" t="s">
        <v>277</v>
      </c>
      <c r="F1315" s="5" t="str">
        <f t="shared" si="23"/>
        <v>C-4102-1500-6</v>
      </c>
      <c r="G1315" s="13" t="s">
        <v>498</v>
      </c>
      <c r="H1315" s="13" t="s">
        <v>499</v>
      </c>
      <c r="I1315" s="13" t="s">
        <v>500</v>
      </c>
      <c r="J1315" s="3" t="s">
        <v>53</v>
      </c>
      <c r="K1315" s="3" t="s">
        <v>209</v>
      </c>
      <c r="L1315" s="3" t="s">
        <v>55</v>
      </c>
      <c r="M1315" s="3" t="s">
        <v>113</v>
      </c>
      <c r="N1315" s="3" t="s">
        <v>37</v>
      </c>
      <c r="O1315" s="3" t="s">
        <v>210</v>
      </c>
      <c r="P1315" s="3"/>
      <c r="Q1315" s="3"/>
      <c r="R1315" s="3" t="s">
        <v>40</v>
      </c>
      <c r="S1315" s="3" t="s">
        <v>41</v>
      </c>
      <c r="T1315" s="3" t="s">
        <v>42</v>
      </c>
      <c r="U1315" s="4" t="s">
        <v>278</v>
      </c>
      <c r="V1315" s="6">
        <v>1146904190</v>
      </c>
      <c r="W1315" s="6">
        <v>32838280</v>
      </c>
      <c r="X1315" s="6">
        <v>172351555</v>
      </c>
      <c r="Y1315" s="6">
        <v>1007390915</v>
      </c>
      <c r="Z1315" s="6">
        <v>0</v>
      </c>
      <c r="AA1315" s="6">
        <v>1007390915</v>
      </c>
      <c r="AB1315" s="6">
        <v>0</v>
      </c>
      <c r="AC1315" s="6">
        <v>1007390915</v>
      </c>
      <c r="AD1315" s="6">
        <v>1007390915</v>
      </c>
      <c r="AE1315" s="6">
        <v>1007390915</v>
      </c>
      <c r="AF1315" s="6">
        <v>1007390915</v>
      </c>
    </row>
    <row r="1316" spans="1:32" ht="22.5">
      <c r="A1316" s="3" t="s">
        <v>433</v>
      </c>
      <c r="B1316" s="11" t="s">
        <v>545</v>
      </c>
      <c r="C1316" s="11" t="s">
        <v>567</v>
      </c>
      <c r="D1316" s="4" t="s">
        <v>434</v>
      </c>
      <c r="E1316" s="5" t="s">
        <v>385</v>
      </c>
      <c r="F1316" s="5" t="str">
        <f t="shared" si="23"/>
        <v>C-4102-1500-6</v>
      </c>
      <c r="G1316" s="13" t="s">
        <v>498</v>
      </c>
      <c r="H1316" s="13" t="s">
        <v>499</v>
      </c>
      <c r="I1316" s="13" t="s">
        <v>500</v>
      </c>
      <c r="J1316" s="3" t="s">
        <v>53</v>
      </c>
      <c r="K1316" s="3" t="s">
        <v>209</v>
      </c>
      <c r="L1316" s="3" t="s">
        <v>55</v>
      </c>
      <c r="M1316" s="3" t="s">
        <v>113</v>
      </c>
      <c r="N1316" s="3" t="s">
        <v>37</v>
      </c>
      <c r="O1316" s="3" t="s">
        <v>257</v>
      </c>
      <c r="P1316" s="3"/>
      <c r="Q1316" s="3"/>
      <c r="R1316" s="3" t="s">
        <v>40</v>
      </c>
      <c r="S1316" s="3" t="s">
        <v>41</v>
      </c>
      <c r="T1316" s="3" t="s">
        <v>42</v>
      </c>
      <c r="U1316" s="4" t="s">
        <v>386</v>
      </c>
      <c r="V1316" s="6">
        <v>327821710</v>
      </c>
      <c r="W1316" s="6">
        <v>41451970</v>
      </c>
      <c r="X1316" s="6">
        <v>8565095</v>
      </c>
      <c r="Y1316" s="6">
        <v>360708585</v>
      </c>
      <c r="Z1316" s="6">
        <v>0</v>
      </c>
      <c r="AA1316" s="6">
        <v>360708585</v>
      </c>
      <c r="AB1316" s="6">
        <v>0</v>
      </c>
      <c r="AC1316" s="6">
        <v>360708585</v>
      </c>
      <c r="AD1316" s="6">
        <v>360708585</v>
      </c>
      <c r="AE1316" s="6">
        <v>360708585</v>
      </c>
      <c r="AF1316" s="6">
        <v>360708585</v>
      </c>
    </row>
    <row r="1317" spans="1:32" ht="22.5">
      <c r="A1317" s="3" t="s">
        <v>433</v>
      </c>
      <c r="B1317" s="11" t="s">
        <v>545</v>
      </c>
      <c r="C1317" s="11" t="s">
        <v>567</v>
      </c>
      <c r="D1317" s="4" t="s">
        <v>434</v>
      </c>
      <c r="E1317" s="5" t="s">
        <v>283</v>
      </c>
      <c r="F1317" s="5" t="str">
        <f t="shared" si="23"/>
        <v>C-4102-1500-6</v>
      </c>
      <c r="G1317" s="13" t="s">
        <v>498</v>
      </c>
      <c r="H1317" s="13" t="s">
        <v>499</v>
      </c>
      <c r="I1317" s="13" t="s">
        <v>500</v>
      </c>
      <c r="J1317" s="3" t="s">
        <v>53</v>
      </c>
      <c r="K1317" s="3" t="s">
        <v>209</v>
      </c>
      <c r="L1317" s="3" t="s">
        <v>55</v>
      </c>
      <c r="M1317" s="3" t="s">
        <v>113</v>
      </c>
      <c r="N1317" s="3" t="s">
        <v>37</v>
      </c>
      <c r="O1317" s="3" t="s">
        <v>218</v>
      </c>
      <c r="P1317" s="3"/>
      <c r="Q1317" s="3"/>
      <c r="R1317" s="3" t="s">
        <v>40</v>
      </c>
      <c r="S1317" s="3" t="s">
        <v>41</v>
      </c>
      <c r="T1317" s="3" t="s">
        <v>42</v>
      </c>
      <c r="U1317" s="4" t="s">
        <v>284</v>
      </c>
      <c r="V1317" s="6">
        <v>0</v>
      </c>
      <c r="W1317" s="6">
        <v>309794346</v>
      </c>
      <c r="X1317" s="6">
        <v>0</v>
      </c>
      <c r="Y1317" s="6">
        <v>309794346</v>
      </c>
      <c r="Z1317" s="6">
        <v>0</v>
      </c>
      <c r="AA1317" s="6">
        <v>309794346</v>
      </c>
      <c r="AB1317" s="6">
        <v>0</v>
      </c>
      <c r="AC1317" s="6">
        <v>309794346</v>
      </c>
      <c r="AD1317" s="6">
        <v>309794346</v>
      </c>
      <c r="AE1317" s="6">
        <v>309794346</v>
      </c>
      <c r="AF1317" s="6">
        <v>309794346</v>
      </c>
    </row>
    <row r="1318" spans="1:32" ht="22.5">
      <c r="A1318" s="3" t="s">
        <v>433</v>
      </c>
      <c r="B1318" s="11" t="s">
        <v>545</v>
      </c>
      <c r="C1318" s="11" t="s">
        <v>567</v>
      </c>
      <c r="D1318" s="4" t="s">
        <v>434</v>
      </c>
      <c r="E1318" s="5" t="s">
        <v>285</v>
      </c>
      <c r="F1318" s="5" t="str">
        <f t="shared" si="23"/>
        <v>C-4102-1500-6</v>
      </c>
      <c r="G1318" s="13" t="s">
        <v>498</v>
      </c>
      <c r="H1318" s="13" t="s">
        <v>493</v>
      </c>
      <c r="I1318" s="13" t="s">
        <v>512</v>
      </c>
      <c r="J1318" s="3" t="s">
        <v>53</v>
      </c>
      <c r="K1318" s="3" t="s">
        <v>209</v>
      </c>
      <c r="L1318" s="3" t="s">
        <v>55</v>
      </c>
      <c r="M1318" s="3" t="s">
        <v>113</v>
      </c>
      <c r="N1318" s="3" t="s">
        <v>37</v>
      </c>
      <c r="O1318" s="3" t="s">
        <v>224</v>
      </c>
      <c r="P1318" s="3"/>
      <c r="Q1318" s="3"/>
      <c r="R1318" s="3" t="s">
        <v>40</v>
      </c>
      <c r="S1318" s="3" t="s">
        <v>41</v>
      </c>
      <c r="T1318" s="3" t="s">
        <v>42</v>
      </c>
      <c r="U1318" s="4" t="s">
        <v>222</v>
      </c>
      <c r="V1318" s="6">
        <v>0</v>
      </c>
      <c r="W1318" s="6">
        <v>68669800</v>
      </c>
      <c r="X1318" s="6">
        <v>8716600</v>
      </c>
      <c r="Y1318" s="6">
        <v>59953200</v>
      </c>
      <c r="Z1318" s="6">
        <v>0</v>
      </c>
      <c r="AA1318" s="6">
        <v>59953200</v>
      </c>
      <c r="AB1318" s="6">
        <v>0</v>
      </c>
      <c r="AC1318" s="6">
        <v>59953200</v>
      </c>
      <c r="AD1318" s="6">
        <v>59953200</v>
      </c>
      <c r="AE1318" s="6">
        <v>57614600</v>
      </c>
      <c r="AF1318" s="6">
        <v>57614600</v>
      </c>
    </row>
    <row r="1319" spans="1:32" ht="22.5">
      <c r="A1319" s="3" t="s">
        <v>433</v>
      </c>
      <c r="B1319" s="11" t="s">
        <v>545</v>
      </c>
      <c r="C1319" s="11" t="s">
        <v>567</v>
      </c>
      <c r="D1319" s="4" t="s">
        <v>434</v>
      </c>
      <c r="E1319" s="5" t="s">
        <v>286</v>
      </c>
      <c r="F1319" s="5" t="str">
        <f t="shared" si="23"/>
        <v>C-4102-1500-6</v>
      </c>
      <c r="G1319" s="13" t="s">
        <v>498</v>
      </c>
      <c r="H1319" s="13" t="s">
        <v>493</v>
      </c>
      <c r="I1319" s="13" t="s">
        <v>506</v>
      </c>
      <c r="J1319" s="3" t="s">
        <v>53</v>
      </c>
      <c r="K1319" s="3" t="s">
        <v>209</v>
      </c>
      <c r="L1319" s="3" t="s">
        <v>55</v>
      </c>
      <c r="M1319" s="3" t="s">
        <v>113</v>
      </c>
      <c r="N1319" s="3" t="s">
        <v>37</v>
      </c>
      <c r="O1319" s="3" t="s">
        <v>235</v>
      </c>
      <c r="P1319" s="3"/>
      <c r="Q1319" s="3"/>
      <c r="R1319" s="3" t="s">
        <v>40</v>
      </c>
      <c r="S1319" s="3" t="s">
        <v>41</v>
      </c>
      <c r="T1319" s="3" t="s">
        <v>42</v>
      </c>
      <c r="U1319" s="4" t="s">
        <v>57</v>
      </c>
      <c r="V1319" s="6">
        <v>2000000</v>
      </c>
      <c r="W1319" s="6">
        <v>11000000</v>
      </c>
      <c r="X1319" s="6">
        <v>0</v>
      </c>
      <c r="Y1319" s="6">
        <v>13000000</v>
      </c>
      <c r="Z1319" s="6">
        <v>0</v>
      </c>
      <c r="AA1319" s="6">
        <v>12166891</v>
      </c>
      <c r="AB1319" s="6">
        <v>833109</v>
      </c>
      <c r="AC1319" s="6">
        <v>12166891</v>
      </c>
      <c r="AD1319" s="6">
        <v>12166891</v>
      </c>
      <c r="AE1319" s="6">
        <v>12166891</v>
      </c>
      <c r="AF1319" s="6">
        <v>12166891</v>
      </c>
    </row>
    <row r="1320" spans="1:32" ht="22.5">
      <c r="A1320" s="3" t="s">
        <v>433</v>
      </c>
      <c r="B1320" s="11" t="s">
        <v>545</v>
      </c>
      <c r="C1320" s="11" t="s">
        <v>567</v>
      </c>
      <c r="D1320" s="4" t="s">
        <v>434</v>
      </c>
      <c r="E1320" s="5" t="s">
        <v>287</v>
      </c>
      <c r="F1320" s="5" t="str">
        <f t="shared" si="23"/>
        <v>C-4102-1500-6</v>
      </c>
      <c r="G1320" s="13" t="s">
        <v>498</v>
      </c>
      <c r="H1320" s="13" t="s">
        <v>499</v>
      </c>
      <c r="I1320" s="13" t="s">
        <v>500</v>
      </c>
      <c r="J1320" s="3" t="s">
        <v>53</v>
      </c>
      <c r="K1320" s="3" t="s">
        <v>209</v>
      </c>
      <c r="L1320" s="3" t="s">
        <v>55</v>
      </c>
      <c r="M1320" s="3" t="s">
        <v>113</v>
      </c>
      <c r="N1320" s="3" t="s">
        <v>37</v>
      </c>
      <c r="O1320" s="3" t="s">
        <v>252</v>
      </c>
      <c r="P1320" s="3"/>
      <c r="Q1320" s="3"/>
      <c r="R1320" s="3" t="s">
        <v>40</v>
      </c>
      <c r="S1320" s="3" t="s">
        <v>41</v>
      </c>
      <c r="T1320" s="3" t="s">
        <v>42</v>
      </c>
      <c r="U1320" s="4" t="s">
        <v>253</v>
      </c>
      <c r="V1320" s="6">
        <v>0</v>
      </c>
      <c r="W1320" s="6">
        <v>5898904</v>
      </c>
      <c r="X1320" s="6">
        <v>5898904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</row>
    <row r="1321" spans="1:32" ht="22.5">
      <c r="A1321" s="3" t="s">
        <v>433</v>
      </c>
      <c r="B1321" s="11" t="s">
        <v>545</v>
      </c>
      <c r="C1321" s="11" t="s">
        <v>567</v>
      </c>
      <c r="D1321" s="4" t="s">
        <v>434</v>
      </c>
      <c r="E1321" s="5" t="s">
        <v>290</v>
      </c>
      <c r="F1321" s="5" t="str">
        <f t="shared" si="23"/>
        <v>C-4102-1500-7</v>
      </c>
      <c r="G1321" s="13" t="s">
        <v>520</v>
      </c>
      <c r="H1321" s="13" t="s">
        <v>493</v>
      </c>
      <c r="I1321" s="13" t="s">
        <v>512</v>
      </c>
      <c r="J1321" s="3" t="s">
        <v>53</v>
      </c>
      <c r="K1321" s="3" t="s">
        <v>209</v>
      </c>
      <c r="L1321" s="3" t="s">
        <v>55</v>
      </c>
      <c r="M1321" s="3" t="s">
        <v>116</v>
      </c>
      <c r="N1321" s="3" t="s">
        <v>37</v>
      </c>
      <c r="O1321" s="3" t="s">
        <v>257</v>
      </c>
      <c r="P1321" s="3"/>
      <c r="Q1321" s="3"/>
      <c r="R1321" s="3" t="s">
        <v>40</v>
      </c>
      <c r="S1321" s="3" t="s">
        <v>41</v>
      </c>
      <c r="T1321" s="3" t="s">
        <v>42</v>
      </c>
      <c r="U1321" s="4" t="s">
        <v>222</v>
      </c>
      <c r="V1321" s="6">
        <v>138115340</v>
      </c>
      <c r="W1321" s="6">
        <v>26687553</v>
      </c>
      <c r="X1321" s="6">
        <v>5441593</v>
      </c>
      <c r="Y1321" s="6">
        <v>159361300</v>
      </c>
      <c r="Z1321" s="6">
        <v>0</v>
      </c>
      <c r="AA1321" s="6">
        <v>156377266</v>
      </c>
      <c r="AB1321" s="6">
        <v>2984034</v>
      </c>
      <c r="AC1321" s="6">
        <v>156377266</v>
      </c>
      <c r="AD1321" s="6">
        <v>156377266</v>
      </c>
      <c r="AE1321" s="6">
        <v>153441003</v>
      </c>
      <c r="AF1321" s="6">
        <v>153441003</v>
      </c>
    </row>
    <row r="1322" spans="1:32" ht="22.5">
      <c r="A1322" s="3" t="s">
        <v>433</v>
      </c>
      <c r="B1322" s="11" t="s">
        <v>545</v>
      </c>
      <c r="C1322" s="11" t="s">
        <v>567</v>
      </c>
      <c r="D1322" s="4" t="s">
        <v>434</v>
      </c>
      <c r="E1322" s="5" t="s">
        <v>291</v>
      </c>
      <c r="F1322" s="5" t="str">
        <f t="shared" si="23"/>
        <v>C-4102-1500-7</v>
      </c>
      <c r="G1322" s="13" t="s">
        <v>520</v>
      </c>
      <c r="H1322" s="13" t="s">
        <v>493</v>
      </c>
      <c r="I1322" s="13" t="s">
        <v>506</v>
      </c>
      <c r="J1322" s="3" t="s">
        <v>53</v>
      </c>
      <c r="K1322" s="3" t="s">
        <v>209</v>
      </c>
      <c r="L1322" s="3" t="s">
        <v>55</v>
      </c>
      <c r="M1322" s="3" t="s">
        <v>116</v>
      </c>
      <c r="N1322" s="3" t="s">
        <v>37</v>
      </c>
      <c r="O1322" s="3" t="s">
        <v>213</v>
      </c>
      <c r="P1322" s="3"/>
      <c r="Q1322" s="3"/>
      <c r="R1322" s="3" t="s">
        <v>40</v>
      </c>
      <c r="S1322" s="3" t="s">
        <v>41</v>
      </c>
      <c r="T1322" s="3" t="s">
        <v>42</v>
      </c>
      <c r="U1322" s="4" t="s">
        <v>57</v>
      </c>
      <c r="V1322" s="6">
        <v>28179726</v>
      </c>
      <c r="W1322" s="6">
        <v>20000000</v>
      </c>
      <c r="X1322" s="6">
        <v>0</v>
      </c>
      <c r="Y1322" s="6">
        <v>48179726</v>
      </c>
      <c r="Z1322" s="6">
        <v>0</v>
      </c>
      <c r="AA1322" s="6">
        <v>43230737</v>
      </c>
      <c r="AB1322" s="6">
        <v>4948989</v>
      </c>
      <c r="AC1322" s="6">
        <v>43230737</v>
      </c>
      <c r="AD1322" s="6">
        <v>43230737</v>
      </c>
      <c r="AE1322" s="6">
        <v>43173365</v>
      </c>
      <c r="AF1322" s="6">
        <v>43173365</v>
      </c>
    </row>
    <row r="1323" spans="1:32" ht="22.5">
      <c r="A1323" s="3" t="s">
        <v>433</v>
      </c>
      <c r="B1323" s="11" t="s">
        <v>545</v>
      </c>
      <c r="C1323" s="11" t="s">
        <v>567</v>
      </c>
      <c r="D1323" s="4" t="s">
        <v>434</v>
      </c>
      <c r="E1323" s="5" t="s">
        <v>295</v>
      </c>
      <c r="F1323" s="5" t="str">
        <f t="shared" si="23"/>
        <v>C-4199-1500-1</v>
      </c>
      <c r="G1323" s="13" t="s">
        <v>522</v>
      </c>
      <c r="H1323" s="13" t="s">
        <v>493</v>
      </c>
      <c r="I1323" s="13" t="s">
        <v>512</v>
      </c>
      <c r="J1323" s="3" t="s">
        <v>53</v>
      </c>
      <c r="K1323" s="3" t="s">
        <v>54</v>
      </c>
      <c r="L1323" s="3" t="s">
        <v>55</v>
      </c>
      <c r="M1323" s="3" t="s">
        <v>61</v>
      </c>
      <c r="N1323" s="3" t="s">
        <v>37</v>
      </c>
      <c r="O1323" s="3" t="s">
        <v>257</v>
      </c>
      <c r="P1323" s="3"/>
      <c r="Q1323" s="3"/>
      <c r="R1323" s="3" t="s">
        <v>40</v>
      </c>
      <c r="S1323" s="3" t="s">
        <v>41</v>
      </c>
      <c r="T1323" s="3" t="s">
        <v>42</v>
      </c>
      <c r="U1323" s="4" t="s">
        <v>222</v>
      </c>
      <c r="V1323" s="6">
        <v>64697390</v>
      </c>
      <c r="W1323" s="6">
        <v>689972</v>
      </c>
      <c r="X1323" s="6">
        <v>446029</v>
      </c>
      <c r="Y1323" s="6">
        <v>64941333</v>
      </c>
      <c r="Z1323" s="6">
        <v>0</v>
      </c>
      <c r="AA1323" s="6">
        <v>64941333</v>
      </c>
      <c r="AB1323" s="6">
        <v>0</v>
      </c>
      <c r="AC1323" s="6">
        <v>64941333</v>
      </c>
      <c r="AD1323" s="6">
        <v>64941333</v>
      </c>
      <c r="AE1323" s="6">
        <v>62858667</v>
      </c>
      <c r="AF1323" s="6">
        <v>62858667</v>
      </c>
    </row>
    <row r="1324" spans="1:32" ht="22.5">
      <c r="A1324" s="3" t="s">
        <v>433</v>
      </c>
      <c r="B1324" s="11" t="s">
        <v>545</v>
      </c>
      <c r="C1324" s="11" t="s">
        <v>567</v>
      </c>
      <c r="D1324" s="4" t="s">
        <v>434</v>
      </c>
      <c r="E1324" s="5" t="s">
        <v>296</v>
      </c>
      <c r="F1324" s="5" t="str">
        <f t="shared" si="23"/>
        <v>C-4199-1500-1</v>
      </c>
      <c r="G1324" s="13" t="s">
        <v>522</v>
      </c>
      <c r="H1324" s="13" t="s">
        <v>493</v>
      </c>
      <c r="I1324" s="13" t="s">
        <v>506</v>
      </c>
      <c r="J1324" s="3" t="s">
        <v>53</v>
      </c>
      <c r="K1324" s="3" t="s">
        <v>54</v>
      </c>
      <c r="L1324" s="3" t="s">
        <v>55</v>
      </c>
      <c r="M1324" s="3" t="s">
        <v>61</v>
      </c>
      <c r="N1324" s="3" t="s">
        <v>37</v>
      </c>
      <c r="O1324" s="3" t="s">
        <v>213</v>
      </c>
      <c r="P1324" s="3"/>
      <c r="Q1324" s="3"/>
      <c r="R1324" s="3" t="s">
        <v>40</v>
      </c>
      <c r="S1324" s="3" t="s">
        <v>41</v>
      </c>
      <c r="T1324" s="3" t="s">
        <v>42</v>
      </c>
      <c r="U1324" s="4" t="s">
        <v>57</v>
      </c>
      <c r="V1324" s="6">
        <v>5243975</v>
      </c>
      <c r="W1324" s="6">
        <v>2092480</v>
      </c>
      <c r="X1324" s="6">
        <v>0</v>
      </c>
      <c r="Y1324" s="6">
        <v>7336455</v>
      </c>
      <c r="Z1324" s="6">
        <v>0</v>
      </c>
      <c r="AA1324" s="6">
        <v>6125261</v>
      </c>
      <c r="AB1324" s="6">
        <v>1211194</v>
      </c>
      <c r="AC1324" s="6">
        <v>6125261</v>
      </c>
      <c r="AD1324" s="6">
        <v>6125261</v>
      </c>
      <c r="AE1324" s="6">
        <v>6125261</v>
      </c>
      <c r="AF1324" s="6">
        <v>6125261</v>
      </c>
    </row>
    <row r="1325" spans="1:32" ht="22.5">
      <c r="A1325" s="3" t="s">
        <v>433</v>
      </c>
      <c r="B1325" s="11" t="s">
        <v>545</v>
      </c>
      <c r="C1325" s="11" t="s">
        <v>567</v>
      </c>
      <c r="D1325" s="4" t="s">
        <v>434</v>
      </c>
      <c r="E1325" s="5" t="s">
        <v>299</v>
      </c>
      <c r="F1325" s="5" t="str">
        <f t="shared" si="23"/>
        <v>C-4199-1500-2</v>
      </c>
      <c r="G1325" s="13" t="s">
        <v>505</v>
      </c>
      <c r="H1325" s="13" t="s">
        <v>493</v>
      </c>
      <c r="I1325" s="13" t="s">
        <v>512</v>
      </c>
      <c r="J1325" s="3" t="s">
        <v>53</v>
      </c>
      <c r="K1325" s="3" t="s">
        <v>54</v>
      </c>
      <c r="L1325" s="3" t="s">
        <v>55</v>
      </c>
      <c r="M1325" s="3" t="s">
        <v>36</v>
      </c>
      <c r="N1325" s="3" t="s">
        <v>37</v>
      </c>
      <c r="O1325" s="3" t="s">
        <v>213</v>
      </c>
      <c r="P1325" s="3"/>
      <c r="Q1325" s="3"/>
      <c r="R1325" s="3" t="s">
        <v>40</v>
      </c>
      <c r="S1325" s="3" t="s">
        <v>150</v>
      </c>
      <c r="T1325" s="3" t="s">
        <v>42</v>
      </c>
      <c r="U1325" s="4" t="s">
        <v>222</v>
      </c>
      <c r="V1325" s="6">
        <v>0</v>
      </c>
      <c r="W1325" s="6">
        <v>57070502</v>
      </c>
      <c r="X1325" s="6">
        <v>0</v>
      </c>
      <c r="Y1325" s="6">
        <v>57070502</v>
      </c>
      <c r="Z1325" s="6">
        <v>0</v>
      </c>
      <c r="AA1325" s="6">
        <v>56474302</v>
      </c>
      <c r="AB1325" s="6">
        <v>596200</v>
      </c>
      <c r="AC1325" s="6">
        <v>56474302</v>
      </c>
      <c r="AD1325" s="6">
        <v>56474302</v>
      </c>
      <c r="AE1325" s="6">
        <v>45114231</v>
      </c>
      <c r="AF1325" s="6">
        <v>45114231</v>
      </c>
    </row>
    <row r="1326" spans="1:32" ht="22.5">
      <c r="A1326" s="3" t="s">
        <v>433</v>
      </c>
      <c r="B1326" s="11" t="s">
        <v>545</v>
      </c>
      <c r="C1326" s="11" t="s">
        <v>567</v>
      </c>
      <c r="D1326" s="4" t="s">
        <v>434</v>
      </c>
      <c r="E1326" s="5" t="s">
        <v>299</v>
      </c>
      <c r="F1326" s="5" t="str">
        <f t="shared" si="23"/>
        <v>C-4199-1500-2</v>
      </c>
      <c r="G1326" s="13" t="s">
        <v>505</v>
      </c>
      <c r="H1326" s="13" t="s">
        <v>493</v>
      </c>
      <c r="I1326" s="13" t="s">
        <v>512</v>
      </c>
      <c r="J1326" s="3" t="s">
        <v>53</v>
      </c>
      <c r="K1326" s="3" t="s">
        <v>54</v>
      </c>
      <c r="L1326" s="3" t="s">
        <v>55</v>
      </c>
      <c r="M1326" s="3" t="s">
        <v>36</v>
      </c>
      <c r="N1326" s="3" t="s">
        <v>37</v>
      </c>
      <c r="O1326" s="3" t="s">
        <v>213</v>
      </c>
      <c r="P1326" s="3"/>
      <c r="Q1326" s="3"/>
      <c r="R1326" s="3" t="s">
        <v>40</v>
      </c>
      <c r="S1326" s="3" t="s">
        <v>41</v>
      </c>
      <c r="T1326" s="3" t="s">
        <v>42</v>
      </c>
      <c r="U1326" s="4" t="s">
        <v>222</v>
      </c>
      <c r="V1326" s="6">
        <v>412757946</v>
      </c>
      <c r="W1326" s="6">
        <v>102945834</v>
      </c>
      <c r="X1326" s="6">
        <v>10459080</v>
      </c>
      <c r="Y1326" s="6">
        <v>505244700</v>
      </c>
      <c r="Z1326" s="6">
        <v>0</v>
      </c>
      <c r="AA1326" s="6">
        <v>504310300</v>
      </c>
      <c r="AB1326" s="6">
        <v>934400</v>
      </c>
      <c r="AC1326" s="6">
        <v>504310300</v>
      </c>
      <c r="AD1326" s="6">
        <v>504310300</v>
      </c>
      <c r="AE1326" s="6">
        <v>495961252</v>
      </c>
      <c r="AF1326" s="6">
        <v>495961252</v>
      </c>
    </row>
    <row r="1327" spans="1:32" ht="22.5">
      <c r="A1327" s="3" t="s">
        <v>433</v>
      </c>
      <c r="B1327" s="11" t="s">
        <v>545</v>
      </c>
      <c r="C1327" s="11" t="s">
        <v>567</v>
      </c>
      <c r="D1327" s="4" t="s">
        <v>434</v>
      </c>
      <c r="E1327" s="5" t="s">
        <v>52</v>
      </c>
      <c r="F1327" s="5" t="str">
        <f t="shared" si="23"/>
        <v>C-4199-1500-2</v>
      </c>
      <c r="G1327" s="13" t="s">
        <v>505</v>
      </c>
      <c r="H1327" s="13" t="s">
        <v>493</v>
      </c>
      <c r="I1327" s="13" t="s">
        <v>506</v>
      </c>
      <c r="J1327" s="3" t="s">
        <v>53</v>
      </c>
      <c r="K1327" s="3" t="s">
        <v>54</v>
      </c>
      <c r="L1327" s="3" t="s">
        <v>55</v>
      </c>
      <c r="M1327" s="3" t="s">
        <v>36</v>
      </c>
      <c r="N1327" s="3" t="s">
        <v>37</v>
      </c>
      <c r="O1327" s="3" t="s">
        <v>56</v>
      </c>
      <c r="P1327" s="3"/>
      <c r="Q1327" s="3"/>
      <c r="R1327" s="3" t="s">
        <v>40</v>
      </c>
      <c r="S1327" s="3" t="s">
        <v>147</v>
      </c>
      <c r="T1327" s="3" t="s">
        <v>42</v>
      </c>
      <c r="U1327" s="4" t="s">
        <v>57</v>
      </c>
      <c r="V1327" s="6">
        <v>0</v>
      </c>
      <c r="W1327" s="6">
        <v>2519345</v>
      </c>
      <c r="X1327" s="6">
        <v>0</v>
      </c>
      <c r="Y1327" s="6">
        <v>2519345</v>
      </c>
      <c r="Z1327" s="6">
        <v>0</v>
      </c>
      <c r="AA1327" s="6">
        <v>2355036</v>
      </c>
      <c r="AB1327" s="6">
        <v>164309</v>
      </c>
      <c r="AC1327" s="6">
        <v>2355036</v>
      </c>
      <c r="AD1327" s="6">
        <v>2355036</v>
      </c>
      <c r="AE1327" s="6">
        <v>2266465</v>
      </c>
      <c r="AF1327" s="6">
        <v>2266465</v>
      </c>
    </row>
    <row r="1328" spans="1:32" ht="22.5">
      <c r="A1328" s="3" t="s">
        <v>433</v>
      </c>
      <c r="B1328" s="11" t="s">
        <v>545</v>
      </c>
      <c r="C1328" s="11" t="s">
        <v>567</v>
      </c>
      <c r="D1328" s="4" t="s">
        <v>434</v>
      </c>
      <c r="E1328" s="5" t="s">
        <v>52</v>
      </c>
      <c r="F1328" s="5" t="str">
        <f t="shared" si="23"/>
        <v>C-4199-1500-2</v>
      </c>
      <c r="G1328" s="13" t="s">
        <v>505</v>
      </c>
      <c r="H1328" s="13" t="s">
        <v>493</v>
      </c>
      <c r="I1328" s="13" t="s">
        <v>506</v>
      </c>
      <c r="J1328" s="3" t="s">
        <v>53</v>
      </c>
      <c r="K1328" s="3" t="s">
        <v>54</v>
      </c>
      <c r="L1328" s="3" t="s">
        <v>55</v>
      </c>
      <c r="M1328" s="3" t="s">
        <v>36</v>
      </c>
      <c r="N1328" s="3" t="s">
        <v>37</v>
      </c>
      <c r="O1328" s="3" t="s">
        <v>56</v>
      </c>
      <c r="P1328" s="3"/>
      <c r="Q1328" s="3"/>
      <c r="R1328" s="3" t="s">
        <v>40</v>
      </c>
      <c r="S1328" s="3" t="s">
        <v>41</v>
      </c>
      <c r="T1328" s="3" t="s">
        <v>42</v>
      </c>
      <c r="U1328" s="4" t="s">
        <v>57</v>
      </c>
      <c r="V1328" s="6">
        <v>0</v>
      </c>
      <c r="W1328" s="6">
        <v>38993000</v>
      </c>
      <c r="X1328" s="6">
        <v>0</v>
      </c>
      <c r="Y1328" s="6">
        <v>38993000</v>
      </c>
      <c r="Z1328" s="6">
        <v>0</v>
      </c>
      <c r="AA1328" s="6">
        <v>38407938</v>
      </c>
      <c r="AB1328" s="6">
        <v>585062</v>
      </c>
      <c r="AC1328" s="6">
        <v>38407938</v>
      </c>
      <c r="AD1328" s="6">
        <v>38407938</v>
      </c>
      <c r="AE1328" s="6">
        <v>37441913</v>
      </c>
      <c r="AF1328" s="6">
        <v>37441913</v>
      </c>
    </row>
    <row r="1329" spans="1:32" ht="22.5">
      <c r="A1329" s="3" t="s">
        <v>433</v>
      </c>
      <c r="B1329" s="11" t="s">
        <v>545</v>
      </c>
      <c r="C1329" s="11" t="s">
        <v>567</v>
      </c>
      <c r="D1329" s="4" t="s">
        <v>434</v>
      </c>
      <c r="E1329" s="5" t="s">
        <v>387</v>
      </c>
      <c r="F1329" s="5" t="str">
        <f t="shared" si="23"/>
        <v>C-4199-1500-2</v>
      </c>
      <c r="G1329" s="13" t="s">
        <v>505</v>
      </c>
      <c r="H1329" s="13" t="s">
        <v>503</v>
      </c>
      <c r="I1329" s="13" t="s">
        <v>504</v>
      </c>
      <c r="J1329" s="3" t="s">
        <v>53</v>
      </c>
      <c r="K1329" s="3" t="s">
        <v>54</v>
      </c>
      <c r="L1329" s="3" t="s">
        <v>55</v>
      </c>
      <c r="M1329" s="3" t="s">
        <v>36</v>
      </c>
      <c r="N1329" s="3" t="s">
        <v>37</v>
      </c>
      <c r="O1329" s="3" t="s">
        <v>238</v>
      </c>
      <c r="P1329" s="3"/>
      <c r="Q1329" s="3"/>
      <c r="R1329" s="3" t="s">
        <v>40</v>
      </c>
      <c r="S1329" s="3" t="s">
        <v>41</v>
      </c>
      <c r="T1329" s="3" t="s">
        <v>42</v>
      </c>
      <c r="U1329" s="4" t="s">
        <v>388</v>
      </c>
      <c r="V1329" s="6">
        <v>1000000</v>
      </c>
      <c r="W1329" s="6">
        <v>0</v>
      </c>
      <c r="X1329" s="6">
        <v>1000000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</row>
    <row r="1330" spans="1:32" ht="22.5">
      <c r="A1330" s="3" t="s">
        <v>433</v>
      </c>
      <c r="B1330" s="11" t="s">
        <v>545</v>
      </c>
      <c r="C1330" s="11" t="s">
        <v>567</v>
      </c>
      <c r="D1330" s="4" t="s">
        <v>434</v>
      </c>
      <c r="E1330" s="5" t="s">
        <v>310</v>
      </c>
      <c r="F1330" s="5" t="str">
        <f t="shared" si="23"/>
        <v>C-4199-1500-2</v>
      </c>
      <c r="G1330" s="13" t="s">
        <v>505</v>
      </c>
      <c r="H1330" s="13" t="s">
        <v>493</v>
      </c>
      <c r="I1330" s="13" t="s">
        <v>512</v>
      </c>
      <c r="J1330" s="3" t="s">
        <v>53</v>
      </c>
      <c r="K1330" s="3" t="s">
        <v>54</v>
      </c>
      <c r="L1330" s="3" t="s">
        <v>55</v>
      </c>
      <c r="M1330" s="3" t="s">
        <v>36</v>
      </c>
      <c r="N1330" s="3" t="s">
        <v>37</v>
      </c>
      <c r="O1330" s="3" t="s">
        <v>240</v>
      </c>
      <c r="P1330" s="3"/>
      <c r="Q1330" s="3"/>
      <c r="R1330" s="3" t="s">
        <v>40</v>
      </c>
      <c r="S1330" s="3" t="s">
        <v>150</v>
      </c>
      <c r="T1330" s="3" t="s">
        <v>42</v>
      </c>
      <c r="U1330" s="4" t="s">
        <v>311</v>
      </c>
      <c r="V1330" s="6">
        <v>0</v>
      </c>
      <c r="W1330" s="6">
        <v>3775933</v>
      </c>
      <c r="X1330" s="6">
        <v>99366</v>
      </c>
      <c r="Y1330" s="6">
        <v>3676567</v>
      </c>
      <c r="Z1330" s="6">
        <v>0</v>
      </c>
      <c r="AA1330" s="6">
        <v>3676567</v>
      </c>
      <c r="AB1330" s="6">
        <v>0</v>
      </c>
      <c r="AC1330" s="6">
        <v>3676567</v>
      </c>
      <c r="AD1330" s="6">
        <v>3676567</v>
      </c>
      <c r="AE1330" s="6">
        <v>2981000</v>
      </c>
      <c r="AF1330" s="6">
        <v>2981000</v>
      </c>
    </row>
    <row r="1331" spans="1:32" ht="22.5">
      <c r="A1331" s="3" t="s">
        <v>433</v>
      </c>
      <c r="B1331" s="11" t="s">
        <v>545</v>
      </c>
      <c r="C1331" s="11" t="s">
        <v>567</v>
      </c>
      <c r="D1331" s="4" t="s">
        <v>434</v>
      </c>
      <c r="E1331" s="5" t="s">
        <v>310</v>
      </c>
      <c r="F1331" s="5" t="str">
        <f t="shared" si="23"/>
        <v>C-4199-1500-2</v>
      </c>
      <c r="G1331" s="13" t="s">
        <v>505</v>
      </c>
      <c r="H1331" s="13" t="s">
        <v>493</v>
      </c>
      <c r="I1331" s="13" t="s">
        <v>512</v>
      </c>
      <c r="J1331" s="3" t="s">
        <v>53</v>
      </c>
      <c r="K1331" s="3" t="s">
        <v>54</v>
      </c>
      <c r="L1331" s="3" t="s">
        <v>55</v>
      </c>
      <c r="M1331" s="3" t="s">
        <v>36</v>
      </c>
      <c r="N1331" s="3" t="s">
        <v>37</v>
      </c>
      <c r="O1331" s="3" t="s">
        <v>240</v>
      </c>
      <c r="P1331" s="3"/>
      <c r="Q1331" s="3"/>
      <c r="R1331" s="3" t="s">
        <v>40</v>
      </c>
      <c r="S1331" s="3" t="s">
        <v>41</v>
      </c>
      <c r="T1331" s="3" t="s">
        <v>42</v>
      </c>
      <c r="U1331" s="4" t="s">
        <v>311</v>
      </c>
      <c r="V1331" s="6">
        <v>32088236</v>
      </c>
      <c r="W1331" s="6">
        <v>0</v>
      </c>
      <c r="X1331" s="6">
        <v>2278236</v>
      </c>
      <c r="Y1331" s="6">
        <v>29810000</v>
      </c>
      <c r="Z1331" s="6">
        <v>0</v>
      </c>
      <c r="AA1331" s="6">
        <v>29810000</v>
      </c>
      <c r="AB1331" s="6">
        <v>0</v>
      </c>
      <c r="AC1331" s="6">
        <v>29810000</v>
      </c>
      <c r="AD1331" s="6">
        <v>29810000</v>
      </c>
      <c r="AE1331" s="6">
        <v>29511900</v>
      </c>
      <c r="AF1331" s="6">
        <v>29511900</v>
      </c>
    </row>
    <row r="1332" spans="1:32" ht="22.5">
      <c r="A1332" s="3" t="s">
        <v>433</v>
      </c>
      <c r="B1332" s="11" t="s">
        <v>545</v>
      </c>
      <c r="C1332" s="11" t="s">
        <v>567</v>
      </c>
      <c r="D1332" s="4" t="s">
        <v>434</v>
      </c>
      <c r="E1332" s="5" t="s">
        <v>312</v>
      </c>
      <c r="F1332" s="5" t="str">
        <f t="shared" si="23"/>
        <v>C-4199-1500-2</v>
      </c>
      <c r="G1332" s="13" t="s">
        <v>505</v>
      </c>
      <c r="H1332" s="13" t="s">
        <v>501</v>
      </c>
      <c r="I1332" s="13" t="s">
        <v>525</v>
      </c>
      <c r="J1332" s="3" t="s">
        <v>53</v>
      </c>
      <c r="K1332" s="3" t="s">
        <v>54</v>
      </c>
      <c r="L1332" s="3" t="s">
        <v>55</v>
      </c>
      <c r="M1332" s="3" t="s">
        <v>36</v>
      </c>
      <c r="N1332" s="3" t="s">
        <v>37</v>
      </c>
      <c r="O1332" s="3" t="s">
        <v>313</v>
      </c>
      <c r="P1332" s="3"/>
      <c r="Q1332" s="3"/>
      <c r="R1332" s="3" t="s">
        <v>40</v>
      </c>
      <c r="S1332" s="3" t="s">
        <v>41</v>
      </c>
      <c r="T1332" s="3" t="s">
        <v>42</v>
      </c>
      <c r="U1332" s="4" t="s">
        <v>314</v>
      </c>
      <c r="V1332" s="6">
        <v>18883680</v>
      </c>
      <c r="W1332" s="6">
        <v>0</v>
      </c>
      <c r="X1332" s="6">
        <v>0</v>
      </c>
      <c r="Y1332" s="6">
        <v>18883680</v>
      </c>
      <c r="Z1332" s="6">
        <v>0</v>
      </c>
      <c r="AA1332" s="6">
        <v>18883680</v>
      </c>
      <c r="AB1332" s="6">
        <v>0</v>
      </c>
      <c r="AC1332" s="6">
        <v>18883680</v>
      </c>
      <c r="AD1332" s="6">
        <v>18883680</v>
      </c>
      <c r="AE1332" s="6">
        <v>18883680</v>
      </c>
      <c r="AF1332" s="6">
        <v>18883680</v>
      </c>
    </row>
    <row r="1333" spans="1:32" ht="22.5">
      <c r="A1333" s="3" t="s">
        <v>433</v>
      </c>
      <c r="B1333" s="11" t="s">
        <v>545</v>
      </c>
      <c r="C1333" s="11" t="s">
        <v>567</v>
      </c>
      <c r="D1333" s="4" t="s">
        <v>434</v>
      </c>
      <c r="E1333" s="5" t="s">
        <v>315</v>
      </c>
      <c r="F1333" s="5" t="str">
        <f t="shared" si="23"/>
        <v>C-4199-1500-2</v>
      </c>
      <c r="G1333" s="13" t="s">
        <v>505</v>
      </c>
      <c r="H1333" s="13" t="s">
        <v>501</v>
      </c>
      <c r="I1333" s="13" t="s">
        <v>525</v>
      </c>
      <c r="J1333" s="3" t="s">
        <v>53</v>
      </c>
      <c r="K1333" s="3" t="s">
        <v>54</v>
      </c>
      <c r="L1333" s="3" t="s">
        <v>55</v>
      </c>
      <c r="M1333" s="3" t="s">
        <v>36</v>
      </c>
      <c r="N1333" s="3" t="s">
        <v>37</v>
      </c>
      <c r="O1333" s="3" t="s">
        <v>316</v>
      </c>
      <c r="P1333" s="3"/>
      <c r="Q1333" s="3"/>
      <c r="R1333" s="3" t="s">
        <v>40</v>
      </c>
      <c r="S1333" s="3" t="s">
        <v>41</v>
      </c>
      <c r="T1333" s="3" t="s">
        <v>42</v>
      </c>
      <c r="U1333" s="4" t="s">
        <v>317</v>
      </c>
      <c r="V1333" s="6">
        <v>746428192</v>
      </c>
      <c r="W1333" s="6">
        <v>0</v>
      </c>
      <c r="X1333" s="6">
        <v>0</v>
      </c>
      <c r="Y1333" s="6">
        <v>746428192</v>
      </c>
      <c r="Z1333" s="6">
        <v>0</v>
      </c>
      <c r="AA1333" s="6">
        <v>746428192</v>
      </c>
      <c r="AB1333" s="6">
        <v>0</v>
      </c>
      <c r="AC1333" s="6">
        <v>746428192</v>
      </c>
      <c r="AD1333" s="6">
        <v>746428192</v>
      </c>
      <c r="AE1333" s="6">
        <v>746428192</v>
      </c>
      <c r="AF1333" s="6">
        <v>746428192</v>
      </c>
    </row>
    <row r="1334" spans="1:32" ht="22.5">
      <c r="A1334" s="3" t="s">
        <v>433</v>
      </c>
      <c r="B1334" s="11" t="s">
        <v>545</v>
      </c>
      <c r="C1334" s="11" t="s">
        <v>567</v>
      </c>
      <c r="D1334" s="4" t="s">
        <v>434</v>
      </c>
      <c r="E1334" s="5" t="s">
        <v>321</v>
      </c>
      <c r="F1334" s="5" t="str">
        <f t="shared" si="23"/>
        <v>C-4199-1500-2</v>
      </c>
      <c r="G1334" s="13" t="s">
        <v>505</v>
      </c>
      <c r="H1334" s="13" t="s">
        <v>501</v>
      </c>
      <c r="I1334" s="13" t="s">
        <v>525</v>
      </c>
      <c r="J1334" s="3" t="s">
        <v>53</v>
      </c>
      <c r="K1334" s="3" t="s">
        <v>54</v>
      </c>
      <c r="L1334" s="3" t="s">
        <v>55</v>
      </c>
      <c r="M1334" s="3" t="s">
        <v>36</v>
      </c>
      <c r="N1334" s="3" t="s">
        <v>37</v>
      </c>
      <c r="O1334" s="3" t="s">
        <v>322</v>
      </c>
      <c r="P1334" s="3"/>
      <c r="Q1334" s="3"/>
      <c r="R1334" s="3" t="s">
        <v>40</v>
      </c>
      <c r="S1334" s="3" t="s">
        <v>41</v>
      </c>
      <c r="T1334" s="3" t="s">
        <v>42</v>
      </c>
      <c r="U1334" s="4" t="s">
        <v>323</v>
      </c>
      <c r="V1334" s="6">
        <v>0</v>
      </c>
      <c r="W1334" s="6">
        <v>164021285</v>
      </c>
      <c r="X1334" s="6">
        <v>16767285</v>
      </c>
      <c r="Y1334" s="6">
        <v>147254000</v>
      </c>
      <c r="Z1334" s="6">
        <v>0</v>
      </c>
      <c r="AA1334" s="6">
        <v>146307194.84999999</v>
      </c>
      <c r="AB1334" s="6">
        <v>946805.15</v>
      </c>
      <c r="AC1334" s="6">
        <v>146307194.84999999</v>
      </c>
      <c r="AD1334" s="6">
        <v>146307194.84999999</v>
      </c>
      <c r="AE1334" s="6">
        <v>146307194.84999999</v>
      </c>
      <c r="AF1334" s="6">
        <v>146307194.84999999</v>
      </c>
    </row>
    <row r="1335" spans="1:32" ht="22.5">
      <c r="A1335" s="3" t="s">
        <v>433</v>
      </c>
      <c r="B1335" s="11" t="s">
        <v>545</v>
      </c>
      <c r="C1335" s="11" t="s">
        <v>567</v>
      </c>
      <c r="D1335" s="4" t="s">
        <v>434</v>
      </c>
      <c r="E1335" s="5" t="s">
        <v>347</v>
      </c>
      <c r="F1335" s="5" t="str">
        <f t="shared" si="23"/>
        <v>C-4199-1500-2</v>
      </c>
      <c r="G1335" s="13" t="s">
        <v>505</v>
      </c>
      <c r="H1335" s="13" t="s">
        <v>493</v>
      </c>
      <c r="I1335" s="13" t="s">
        <v>535</v>
      </c>
      <c r="J1335" s="3" t="s">
        <v>53</v>
      </c>
      <c r="K1335" s="3" t="s">
        <v>54</v>
      </c>
      <c r="L1335" s="3" t="s">
        <v>55</v>
      </c>
      <c r="M1335" s="3" t="s">
        <v>36</v>
      </c>
      <c r="N1335" s="3" t="s">
        <v>37</v>
      </c>
      <c r="O1335" s="3" t="s">
        <v>348</v>
      </c>
      <c r="P1335" s="3"/>
      <c r="Q1335" s="3"/>
      <c r="R1335" s="3" t="s">
        <v>40</v>
      </c>
      <c r="S1335" s="3" t="s">
        <v>41</v>
      </c>
      <c r="T1335" s="3" t="s">
        <v>42</v>
      </c>
      <c r="U1335" s="4" t="s">
        <v>349</v>
      </c>
      <c r="V1335" s="6">
        <v>0</v>
      </c>
      <c r="W1335" s="6">
        <v>6410000</v>
      </c>
      <c r="X1335" s="6">
        <v>1014000</v>
      </c>
      <c r="Y1335" s="6">
        <v>5396000</v>
      </c>
      <c r="Z1335" s="6">
        <v>0</v>
      </c>
      <c r="AA1335" s="6">
        <v>5396000</v>
      </c>
      <c r="AB1335" s="6">
        <v>0</v>
      </c>
      <c r="AC1335" s="6">
        <v>5396000</v>
      </c>
      <c r="AD1335" s="6">
        <v>5396000</v>
      </c>
      <c r="AE1335" s="6">
        <v>5396000</v>
      </c>
      <c r="AF1335" s="6">
        <v>5396000</v>
      </c>
    </row>
    <row r="1336" spans="1:32" ht="22.5">
      <c r="A1336" s="3" t="s">
        <v>433</v>
      </c>
      <c r="B1336" s="11" t="s">
        <v>545</v>
      </c>
      <c r="C1336" s="11" t="s">
        <v>567</v>
      </c>
      <c r="D1336" s="4" t="s">
        <v>434</v>
      </c>
      <c r="E1336" s="5" t="s">
        <v>352</v>
      </c>
      <c r="F1336" s="5" t="str">
        <f t="shared" si="23"/>
        <v>C-4199-1500-2</v>
      </c>
      <c r="G1336" s="13" t="s">
        <v>505</v>
      </c>
      <c r="H1336" s="13" t="s">
        <v>493</v>
      </c>
      <c r="I1336" s="13" t="s">
        <v>506</v>
      </c>
      <c r="J1336" s="3" t="s">
        <v>53</v>
      </c>
      <c r="K1336" s="3" t="s">
        <v>54</v>
      </c>
      <c r="L1336" s="3" t="s">
        <v>55</v>
      </c>
      <c r="M1336" s="3" t="s">
        <v>36</v>
      </c>
      <c r="N1336" s="3" t="s">
        <v>37</v>
      </c>
      <c r="O1336" s="3" t="s">
        <v>353</v>
      </c>
      <c r="P1336" s="3"/>
      <c r="Q1336" s="3"/>
      <c r="R1336" s="3" t="s">
        <v>40</v>
      </c>
      <c r="S1336" s="3" t="s">
        <v>41</v>
      </c>
      <c r="T1336" s="3" t="s">
        <v>42</v>
      </c>
      <c r="U1336" s="4" t="s">
        <v>354</v>
      </c>
      <c r="V1336" s="6">
        <v>2000000</v>
      </c>
      <c r="W1336" s="6">
        <v>1522000</v>
      </c>
      <c r="X1336" s="6">
        <v>0</v>
      </c>
      <c r="Y1336" s="6">
        <v>3522000</v>
      </c>
      <c r="Z1336" s="6">
        <v>0</v>
      </c>
      <c r="AA1336" s="6">
        <v>2995663</v>
      </c>
      <c r="AB1336" s="6">
        <v>526337</v>
      </c>
      <c r="AC1336" s="6">
        <v>2995663</v>
      </c>
      <c r="AD1336" s="6">
        <v>2995663</v>
      </c>
      <c r="AE1336" s="6">
        <v>2995663</v>
      </c>
      <c r="AF1336" s="6">
        <v>2995663</v>
      </c>
    </row>
    <row r="1337" spans="1:32" ht="22.5">
      <c r="A1337" s="3" t="s">
        <v>433</v>
      </c>
      <c r="B1337" s="11" t="s">
        <v>545</v>
      </c>
      <c r="C1337" s="11" t="s">
        <v>567</v>
      </c>
      <c r="D1337" s="4" t="s">
        <v>434</v>
      </c>
      <c r="E1337" s="5" t="s">
        <v>358</v>
      </c>
      <c r="F1337" s="5" t="str">
        <f t="shared" si="23"/>
        <v>C-4199-1500-2</v>
      </c>
      <c r="G1337" s="13" t="s">
        <v>505</v>
      </c>
      <c r="H1337" s="13" t="s">
        <v>536</v>
      </c>
      <c r="I1337" s="13" t="s">
        <v>537</v>
      </c>
      <c r="J1337" s="3" t="s">
        <v>53</v>
      </c>
      <c r="K1337" s="3" t="s">
        <v>54</v>
      </c>
      <c r="L1337" s="3" t="s">
        <v>55</v>
      </c>
      <c r="M1337" s="3" t="s">
        <v>36</v>
      </c>
      <c r="N1337" s="3" t="s">
        <v>37</v>
      </c>
      <c r="O1337" s="3" t="s">
        <v>252</v>
      </c>
      <c r="P1337" s="3"/>
      <c r="Q1337" s="3"/>
      <c r="R1337" s="3" t="s">
        <v>40</v>
      </c>
      <c r="S1337" s="3" t="s">
        <v>41</v>
      </c>
      <c r="T1337" s="3" t="s">
        <v>42</v>
      </c>
      <c r="U1337" s="4" t="s">
        <v>253</v>
      </c>
      <c r="V1337" s="6">
        <v>485263</v>
      </c>
      <c r="W1337" s="6">
        <v>521016</v>
      </c>
      <c r="X1337" s="6">
        <v>521016</v>
      </c>
      <c r="Y1337" s="6">
        <v>485263</v>
      </c>
      <c r="Z1337" s="6">
        <v>0</v>
      </c>
      <c r="AA1337" s="6">
        <v>74862.36</v>
      </c>
      <c r="AB1337" s="6">
        <v>410400.64</v>
      </c>
      <c r="AC1337" s="6">
        <v>74862.36</v>
      </c>
      <c r="AD1337" s="6">
        <v>74862.36</v>
      </c>
      <c r="AE1337" s="6">
        <v>74862.36</v>
      </c>
      <c r="AF1337" s="6">
        <v>74862.36</v>
      </c>
    </row>
    <row r="1338" spans="1:32" ht="22.5">
      <c r="A1338" s="3" t="s">
        <v>433</v>
      </c>
      <c r="B1338" s="11" t="s">
        <v>545</v>
      </c>
      <c r="C1338" s="11" t="s">
        <v>567</v>
      </c>
      <c r="D1338" s="4" t="s">
        <v>434</v>
      </c>
      <c r="E1338" s="5" t="s">
        <v>365</v>
      </c>
      <c r="F1338" s="5" t="str">
        <f t="shared" si="23"/>
        <v>C-4199-1500-5</v>
      </c>
      <c r="G1338" s="13" t="s">
        <v>543</v>
      </c>
      <c r="H1338" s="13" t="s">
        <v>501</v>
      </c>
      <c r="I1338" s="13" t="s">
        <v>544</v>
      </c>
      <c r="J1338" s="3" t="s">
        <v>53</v>
      </c>
      <c r="K1338" s="3" t="s">
        <v>54</v>
      </c>
      <c r="L1338" s="3" t="s">
        <v>55</v>
      </c>
      <c r="M1338" s="3" t="s">
        <v>46</v>
      </c>
      <c r="N1338" s="3" t="s">
        <v>37</v>
      </c>
      <c r="O1338" s="3" t="s">
        <v>210</v>
      </c>
      <c r="P1338" s="3"/>
      <c r="Q1338" s="3"/>
      <c r="R1338" s="3" t="s">
        <v>40</v>
      </c>
      <c r="S1338" s="3" t="s">
        <v>41</v>
      </c>
      <c r="T1338" s="3" t="s">
        <v>42</v>
      </c>
      <c r="U1338" s="4" t="s">
        <v>366</v>
      </c>
      <c r="V1338" s="6">
        <v>0</v>
      </c>
      <c r="W1338" s="6">
        <v>131130630</v>
      </c>
      <c r="X1338" s="6">
        <v>10983814</v>
      </c>
      <c r="Y1338" s="6">
        <v>120146816</v>
      </c>
      <c r="Z1338" s="6">
        <v>0</v>
      </c>
      <c r="AA1338" s="6">
        <v>120146816</v>
      </c>
      <c r="AB1338" s="6">
        <v>0</v>
      </c>
      <c r="AC1338" s="6">
        <v>120146816</v>
      </c>
      <c r="AD1338" s="6">
        <v>120146816</v>
      </c>
      <c r="AE1338" s="6">
        <v>120146816</v>
      </c>
      <c r="AF1338" s="6">
        <v>120146816</v>
      </c>
    </row>
    <row r="1339" spans="1:32" ht="22.5">
      <c r="A1339" s="3" t="s">
        <v>433</v>
      </c>
      <c r="B1339" s="11" t="s">
        <v>545</v>
      </c>
      <c r="C1339" s="11" t="s">
        <v>567</v>
      </c>
      <c r="D1339" s="4" t="s">
        <v>434</v>
      </c>
      <c r="E1339" s="5" t="s">
        <v>367</v>
      </c>
      <c r="F1339" s="5" t="str">
        <f t="shared" si="23"/>
        <v>C-4199-1500-5</v>
      </c>
      <c r="G1339" s="13" t="s">
        <v>543</v>
      </c>
      <c r="H1339" s="13" t="s">
        <v>501</v>
      </c>
      <c r="I1339" s="13" t="s">
        <v>544</v>
      </c>
      <c r="J1339" s="3" t="s">
        <v>53</v>
      </c>
      <c r="K1339" s="3" t="s">
        <v>54</v>
      </c>
      <c r="L1339" s="3" t="s">
        <v>55</v>
      </c>
      <c r="M1339" s="3" t="s">
        <v>46</v>
      </c>
      <c r="N1339" s="3" t="s">
        <v>37</v>
      </c>
      <c r="O1339" s="3" t="s">
        <v>257</v>
      </c>
      <c r="P1339" s="3"/>
      <c r="Q1339" s="3"/>
      <c r="R1339" s="3" t="s">
        <v>40</v>
      </c>
      <c r="S1339" s="3" t="s">
        <v>150</v>
      </c>
      <c r="T1339" s="3" t="s">
        <v>42</v>
      </c>
      <c r="U1339" s="4" t="s">
        <v>368</v>
      </c>
      <c r="V1339" s="6">
        <v>59000000</v>
      </c>
      <c r="W1339" s="6">
        <v>0</v>
      </c>
      <c r="X1339" s="6">
        <v>6363000</v>
      </c>
      <c r="Y1339" s="6">
        <v>52637000</v>
      </c>
      <c r="Z1339" s="6">
        <v>0</v>
      </c>
      <c r="AA1339" s="6">
        <v>52636959</v>
      </c>
      <c r="AB1339" s="6">
        <v>41</v>
      </c>
      <c r="AC1339" s="6">
        <v>52636959</v>
      </c>
      <c r="AD1339" s="6">
        <v>52636959</v>
      </c>
      <c r="AE1339" s="6">
        <v>52636959</v>
      </c>
      <c r="AF1339" s="6">
        <v>52636959</v>
      </c>
    </row>
    <row r="1340" spans="1:32" ht="22.5">
      <c r="A1340" s="3" t="s">
        <v>433</v>
      </c>
      <c r="B1340" s="11" t="s">
        <v>545</v>
      </c>
      <c r="C1340" s="11" t="s">
        <v>567</v>
      </c>
      <c r="D1340" s="4" t="s">
        <v>434</v>
      </c>
      <c r="E1340" s="5" t="s">
        <v>389</v>
      </c>
      <c r="F1340" s="5" t="str">
        <f t="shared" si="23"/>
        <v>C-4199-1500-5</v>
      </c>
      <c r="G1340" s="13" t="s">
        <v>543</v>
      </c>
      <c r="H1340" s="13" t="s">
        <v>501</v>
      </c>
      <c r="I1340" s="13" t="s">
        <v>544</v>
      </c>
      <c r="J1340" s="3" t="s">
        <v>53</v>
      </c>
      <c r="K1340" s="3" t="s">
        <v>54</v>
      </c>
      <c r="L1340" s="3" t="s">
        <v>55</v>
      </c>
      <c r="M1340" s="3" t="s">
        <v>46</v>
      </c>
      <c r="N1340" s="3" t="s">
        <v>37</v>
      </c>
      <c r="O1340" s="3" t="s">
        <v>56</v>
      </c>
      <c r="P1340" s="3"/>
      <c r="Q1340" s="3"/>
      <c r="R1340" s="3" t="s">
        <v>40</v>
      </c>
      <c r="S1340" s="3" t="s">
        <v>150</v>
      </c>
      <c r="T1340" s="3" t="s">
        <v>42</v>
      </c>
      <c r="U1340" s="4" t="s">
        <v>390</v>
      </c>
      <c r="V1340" s="6">
        <v>11000000</v>
      </c>
      <c r="W1340" s="6">
        <v>0</v>
      </c>
      <c r="X1340" s="6">
        <v>4141000</v>
      </c>
      <c r="Y1340" s="6">
        <v>6859000</v>
      </c>
      <c r="Z1340" s="6">
        <v>0</v>
      </c>
      <c r="AA1340" s="6">
        <v>6859000</v>
      </c>
      <c r="AB1340" s="6">
        <v>0</v>
      </c>
      <c r="AC1340" s="6">
        <v>6859000</v>
      </c>
      <c r="AD1340" s="6">
        <v>6859000</v>
      </c>
      <c r="AE1340" s="6">
        <v>6859000</v>
      </c>
      <c r="AF1340" s="6">
        <v>6859000</v>
      </c>
    </row>
    <row r="1341" spans="1:32" ht="22.5">
      <c r="A1341" s="3" t="s">
        <v>433</v>
      </c>
      <c r="B1341" s="11" t="s">
        <v>545</v>
      </c>
      <c r="C1341" s="11" t="s">
        <v>567</v>
      </c>
      <c r="D1341" s="4" t="s">
        <v>434</v>
      </c>
      <c r="E1341" s="5" t="s">
        <v>371</v>
      </c>
      <c r="F1341" s="5" t="str">
        <f t="shared" si="23"/>
        <v>C-4199-1500-5</v>
      </c>
      <c r="G1341" s="13" t="s">
        <v>543</v>
      </c>
      <c r="H1341" s="13" t="s">
        <v>493</v>
      </c>
      <c r="I1341" s="13" t="s">
        <v>512</v>
      </c>
      <c r="J1341" s="3" t="s">
        <v>53</v>
      </c>
      <c r="K1341" s="3" t="s">
        <v>54</v>
      </c>
      <c r="L1341" s="3" t="s">
        <v>55</v>
      </c>
      <c r="M1341" s="3" t="s">
        <v>46</v>
      </c>
      <c r="N1341" s="3" t="s">
        <v>37</v>
      </c>
      <c r="O1341" s="3" t="s">
        <v>218</v>
      </c>
      <c r="P1341" s="3"/>
      <c r="Q1341" s="3"/>
      <c r="R1341" s="3" t="s">
        <v>40</v>
      </c>
      <c r="S1341" s="3" t="s">
        <v>150</v>
      </c>
      <c r="T1341" s="3" t="s">
        <v>42</v>
      </c>
      <c r="U1341" s="4" t="s">
        <v>222</v>
      </c>
      <c r="V1341" s="6">
        <v>56281000</v>
      </c>
      <c r="W1341" s="6">
        <v>37419933</v>
      </c>
      <c r="X1341" s="6">
        <v>342500</v>
      </c>
      <c r="Y1341" s="6">
        <v>93358433</v>
      </c>
      <c r="Z1341" s="6">
        <v>0</v>
      </c>
      <c r="AA1341" s="6">
        <v>93358433</v>
      </c>
      <c r="AB1341" s="6">
        <v>0</v>
      </c>
      <c r="AC1341" s="6">
        <v>93358433</v>
      </c>
      <c r="AD1341" s="6">
        <v>93358433</v>
      </c>
      <c r="AE1341" s="6">
        <v>90308134</v>
      </c>
      <c r="AF1341" s="6">
        <v>90308134</v>
      </c>
    </row>
    <row r="1342" spans="1:32" ht="22.5">
      <c r="A1342" s="3" t="s">
        <v>433</v>
      </c>
      <c r="B1342" s="11" t="s">
        <v>545</v>
      </c>
      <c r="C1342" s="11" t="s">
        <v>567</v>
      </c>
      <c r="D1342" s="4" t="s">
        <v>434</v>
      </c>
      <c r="E1342" s="5" t="s">
        <v>372</v>
      </c>
      <c r="F1342" s="5" t="str">
        <f t="shared" si="23"/>
        <v>C-4199-1500-5</v>
      </c>
      <c r="G1342" s="13" t="s">
        <v>543</v>
      </c>
      <c r="H1342" s="13" t="s">
        <v>493</v>
      </c>
      <c r="I1342" s="13" t="s">
        <v>506</v>
      </c>
      <c r="J1342" s="3" t="s">
        <v>53</v>
      </c>
      <c r="K1342" s="3" t="s">
        <v>54</v>
      </c>
      <c r="L1342" s="3" t="s">
        <v>55</v>
      </c>
      <c r="M1342" s="3" t="s">
        <v>46</v>
      </c>
      <c r="N1342" s="3" t="s">
        <v>37</v>
      </c>
      <c r="O1342" s="3" t="s">
        <v>221</v>
      </c>
      <c r="P1342" s="3"/>
      <c r="Q1342" s="3"/>
      <c r="R1342" s="3" t="s">
        <v>40</v>
      </c>
      <c r="S1342" s="3" t="s">
        <v>150</v>
      </c>
      <c r="T1342" s="3" t="s">
        <v>42</v>
      </c>
      <c r="U1342" s="4" t="s">
        <v>57</v>
      </c>
      <c r="V1342" s="6">
        <v>5091000</v>
      </c>
      <c r="W1342" s="6">
        <v>6530395</v>
      </c>
      <c r="X1342" s="6">
        <v>0</v>
      </c>
      <c r="Y1342" s="6">
        <v>11621395</v>
      </c>
      <c r="Z1342" s="6">
        <v>0</v>
      </c>
      <c r="AA1342" s="6">
        <v>10654372</v>
      </c>
      <c r="AB1342" s="6">
        <v>967023</v>
      </c>
      <c r="AC1342" s="6">
        <v>10654372</v>
      </c>
      <c r="AD1342" s="6">
        <v>10654372</v>
      </c>
      <c r="AE1342" s="6">
        <v>10654372</v>
      </c>
      <c r="AF1342" s="6">
        <v>10654372</v>
      </c>
    </row>
    <row r="1343" spans="1:32" ht="22.5">
      <c r="A1343" s="3" t="s">
        <v>435</v>
      </c>
      <c r="B1343" s="11" t="s">
        <v>545</v>
      </c>
      <c r="C1343" s="11" t="s">
        <v>557</v>
      </c>
      <c r="D1343" s="4" t="s">
        <v>436</v>
      </c>
      <c r="E1343" s="5" t="s">
        <v>123</v>
      </c>
      <c r="F1343" s="5" t="str">
        <f t="shared" si="23"/>
        <v>A-2-0-3</v>
      </c>
      <c r="G1343" s="13" t="s">
        <v>492</v>
      </c>
      <c r="H1343" s="13" t="s">
        <v>501</v>
      </c>
      <c r="I1343" s="13" t="s">
        <v>502</v>
      </c>
      <c r="J1343" s="3" t="s">
        <v>35</v>
      </c>
      <c r="K1343" s="3" t="s">
        <v>36</v>
      </c>
      <c r="L1343" s="3" t="s">
        <v>37</v>
      </c>
      <c r="M1343" s="3" t="s">
        <v>38</v>
      </c>
      <c r="N1343" s="3" t="s">
        <v>121</v>
      </c>
      <c r="O1343" s="3" t="s">
        <v>38</v>
      </c>
      <c r="P1343" s="3"/>
      <c r="Q1343" s="3"/>
      <c r="R1343" s="3" t="s">
        <v>40</v>
      </c>
      <c r="S1343" s="3" t="s">
        <v>41</v>
      </c>
      <c r="T1343" s="3" t="s">
        <v>42</v>
      </c>
      <c r="U1343" s="4" t="s">
        <v>124</v>
      </c>
      <c r="V1343" s="6">
        <v>41000000</v>
      </c>
      <c r="W1343" s="6">
        <v>0</v>
      </c>
      <c r="X1343" s="6">
        <v>2025162</v>
      </c>
      <c r="Y1343" s="6">
        <v>38974838</v>
      </c>
      <c r="Z1343" s="6">
        <v>0</v>
      </c>
      <c r="AA1343" s="6">
        <v>38974838</v>
      </c>
      <c r="AB1343" s="6">
        <v>0</v>
      </c>
      <c r="AC1343" s="6">
        <v>38974838</v>
      </c>
      <c r="AD1343" s="6">
        <v>38974838</v>
      </c>
      <c r="AE1343" s="6">
        <v>38974838</v>
      </c>
      <c r="AF1343" s="6">
        <v>38974838</v>
      </c>
    </row>
    <row r="1344" spans="1:32" ht="22.5">
      <c r="A1344" s="3" t="s">
        <v>435</v>
      </c>
      <c r="B1344" s="11" t="s">
        <v>545</v>
      </c>
      <c r="C1344" s="11" t="s">
        <v>557</v>
      </c>
      <c r="D1344" s="4" t="s">
        <v>436</v>
      </c>
      <c r="E1344" s="5" t="s">
        <v>437</v>
      </c>
      <c r="F1344" s="5" t="str">
        <f t="shared" si="23"/>
        <v>A-2-0-3</v>
      </c>
      <c r="G1344" s="13" t="s">
        <v>492</v>
      </c>
      <c r="H1344" s="13" t="s">
        <v>501</v>
      </c>
      <c r="I1344" s="13" t="s">
        <v>502</v>
      </c>
      <c r="J1344" s="3" t="s">
        <v>35</v>
      </c>
      <c r="K1344" s="3" t="s">
        <v>36</v>
      </c>
      <c r="L1344" s="3" t="s">
        <v>37</v>
      </c>
      <c r="M1344" s="3" t="s">
        <v>38</v>
      </c>
      <c r="N1344" s="3" t="s">
        <v>121</v>
      </c>
      <c r="O1344" s="3" t="s">
        <v>243</v>
      </c>
      <c r="P1344" s="3"/>
      <c r="Q1344" s="3"/>
      <c r="R1344" s="3" t="s">
        <v>40</v>
      </c>
      <c r="S1344" s="3" t="s">
        <v>41</v>
      </c>
      <c r="T1344" s="3" t="s">
        <v>42</v>
      </c>
      <c r="U1344" s="4" t="s">
        <v>438</v>
      </c>
      <c r="V1344" s="6">
        <v>0</v>
      </c>
      <c r="W1344" s="6">
        <v>15224122</v>
      </c>
      <c r="X1344" s="6">
        <v>0</v>
      </c>
      <c r="Y1344" s="6">
        <v>15224122</v>
      </c>
      <c r="Z1344" s="6">
        <v>0</v>
      </c>
      <c r="AA1344" s="6">
        <v>15163468</v>
      </c>
      <c r="AB1344" s="6">
        <v>60654</v>
      </c>
      <c r="AC1344" s="6">
        <v>15163468</v>
      </c>
      <c r="AD1344" s="6">
        <v>15163468</v>
      </c>
      <c r="AE1344" s="6">
        <v>15163468</v>
      </c>
      <c r="AF1344" s="6">
        <v>15163468</v>
      </c>
    </row>
    <row r="1345" spans="1:32" ht="22.5">
      <c r="A1345" s="3" t="s">
        <v>435</v>
      </c>
      <c r="B1345" s="11" t="s">
        <v>545</v>
      </c>
      <c r="C1345" s="11" t="s">
        <v>557</v>
      </c>
      <c r="D1345" s="4" t="s">
        <v>436</v>
      </c>
      <c r="E1345" s="5" t="s">
        <v>135</v>
      </c>
      <c r="F1345" s="5" t="str">
        <f t="shared" si="23"/>
        <v>A-2-0-4</v>
      </c>
      <c r="G1345" s="13" t="s">
        <v>492</v>
      </c>
      <c r="H1345" s="13" t="s">
        <v>501</v>
      </c>
      <c r="I1345" s="13" t="s">
        <v>502</v>
      </c>
      <c r="J1345" s="3" t="s">
        <v>35</v>
      </c>
      <c r="K1345" s="3" t="s">
        <v>36</v>
      </c>
      <c r="L1345" s="3" t="s">
        <v>37</v>
      </c>
      <c r="M1345" s="3" t="s">
        <v>45</v>
      </c>
      <c r="N1345" s="3" t="s">
        <v>45</v>
      </c>
      <c r="O1345" s="3" t="s">
        <v>36</v>
      </c>
      <c r="P1345" s="3"/>
      <c r="Q1345" s="3"/>
      <c r="R1345" s="3" t="s">
        <v>40</v>
      </c>
      <c r="S1345" s="3" t="s">
        <v>41</v>
      </c>
      <c r="T1345" s="3" t="s">
        <v>42</v>
      </c>
      <c r="U1345" s="4" t="s">
        <v>136</v>
      </c>
      <c r="V1345" s="6">
        <v>35000000</v>
      </c>
      <c r="W1345" s="6">
        <v>0</v>
      </c>
      <c r="X1345" s="6">
        <v>16111783</v>
      </c>
      <c r="Y1345" s="6">
        <v>18888217</v>
      </c>
      <c r="Z1345" s="6">
        <v>0</v>
      </c>
      <c r="AA1345" s="6">
        <v>18888214.359999999</v>
      </c>
      <c r="AB1345" s="6">
        <v>2.64</v>
      </c>
      <c r="AC1345" s="6">
        <v>18888214.359999999</v>
      </c>
      <c r="AD1345" s="6">
        <v>18888214.359999999</v>
      </c>
      <c r="AE1345" s="6">
        <v>8610741.8599999994</v>
      </c>
      <c r="AF1345" s="6">
        <v>8610741.8599999994</v>
      </c>
    </row>
    <row r="1346" spans="1:32" ht="22.5">
      <c r="A1346" s="3" t="s">
        <v>435</v>
      </c>
      <c r="B1346" s="11" t="s">
        <v>545</v>
      </c>
      <c r="C1346" s="11" t="s">
        <v>557</v>
      </c>
      <c r="D1346" s="4" t="s">
        <v>436</v>
      </c>
      <c r="E1346" s="5" t="s">
        <v>44</v>
      </c>
      <c r="F1346" s="5" t="str">
        <f t="shared" si="23"/>
        <v>A-2-0-4</v>
      </c>
      <c r="G1346" s="13" t="s">
        <v>492</v>
      </c>
      <c r="H1346" s="13" t="s">
        <v>501</v>
      </c>
      <c r="I1346" s="13" t="s">
        <v>502</v>
      </c>
      <c r="J1346" s="3" t="s">
        <v>35</v>
      </c>
      <c r="K1346" s="3" t="s">
        <v>36</v>
      </c>
      <c r="L1346" s="3" t="s">
        <v>37</v>
      </c>
      <c r="M1346" s="3" t="s">
        <v>45</v>
      </c>
      <c r="N1346" s="3" t="s">
        <v>46</v>
      </c>
      <c r="O1346" s="3" t="s">
        <v>47</v>
      </c>
      <c r="P1346" s="3"/>
      <c r="Q1346" s="3"/>
      <c r="R1346" s="3" t="s">
        <v>40</v>
      </c>
      <c r="S1346" s="3" t="s">
        <v>41</v>
      </c>
      <c r="T1346" s="3" t="s">
        <v>42</v>
      </c>
      <c r="U1346" s="4" t="s">
        <v>48</v>
      </c>
      <c r="V1346" s="6">
        <v>800000</v>
      </c>
      <c r="W1346" s="6">
        <v>172000</v>
      </c>
      <c r="X1346" s="6">
        <v>176200</v>
      </c>
      <c r="Y1346" s="6">
        <v>795800</v>
      </c>
      <c r="Z1346" s="6">
        <v>0</v>
      </c>
      <c r="AA1346" s="6">
        <v>795800</v>
      </c>
      <c r="AB1346" s="6">
        <v>0</v>
      </c>
      <c r="AC1346" s="6">
        <v>795800</v>
      </c>
      <c r="AD1346" s="6">
        <v>795800</v>
      </c>
      <c r="AE1346" s="6">
        <v>795800</v>
      </c>
      <c r="AF1346" s="6">
        <v>795800</v>
      </c>
    </row>
    <row r="1347" spans="1:32" ht="22.5">
      <c r="A1347" s="3" t="s">
        <v>435</v>
      </c>
      <c r="B1347" s="11" t="s">
        <v>545</v>
      </c>
      <c r="C1347" s="11" t="s">
        <v>557</v>
      </c>
      <c r="D1347" s="4" t="s">
        <v>436</v>
      </c>
      <c r="E1347" s="5" t="s">
        <v>179</v>
      </c>
      <c r="F1347" s="5" t="str">
        <f t="shared" si="23"/>
        <v>A-2-0-4</v>
      </c>
      <c r="G1347" s="13" t="s">
        <v>492</v>
      </c>
      <c r="H1347" s="13" t="s">
        <v>501</v>
      </c>
      <c r="I1347" s="13" t="s">
        <v>502</v>
      </c>
      <c r="J1347" s="3" t="s">
        <v>35</v>
      </c>
      <c r="K1347" s="3" t="s">
        <v>36</v>
      </c>
      <c r="L1347" s="3" t="s">
        <v>37</v>
      </c>
      <c r="M1347" s="3" t="s">
        <v>45</v>
      </c>
      <c r="N1347" s="3" t="s">
        <v>158</v>
      </c>
      <c r="O1347" s="3" t="s">
        <v>61</v>
      </c>
      <c r="P1347" s="3"/>
      <c r="Q1347" s="3"/>
      <c r="R1347" s="3" t="s">
        <v>40</v>
      </c>
      <c r="S1347" s="3" t="s">
        <v>41</v>
      </c>
      <c r="T1347" s="3" t="s">
        <v>42</v>
      </c>
      <c r="U1347" s="4" t="s">
        <v>180</v>
      </c>
      <c r="V1347" s="6">
        <v>8000000</v>
      </c>
      <c r="W1347" s="6">
        <v>0</v>
      </c>
      <c r="X1347" s="6">
        <v>0</v>
      </c>
      <c r="Y1347" s="6">
        <v>8000000</v>
      </c>
      <c r="Z1347" s="6">
        <v>0</v>
      </c>
      <c r="AA1347" s="6">
        <v>7789334.1100000003</v>
      </c>
      <c r="AB1347" s="6">
        <v>210665.89</v>
      </c>
      <c r="AC1347" s="6">
        <v>7789334.1100000003</v>
      </c>
      <c r="AD1347" s="6">
        <v>7789334.1100000003</v>
      </c>
      <c r="AE1347" s="6">
        <v>7789334.1100000003</v>
      </c>
      <c r="AF1347" s="6">
        <v>7789334.1100000003</v>
      </c>
    </row>
    <row r="1348" spans="1:32" ht="22.5">
      <c r="A1348" s="3" t="s">
        <v>435</v>
      </c>
      <c r="B1348" s="11" t="s">
        <v>545</v>
      </c>
      <c r="C1348" s="11" t="s">
        <v>557</v>
      </c>
      <c r="D1348" s="4" t="s">
        <v>436</v>
      </c>
      <c r="E1348" s="5" t="s">
        <v>181</v>
      </c>
      <c r="F1348" s="5" t="str">
        <f t="shared" si="23"/>
        <v>A-2-0-4</v>
      </c>
      <c r="G1348" s="13" t="s">
        <v>492</v>
      </c>
      <c r="H1348" s="13" t="s">
        <v>501</v>
      </c>
      <c r="I1348" s="13" t="s">
        <v>502</v>
      </c>
      <c r="J1348" s="3" t="s">
        <v>35</v>
      </c>
      <c r="K1348" s="3" t="s">
        <v>36</v>
      </c>
      <c r="L1348" s="3" t="s">
        <v>37</v>
      </c>
      <c r="M1348" s="3" t="s">
        <v>45</v>
      </c>
      <c r="N1348" s="3" t="s">
        <v>158</v>
      </c>
      <c r="O1348" s="3" t="s">
        <v>36</v>
      </c>
      <c r="P1348" s="3"/>
      <c r="Q1348" s="3"/>
      <c r="R1348" s="3" t="s">
        <v>40</v>
      </c>
      <c r="S1348" s="3" t="s">
        <v>41</v>
      </c>
      <c r="T1348" s="3" t="s">
        <v>42</v>
      </c>
      <c r="U1348" s="4" t="s">
        <v>182</v>
      </c>
      <c r="V1348" s="6">
        <v>65000000</v>
      </c>
      <c r="W1348" s="6">
        <v>0</v>
      </c>
      <c r="X1348" s="6">
        <v>0</v>
      </c>
      <c r="Y1348" s="6">
        <v>65000000</v>
      </c>
      <c r="Z1348" s="6">
        <v>0</v>
      </c>
      <c r="AA1348" s="6">
        <v>64999999.82</v>
      </c>
      <c r="AB1348" s="6">
        <v>0.18</v>
      </c>
      <c r="AC1348" s="6">
        <v>64999999.82</v>
      </c>
      <c r="AD1348" s="6">
        <v>64999999.82</v>
      </c>
      <c r="AE1348" s="6">
        <v>64999999.82</v>
      </c>
      <c r="AF1348" s="6">
        <v>64999999.82</v>
      </c>
    </row>
    <row r="1349" spans="1:32" ht="22.5">
      <c r="A1349" s="3" t="s">
        <v>435</v>
      </c>
      <c r="B1349" s="11" t="s">
        <v>545</v>
      </c>
      <c r="C1349" s="11" t="s">
        <v>557</v>
      </c>
      <c r="D1349" s="4" t="s">
        <v>436</v>
      </c>
      <c r="E1349" s="5" t="s">
        <v>185</v>
      </c>
      <c r="F1349" s="5" t="str">
        <f t="shared" si="23"/>
        <v>A-2-0-4</v>
      </c>
      <c r="G1349" s="13" t="s">
        <v>492</v>
      </c>
      <c r="H1349" s="13" t="s">
        <v>501</v>
      </c>
      <c r="I1349" s="13" t="s">
        <v>502</v>
      </c>
      <c r="J1349" s="3" t="s">
        <v>35</v>
      </c>
      <c r="K1349" s="3" t="s">
        <v>36</v>
      </c>
      <c r="L1349" s="3" t="s">
        <v>37</v>
      </c>
      <c r="M1349" s="3" t="s">
        <v>45</v>
      </c>
      <c r="N1349" s="3" t="s">
        <v>158</v>
      </c>
      <c r="O1349" s="3" t="s">
        <v>116</v>
      </c>
      <c r="P1349" s="3"/>
      <c r="Q1349" s="3"/>
      <c r="R1349" s="3" t="s">
        <v>40</v>
      </c>
      <c r="S1349" s="3" t="s">
        <v>41</v>
      </c>
      <c r="T1349" s="3" t="s">
        <v>42</v>
      </c>
      <c r="U1349" s="4" t="s">
        <v>186</v>
      </c>
      <c r="V1349" s="6">
        <v>11000000</v>
      </c>
      <c r="W1349" s="6">
        <v>0</v>
      </c>
      <c r="X1349" s="6">
        <v>6054</v>
      </c>
      <c r="Y1349" s="6">
        <v>10993946</v>
      </c>
      <c r="Z1349" s="6">
        <v>0</v>
      </c>
      <c r="AA1349" s="6">
        <v>10993945.9</v>
      </c>
      <c r="AB1349" s="6">
        <v>0.1</v>
      </c>
      <c r="AC1349" s="6">
        <v>10993945.9</v>
      </c>
      <c r="AD1349" s="6">
        <v>10993945.9</v>
      </c>
      <c r="AE1349" s="6">
        <v>10993945.9</v>
      </c>
      <c r="AF1349" s="6">
        <v>10993945.9</v>
      </c>
    </row>
    <row r="1350" spans="1:32" ht="22.5">
      <c r="A1350" s="3" t="s">
        <v>435</v>
      </c>
      <c r="B1350" s="11" t="s">
        <v>545</v>
      </c>
      <c r="C1350" s="11" t="s">
        <v>557</v>
      </c>
      <c r="D1350" s="4" t="s">
        <v>436</v>
      </c>
      <c r="E1350" s="5" t="s">
        <v>49</v>
      </c>
      <c r="F1350" s="5" t="str">
        <f t="shared" si="23"/>
        <v>A-2-0-4</v>
      </c>
      <c r="G1350" s="13" t="s">
        <v>492</v>
      </c>
      <c r="H1350" s="13" t="s">
        <v>493</v>
      </c>
      <c r="I1350" s="13" t="s">
        <v>494</v>
      </c>
      <c r="J1350" s="3" t="s">
        <v>35</v>
      </c>
      <c r="K1350" s="3" t="s">
        <v>36</v>
      </c>
      <c r="L1350" s="3" t="s">
        <v>37</v>
      </c>
      <c r="M1350" s="3" t="s">
        <v>45</v>
      </c>
      <c r="N1350" s="3" t="s">
        <v>50</v>
      </c>
      <c r="O1350" s="3" t="s">
        <v>36</v>
      </c>
      <c r="P1350" s="3"/>
      <c r="Q1350" s="3"/>
      <c r="R1350" s="3" t="s">
        <v>40</v>
      </c>
      <c r="S1350" s="3" t="s">
        <v>41</v>
      </c>
      <c r="T1350" s="3" t="s">
        <v>42</v>
      </c>
      <c r="U1350" s="4" t="s">
        <v>51</v>
      </c>
      <c r="V1350" s="6">
        <v>20000000</v>
      </c>
      <c r="W1350" s="6">
        <v>21002339</v>
      </c>
      <c r="X1350" s="6">
        <v>0</v>
      </c>
      <c r="Y1350" s="6">
        <v>41002339</v>
      </c>
      <c r="Z1350" s="6">
        <v>0</v>
      </c>
      <c r="AA1350" s="6">
        <v>33234437</v>
      </c>
      <c r="AB1350" s="6">
        <v>7767902</v>
      </c>
      <c r="AC1350" s="6">
        <v>33234437</v>
      </c>
      <c r="AD1350" s="6">
        <v>33234437</v>
      </c>
      <c r="AE1350" s="6">
        <v>33234437</v>
      </c>
      <c r="AF1350" s="6">
        <v>33234437</v>
      </c>
    </row>
    <row r="1351" spans="1:32" ht="22.5">
      <c r="A1351" s="3" t="s">
        <v>435</v>
      </c>
      <c r="B1351" s="11" t="s">
        <v>545</v>
      </c>
      <c r="C1351" s="11" t="s">
        <v>557</v>
      </c>
      <c r="D1351" s="4" t="s">
        <v>436</v>
      </c>
      <c r="E1351" s="5" t="s">
        <v>191</v>
      </c>
      <c r="F1351" s="5" t="str">
        <f t="shared" si="23"/>
        <v>A-2-0-4</v>
      </c>
      <c r="G1351" s="13" t="s">
        <v>492</v>
      </c>
      <c r="H1351" s="13" t="s">
        <v>507</v>
      </c>
      <c r="I1351" s="13" t="s">
        <v>508</v>
      </c>
      <c r="J1351" s="3" t="s">
        <v>35</v>
      </c>
      <c r="K1351" s="3" t="s">
        <v>36</v>
      </c>
      <c r="L1351" s="3" t="s">
        <v>37</v>
      </c>
      <c r="M1351" s="3" t="s">
        <v>45</v>
      </c>
      <c r="N1351" s="3" t="s">
        <v>100</v>
      </c>
      <c r="O1351" s="3"/>
      <c r="P1351" s="3"/>
      <c r="Q1351" s="3"/>
      <c r="R1351" s="3" t="s">
        <v>40</v>
      </c>
      <c r="S1351" s="3" t="s">
        <v>41</v>
      </c>
      <c r="T1351" s="3" t="s">
        <v>42</v>
      </c>
      <c r="U1351" s="4" t="s">
        <v>192</v>
      </c>
      <c r="V1351" s="6">
        <v>0</v>
      </c>
      <c r="W1351" s="6">
        <v>2000000</v>
      </c>
      <c r="X1351" s="6">
        <v>0</v>
      </c>
      <c r="Y1351" s="6">
        <v>2000000</v>
      </c>
      <c r="Z1351" s="6">
        <v>0</v>
      </c>
      <c r="AA1351" s="6">
        <v>2000000</v>
      </c>
      <c r="AB1351" s="6">
        <v>0</v>
      </c>
      <c r="AC1351" s="6">
        <v>2000000</v>
      </c>
      <c r="AD1351" s="6">
        <v>2000000</v>
      </c>
      <c r="AE1351" s="6">
        <v>2000000</v>
      </c>
      <c r="AF1351" s="6">
        <v>2000000</v>
      </c>
    </row>
    <row r="1352" spans="1:32" ht="22.5">
      <c r="A1352" s="3" t="s">
        <v>435</v>
      </c>
      <c r="B1352" s="11" t="s">
        <v>545</v>
      </c>
      <c r="C1352" s="11" t="s">
        <v>557</v>
      </c>
      <c r="D1352" s="4" t="s">
        <v>436</v>
      </c>
      <c r="E1352" s="5" t="s">
        <v>193</v>
      </c>
      <c r="F1352" s="5" t="str">
        <f t="shared" si="23"/>
        <v>A-2-0-4</v>
      </c>
      <c r="G1352" s="13" t="s">
        <v>492</v>
      </c>
      <c r="H1352" s="13" t="s">
        <v>493</v>
      </c>
      <c r="I1352" s="13" t="s">
        <v>494</v>
      </c>
      <c r="J1352" s="3" t="s">
        <v>35</v>
      </c>
      <c r="K1352" s="3" t="s">
        <v>36</v>
      </c>
      <c r="L1352" s="3" t="s">
        <v>37</v>
      </c>
      <c r="M1352" s="3" t="s">
        <v>45</v>
      </c>
      <c r="N1352" s="3" t="s">
        <v>150</v>
      </c>
      <c r="O1352" s="3" t="s">
        <v>45</v>
      </c>
      <c r="P1352" s="3"/>
      <c r="Q1352" s="3"/>
      <c r="R1352" s="3" t="s">
        <v>40</v>
      </c>
      <c r="S1352" s="3" t="s">
        <v>41</v>
      </c>
      <c r="T1352" s="3" t="s">
        <v>42</v>
      </c>
      <c r="U1352" s="4" t="s">
        <v>194</v>
      </c>
      <c r="V1352" s="6">
        <v>105618411</v>
      </c>
      <c r="W1352" s="6">
        <v>15000000</v>
      </c>
      <c r="X1352" s="6">
        <v>0</v>
      </c>
      <c r="Y1352" s="6">
        <v>120618411</v>
      </c>
      <c r="Z1352" s="6">
        <v>0</v>
      </c>
      <c r="AA1352" s="6">
        <v>111152449</v>
      </c>
      <c r="AB1352" s="6">
        <v>9465962</v>
      </c>
      <c r="AC1352" s="6">
        <v>111152449</v>
      </c>
      <c r="AD1352" s="6">
        <v>111152449</v>
      </c>
      <c r="AE1352" s="6">
        <v>111152449</v>
      </c>
      <c r="AF1352" s="6">
        <v>111152449</v>
      </c>
    </row>
    <row r="1353" spans="1:32" ht="22.5">
      <c r="A1353" s="3" t="s">
        <v>435</v>
      </c>
      <c r="B1353" s="11" t="s">
        <v>545</v>
      </c>
      <c r="C1353" s="11" t="s">
        <v>557</v>
      </c>
      <c r="D1353" s="4" t="s">
        <v>436</v>
      </c>
      <c r="E1353" s="5" t="s">
        <v>208</v>
      </c>
      <c r="F1353" s="5" t="str">
        <f t="shared" si="23"/>
        <v>C-4102-1500-1</v>
      </c>
      <c r="G1353" s="13" t="s">
        <v>509</v>
      </c>
      <c r="H1353" s="13" t="s">
        <v>510</v>
      </c>
      <c r="I1353" s="13" t="s">
        <v>511</v>
      </c>
      <c r="J1353" s="3" t="s">
        <v>53</v>
      </c>
      <c r="K1353" s="3" t="s">
        <v>209</v>
      </c>
      <c r="L1353" s="3" t="s">
        <v>55</v>
      </c>
      <c r="M1353" s="3" t="s">
        <v>61</v>
      </c>
      <c r="N1353" s="3" t="s">
        <v>37</v>
      </c>
      <c r="O1353" s="3" t="s">
        <v>210</v>
      </c>
      <c r="P1353" s="3"/>
      <c r="Q1353" s="3"/>
      <c r="R1353" s="3" t="s">
        <v>40</v>
      </c>
      <c r="S1353" s="3" t="s">
        <v>41</v>
      </c>
      <c r="T1353" s="3" t="s">
        <v>42</v>
      </c>
      <c r="U1353" s="4" t="s">
        <v>211</v>
      </c>
      <c r="V1353" s="6">
        <v>3859155278</v>
      </c>
      <c r="W1353" s="6">
        <v>358610888</v>
      </c>
      <c r="X1353" s="6">
        <v>523526718</v>
      </c>
      <c r="Y1353" s="6">
        <v>3694239448</v>
      </c>
      <c r="Z1353" s="6">
        <v>0</v>
      </c>
      <c r="AA1353" s="6">
        <v>3694239448</v>
      </c>
      <c r="AB1353" s="6">
        <v>0</v>
      </c>
      <c r="AC1353" s="6">
        <v>3694239448</v>
      </c>
      <c r="AD1353" s="6">
        <v>3694239448</v>
      </c>
      <c r="AE1353" s="6">
        <v>3056967112</v>
      </c>
      <c r="AF1353" s="6">
        <v>3056967112</v>
      </c>
    </row>
    <row r="1354" spans="1:32" ht="22.5">
      <c r="A1354" s="3" t="s">
        <v>435</v>
      </c>
      <c r="B1354" s="11" t="s">
        <v>545</v>
      </c>
      <c r="C1354" s="11" t="s">
        <v>557</v>
      </c>
      <c r="D1354" s="4" t="s">
        <v>436</v>
      </c>
      <c r="E1354" s="5" t="s">
        <v>217</v>
      </c>
      <c r="F1354" s="5" t="str">
        <f t="shared" si="23"/>
        <v>C-4102-1500-1</v>
      </c>
      <c r="G1354" s="13" t="s">
        <v>509</v>
      </c>
      <c r="H1354" s="13" t="s">
        <v>510</v>
      </c>
      <c r="I1354" s="13" t="s">
        <v>511</v>
      </c>
      <c r="J1354" s="3" t="s">
        <v>53</v>
      </c>
      <c r="K1354" s="3" t="s">
        <v>209</v>
      </c>
      <c r="L1354" s="3" t="s">
        <v>55</v>
      </c>
      <c r="M1354" s="3" t="s">
        <v>61</v>
      </c>
      <c r="N1354" s="3" t="s">
        <v>37</v>
      </c>
      <c r="O1354" s="3" t="s">
        <v>218</v>
      </c>
      <c r="P1354" s="3"/>
      <c r="Q1354" s="3"/>
      <c r="R1354" s="3" t="s">
        <v>40</v>
      </c>
      <c r="S1354" s="3" t="s">
        <v>41</v>
      </c>
      <c r="T1354" s="3" t="s">
        <v>42</v>
      </c>
      <c r="U1354" s="4" t="s">
        <v>219</v>
      </c>
      <c r="V1354" s="6">
        <v>126468053</v>
      </c>
      <c r="W1354" s="6">
        <v>1901000</v>
      </c>
      <c r="X1354" s="6">
        <v>14220000</v>
      </c>
      <c r="Y1354" s="6">
        <v>114149053</v>
      </c>
      <c r="Z1354" s="6">
        <v>0</v>
      </c>
      <c r="AA1354" s="6">
        <v>114146795</v>
      </c>
      <c r="AB1354" s="6">
        <v>2258</v>
      </c>
      <c r="AC1354" s="6">
        <v>114146795</v>
      </c>
      <c r="AD1354" s="6">
        <v>114146795</v>
      </c>
      <c r="AE1354" s="6">
        <v>106985215</v>
      </c>
      <c r="AF1354" s="6">
        <v>106985215</v>
      </c>
    </row>
    <row r="1355" spans="1:32" ht="22.5">
      <c r="A1355" s="3" t="s">
        <v>435</v>
      </c>
      <c r="B1355" s="11" t="s">
        <v>545</v>
      </c>
      <c r="C1355" s="11" t="s">
        <v>557</v>
      </c>
      <c r="D1355" s="4" t="s">
        <v>436</v>
      </c>
      <c r="E1355" s="5" t="s">
        <v>220</v>
      </c>
      <c r="F1355" s="5" t="str">
        <f t="shared" si="23"/>
        <v>C-4102-1500-1</v>
      </c>
      <c r="G1355" s="13" t="s">
        <v>509</v>
      </c>
      <c r="H1355" s="13" t="s">
        <v>493</v>
      </c>
      <c r="I1355" s="13" t="s">
        <v>512</v>
      </c>
      <c r="J1355" s="3" t="s">
        <v>53</v>
      </c>
      <c r="K1355" s="3" t="s">
        <v>209</v>
      </c>
      <c r="L1355" s="3" t="s">
        <v>55</v>
      </c>
      <c r="M1355" s="3" t="s">
        <v>61</v>
      </c>
      <c r="N1355" s="3" t="s">
        <v>37</v>
      </c>
      <c r="O1355" s="3" t="s">
        <v>221</v>
      </c>
      <c r="P1355" s="3"/>
      <c r="Q1355" s="3"/>
      <c r="R1355" s="3" t="s">
        <v>40</v>
      </c>
      <c r="S1355" s="3" t="s">
        <v>41</v>
      </c>
      <c r="T1355" s="3" t="s">
        <v>42</v>
      </c>
      <c r="U1355" s="4" t="s">
        <v>222</v>
      </c>
      <c r="V1355" s="6">
        <v>101312037</v>
      </c>
      <c r="W1355" s="6">
        <v>3120000</v>
      </c>
      <c r="X1355" s="6">
        <v>8799276</v>
      </c>
      <c r="Y1355" s="6">
        <v>95632761</v>
      </c>
      <c r="Z1355" s="6">
        <v>0</v>
      </c>
      <c r="AA1355" s="6">
        <v>95632630</v>
      </c>
      <c r="AB1355" s="6">
        <v>131</v>
      </c>
      <c r="AC1355" s="6">
        <v>95632630</v>
      </c>
      <c r="AD1355" s="6">
        <v>95632630</v>
      </c>
      <c r="AE1355" s="6">
        <v>92314027</v>
      </c>
      <c r="AF1355" s="6">
        <v>92314027</v>
      </c>
    </row>
    <row r="1356" spans="1:32" ht="22.5">
      <c r="A1356" s="3" t="s">
        <v>435</v>
      </c>
      <c r="B1356" s="11" t="s">
        <v>545</v>
      </c>
      <c r="C1356" s="11" t="s">
        <v>557</v>
      </c>
      <c r="D1356" s="4" t="s">
        <v>436</v>
      </c>
      <c r="E1356" s="5" t="s">
        <v>223</v>
      </c>
      <c r="F1356" s="5" t="str">
        <f t="shared" si="23"/>
        <v>C-4102-1500-1</v>
      </c>
      <c r="G1356" s="13" t="s">
        <v>509</v>
      </c>
      <c r="H1356" s="13" t="s">
        <v>493</v>
      </c>
      <c r="I1356" s="13" t="s">
        <v>506</v>
      </c>
      <c r="J1356" s="3" t="s">
        <v>53</v>
      </c>
      <c r="K1356" s="3" t="s">
        <v>209</v>
      </c>
      <c r="L1356" s="3" t="s">
        <v>55</v>
      </c>
      <c r="M1356" s="3" t="s">
        <v>61</v>
      </c>
      <c r="N1356" s="3" t="s">
        <v>37</v>
      </c>
      <c r="O1356" s="3" t="s">
        <v>224</v>
      </c>
      <c r="P1356" s="3"/>
      <c r="Q1356" s="3"/>
      <c r="R1356" s="3" t="s">
        <v>40</v>
      </c>
      <c r="S1356" s="3" t="s">
        <v>41</v>
      </c>
      <c r="T1356" s="3" t="s">
        <v>42</v>
      </c>
      <c r="U1356" s="4" t="s">
        <v>57</v>
      </c>
      <c r="V1356" s="6">
        <v>16308295</v>
      </c>
      <c r="W1356" s="6">
        <v>17800000</v>
      </c>
      <c r="X1356" s="6">
        <v>0</v>
      </c>
      <c r="Y1356" s="6">
        <v>34108295</v>
      </c>
      <c r="Z1356" s="6">
        <v>0</v>
      </c>
      <c r="AA1356" s="6">
        <v>29192916</v>
      </c>
      <c r="AB1356" s="6">
        <v>4915379</v>
      </c>
      <c r="AC1356" s="6">
        <v>29192916</v>
      </c>
      <c r="AD1356" s="6">
        <v>29192916</v>
      </c>
      <c r="AE1356" s="6">
        <v>29192916</v>
      </c>
      <c r="AF1356" s="6">
        <v>29192916</v>
      </c>
    </row>
    <row r="1357" spans="1:32" ht="22.5">
      <c r="A1357" s="3" t="s">
        <v>435</v>
      </c>
      <c r="B1357" s="11" t="s">
        <v>545</v>
      </c>
      <c r="C1357" s="11" t="s">
        <v>557</v>
      </c>
      <c r="D1357" s="4" t="s">
        <v>436</v>
      </c>
      <c r="E1357" s="5" t="s">
        <v>375</v>
      </c>
      <c r="F1357" s="5" t="str">
        <f t="shared" si="23"/>
        <v>C-4102-1500-3</v>
      </c>
      <c r="G1357" s="13" t="s">
        <v>495</v>
      </c>
      <c r="H1357" s="13" t="s">
        <v>496</v>
      </c>
      <c r="I1357" s="13" t="s">
        <v>497</v>
      </c>
      <c r="J1357" s="3" t="s">
        <v>53</v>
      </c>
      <c r="K1357" s="3" t="s">
        <v>209</v>
      </c>
      <c r="L1357" s="3" t="s">
        <v>55</v>
      </c>
      <c r="M1357" s="3" t="s">
        <v>38</v>
      </c>
      <c r="N1357" s="3" t="s">
        <v>37</v>
      </c>
      <c r="O1357" s="3" t="s">
        <v>257</v>
      </c>
      <c r="P1357" s="3"/>
      <c r="Q1357" s="3"/>
      <c r="R1357" s="3" t="s">
        <v>230</v>
      </c>
      <c r="S1357" s="3" t="s">
        <v>243</v>
      </c>
      <c r="T1357" s="3" t="s">
        <v>42</v>
      </c>
      <c r="U1357" s="4" t="s">
        <v>376</v>
      </c>
      <c r="V1357" s="6">
        <v>0</v>
      </c>
      <c r="W1357" s="6">
        <v>99585750</v>
      </c>
      <c r="X1357" s="6">
        <v>0</v>
      </c>
      <c r="Y1357" s="6">
        <v>99585750</v>
      </c>
      <c r="Z1357" s="6">
        <v>0</v>
      </c>
      <c r="AA1357" s="6">
        <v>98202098</v>
      </c>
      <c r="AB1357" s="6">
        <v>1383652</v>
      </c>
      <c r="AC1357" s="6">
        <v>98202098</v>
      </c>
      <c r="AD1357" s="6">
        <v>86811321</v>
      </c>
      <c r="AE1357" s="6">
        <v>83780010</v>
      </c>
      <c r="AF1357" s="6">
        <v>83780010</v>
      </c>
    </row>
    <row r="1358" spans="1:32" ht="22.5">
      <c r="A1358" s="3" t="s">
        <v>435</v>
      </c>
      <c r="B1358" s="11" t="s">
        <v>545</v>
      </c>
      <c r="C1358" s="11" t="s">
        <v>557</v>
      </c>
      <c r="D1358" s="4" t="s">
        <v>436</v>
      </c>
      <c r="E1358" s="5" t="s">
        <v>375</v>
      </c>
      <c r="F1358" s="5" t="str">
        <f t="shared" si="23"/>
        <v>C-4102-1500-3</v>
      </c>
      <c r="G1358" s="13" t="s">
        <v>495</v>
      </c>
      <c r="H1358" s="13" t="s">
        <v>496</v>
      </c>
      <c r="I1358" s="13" t="s">
        <v>497</v>
      </c>
      <c r="J1358" s="3" t="s">
        <v>53</v>
      </c>
      <c r="K1358" s="3" t="s">
        <v>209</v>
      </c>
      <c r="L1358" s="3" t="s">
        <v>55</v>
      </c>
      <c r="M1358" s="3" t="s">
        <v>38</v>
      </c>
      <c r="N1358" s="3" t="s">
        <v>37</v>
      </c>
      <c r="O1358" s="3" t="s">
        <v>257</v>
      </c>
      <c r="P1358" s="3"/>
      <c r="Q1358" s="3"/>
      <c r="R1358" s="3" t="s">
        <v>40</v>
      </c>
      <c r="S1358" s="3" t="s">
        <v>41</v>
      </c>
      <c r="T1358" s="3" t="s">
        <v>42</v>
      </c>
      <c r="U1358" s="4" t="s">
        <v>376</v>
      </c>
      <c r="V1358" s="6">
        <v>4060002210</v>
      </c>
      <c r="W1358" s="6">
        <v>364438484</v>
      </c>
      <c r="X1358" s="6">
        <v>15253276</v>
      </c>
      <c r="Y1358" s="6">
        <v>4409187418</v>
      </c>
      <c r="Z1358" s="6">
        <v>0</v>
      </c>
      <c r="AA1358" s="6">
        <v>4380583965</v>
      </c>
      <c r="AB1358" s="6">
        <v>28603453</v>
      </c>
      <c r="AC1358" s="6">
        <v>4380583965</v>
      </c>
      <c r="AD1358" s="6">
        <v>4269603502</v>
      </c>
      <c r="AE1358" s="6">
        <v>3898166680</v>
      </c>
      <c r="AF1358" s="6">
        <v>3898166680</v>
      </c>
    </row>
    <row r="1359" spans="1:32" ht="22.5">
      <c r="A1359" s="3" t="s">
        <v>435</v>
      </c>
      <c r="B1359" s="11" t="s">
        <v>545</v>
      </c>
      <c r="C1359" s="11" t="s">
        <v>557</v>
      </c>
      <c r="D1359" s="4" t="s">
        <v>436</v>
      </c>
      <c r="E1359" s="5" t="s">
        <v>225</v>
      </c>
      <c r="F1359" s="5" t="str">
        <f t="shared" si="23"/>
        <v>C-4102-1500-3</v>
      </c>
      <c r="G1359" s="13" t="s">
        <v>495</v>
      </c>
      <c r="H1359" s="13" t="s">
        <v>496</v>
      </c>
      <c r="I1359" s="13" t="s">
        <v>497</v>
      </c>
      <c r="J1359" s="3" t="s">
        <v>53</v>
      </c>
      <c r="K1359" s="3" t="s">
        <v>209</v>
      </c>
      <c r="L1359" s="3" t="s">
        <v>55</v>
      </c>
      <c r="M1359" s="3" t="s">
        <v>38</v>
      </c>
      <c r="N1359" s="3" t="s">
        <v>37</v>
      </c>
      <c r="O1359" s="3" t="s">
        <v>213</v>
      </c>
      <c r="P1359" s="3"/>
      <c r="Q1359" s="3"/>
      <c r="R1359" s="3" t="s">
        <v>40</v>
      </c>
      <c r="S1359" s="3" t="s">
        <v>41</v>
      </c>
      <c r="T1359" s="3" t="s">
        <v>42</v>
      </c>
      <c r="U1359" s="4" t="s">
        <v>226</v>
      </c>
      <c r="V1359" s="6">
        <v>13645260970</v>
      </c>
      <c r="W1359" s="6">
        <v>2778646647</v>
      </c>
      <c r="X1359" s="6">
        <v>1019757569</v>
      </c>
      <c r="Y1359" s="6">
        <v>15404150048</v>
      </c>
      <c r="Z1359" s="6">
        <v>0</v>
      </c>
      <c r="AA1359" s="6">
        <v>15355617700</v>
      </c>
      <c r="AB1359" s="6">
        <v>48532348</v>
      </c>
      <c r="AC1359" s="6">
        <v>15355617700</v>
      </c>
      <c r="AD1359" s="6">
        <v>14841191021</v>
      </c>
      <c r="AE1359" s="6">
        <v>13938005854</v>
      </c>
      <c r="AF1359" s="6">
        <v>13938005854</v>
      </c>
    </row>
    <row r="1360" spans="1:32" ht="22.5">
      <c r="A1360" s="3" t="s">
        <v>435</v>
      </c>
      <c r="B1360" s="11" t="s">
        <v>545</v>
      </c>
      <c r="C1360" s="11" t="s">
        <v>557</v>
      </c>
      <c r="D1360" s="4" t="s">
        <v>436</v>
      </c>
      <c r="E1360" s="5" t="s">
        <v>377</v>
      </c>
      <c r="F1360" s="5" t="str">
        <f t="shared" si="23"/>
        <v>C-4102-1500-3</v>
      </c>
      <c r="G1360" s="13" t="s">
        <v>495</v>
      </c>
      <c r="H1360" s="13" t="s">
        <v>496</v>
      </c>
      <c r="I1360" s="13" t="s">
        <v>497</v>
      </c>
      <c r="J1360" s="3" t="s">
        <v>53</v>
      </c>
      <c r="K1360" s="3" t="s">
        <v>209</v>
      </c>
      <c r="L1360" s="3" t="s">
        <v>55</v>
      </c>
      <c r="M1360" s="3" t="s">
        <v>38</v>
      </c>
      <c r="N1360" s="3" t="s">
        <v>37</v>
      </c>
      <c r="O1360" s="3" t="s">
        <v>56</v>
      </c>
      <c r="P1360" s="3"/>
      <c r="Q1360" s="3"/>
      <c r="R1360" s="3" t="s">
        <v>40</v>
      </c>
      <c r="S1360" s="3" t="s">
        <v>41</v>
      </c>
      <c r="T1360" s="3" t="s">
        <v>42</v>
      </c>
      <c r="U1360" s="4" t="s">
        <v>378</v>
      </c>
      <c r="V1360" s="6">
        <v>537018856</v>
      </c>
      <c r="W1360" s="6">
        <v>0</v>
      </c>
      <c r="X1360" s="6">
        <v>54866267</v>
      </c>
      <c r="Y1360" s="6">
        <v>482152589</v>
      </c>
      <c r="Z1360" s="6">
        <v>0</v>
      </c>
      <c r="AA1360" s="6">
        <v>468487579</v>
      </c>
      <c r="AB1360" s="6">
        <v>13665010</v>
      </c>
      <c r="AC1360" s="6">
        <v>468487579</v>
      </c>
      <c r="AD1360" s="6">
        <v>468487579</v>
      </c>
      <c r="AE1360" s="6">
        <v>428865937</v>
      </c>
      <c r="AF1360" s="6">
        <v>428865937</v>
      </c>
    </row>
    <row r="1361" spans="1:32" ht="22.5">
      <c r="A1361" s="3" t="s">
        <v>435</v>
      </c>
      <c r="B1361" s="11" t="s">
        <v>545</v>
      </c>
      <c r="C1361" s="11" t="s">
        <v>557</v>
      </c>
      <c r="D1361" s="4" t="s">
        <v>436</v>
      </c>
      <c r="E1361" s="5" t="s">
        <v>227</v>
      </c>
      <c r="F1361" s="5" t="str">
        <f t="shared" si="23"/>
        <v>C-4102-1500-3</v>
      </c>
      <c r="G1361" s="13" t="s">
        <v>495</v>
      </c>
      <c r="H1361" s="13" t="s">
        <v>496</v>
      </c>
      <c r="I1361" s="13" t="s">
        <v>497</v>
      </c>
      <c r="J1361" s="3" t="s">
        <v>53</v>
      </c>
      <c r="K1361" s="3" t="s">
        <v>209</v>
      </c>
      <c r="L1361" s="3" t="s">
        <v>55</v>
      </c>
      <c r="M1361" s="3" t="s">
        <v>38</v>
      </c>
      <c r="N1361" s="3" t="s">
        <v>37</v>
      </c>
      <c r="O1361" s="3" t="s">
        <v>218</v>
      </c>
      <c r="P1361" s="3"/>
      <c r="Q1361" s="3"/>
      <c r="R1361" s="3" t="s">
        <v>230</v>
      </c>
      <c r="S1361" s="3" t="s">
        <v>243</v>
      </c>
      <c r="T1361" s="3" t="s">
        <v>42</v>
      </c>
      <c r="U1361" s="4" t="s">
        <v>228</v>
      </c>
      <c r="V1361" s="6">
        <v>378384935</v>
      </c>
      <c r="W1361" s="6">
        <v>369562760</v>
      </c>
      <c r="X1361" s="6">
        <v>0</v>
      </c>
      <c r="Y1361" s="6">
        <v>747947695</v>
      </c>
      <c r="Z1361" s="6">
        <v>0</v>
      </c>
      <c r="AA1361" s="6">
        <v>693591925</v>
      </c>
      <c r="AB1361" s="6">
        <v>54355770</v>
      </c>
      <c r="AC1361" s="6">
        <v>693591925</v>
      </c>
      <c r="AD1361" s="6">
        <v>401117068</v>
      </c>
      <c r="AE1361" s="6">
        <v>307920824</v>
      </c>
      <c r="AF1361" s="6">
        <v>307920824</v>
      </c>
    </row>
    <row r="1362" spans="1:32" ht="22.5">
      <c r="A1362" s="3" t="s">
        <v>435</v>
      </c>
      <c r="B1362" s="11" t="s">
        <v>545</v>
      </c>
      <c r="C1362" s="11" t="s">
        <v>557</v>
      </c>
      <c r="D1362" s="4" t="s">
        <v>436</v>
      </c>
      <c r="E1362" s="5" t="s">
        <v>227</v>
      </c>
      <c r="F1362" s="5" t="str">
        <f t="shared" si="23"/>
        <v>C-4102-1500-3</v>
      </c>
      <c r="G1362" s="13" t="s">
        <v>495</v>
      </c>
      <c r="H1362" s="13" t="s">
        <v>496</v>
      </c>
      <c r="I1362" s="13" t="s">
        <v>497</v>
      </c>
      <c r="J1362" s="3" t="s">
        <v>53</v>
      </c>
      <c r="K1362" s="3" t="s">
        <v>209</v>
      </c>
      <c r="L1362" s="3" t="s">
        <v>55</v>
      </c>
      <c r="M1362" s="3" t="s">
        <v>38</v>
      </c>
      <c r="N1362" s="3" t="s">
        <v>37</v>
      </c>
      <c r="O1362" s="3" t="s">
        <v>218</v>
      </c>
      <c r="P1362" s="3"/>
      <c r="Q1362" s="3"/>
      <c r="R1362" s="3" t="s">
        <v>40</v>
      </c>
      <c r="S1362" s="3" t="s">
        <v>41</v>
      </c>
      <c r="T1362" s="3" t="s">
        <v>42</v>
      </c>
      <c r="U1362" s="4" t="s">
        <v>228</v>
      </c>
      <c r="V1362" s="6">
        <v>3359553819</v>
      </c>
      <c r="W1362" s="6">
        <v>0</v>
      </c>
      <c r="X1362" s="6">
        <v>92648370</v>
      </c>
      <c r="Y1362" s="6">
        <v>3266905449</v>
      </c>
      <c r="Z1362" s="6">
        <v>0</v>
      </c>
      <c r="AA1362" s="6">
        <v>3209885127</v>
      </c>
      <c r="AB1362" s="6">
        <v>57020322</v>
      </c>
      <c r="AC1362" s="6">
        <v>3209885127</v>
      </c>
      <c r="AD1362" s="6">
        <v>2888817251</v>
      </c>
      <c r="AE1362" s="6">
        <v>2861673960</v>
      </c>
      <c r="AF1362" s="6">
        <v>2861673960</v>
      </c>
    </row>
    <row r="1363" spans="1:32" ht="22.5">
      <c r="A1363" s="3" t="s">
        <v>435</v>
      </c>
      <c r="B1363" s="11" t="s">
        <v>545</v>
      </c>
      <c r="C1363" s="11" t="s">
        <v>557</v>
      </c>
      <c r="D1363" s="4" t="s">
        <v>436</v>
      </c>
      <c r="E1363" s="5" t="s">
        <v>234</v>
      </c>
      <c r="F1363" s="5" t="str">
        <f t="shared" si="23"/>
        <v>C-4102-1500-3</v>
      </c>
      <c r="G1363" s="13" t="s">
        <v>495</v>
      </c>
      <c r="H1363" s="13" t="s">
        <v>496</v>
      </c>
      <c r="I1363" s="13" t="s">
        <v>497</v>
      </c>
      <c r="J1363" s="3" t="s">
        <v>53</v>
      </c>
      <c r="K1363" s="3" t="s">
        <v>209</v>
      </c>
      <c r="L1363" s="3" t="s">
        <v>55</v>
      </c>
      <c r="M1363" s="3" t="s">
        <v>38</v>
      </c>
      <c r="N1363" s="3" t="s">
        <v>37</v>
      </c>
      <c r="O1363" s="3" t="s">
        <v>235</v>
      </c>
      <c r="P1363" s="3"/>
      <c r="Q1363" s="3"/>
      <c r="R1363" s="3" t="s">
        <v>40</v>
      </c>
      <c r="S1363" s="3" t="s">
        <v>41</v>
      </c>
      <c r="T1363" s="3" t="s">
        <v>42</v>
      </c>
      <c r="U1363" s="4" t="s">
        <v>236</v>
      </c>
      <c r="V1363" s="6">
        <v>0</v>
      </c>
      <c r="W1363" s="6">
        <v>19991160</v>
      </c>
      <c r="X1363" s="6">
        <v>0</v>
      </c>
      <c r="Y1363" s="6">
        <v>19991160</v>
      </c>
      <c r="Z1363" s="6">
        <v>0</v>
      </c>
      <c r="AA1363" s="6">
        <v>9191240</v>
      </c>
      <c r="AB1363" s="6">
        <v>10799920</v>
      </c>
      <c r="AC1363" s="6">
        <v>9191240</v>
      </c>
      <c r="AD1363" s="6">
        <v>9191240</v>
      </c>
      <c r="AE1363" s="6">
        <v>4767120</v>
      </c>
      <c r="AF1363" s="6">
        <v>4767120</v>
      </c>
    </row>
    <row r="1364" spans="1:32" ht="22.5">
      <c r="A1364" s="3" t="s">
        <v>435</v>
      </c>
      <c r="B1364" s="11" t="s">
        <v>545</v>
      </c>
      <c r="C1364" s="11" t="s">
        <v>557</v>
      </c>
      <c r="D1364" s="4" t="s">
        <v>436</v>
      </c>
      <c r="E1364" s="5" t="s">
        <v>237</v>
      </c>
      <c r="F1364" s="5" t="str">
        <f t="shared" si="23"/>
        <v>C-4102-1500-3</v>
      </c>
      <c r="G1364" s="13" t="s">
        <v>495</v>
      </c>
      <c r="H1364" s="13" t="s">
        <v>493</v>
      </c>
      <c r="I1364" s="13" t="s">
        <v>512</v>
      </c>
      <c r="J1364" s="3" t="s">
        <v>53</v>
      </c>
      <c r="K1364" s="3" t="s">
        <v>209</v>
      </c>
      <c r="L1364" s="3" t="s">
        <v>55</v>
      </c>
      <c r="M1364" s="3" t="s">
        <v>38</v>
      </c>
      <c r="N1364" s="3" t="s">
        <v>37</v>
      </c>
      <c r="O1364" s="3" t="s">
        <v>238</v>
      </c>
      <c r="P1364" s="3"/>
      <c r="Q1364" s="3"/>
      <c r="R1364" s="3" t="s">
        <v>40</v>
      </c>
      <c r="S1364" s="3" t="s">
        <v>41</v>
      </c>
      <c r="T1364" s="3" t="s">
        <v>42</v>
      </c>
      <c r="U1364" s="4" t="s">
        <v>222</v>
      </c>
      <c r="V1364" s="6">
        <v>1369121612</v>
      </c>
      <c r="W1364" s="6">
        <v>952962482</v>
      </c>
      <c r="X1364" s="6">
        <v>72553128</v>
      </c>
      <c r="Y1364" s="6">
        <v>2249530966</v>
      </c>
      <c r="Z1364" s="6">
        <v>0</v>
      </c>
      <c r="AA1364" s="6">
        <v>2221737199.27</v>
      </c>
      <c r="AB1364" s="6">
        <v>27793766.73</v>
      </c>
      <c r="AC1364" s="6">
        <v>2221737199.27</v>
      </c>
      <c r="AD1364" s="6">
        <v>2221737199.27</v>
      </c>
      <c r="AE1364" s="6">
        <v>2190302111.27</v>
      </c>
      <c r="AF1364" s="6">
        <v>2190302111.27</v>
      </c>
    </row>
    <row r="1365" spans="1:32" ht="22.5">
      <c r="A1365" s="3" t="s">
        <v>435</v>
      </c>
      <c r="B1365" s="11" t="s">
        <v>545</v>
      </c>
      <c r="C1365" s="11" t="s">
        <v>557</v>
      </c>
      <c r="D1365" s="4" t="s">
        <v>436</v>
      </c>
      <c r="E1365" s="5" t="s">
        <v>239</v>
      </c>
      <c r="F1365" s="5" t="str">
        <f t="shared" si="23"/>
        <v>C-4102-1500-3</v>
      </c>
      <c r="G1365" s="13" t="s">
        <v>495</v>
      </c>
      <c r="H1365" s="13" t="s">
        <v>493</v>
      </c>
      <c r="I1365" s="13" t="s">
        <v>506</v>
      </c>
      <c r="J1365" s="3" t="s">
        <v>53</v>
      </c>
      <c r="K1365" s="3" t="s">
        <v>209</v>
      </c>
      <c r="L1365" s="3" t="s">
        <v>55</v>
      </c>
      <c r="M1365" s="3" t="s">
        <v>38</v>
      </c>
      <c r="N1365" s="3" t="s">
        <v>37</v>
      </c>
      <c r="O1365" s="3" t="s">
        <v>240</v>
      </c>
      <c r="P1365" s="3"/>
      <c r="Q1365" s="3"/>
      <c r="R1365" s="3" t="s">
        <v>40</v>
      </c>
      <c r="S1365" s="3" t="s">
        <v>41</v>
      </c>
      <c r="T1365" s="3" t="s">
        <v>42</v>
      </c>
      <c r="U1365" s="4" t="s">
        <v>57</v>
      </c>
      <c r="V1365" s="6">
        <v>283415000</v>
      </c>
      <c r="W1365" s="6">
        <v>225000000</v>
      </c>
      <c r="X1365" s="6">
        <v>0</v>
      </c>
      <c r="Y1365" s="6">
        <v>508415000</v>
      </c>
      <c r="Z1365" s="6">
        <v>0</v>
      </c>
      <c r="AA1365" s="6">
        <v>471030495</v>
      </c>
      <c r="AB1365" s="6">
        <v>37384505</v>
      </c>
      <c r="AC1365" s="6">
        <v>471030495</v>
      </c>
      <c r="AD1365" s="6">
        <v>471030495</v>
      </c>
      <c r="AE1365" s="6">
        <v>465646226</v>
      </c>
      <c r="AF1365" s="6">
        <v>465646226</v>
      </c>
    </row>
    <row r="1366" spans="1:32" ht="33.75">
      <c r="A1366" s="3" t="s">
        <v>435</v>
      </c>
      <c r="B1366" s="11" t="s">
        <v>545</v>
      </c>
      <c r="C1366" s="11" t="s">
        <v>557</v>
      </c>
      <c r="D1366" s="4" t="s">
        <v>436</v>
      </c>
      <c r="E1366" s="5" t="s">
        <v>379</v>
      </c>
      <c r="F1366" s="5" t="str">
        <f t="shared" si="23"/>
        <v>C-4102-1500-3</v>
      </c>
      <c r="G1366" s="13" t="s">
        <v>495</v>
      </c>
      <c r="H1366" s="13" t="s">
        <v>496</v>
      </c>
      <c r="I1366" s="13" t="s">
        <v>497</v>
      </c>
      <c r="J1366" s="3" t="s">
        <v>53</v>
      </c>
      <c r="K1366" s="3" t="s">
        <v>209</v>
      </c>
      <c r="L1366" s="3" t="s">
        <v>55</v>
      </c>
      <c r="M1366" s="3" t="s">
        <v>38</v>
      </c>
      <c r="N1366" s="3" t="s">
        <v>37</v>
      </c>
      <c r="O1366" s="3" t="s">
        <v>380</v>
      </c>
      <c r="P1366" s="3"/>
      <c r="Q1366" s="3"/>
      <c r="R1366" s="3" t="s">
        <v>40</v>
      </c>
      <c r="S1366" s="3" t="s">
        <v>41</v>
      </c>
      <c r="T1366" s="3" t="s">
        <v>42</v>
      </c>
      <c r="U1366" s="4" t="s">
        <v>381</v>
      </c>
      <c r="V1366" s="6">
        <v>3725000</v>
      </c>
      <c r="W1366" s="6">
        <v>0</v>
      </c>
      <c r="X1366" s="6">
        <v>0</v>
      </c>
      <c r="Y1366" s="6">
        <v>3725000</v>
      </c>
      <c r="Z1366" s="6">
        <v>0</v>
      </c>
      <c r="AA1366" s="6">
        <v>2500000</v>
      </c>
      <c r="AB1366" s="6">
        <v>1225000</v>
      </c>
      <c r="AC1366" s="6">
        <v>2500000</v>
      </c>
      <c r="AD1366" s="6">
        <v>2500000</v>
      </c>
      <c r="AE1366" s="6">
        <v>2500000</v>
      </c>
      <c r="AF1366" s="6">
        <v>2500000</v>
      </c>
    </row>
    <row r="1367" spans="1:32" ht="22.5">
      <c r="A1367" s="3" t="s">
        <v>435</v>
      </c>
      <c r="B1367" s="11" t="s">
        <v>545</v>
      </c>
      <c r="C1367" s="11" t="s">
        <v>557</v>
      </c>
      <c r="D1367" s="4" t="s">
        <v>436</v>
      </c>
      <c r="E1367" s="5" t="s">
        <v>254</v>
      </c>
      <c r="F1367" s="5" t="str">
        <f t="shared" si="23"/>
        <v>C-4102-1500-4</v>
      </c>
      <c r="G1367" s="13" t="s">
        <v>514</v>
      </c>
      <c r="H1367" s="13" t="s">
        <v>515</v>
      </c>
      <c r="I1367" s="13" t="s">
        <v>516</v>
      </c>
      <c r="J1367" s="3" t="s">
        <v>53</v>
      </c>
      <c r="K1367" s="3" t="s">
        <v>209</v>
      </c>
      <c r="L1367" s="3" t="s">
        <v>55</v>
      </c>
      <c r="M1367" s="3" t="s">
        <v>45</v>
      </c>
      <c r="N1367" s="3" t="s">
        <v>37</v>
      </c>
      <c r="O1367" s="3" t="s">
        <v>210</v>
      </c>
      <c r="P1367" s="3"/>
      <c r="Q1367" s="3"/>
      <c r="R1367" s="3" t="s">
        <v>230</v>
      </c>
      <c r="S1367" s="3" t="s">
        <v>50</v>
      </c>
      <c r="T1367" s="3" t="s">
        <v>42</v>
      </c>
      <c r="U1367" s="4" t="s">
        <v>255</v>
      </c>
      <c r="V1367" s="6">
        <v>0</v>
      </c>
      <c r="W1367" s="6">
        <v>423945019</v>
      </c>
      <c r="X1367" s="6">
        <v>22712144</v>
      </c>
      <c r="Y1367" s="6">
        <v>401232875</v>
      </c>
      <c r="Z1367" s="6">
        <v>0</v>
      </c>
      <c r="AA1367" s="6">
        <v>401232875</v>
      </c>
      <c r="AB1367" s="6">
        <v>0</v>
      </c>
      <c r="AC1367" s="6">
        <v>401232875</v>
      </c>
      <c r="AD1367" s="6">
        <v>401232875</v>
      </c>
      <c r="AE1367" s="6">
        <v>401232875</v>
      </c>
      <c r="AF1367" s="6">
        <v>401232875</v>
      </c>
    </row>
    <row r="1368" spans="1:32" ht="22.5">
      <c r="A1368" s="3" t="s">
        <v>435</v>
      </c>
      <c r="B1368" s="11" t="s">
        <v>545</v>
      </c>
      <c r="C1368" s="11" t="s">
        <v>557</v>
      </c>
      <c r="D1368" s="4" t="s">
        <v>436</v>
      </c>
      <c r="E1368" s="5" t="s">
        <v>254</v>
      </c>
      <c r="F1368" s="5" t="str">
        <f t="shared" ref="F1368:F1431" si="24">+J1368&amp;"-"&amp;K1368&amp;"-"&amp;L1368&amp;"-"&amp;M1368</f>
        <v>C-4102-1500-4</v>
      </c>
      <c r="G1368" s="13" t="s">
        <v>514</v>
      </c>
      <c r="H1368" s="13" t="s">
        <v>515</v>
      </c>
      <c r="I1368" s="13" t="s">
        <v>516</v>
      </c>
      <c r="J1368" s="3" t="s">
        <v>53</v>
      </c>
      <c r="K1368" s="3" t="s">
        <v>209</v>
      </c>
      <c r="L1368" s="3" t="s">
        <v>55</v>
      </c>
      <c r="M1368" s="3" t="s">
        <v>45</v>
      </c>
      <c r="N1368" s="3" t="s">
        <v>37</v>
      </c>
      <c r="O1368" s="3" t="s">
        <v>210</v>
      </c>
      <c r="P1368" s="3"/>
      <c r="Q1368" s="3"/>
      <c r="R1368" s="3" t="s">
        <v>230</v>
      </c>
      <c r="S1368" s="3" t="s">
        <v>243</v>
      </c>
      <c r="T1368" s="3" t="s">
        <v>42</v>
      </c>
      <c r="U1368" s="4" t="s">
        <v>255</v>
      </c>
      <c r="V1368" s="6">
        <v>84318810345</v>
      </c>
      <c r="W1368" s="6">
        <v>4205298851</v>
      </c>
      <c r="X1368" s="6">
        <v>5800481998</v>
      </c>
      <c r="Y1368" s="6">
        <v>82723627198</v>
      </c>
      <c r="Z1368" s="6">
        <v>0</v>
      </c>
      <c r="AA1368" s="6">
        <v>82712877424</v>
      </c>
      <c r="AB1368" s="6">
        <v>10749774</v>
      </c>
      <c r="AC1368" s="6">
        <v>82712877424</v>
      </c>
      <c r="AD1368" s="6">
        <v>82712877424</v>
      </c>
      <c r="AE1368" s="6">
        <v>82442424764</v>
      </c>
      <c r="AF1368" s="6">
        <v>82442424764</v>
      </c>
    </row>
    <row r="1369" spans="1:32" ht="22.5">
      <c r="A1369" s="3" t="s">
        <v>435</v>
      </c>
      <c r="B1369" s="11" t="s">
        <v>545</v>
      </c>
      <c r="C1369" s="11" t="s">
        <v>557</v>
      </c>
      <c r="D1369" s="4" t="s">
        <v>436</v>
      </c>
      <c r="E1369" s="5" t="s">
        <v>254</v>
      </c>
      <c r="F1369" s="5" t="str">
        <f t="shared" si="24"/>
        <v>C-4102-1500-4</v>
      </c>
      <c r="G1369" s="13" t="s">
        <v>514</v>
      </c>
      <c r="H1369" s="13" t="s">
        <v>515</v>
      </c>
      <c r="I1369" s="13" t="s">
        <v>516</v>
      </c>
      <c r="J1369" s="3" t="s">
        <v>53</v>
      </c>
      <c r="K1369" s="3" t="s">
        <v>209</v>
      </c>
      <c r="L1369" s="3" t="s">
        <v>55</v>
      </c>
      <c r="M1369" s="3" t="s">
        <v>45</v>
      </c>
      <c r="N1369" s="3" t="s">
        <v>37</v>
      </c>
      <c r="O1369" s="3" t="s">
        <v>210</v>
      </c>
      <c r="P1369" s="3"/>
      <c r="Q1369" s="3"/>
      <c r="R1369" s="3" t="s">
        <v>40</v>
      </c>
      <c r="S1369" s="3" t="s">
        <v>150</v>
      </c>
      <c r="T1369" s="3" t="s">
        <v>42</v>
      </c>
      <c r="U1369" s="4" t="s">
        <v>255</v>
      </c>
      <c r="V1369" s="6">
        <v>0</v>
      </c>
      <c r="W1369" s="6">
        <v>4636280941</v>
      </c>
      <c r="X1369" s="6">
        <v>10912999</v>
      </c>
      <c r="Y1369" s="6">
        <v>4625367942</v>
      </c>
      <c r="Z1369" s="6">
        <v>0</v>
      </c>
      <c r="AA1369" s="6">
        <v>4618919794</v>
      </c>
      <c r="AB1369" s="6">
        <v>6448148</v>
      </c>
      <c r="AC1369" s="6">
        <v>4618919794</v>
      </c>
      <c r="AD1369" s="6">
        <v>4550550336</v>
      </c>
      <c r="AE1369" s="6">
        <v>4542792945</v>
      </c>
      <c r="AF1369" s="6">
        <v>4542792945</v>
      </c>
    </row>
    <row r="1370" spans="1:32" ht="22.5">
      <c r="A1370" s="3" t="s">
        <v>435</v>
      </c>
      <c r="B1370" s="11" t="s">
        <v>545</v>
      </c>
      <c r="C1370" s="11" t="s">
        <v>557</v>
      </c>
      <c r="D1370" s="4" t="s">
        <v>436</v>
      </c>
      <c r="E1370" s="5" t="s">
        <v>254</v>
      </c>
      <c r="F1370" s="5" t="str">
        <f t="shared" si="24"/>
        <v>C-4102-1500-4</v>
      </c>
      <c r="G1370" s="13" t="s">
        <v>514</v>
      </c>
      <c r="H1370" s="13" t="s">
        <v>515</v>
      </c>
      <c r="I1370" s="13" t="s">
        <v>516</v>
      </c>
      <c r="J1370" s="3" t="s">
        <v>53</v>
      </c>
      <c r="K1370" s="3" t="s">
        <v>209</v>
      </c>
      <c r="L1370" s="3" t="s">
        <v>55</v>
      </c>
      <c r="M1370" s="3" t="s">
        <v>45</v>
      </c>
      <c r="N1370" s="3" t="s">
        <v>37</v>
      </c>
      <c r="O1370" s="3" t="s">
        <v>210</v>
      </c>
      <c r="P1370" s="3"/>
      <c r="Q1370" s="3"/>
      <c r="R1370" s="3" t="s">
        <v>40</v>
      </c>
      <c r="S1370" s="3" t="s">
        <v>41</v>
      </c>
      <c r="T1370" s="3" t="s">
        <v>42</v>
      </c>
      <c r="U1370" s="4" t="s">
        <v>255</v>
      </c>
      <c r="V1370" s="6">
        <v>0</v>
      </c>
      <c r="W1370" s="6">
        <v>80115068</v>
      </c>
      <c r="X1370" s="6">
        <v>0</v>
      </c>
      <c r="Y1370" s="6">
        <v>80115068</v>
      </c>
      <c r="Z1370" s="6">
        <v>0</v>
      </c>
      <c r="AA1370" s="6">
        <v>80115068</v>
      </c>
      <c r="AB1370" s="6">
        <v>0</v>
      </c>
      <c r="AC1370" s="6">
        <v>80115068</v>
      </c>
      <c r="AD1370" s="6">
        <v>80115068</v>
      </c>
      <c r="AE1370" s="6">
        <v>80115068</v>
      </c>
      <c r="AF1370" s="6">
        <v>80115068</v>
      </c>
    </row>
    <row r="1371" spans="1:32" ht="22.5">
      <c r="A1371" s="3" t="s">
        <v>435</v>
      </c>
      <c r="B1371" s="11" t="s">
        <v>545</v>
      </c>
      <c r="C1371" s="11" t="s">
        <v>557</v>
      </c>
      <c r="D1371" s="4" t="s">
        <v>436</v>
      </c>
      <c r="E1371" s="5" t="s">
        <v>256</v>
      </c>
      <c r="F1371" s="5" t="str">
        <f t="shared" si="24"/>
        <v>C-4102-1500-4</v>
      </c>
      <c r="G1371" s="13" t="s">
        <v>514</v>
      </c>
      <c r="H1371" s="13" t="s">
        <v>515</v>
      </c>
      <c r="I1371" s="13" t="s">
        <v>516</v>
      </c>
      <c r="J1371" s="3" t="s">
        <v>53</v>
      </c>
      <c r="K1371" s="3" t="s">
        <v>209</v>
      </c>
      <c r="L1371" s="3" t="s">
        <v>55</v>
      </c>
      <c r="M1371" s="3" t="s">
        <v>45</v>
      </c>
      <c r="N1371" s="3" t="s">
        <v>37</v>
      </c>
      <c r="O1371" s="3" t="s">
        <v>257</v>
      </c>
      <c r="P1371" s="3"/>
      <c r="Q1371" s="3"/>
      <c r="R1371" s="3" t="s">
        <v>230</v>
      </c>
      <c r="S1371" s="3" t="s">
        <v>243</v>
      </c>
      <c r="T1371" s="3" t="s">
        <v>42</v>
      </c>
      <c r="U1371" s="4" t="s">
        <v>258</v>
      </c>
      <c r="V1371" s="6">
        <v>61635490399</v>
      </c>
      <c r="W1371" s="6">
        <v>2584889078</v>
      </c>
      <c r="X1371" s="6">
        <v>5001058110</v>
      </c>
      <c r="Y1371" s="6">
        <v>59219321367</v>
      </c>
      <c r="Z1371" s="6">
        <v>0</v>
      </c>
      <c r="AA1371" s="6">
        <v>58681677082</v>
      </c>
      <c r="AB1371" s="6">
        <v>537644285</v>
      </c>
      <c r="AC1371" s="6">
        <v>58681677082</v>
      </c>
      <c r="AD1371" s="6">
        <v>58681677082</v>
      </c>
      <c r="AE1371" s="6">
        <v>57658522554</v>
      </c>
      <c r="AF1371" s="6">
        <v>57658522554</v>
      </c>
    </row>
    <row r="1372" spans="1:32" ht="22.5">
      <c r="A1372" s="3" t="s">
        <v>435</v>
      </c>
      <c r="B1372" s="11" t="s">
        <v>545</v>
      </c>
      <c r="C1372" s="11" t="s">
        <v>557</v>
      </c>
      <c r="D1372" s="4" t="s">
        <v>436</v>
      </c>
      <c r="E1372" s="5" t="s">
        <v>256</v>
      </c>
      <c r="F1372" s="5" t="str">
        <f t="shared" si="24"/>
        <v>C-4102-1500-4</v>
      </c>
      <c r="G1372" s="13" t="s">
        <v>514</v>
      </c>
      <c r="H1372" s="13" t="s">
        <v>515</v>
      </c>
      <c r="I1372" s="13" t="s">
        <v>516</v>
      </c>
      <c r="J1372" s="3" t="s">
        <v>53</v>
      </c>
      <c r="K1372" s="3" t="s">
        <v>209</v>
      </c>
      <c r="L1372" s="3" t="s">
        <v>55</v>
      </c>
      <c r="M1372" s="3" t="s">
        <v>45</v>
      </c>
      <c r="N1372" s="3" t="s">
        <v>37</v>
      </c>
      <c r="O1372" s="3" t="s">
        <v>257</v>
      </c>
      <c r="P1372" s="3"/>
      <c r="Q1372" s="3"/>
      <c r="R1372" s="3" t="s">
        <v>40</v>
      </c>
      <c r="S1372" s="3" t="s">
        <v>150</v>
      </c>
      <c r="T1372" s="3" t="s">
        <v>42</v>
      </c>
      <c r="U1372" s="4" t="s">
        <v>258</v>
      </c>
      <c r="V1372" s="6">
        <v>0</v>
      </c>
      <c r="W1372" s="6">
        <v>5018460252</v>
      </c>
      <c r="X1372" s="6">
        <v>50471441</v>
      </c>
      <c r="Y1372" s="6">
        <v>4967988811</v>
      </c>
      <c r="Z1372" s="6">
        <v>0</v>
      </c>
      <c r="AA1372" s="6">
        <v>4957111874</v>
      </c>
      <c r="AB1372" s="6">
        <v>10876937</v>
      </c>
      <c r="AC1372" s="6">
        <v>4957111874</v>
      </c>
      <c r="AD1372" s="6">
        <v>4957111874</v>
      </c>
      <c r="AE1372" s="6">
        <v>4936043677</v>
      </c>
      <c r="AF1372" s="6">
        <v>4936043677</v>
      </c>
    </row>
    <row r="1373" spans="1:32" ht="22.5">
      <c r="A1373" s="3" t="s">
        <v>435</v>
      </c>
      <c r="B1373" s="11" t="s">
        <v>545</v>
      </c>
      <c r="C1373" s="11" t="s">
        <v>557</v>
      </c>
      <c r="D1373" s="4" t="s">
        <v>436</v>
      </c>
      <c r="E1373" s="5" t="s">
        <v>261</v>
      </c>
      <c r="F1373" s="5" t="str">
        <f t="shared" si="24"/>
        <v>C-4102-1500-4</v>
      </c>
      <c r="G1373" s="13" t="s">
        <v>514</v>
      </c>
      <c r="H1373" s="13" t="s">
        <v>515</v>
      </c>
      <c r="I1373" s="13" t="s">
        <v>516</v>
      </c>
      <c r="J1373" s="3" t="s">
        <v>53</v>
      </c>
      <c r="K1373" s="3" t="s">
        <v>209</v>
      </c>
      <c r="L1373" s="3" t="s">
        <v>55</v>
      </c>
      <c r="M1373" s="3" t="s">
        <v>45</v>
      </c>
      <c r="N1373" s="3" t="s">
        <v>37</v>
      </c>
      <c r="O1373" s="3" t="s">
        <v>218</v>
      </c>
      <c r="P1373" s="3"/>
      <c r="Q1373" s="3"/>
      <c r="R1373" s="3" t="s">
        <v>230</v>
      </c>
      <c r="S1373" s="3" t="s">
        <v>243</v>
      </c>
      <c r="T1373" s="3" t="s">
        <v>42</v>
      </c>
      <c r="U1373" s="4" t="s">
        <v>262</v>
      </c>
      <c r="V1373" s="6">
        <v>3654482114</v>
      </c>
      <c r="W1373" s="6">
        <v>714216792</v>
      </c>
      <c r="X1373" s="6">
        <v>64624849</v>
      </c>
      <c r="Y1373" s="6">
        <v>4304074057</v>
      </c>
      <c r="Z1373" s="6">
        <v>0</v>
      </c>
      <c r="AA1373" s="6">
        <v>4303754612</v>
      </c>
      <c r="AB1373" s="6">
        <v>319445</v>
      </c>
      <c r="AC1373" s="6">
        <v>4303754612</v>
      </c>
      <c r="AD1373" s="6">
        <v>4293532372</v>
      </c>
      <c r="AE1373" s="6">
        <v>4293532372</v>
      </c>
      <c r="AF1373" s="6">
        <v>4293532372</v>
      </c>
    </row>
    <row r="1374" spans="1:32" ht="22.5">
      <c r="A1374" s="3" t="s">
        <v>435</v>
      </c>
      <c r="B1374" s="11" t="s">
        <v>545</v>
      </c>
      <c r="C1374" s="11" t="s">
        <v>557</v>
      </c>
      <c r="D1374" s="4" t="s">
        <v>436</v>
      </c>
      <c r="E1374" s="5" t="s">
        <v>261</v>
      </c>
      <c r="F1374" s="5" t="str">
        <f t="shared" si="24"/>
        <v>C-4102-1500-4</v>
      </c>
      <c r="G1374" s="13" t="s">
        <v>514</v>
      </c>
      <c r="H1374" s="13" t="s">
        <v>515</v>
      </c>
      <c r="I1374" s="13" t="s">
        <v>516</v>
      </c>
      <c r="J1374" s="3" t="s">
        <v>53</v>
      </c>
      <c r="K1374" s="3" t="s">
        <v>209</v>
      </c>
      <c r="L1374" s="3" t="s">
        <v>55</v>
      </c>
      <c r="M1374" s="3" t="s">
        <v>45</v>
      </c>
      <c r="N1374" s="3" t="s">
        <v>37</v>
      </c>
      <c r="O1374" s="3" t="s">
        <v>218</v>
      </c>
      <c r="P1374" s="3"/>
      <c r="Q1374" s="3"/>
      <c r="R1374" s="3" t="s">
        <v>40</v>
      </c>
      <c r="S1374" s="3" t="s">
        <v>150</v>
      </c>
      <c r="T1374" s="3" t="s">
        <v>42</v>
      </c>
      <c r="U1374" s="4" t="s">
        <v>262</v>
      </c>
      <c r="V1374" s="6">
        <v>0</v>
      </c>
      <c r="W1374" s="6">
        <v>4168195002</v>
      </c>
      <c r="X1374" s="6">
        <v>28924009</v>
      </c>
      <c r="Y1374" s="6">
        <v>4139270993</v>
      </c>
      <c r="Z1374" s="6">
        <v>0</v>
      </c>
      <c r="AA1374" s="6">
        <v>4112204859</v>
      </c>
      <c r="AB1374" s="6">
        <v>27066134</v>
      </c>
      <c r="AC1374" s="6">
        <v>4112204859</v>
      </c>
      <c r="AD1374" s="6">
        <v>4112204859</v>
      </c>
      <c r="AE1374" s="6">
        <v>4078165485</v>
      </c>
      <c r="AF1374" s="6">
        <v>4078165485</v>
      </c>
    </row>
    <row r="1375" spans="1:32" ht="22.5">
      <c r="A1375" s="3" t="s">
        <v>435</v>
      </c>
      <c r="B1375" s="11" t="s">
        <v>545</v>
      </c>
      <c r="C1375" s="11" t="s">
        <v>557</v>
      </c>
      <c r="D1375" s="4" t="s">
        <v>436</v>
      </c>
      <c r="E1375" s="5" t="s">
        <v>382</v>
      </c>
      <c r="F1375" s="5" t="str">
        <f t="shared" si="24"/>
        <v>C-4102-1500-4</v>
      </c>
      <c r="G1375" s="13" t="s">
        <v>514</v>
      </c>
      <c r="H1375" s="13" t="s">
        <v>515</v>
      </c>
      <c r="I1375" s="13" t="s">
        <v>516</v>
      </c>
      <c r="J1375" s="3" t="s">
        <v>53</v>
      </c>
      <c r="K1375" s="3" t="s">
        <v>209</v>
      </c>
      <c r="L1375" s="3" t="s">
        <v>55</v>
      </c>
      <c r="M1375" s="3" t="s">
        <v>45</v>
      </c>
      <c r="N1375" s="3" t="s">
        <v>37</v>
      </c>
      <c r="O1375" s="3" t="s">
        <v>221</v>
      </c>
      <c r="P1375" s="3"/>
      <c r="Q1375" s="3"/>
      <c r="R1375" s="3" t="s">
        <v>230</v>
      </c>
      <c r="S1375" s="3" t="s">
        <v>243</v>
      </c>
      <c r="T1375" s="3" t="s">
        <v>42</v>
      </c>
      <c r="U1375" s="4" t="s">
        <v>383</v>
      </c>
      <c r="V1375" s="6">
        <v>0</v>
      </c>
      <c r="W1375" s="6">
        <v>3235361</v>
      </c>
      <c r="X1375" s="6">
        <v>321733</v>
      </c>
      <c r="Y1375" s="6">
        <v>2913628</v>
      </c>
      <c r="Z1375" s="6">
        <v>0</v>
      </c>
      <c r="AA1375" s="6">
        <v>2857008</v>
      </c>
      <c r="AB1375" s="6">
        <v>56620</v>
      </c>
      <c r="AC1375" s="6">
        <v>2857008</v>
      </c>
      <c r="AD1375" s="6">
        <v>2857008</v>
      </c>
      <c r="AE1375" s="6">
        <v>2857008</v>
      </c>
      <c r="AF1375" s="6">
        <v>2857008</v>
      </c>
    </row>
    <row r="1376" spans="1:32" ht="22.5">
      <c r="A1376" s="3" t="s">
        <v>435</v>
      </c>
      <c r="B1376" s="11" t="s">
        <v>545</v>
      </c>
      <c r="C1376" s="11" t="s">
        <v>557</v>
      </c>
      <c r="D1376" s="4" t="s">
        <v>436</v>
      </c>
      <c r="E1376" s="5" t="s">
        <v>265</v>
      </c>
      <c r="F1376" s="5" t="str">
        <f t="shared" si="24"/>
        <v>C-4102-1500-4</v>
      </c>
      <c r="G1376" s="13" t="s">
        <v>514</v>
      </c>
      <c r="H1376" s="13" t="s">
        <v>493</v>
      </c>
      <c r="I1376" s="13" t="s">
        <v>512</v>
      </c>
      <c r="J1376" s="3" t="s">
        <v>53</v>
      </c>
      <c r="K1376" s="3" t="s">
        <v>209</v>
      </c>
      <c r="L1376" s="3" t="s">
        <v>55</v>
      </c>
      <c r="M1376" s="3" t="s">
        <v>45</v>
      </c>
      <c r="N1376" s="3" t="s">
        <v>37</v>
      </c>
      <c r="O1376" s="3" t="s">
        <v>235</v>
      </c>
      <c r="P1376" s="3"/>
      <c r="Q1376" s="3"/>
      <c r="R1376" s="3" t="s">
        <v>40</v>
      </c>
      <c r="S1376" s="3" t="s">
        <v>41</v>
      </c>
      <c r="T1376" s="3" t="s">
        <v>42</v>
      </c>
      <c r="U1376" s="4" t="s">
        <v>222</v>
      </c>
      <c r="V1376" s="6">
        <v>0</v>
      </c>
      <c r="W1376" s="6">
        <v>841676666</v>
      </c>
      <c r="X1376" s="6">
        <v>5606671</v>
      </c>
      <c r="Y1376" s="6">
        <v>836069995</v>
      </c>
      <c r="Z1376" s="6">
        <v>0</v>
      </c>
      <c r="AA1376" s="6">
        <v>836069995</v>
      </c>
      <c r="AB1376" s="6">
        <v>0</v>
      </c>
      <c r="AC1376" s="6">
        <v>836069995</v>
      </c>
      <c r="AD1376" s="6">
        <v>824179995</v>
      </c>
      <c r="AE1376" s="6">
        <v>784546667</v>
      </c>
      <c r="AF1376" s="6">
        <v>784546667</v>
      </c>
    </row>
    <row r="1377" spans="1:32" ht="22.5">
      <c r="A1377" s="3" t="s">
        <v>435</v>
      </c>
      <c r="B1377" s="11" t="s">
        <v>545</v>
      </c>
      <c r="C1377" s="11" t="s">
        <v>557</v>
      </c>
      <c r="D1377" s="4" t="s">
        <v>436</v>
      </c>
      <c r="E1377" s="5" t="s">
        <v>266</v>
      </c>
      <c r="F1377" s="5" t="str">
        <f t="shared" si="24"/>
        <v>C-4102-1500-4</v>
      </c>
      <c r="G1377" s="13" t="s">
        <v>514</v>
      </c>
      <c r="H1377" s="13" t="s">
        <v>493</v>
      </c>
      <c r="I1377" s="13" t="s">
        <v>506</v>
      </c>
      <c r="J1377" s="3" t="s">
        <v>53</v>
      </c>
      <c r="K1377" s="3" t="s">
        <v>209</v>
      </c>
      <c r="L1377" s="3" t="s">
        <v>55</v>
      </c>
      <c r="M1377" s="3" t="s">
        <v>45</v>
      </c>
      <c r="N1377" s="3" t="s">
        <v>37</v>
      </c>
      <c r="O1377" s="3" t="s">
        <v>267</v>
      </c>
      <c r="P1377" s="3"/>
      <c r="Q1377" s="3"/>
      <c r="R1377" s="3" t="s">
        <v>40</v>
      </c>
      <c r="S1377" s="3" t="s">
        <v>41</v>
      </c>
      <c r="T1377" s="3" t="s">
        <v>42</v>
      </c>
      <c r="U1377" s="4" t="s">
        <v>57</v>
      </c>
      <c r="V1377" s="6">
        <v>3000000</v>
      </c>
      <c r="W1377" s="6">
        <v>315445262</v>
      </c>
      <c r="X1377" s="6">
        <v>1082941</v>
      </c>
      <c r="Y1377" s="6">
        <v>317362321</v>
      </c>
      <c r="Z1377" s="6">
        <v>0</v>
      </c>
      <c r="AA1377" s="6">
        <v>299988879</v>
      </c>
      <c r="AB1377" s="6">
        <v>17373442</v>
      </c>
      <c r="AC1377" s="6">
        <v>299988879</v>
      </c>
      <c r="AD1377" s="6">
        <v>299988879</v>
      </c>
      <c r="AE1377" s="6">
        <v>297443745</v>
      </c>
      <c r="AF1377" s="6">
        <v>297443745</v>
      </c>
    </row>
    <row r="1378" spans="1:32" ht="22.5">
      <c r="A1378" s="3" t="s">
        <v>435</v>
      </c>
      <c r="B1378" s="11" t="s">
        <v>545</v>
      </c>
      <c r="C1378" s="11" t="s">
        <v>557</v>
      </c>
      <c r="D1378" s="4" t="s">
        <v>436</v>
      </c>
      <c r="E1378" s="5" t="s">
        <v>269</v>
      </c>
      <c r="F1378" s="5" t="str">
        <f t="shared" si="24"/>
        <v>C-4102-1500-5</v>
      </c>
      <c r="G1378" s="13" t="s">
        <v>517</v>
      </c>
      <c r="H1378" s="13" t="s">
        <v>518</v>
      </c>
      <c r="I1378" s="13" t="s">
        <v>519</v>
      </c>
      <c r="J1378" s="3" t="s">
        <v>53</v>
      </c>
      <c r="K1378" s="3" t="s">
        <v>209</v>
      </c>
      <c r="L1378" s="3" t="s">
        <v>55</v>
      </c>
      <c r="M1378" s="3" t="s">
        <v>46</v>
      </c>
      <c r="N1378" s="3" t="s">
        <v>37</v>
      </c>
      <c r="O1378" s="3" t="s">
        <v>210</v>
      </c>
      <c r="P1378" s="3"/>
      <c r="Q1378" s="3"/>
      <c r="R1378" s="3" t="s">
        <v>40</v>
      </c>
      <c r="S1378" s="3" t="s">
        <v>41</v>
      </c>
      <c r="T1378" s="3" t="s">
        <v>42</v>
      </c>
      <c r="U1378" s="4" t="s">
        <v>270</v>
      </c>
      <c r="V1378" s="6">
        <v>1824871680</v>
      </c>
      <c r="W1378" s="6">
        <v>1350616571</v>
      </c>
      <c r="X1378" s="6">
        <v>193730616</v>
      </c>
      <c r="Y1378" s="6">
        <v>2981757635</v>
      </c>
      <c r="Z1378" s="6">
        <v>0</v>
      </c>
      <c r="AA1378" s="6">
        <v>2981757635</v>
      </c>
      <c r="AB1378" s="6">
        <v>0</v>
      </c>
      <c r="AC1378" s="6">
        <v>2981757635</v>
      </c>
      <c r="AD1378" s="6">
        <v>2981757635</v>
      </c>
      <c r="AE1378" s="6">
        <v>2892564682</v>
      </c>
      <c r="AF1378" s="6">
        <v>2892564682</v>
      </c>
    </row>
    <row r="1379" spans="1:32" ht="22.5">
      <c r="A1379" s="3" t="s">
        <v>435</v>
      </c>
      <c r="B1379" s="11" t="s">
        <v>545</v>
      </c>
      <c r="C1379" s="11" t="s">
        <v>557</v>
      </c>
      <c r="D1379" s="4" t="s">
        <v>436</v>
      </c>
      <c r="E1379" s="5" t="s">
        <v>271</v>
      </c>
      <c r="F1379" s="5" t="str">
        <f t="shared" si="24"/>
        <v>C-4102-1500-5</v>
      </c>
      <c r="G1379" s="13" t="s">
        <v>517</v>
      </c>
      <c r="H1379" s="13" t="s">
        <v>518</v>
      </c>
      <c r="I1379" s="13" t="s">
        <v>519</v>
      </c>
      <c r="J1379" s="3" t="s">
        <v>53</v>
      </c>
      <c r="K1379" s="3" t="s">
        <v>209</v>
      </c>
      <c r="L1379" s="3" t="s">
        <v>55</v>
      </c>
      <c r="M1379" s="3" t="s">
        <v>46</v>
      </c>
      <c r="N1379" s="3" t="s">
        <v>37</v>
      </c>
      <c r="O1379" s="3" t="s">
        <v>257</v>
      </c>
      <c r="P1379" s="3"/>
      <c r="Q1379" s="3"/>
      <c r="R1379" s="3" t="s">
        <v>40</v>
      </c>
      <c r="S1379" s="3" t="s">
        <v>41</v>
      </c>
      <c r="T1379" s="3" t="s">
        <v>42</v>
      </c>
      <c r="U1379" s="4" t="s">
        <v>272</v>
      </c>
      <c r="V1379" s="6">
        <v>444404526</v>
      </c>
      <c r="W1379" s="6">
        <v>999347932</v>
      </c>
      <c r="X1379" s="6">
        <v>41035793</v>
      </c>
      <c r="Y1379" s="6">
        <v>1402716665</v>
      </c>
      <c r="Z1379" s="6">
        <v>0</v>
      </c>
      <c r="AA1379" s="6">
        <v>1402641665</v>
      </c>
      <c r="AB1379" s="6">
        <v>75000</v>
      </c>
      <c r="AC1379" s="6">
        <v>1402641665</v>
      </c>
      <c r="AD1379" s="6">
        <v>1398541665</v>
      </c>
      <c r="AE1379" s="6">
        <v>1389953365</v>
      </c>
      <c r="AF1379" s="6">
        <v>1389953365</v>
      </c>
    </row>
    <row r="1380" spans="1:32" ht="22.5">
      <c r="A1380" s="3" t="s">
        <v>435</v>
      </c>
      <c r="B1380" s="11" t="s">
        <v>545</v>
      </c>
      <c r="C1380" s="11" t="s">
        <v>557</v>
      </c>
      <c r="D1380" s="4" t="s">
        <v>436</v>
      </c>
      <c r="E1380" s="5" t="s">
        <v>275</v>
      </c>
      <c r="F1380" s="5" t="str">
        <f t="shared" si="24"/>
        <v>C-4102-1500-5</v>
      </c>
      <c r="G1380" s="13" t="s">
        <v>517</v>
      </c>
      <c r="H1380" s="13" t="s">
        <v>493</v>
      </c>
      <c r="I1380" s="13" t="s">
        <v>512</v>
      </c>
      <c r="J1380" s="3" t="s">
        <v>53</v>
      </c>
      <c r="K1380" s="3" t="s">
        <v>209</v>
      </c>
      <c r="L1380" s="3" t="s">
        <v>55</v>
      </c>
      <c r="M1380" s="3" t="s">
        <v>46</v>
      </c>
      <c r="N1380" s="3" t="s">
        <v>37</v>
      </c>
      <c r="O1380" s="3" t="s">
        <v>218</v>
      </c>
      <c r="P1380" s="3"/>
      <c r="Q1380" s="3"/>
      <c r="R1380" s="3" t="s">
        <v>40</v>
      </c>
      <c r="S1380" s="3" t="s">
        <v>41</v>
      </c>
      <c r="T1380" s="3" t="s">
        <v>42</v>
      </c>
      <c r="U1380" s="4" t="s">
        <v>222</v>
      </c>
      <c r="V1380" s="6">
        <v>32791000</v>
      </c>
      <c r="W1380" s="6">
        <v>2086700</v>
      </c>
      <c r="X1380" s="6">
        <v>496833</v>
      </c>
      <c r="Y1380" s="6">
        <v>34380867</v>
      </c>
      <c r="Z1380" s="6">
        <v>0</v>
      </c>
      <c r="AA1380" s="6">
        <v>34380867</v>
      </c>
      <c r="AB1380" s="6">
        <v>0</v>
      </c>
      <c r="AC1380" s="6">
        <v>34380867</v>
      </c>
      <c r="AD1380" s="6">
        <v>34380867</v>
      </c>
      <c r="AE1380" s="6">
        <v>33287834</v>
      </c>
      <c r="AF1380" s="6">
        <v>33287834</v>
      </c>
    </row>
    <row r="1381" spans="1:32" ht="22.5">
      <c r="A1381" s="3" t="s">
        <v>435</v>
      </c>
      <c r="B1381" s="11" t="s">
        <v>545</v>
      </c>
      <c r="C1381" s="11" t="s">
        <v>557</v>
      </c>
      <c r="D1381" s="4" t="s">
        <v>436</v>
      </c>
      <c r="E1381" s="5" t="s">
        <v>276</v>
      </c>
      <c r="F1381" s="5" t="str">
        <f t="shared" si="24"/>
        <v>C-4102-1500-5</v>
      </c>
      <c r="G1381" s="13" t="s">
        <v>517</v>
      </c>
      <c r="H1381" s="13" t="s">
        <v>493</v>
      </c>
      <c r="I1381" s="13" t="s">
        <v>506</v>
      </c>
      <c r="J1381" s="3" t="s">
        <v>53</v>
      </c>
      <c r="K1381" s="3" t="s">
        <v>209</v>
      </c>
      <c r="L1381" s="3" t="s">
        <v>55</v>
      </c>
      <c r="M1381" s="3" t="s">
        <v>46</v>
      </c>
      <c r="N1381" s="3" t="s">
        <v>37</v>
      </c>
      <c r="O1381" s="3" t="s">
        <v>221</v>
      </c>
      <c r="P1381" s="3"/>
      <c r="Q1381" s="3"/>
      <c r="R1381" s="3" t="s">
        <v>40</v>
      </c>
      <c r="S1381" s="3" t="s">
        <v>41</v>
      </c>
      <c r="T1381" s="3" t="s">
        <v>42</v>
      </c>
      <c r="U1381" s="4" t="s">
        <v>57</v>
      </c>
      <c r="V1381" s="6">
        <v>24434197</v>
      </c>
      <c r="W1381" s="6">
        <v>0</v>
      </c>
      <c r="X1381" s="6">
        <v>3066201</v>
      </c>
      <c r="Y1381" s="6">
        <v>21367996</v>
      </c>
      <c r="Z1381" s="6">
        <v>0</v>
      </c>
      <c r="AA1381" s="6">
        <v>19768425</v>
      </c>
      <c r="AB1381" s="6">
        <v>1599571</v>
      </c>
      <c r="AC1381" s="6">
        <v>19768425</v>
      </c>
      <c r="AD1381" s="6">
        <v>19768425</v>
      </c>
      <c r="AE1381" s="6">
        <v>19768425</v>
      </c>
      <c r="AF1381" s="6">
        <v>19768425</v>
      </c>
    </row>
    <row r="1382" spans="1:32" ht="22.5">
      <c r="A1382" s="3" t="s">
        <v>435</v>
      </c>
      <c r="B1382" s="11" t="s">
        <v>545</v>
      </c>
      <c r="C1382" s="11" t="s">
        <v>557</v>
      </c>
      <c r="D1382" s="4" t="s">
        <v>436</v>
      </c>
      <c r="E1382" s="5" t="s">
        <v>384</v>
      </c>
      <c r="F1382" s="5" t="str">
        <f t="shared" si="24"/>
        <v>C-4102-1500-5</v>
      </c>
      <c r="G1382" s="13" t="s">
        <v>517</v>
      </c>
      <c r="H1382" s="13" t="s">
        <v>518</v>
      </c>
      <c r="I1382" s="13" t="s">
        <v>519</v>
      </c>
      <c r="J1382" s="3" t="s">
        <v>53</v>
      </c>
      <c r="K1382" s="3" t="s">
        <v>209</v>
      </c>
      <c r="L1382" s="3" t="s">
        <v>55</v>
      </c>
      <c r="M1382" s="3" t="s">
        <v>46</v>
      </c>
      <c r="N1382" s="3" t="s">
        <v>37</v>
      </c>
      <c r="O1382" s="3" t="s">
        <v>252</v>
      </c>
      <c r="P1382" s="3"/>
      <c r="Q1382" s="3"/>
      <c r="R1382" s="3" t="s">
        <v>40</v>
      </c>
      <c r="S1382" s="3" t="s">
        <v>41</v>
      </c>
      <c r="T1382" s="3" t="s">
        <v>42</v>
      </c>
      <c r="U1382" s="4" t="s">
        <v>253</v>
      </c>
      <c r="V1382" s="6">
        <v>4984</v>
      </c>
      <c r="W1382" s="6">
        <v>0</v>
      </c>
      <c r="X1382" s="6">
        <v>4984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</row>
    <row r="1383" spans="1:32" ht="22.5">
      <c r="A1383" s="3" t="s">
        <v>435</v>
      </c>
      <c r="B1383" s="11" t="s">
        <v>545</v>
      </c>
      <c r="C1383" s="11" t="s">
        <v>557</v>
      </c>
      <c r="D1383" s="4" t="s">
        <v>436</v>
      </c>
      <c r="E1383" s="5" t="s">
        <v>277</v>
      </c>
      <c r="F1383" s="5" t="str">
        <f t="shared" si="24"/>
        <v>C-4102-1500-6</v>
      </c>
      <c r="G1383" s="13" t="s">
        <v>498</v>
      </c>
      <c r="H1383" s="13" t="s">
        <v>499</v>
      </c>
      <c r="I1383" s="13" t="s">
        <v>500</v>
      </c>
      <c r="J1383" s="3" t="s">
        <v>53</v>
      </c>
      <c r="K1383" s="3" t="s">
        <v>209</v>
      </c>
      <c r="L1383" s="3" t="s">
        <v>55</v>
      </c>
      <c r="M1383" s="3" t="s">
        <v>113</v>
      </c>
      <c r="N1383" s="3" t="s">
        <v>37</v>
      </c>
      <c r="O1383" s="3" t="s">
        <v>210</v>
      </c>
      <c r="P1383" s="3"/>
      <c r="Q1383" s="3"/>
      <c r="R1383" s="3" t="s">
        <v>40</v>
      </c>
      <c r="S1383" s="3" t="s">
        <v>41</v>
      </c>
      <c r="T1383" s="3" t="s">
        <v>42</v>
      </c>
      <c r="U1383" s="4" t="s">
        <v>278</v>
      </c>
      <c r="V1383" s="6">
        <v>3973955730</v>
      </c>
      <c r="W1383" s="6">
        <v>97437020</v>
      </c>
      <c r="X1383" s="6">
        <v>1023605670</v>
      </c>
      <c r="Y1383" s="6">
        <v>3047787080</v>
      </c>
      <c r="Z1383" s="6">
        <v>0</v>
      </c>
      <c r="AA1383" s="6">
        <v>3047787080</v>
      </c>
      <c r="AB1383" s="6">
        <v>0</v>
      </c>
      <c r="AC1383" s="6">
        <v>3047787080</v>
      </c>
      <c r="AD1383" s="6">
        <v>3045977080</v>
      </c>
      <c r="AE1383" s="6">
        <v>2925933490</v>
      </c>
      <c r="AF1383" s="6">
        <v>2925933490</v>
      </c>
    </row>
    <row r="1384" spans="1:32" ht="22.5">
      <c r="A1384" s="3" t="s">
        <v>435</v>
      </c>
      <c r="B1384" s="11" t="s">
        <v>545</v>
      </c>
      <c r="C1384" s="11" t="s">
        <v>557</v>
      </c>
      <c r="D1384" s="4" t="s">
        <v>436</v>
      </c>
      <c r="E1384" s="5" t="s">
        <v>385</v>
      </c>
      <c r="F1384" s="5" t="str">
        <f t="shared" si="24"/>
        <v>C-4102-1500-6</v>
      </c>
      <c r="G1384" s="13" t="s">
        <v>498</v>
      </c>
      <c r="H1384" s="13" t="s">
        <v>499</v>
      </c>
      <c r="I1384" s="13" t="s">
        <v>500</v>
      </c>
      <c r="J1384" s="3" t="s">
        <v>53</v>
      </c>
      <c r="K1384" s="3" t="s">
        <v>209</v>
      </c>
      <c r="L1384" s="3" t="s">
        <v>55</v>
      </c>
      <c r="M1384" s="3" t="s">
        <v>113</v>
      </c>
      <c r="N1384" s="3" t="s">
        <v>37</v>
      </c>
      <c r="O1384" s="3" t="s">
        <v>257</v>
      </c>
      <c r="P1384" s="3"/>
      <c r="Q1384" s="3"/>
      <c r="R1384" s="3" t="s">
        <v>40</v>
      </c>
      <c r="S1384" s="3" t="s">
        <v>41</v>
      </c>
      <c r="T1384" s="3" t="s">
        <v>42</v>
      </c>
      <c r="U1384" s="4" t="s">
        <v>386</v>
      </c>
      <c r="V1384" s="6">
        <v>580430370</v>
      </c>
      <c r="W1384" s="6">
        <v>12034780</v>
      </c>
      <c r="X1384" s="6">
        <v>78671430</v>
      </c>
      <c r="Y1384" s="6">
        <v>513793720</v>
      </c>
      <c r="Z1384" s="6">
        <v>0</v>
      </c>
      <c r="AA1384" s="6">
        <v>512412757</v>
      </c>
      <c r="AB1384" s="6">
        <v>1380963</v>
      </c>
      <c r="AC1384" s="6">
        <v>512412757</v>
      </c>
      <c r="AD1384" s="6">
        <v>510602757</v>
      </c>
      <c r="AE1384" s="6">
        <v>500377977</v>
      </c>
      <c r="AF1384" s="6">
        <v>500377977</v>
      </c>
    </row>
    <row r="1385" spans="1:32" ht="22.5">
      <c r="A1385" s="3" t="s">
        <v>435</v>
      </c>
      <c r="B1385" s="11" t="s">
        <v>545</v>
      </c>
      <c r="C1385" s="11" t="s">
        <v>557</v>
      </c>
      <c r="D1385" s="4" t="s">
        <v>436</v>
      </c>
      <c r="E1385" s="5" t="s">
        <v>281</v>
      </c>
      <c r="F1385" s="5" t="str">
        <f t="shared" si="24"/>
        <v>C-4102-1500-6</v>
      </c>
      <c r="G1385" s="13" t="s">
        <v>498</v>
      </c>
      <c r="H1385" s="13" t="s">
        <v>499</v>
      </c>
      <c r="I1385" s="13" t="s">
        <v>500</v>
      </c>
      <c r="J1385" s="3" t="s">
        <v>53</v>
      </c>
      <c r="K1385" s="3" t="s">
        <v>209</v>
      </c>
      <c r="L1385" s="3" t="s">
        <v>55</v>
      </c>
      <c r="M1385" s="3" t="s">
        <v>113</v>
      </c>
      <c r="N1385" s="3" t="s">
        <v>37</v>
      </c>
      <c r="O1385" s="3" t="s">
        <v>56</v>
      </c>
      <c r="P1385" s="3"/>
      <c r="Q1385" s="3"/>
      <c r="R1385" s="3" t="s">
        <v>40</v>
      </c>
      <c r="S1385" s="3" t="s">
        <v>41</v>
      </c>
      <c r="T1385" s="3" t="s">
        <v>42</v>
      </c>
      <c r="U1385" s="4" t="s">
        <v>282</v>
      </c>
      <c r="V1385" s="6">
        <v>0</v>
      </c>
      <c r="W1385" s="6">
        <v>296000000</v>
      </c>
      <c r="X1385" s="6">
        <v>0</v>
      </c>
      <c r="Y1385" s="6">
        <v>296000000</v>
      </c>
      <c r="Z1385" s="6">
        <v>0</v>
      </c>
      <c r="AA1385" s="6">
        <v>296000000</v>
      </c>
      <c r="AB1385" s="6">
        <v>0</v>
      </c>
      <c r="AC1385" s="6">
        <v>296000000</v>
      </c>
      <c r="AD1385" s="6">
        <v>296000000</v>
      </c>
      <c r="AE1385" s="6">
        <v>237200000</v>
      </c>
      <c r="AF1385" s="6">
        <v>237200000</v>
      </c>
    </row>
    <row r="1386" spans="1:32" ht="22.5">
      <c r="A1386" s="3" t="s">
        <v>435</v>
      </c>
      <c r="B1386" s="11" t="s">
        <v>545</v>
      </c>
      <c r="C1386" s="11" t="s">
        <v>557</v>
      </c>
      <c r="D1386" s="4" t="s">
        <v>436</v>
      </c>
      <c r="E1386" s="5" t="s">
        <v>283</v>
      </c>
      <c r="F1386" s="5" t="str">
        <f t="shared" si="24"/>
        <v>C-4102-1500-6</v>
      </c>
      <c r="G1386" s="13" t="s">
        <v>498</v>
      </c>
      <c r="H1386" s="13" t="s">
        <v>499</v>
      </c>
      <c r="I1386" s="13" t="s">
        <v>500</v>
      </c>
      <c r="J1386" s="3" t="s">
        <v>53</v>
      </c>
      <c r="K1386" s="3" t="s">
        <v>209</v>
      </c>
      <c r="L1386" s="3" t="s">
        <v>55</v>
      </c>
      <c r="M1386" s="3" t="s">
        <v>113</v>
      </c>
      <c r="N1386" s="3" t="s">
        <v>37</v>
      </c>
      <c r="O1386" s="3" t="s">
        <v>218</v>
      </c>
      <c r="P1386" s="3"/>
      <c r="Q1386" s="3"/>
      <c r="R1386" s="3" t="s">
        <v>40</v>
      </c>
      <c r="S1386" s="3" t="s">
        <v>41</v>
      </c>
      <c r="T1386" s="3" t="s">
        <v>42</v>
      </c>
      <c r="U1386" s="4" t="s">
        <v>284</v>
      </c>
      <c r="V1386" s="6">
        <v>0</v>
      </c>
      <c r="W1386" s="6">
        <v>1298133333</v>
      </c>
      <c r="X1386" s="6">
        <v>0</v>
      </c>
      <c r="Y1386" s="6">
        <v>1298133333</v>
      </c>
      <c r="Z1386" s="6">
        <v>0</v>
      </c>
      <c r="AA1386" s="6">
        <v>1298133333</v>
      </c>
      <c r="AB1386" s="6">
        <v>0</v>
      </c>
      <c r="AC1386" s="6">
        <v>1298133333</v>
      </c>
      <c r="AD1386" s="6">
        <v>1298133333</v>
      </c>
      <c r="AE1386" s="6">
        <v>1106656620</v>
      </c>
      <c r="AF1386" s="6">
        <v>1106656620</v>
      </c>
    </row>
    <row r="1387" spans="1:32" ht="22.5">
      <c r="A1387" s="3" t="s">
        <v>435</v>
      </c>
      <c r="B1387" s="11" t="s">
        <v>545</v>
      </c>
      <c r="C1387" s="11" t="s">
        <v>557</v>
      </c>
      <c r="D1387" s="4" t="s">
        <v>436</v>
      </c>
      <c r="E1387" s="5" t="s">
        <v>285</v>
      </c>
      <c r="F1387" s="5" t="str">
        <f t="shared" si="24"/>
        <v>C-4102-1500-6</v>
      </c>
      <c r="G1387" s="13" t="s">
        <v>498</v>
      </c>
      <c r="H1387" s="13" t="s">
        <v>493</v>
      </c>
      <c r="I1387" s="13" t="s">
        <v>512</v>
      </c>
      <c r="J1387" s="3" t="s">
        <v>53</v>
      </c>
      <c r="K1387" s="3" t="s">
        <v>209</v>
      </c>
      <c r="L1387" s="3" t="s">
        <v>55</v>
      </c>
      <c r="M1387" s="3" t="s">
        <v>113</v>
      </c>
      <c r="N1387" s="3" t="s">
        <v>37</v>
      </c>
      <c r="O1387" s="3" t="s">
        <v>224</v>
      </c>
      <c r="P1387" s="3"/>
      <c r="Q1387" s="3"/>
      <c r="R1387" s="3" t="s">
        <v>40</v>
      </c>
      <c r="S1387" s="3" t="s">
        <v>41</v>
      </c>
      <c r="T1387" s="3" t="s">
        <v>42</v>
      </c>
      <c r="U1387" s="4" t="s">
        <v>222</v>
      </c>
      <c r="V1387" s="6">
        <v>0</v>
      </c>
      <c r="W1387" s="6">
        <v>68669800</v>
      </c>
      <c r="X1387" s="6">
        <v>212600</v>
      </c>
      <c r="Y1387" s="6">
        <v>68457200</v>
      </c>
      <c r="Z1387" s="6">
        <v>0</v>
      </c>
      <c r="AA1387" s="6">
        <v>68457200</v>
      </c>
      <c r="AB1387" s="6">
        <v>0</v>
      </c>
      <c r="AC1387" s="6">
        <v>68457200</v>
      </c>
      <c r="AD1387" s="6">
        <v>68457200</v>
      </c>
      <c r="AE1387" s="6">
        <v>66118600</v>
      </c>
      <c r="AF1387" s="6">
        <v>66118600</v>
      </c>
    </row>
    <row r="1388" spans="1:32" ht="22.5">
      <c r="A1388" s="3" t="s">
        <v>435</v>
      </c>
      <c r="B1388" s="11" t="s">
        <v>545</v>
      </c>
      <c r="C1388" s="11" t="s">
        <v>557</v>
      </c>
      <c r="D1388" s="4" t="s">
        <v>436</v>
      </c>
      <c r="E1388" s="5" t="s">
        <v>286</v>
      </c>
      <c r="F1388" s="5" t="str">
        <f t="shared" si="24"/>
        <v>C-4102-1500-6</v>
      </c>
      <c r="G1388" s="13" t="s">
        <v>498</v>
      </c>
      <c r="H1388" s="13" t="s">
        <v>493</v>
      </c>
      <c r="I1388" s="13" t="s">
        <v>506</v>
      </c>
      <c r="J1388" s="3" t="s">
        <v>53</v>
      </c>
      <c r="K1388" s="3" t="s">
        <v>209</v>
      </c>
      <c r="L1388" s="3" t="s">
        <v>55</v>
      </c>
      <c r="M1388" s="3" t="s">
        <v>113</v>
      </c>
      <c r="N1388" s="3" t="s">
        <v>37</v>
      </c>
      <c r="O1388" s="3" t="s">
        <v>235</v>
      </c>
      <c r="P1388" s="3"/>
      <c r="Q1388" s="3"/>
      <c r="R1388" s="3" t="s">
        <v>40</v>
      </c>
      <c r="S1388" s="3" t="s">
        <v>41</v>
      </c>
      <c r="T1388" s="3" t="s">
        <v>42</v>
      </c>
      <c r="U1388" s="4" t="s">
        <v>57</v>
      </c>
      <c r="V1388" s="6">
        <v>0</v>
      </c>
      <c r="W1388" s="6">
        <v>18000000</v>
      </c>
      <c r="X1388" s="6">
        <v>87346</v>
      </c>
      <c r="Y1388" s="6">
        <v>17912654</v>
      </c>
      <c r="Z1388" s="6">
        <v>0</v>
      </c>
      <c r="AA1388" s="6">
        <v>17696539</v>
      </c>
      <c r="AB1388" s="6">
        <v>216115</v>
      </c>
      <c r="AC1388" s="6">
        <v>17696539</v>
      </c>
      <c r="AD1388" s="6">
        <v>17696539</v>
      </c>
      <c r="AE1388" s="6">
        <v>17696539</v>
      </c>
      <c r="AF1388" s="6">
        <v>17696539</v>
      </c>
    </row>
    <row r="1389" spans="1:32" ht="22.5">
      <c r="A1389" s="3" t="s">
        <v>435</v>
      </c>
      <c r="B1389" s="11" t="s">
        <v>545</v>
      </c>
      <c r="C1389" s="11" t="s">
        <v>557</v>
      </c>
      <c r="D1389" s="4" t="s">
        <v>436</v>
      </c>
      <c r="E1389" s="5" t="s">
        <v>287</v>
      </c>
      <c r="F1389" s="5" t="str">
        <f t="shared" si="24"/>
        <v>C-4102-1500-6</v>
      </c>
      <c r="G1389" s="13" t="s">
        <v>498</v>
      </c>
      <c r="H1389" s="13" t="s">
        <v>499</v>
      </c>
      <c r="I1389" s="13" t="s">
        <v>500</v>
      </c>
      <c r="J1389" s="3" t="s">
        <v>53</v>
      </c>
      <c r="K1389" s="3" t="s">
        <v>209</v>
      </c>
      <c r="L1389" s="3" t="s">
        <v>55</v>
      </c>
      <c r="M1389" s="3" t="s">
        <v>113</v>
      </c>
      <c r="N1389" s="3" t="s">
        <v>37</v>
      </c>
      <c r="O1389" s="3" t="s">
        <v>252</v>
      </c>
      <c r="P1389" s="3"/>
      <c r="Q1389" s="3"/>
      <c r="R1389" s="3" t="s">
        <v>40</v>
      </c>
      <c r="S1389" s="3" t="s">
        <v>41</v>
      </c>
      <c r="T1389" s="3" t="s">
        <v>42</v>
      </c>
      <c r="U1389" s="4" t="s">
        <v>253</v>
      </c>
      <c r="V1389" s="6">
        <v>0</v>
      </c>
      <c r="W1389" s="6">
        <v>18217544</v>
      </c>
      <c r="X1389" s="6">
        <v>18217544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</row>
    <row r="1390" spans="1:32" ht="22.5">
      <c r="A1390" s="3" t="s">
        <v>435</v>
      </c>
      <c r="B1390" s="11" t="s">
        <v>545</v>
      </c>
      <c r="C1390" s="11" t="s">
        <v>557</v>
      </c>
      <c r="D1390" s="4" t="s">
        <v>436</v>
      </c>
      <c r="E1390" s="5" t="s">
        <v>290</v>
      </c>
      <c r="F1390" s="5" t="str">
        <f t="shared" si="24"/>
        <v>C-4102-1500-7</v>
      </c>
      <c r="G1390" s="13" t="s">
        <v>520</v>
      </c>
      <c r="H1390" s="13" t="s">
        <v>493</v>
      </c>
      <c r="I1390" s="13" t="s">
        <v>512</v>
      </c>
      <c r="J1390" s="3" t="s">
        <v>53</v>
      </c>
      <c r="K1390" s="3" t="s">
        <v>209</v>
      </c>
      <c r="L1390" s="3" t="s">
        <v>55</v>
      </c>
      <c r="M1390" s="3" t="s">
        <v>116</v>
      </c>
      <c r="N1390" s="3" t="s">
        <v>37</v>
      </c>
      <c r="O1390" s="3" t="s">
        <v>257</v>
      </c>
      <c r="P1390" s="3"/>
      <c r="Q1390" s="3"/>
      <c r="R1390" s="3" t="s">
        <v>40</v>
      </c>
      <c r="S1390" s="3" t="s">
        <v>41</v>
      </c>
      <c r="T1390" s="3" t="s">
        <v>42</v>
      </c>
      <c r="U1390" s="4" t="s">
        <v>222</v>
      </c>
      <c r="V1390" s="6">
        <v>203058900</v>
      </c>
      <c r="W1390" s="6">
        <v>2961000</v>
      </c>
      <c r="X1390" s="6">
        <v>15181700</v>
      </c>
      <c r="Y1390" s="6">
        <v>190838200</v>
      </c>
      <c r="Z1390" s="6">
        <v>0</v>
      </c>
      <c r="AA1390" s="6">
        <v>187852134</v>
      </c>
      <c r="AB1390" s="6">
        <v>2986066</v>
      </c>
      <c r="AC1390" s="6">
        <v>187852134</v>
      </c>
      <c r="AD1390" s="6">
        <v>187852134</v>
      </c>
      <c r="AE1390" s="6">
        <v>182287600</v>
      </c>
      <c r="AF1390" s="6">
        <v>182287600</v>
      </c>
    </row>
    <row r="1391" spans="1:32" ht="22.5">
      <c r="A1391" s="3" t="s">
        <v>435</v>
      </c>
      <c r="B1391" s="11" t="s">
        <v>545</v>
      </c>
      <c r="C1391" s="11" t="s">
        <v>557</v>
      </c>
      <c r="D1391" s="4" t="s">
        <v>436</v>
      </c>
      <c r="E1391" s="5" t="s">
        <v>291</v>
      </c>
      <c r="F1391" s="5" t="str">
        <f t="shared" si="24"/>
        <v>C-4102-1500-7</v>
      </c>
      <c r="G1391" s="13" t="s">
        <v>520</v>
      </c>
      <c r="H1391" s="13" t="s">
        <v>493</v>
      </c>
      <c r="I1391" s="13" t="s">
        <v>506</v>
      </c>
      <c r="J1391" s="3" t="s">
        <v>53</v>
      </c>
      <c r="K1391" s="3" t="s">
        <v>209</v>
      </c>
      <c r="L1391" s="3" t="s">
        <v>55</v>
      </c>
      <c r="M1391" s="3" t="s">
        <v>116</v>
      </c>
      <c r="N1391" s="3" t="s">
        <v>37</v>
      </c>
      <c r="O1391" s="3" t="s">
        <v>213</v>
      </c>
      <c r="P1391" s="3"/>
      <c r="Q1391" s="3"/>
      <c r="R1391" s="3" t="s">
        <v>40</v>
      </c>
      <c r="S1391" s="3" t="s">
        <v>41</v>
      </c>
      <c r="T1391" s="3" t="s">
        <v>42</v>
      </c>
      <c r="U1391" s="4" t="s">
        <v>57</v>
      </c>
      <c r="V1391" s="6">
        <v>50201540</v>
      </c>
      <c r="W1391" s="6">
        <v>30000000</v>
      </c>
      <c r="X1391" s="6">
        <v>0</v>
      </c>
      <c r="Y1391" s="6">
        <v>80201540</v>
      </c>
      <c r="Z1391" s="6">
        <v>0</v>
      </c>
      <c r="AA1391" s="6">
        <v>80072103</v>
      </c>
      <c r="AB1391" s="6">
        <v>129437</v>
      </c>
      <c r="AC1391" s="6">
        <v>80072103</v>
      </c>
      <c r="AD1391" s="6">
        <v>80072103</v>
      </c>
      <c r="AE1391" s="6">
        <v>80026731</v>
      </c>
      <c r="AF1391" s="6">
        <v>80026731</v>
      </c>
    </row>
    <row r="1392" spans="1:32" ht="22.5">
      <c r="A1392" s="3" t="s">
        <v>435</v>
      </c>
      <c r="B1392" s="11" t="s">
        <v>545</v>
      </c>
      <c r="C1392" s="11" t="s">
        <v>557</v>
      </c>
      <c r="D1392" s="4" t="s">
        <v>436</v>
      </c>
      <c r="E1392" s="5" t="s">
        <v>295</v>
      </c>
      <c r="F1392" s="5" t="str">
        <f t="shared" si="24"/>
        <v>C-4199-1500-1</v>
      </c>
      <c r="G1392" s="13" t="s">
        <v>522</v>
      </c>
      <c r="H1392" s="13" t="s">
        <v>493</v>
      </c>
      <c r="I1392" s="13" t="s">
        <v>512</v>
      </c>
      <c r="J1392" s="3" t="s">
        <v>53</v>
      </c>
      <c r="K1392" s="3" t="s">
        <v>54</v>
      </c>
      <c r="L1392" s="3" t="s">
        <v>55</v>
      </c>
      <c r="M1392" s="3" t="s">
        <v>61</v>
      </c>
      <c r="N1392" s="3" t="s">
        <v>37</v>
      </c>
      <c r="O1392" s="3" t="s">
        <v>257</v>
      </c>
      <c r="P1392" s="3"/>
      <c r="Q1392" s="3"/>
      <c r="R1392" s="3" t="s">
        <v>40</v>
      </c>
      <c r="S1392" s="3" t="s">
        <v>41</v>
      </c>
      <c r="T1392" s="3" t="s">
        <v>42</v>
      </c>
      <c r="U1392" s="4" t="s">
        <v>222</v>
      </c>
      <c r="V1392" s="6">
        <v>94712620</v>
      </c>
      <c r="W1392" s="6">
        <v>1108800</v>
      </c>
      <c r="X1392" s="6">
        <v>187420</v>
      </c>
      <c r="Y1392" s="6">
        <v>95634000</v>
      </c>
      <c r="Z1392" s="6">
        <v>0</v>
      </c>
      <c r="AA1392" s="6">
        <v>95634000</v>
      </c>
      <c r="AB1392" s="6">
        <v>0</v>
      </c>
      <c r="AC1392" s="6">
        <v>95634000</v>
      </c>
      <c r="AD1392" s="6">
        <v>95634000</v>
      </c>
      <c r="AE1392" s="6">
        <v>94109400</v>
      </c>
      <c r="AF1392" s="6">
        <v>94109400</v>
      </c>
    </row>
    <row r="1393" spans="1:32" ht="22.5">
      <c r="A1393" s="3" t="s">
        <v>435</v>
      </c>
      <c r="B1393" s="11" t="s">
        <v>545</v>
      </c>
      <c r="C1393" s="11" t="s">
        <v>557</v>
      </c>
      <c r="D1393" s="4" t="s">
        <v>436</v>
      </c>
      <c r="E1393" s="5" t="s">
        <v>296</v>
      </c>
      <c r="F1393" s="5" t="str">
        <f t="shared" si="24"/>
        <v>C-4199-1500-1</v>
      </c>
      <c r="G1393" s="13" t="s">
        <v>522</v>
      </c>
      <c r="H1393" s="13" t="s">
        <v>493</v>
      </c>
      <c r="I1393" s="13" t="s">
        <v>506</v>
      </c>
      <c r="J1393" s="3" t="s">
        <v>53</v>
      </c>
      <c r="K1393" s="3" t="s">
        <v>54</v>
      </c>
      <c r="L1393" s="3" t="s">
        <v>55</v>
      </c>
      <c r="M1393" s="3" t="s">
        <v>61</v>
      </c>
      <c r="N1393" s="3" t="s">
        <v>37</v>
      </c>
      <c r="O1393" s="3" t="s">
        <v>213</v>
      </c>
      <c r="P1393" s="3"/>
      <c r="Q1393" s="3"/>
      <c r="R1393" s="3" t="s">
        <v>40</v>
      </c>
      <c r="S1393" s="3" t="s">
        <v>41</v>
      </c>
      <c r="T1393" s="3" t="s">
        <v>42</v>
      </c>
      <c r="U1393" s="4" t="s">
        <v>57</v>
      </c>
      <c r="V1393" s="6">
        <v>8949486</v>
      </c>
      <c r="W1393" s="6">
        <v>1169696</v>
      </c>
      <c r="X1393" s="6">
        <v>0</v>
      </c>
      <c r="Y1393" s="6">
        <v>10119182</v>
      </c>
      <c r="Z1393" s="6">
        <v>0</v>
      </c>
      <c r="AA1393" s="6">
        <v>10071733</v>
      </c>
      <c r="AB1393" s="6">
        <v>47449</v>
      </c>
      <c r="AC1393" s="6">
        <v>10071733</v>
      </c>
      <c r="AD1393" s="6">
        <v>10071733</v>
      </c>
      <c r="AE1393" s="6">
        <v>10071733</v>
      </c>
      <c r="AF1393" s="6">
        <v>10071733</v>
      </c>
    </row>
    <row r="1394" spans="1:32" ht="22.5">
      <c r="A1394" s="3" t="s">
        <v>435</v>
      </c>
      <c r="B1394" s="11" t="s">
        <v>545</v>
      </c>
      <c r="C1394" s="11" t="s">
        <v>557</v>
      </c>
      <c r="D1394" s="4" t="s">
        <v>436</v>
      </c>
      <c r="E1394" s="5" t="s">
        <v>299</v>
      </c>
      <c r="F1394" s="5" t="str">
        <f t="shared" si="24"/>
        <v>C-4199-1500-2</v>
      </c>
      <c r="G1394" s="13" t="s">
        <v>505</v>
      </c>
      <c r="H1394" s="13" t="s">
        <v>493</v>
      </c>
      <c r="I1394" s="13" t="s">
        <v>512</v>
      </c>
      <c r="J1394" s="3" t="s">
        <v>53</v>
      </c>
      <c r="K1394" s="3" t="s">
        <v>54</v>
      </c>
      <c r="L1394" s="3" t="s">
        <v>55</v>
      </c>
      <c r="M1394" s="3" t="s">
        <v>36</v>
      </c>
      <c r="N1394" s="3" t="s">
        <v>37</v>
      </c>
      <c r="O1394" s="3" t="s">
        <v>213</v>
      </c>
      <c r="P1394" s="3"/>
      <c r="Q1394" s="3"/>
      <c r="R1394" s="3" t="s">
        <v>40</v>
      </c>
      <c r="S1394" s="3" t="s">
        <v>150</v>
      </c>
      <c r="T1394" s="3" t="s">
        <v>42</v>
      </c>
      <c r="U1394" s="4" t="s">
        <v>222</v>
      </c>
      <c r="V1394" s="6">
        <v>0</v>
      </c>
      <c r="W1394" s="6">
        <v>114349634</v>
      </c>
      <c r="X1394" s="6">
        <v>1859534</v>
      </c>
      <c r="Y1394" s="6">
        <v>112490100</v>
      </c>
      <c r="Z1394" s="6">
        <v>0</v>
      </c>
      <c r="AA1394" s="6">
        <v>112490100</v>
      </c>
      <c r="AB1394" s="6">
        <v>0</v>
      </c>
      <c r="AC1394" s="6">
        <v>112490100</v>
      </c>
      <c r="AD1394" s="6">
        <v>112490100</v>
      </c>
      <c r="AE1394" s="6">
        <v>87126669</v>
      </c>
      <c r="AF1394" s="6">
        <v>87126669</v>
      </c>
    </row>
    <row r="1395" spans="1:32" ht="22.5">
      <c r="A1395" s="3" t="s">
        <v>435</v>
      </c>
      <c r="B1395" s="11" t="s">
        <v>545</v>
      </c>
      <c r="C1395" s="11" t="s">
        <v>557</v>
      </c>
      <c r="D1395" s="4" t="s">
        <v>436</v>
      </c>
      <c r="E1395" s="5" t="s">
        <v>299</v>
      </c>
      <c r="F1395" s="5" t="str">
        <f t="shared" si="24"/>
        <v>C-4199-1500-2</v>
      </c>
      <c r="G1395" s="13" t="s">
        <v>505</v>
      </c>
      <c r="H1395" s="13" t="s">
        <v>493</v>
      </c>
      <c r="I1395" s="13" t="s">
        <v>512</v>
      </c>
      <c r="J1395" s="3" t="s">
        <v>53</v>
      </c>
      <c r="K1395" s="3" t="s">
        <v>54</v>
      </c>
      <c r="L1395" s="3" t="s">
        <v>55</v>
      </c>
      <c r="M1395" s="3" t="s">
        <v>36</v>
      </c>
      <c r="N1395" s="3" t="s">
        <v>37</v>
      </c>
      <c r="O1395" s="3" t="s">
        <v>213</v>
      </c>
      <c r="P1395" s="3"/>
      <c r="Q1395" s="3"/>
      <c r="R1395" s="3" t="s">
        <v>40</v>
      </c>
      <c r="S1395" s="3" t="s">
        <v>41</v>
      </c>
      <c r="T1395" s="3" t="s">
        <v>42</v>
      </c>
      <c r="U1395" s="4" t="s">
        <v>222</v>
      </c>
      <c r="V1395" s="6">
        <v>840474228</v>
      </c>
      <c r="W1395" s="6">
        <v>78117500</v>
      </c>
      <c r="X1395" s="6">
        <v>91625328</v>
      </c>
      <c r="Y1395" s="6">
        <v>826966400</v>
      </c>
      <c r="Z1395" s="6">
        <v>0</v>
      </c>
      <c r="AA1395" s="6">
        <v>826966400</v>
      </c>
      <c r="AB1395" s="6">
        <v>0</v>
      </c>
      <c r="AC1395" s="6">
        <v>826966400</v>
      </c>
      <c r="AD1395" s="6">
        <v>826966400</v>
      </c>
      <c r="AE1395" s="6">
        <v>825324033</v>
      </c>
      <c r="AF1395" s="6">
        <v>825324033</v>
      </c>
    </row>
    <row r="1396" spans="1:32" ht="22.5">
      <c r="A1396" s="3" t="s">
        <v>435</v>
      </c>
      <c r="B1396" s="11" t="s">
        <v>545</v>
      </c>
      <c r="C1396" s="11" t="s">
        <v>557</v>
      </c>
      <c r="D1396" s="4" t="s">
        <v>436</v>
      </c>
      <c r="E1396" s="5" t="s">
        <v>52</v>
      </c>
      <c r="F1396" s="5" t="str">
        <f t="shared" si="24"/>
        <v>C-4199-1500-2</v>
      </c>
      <c r="G1396" s="13" t="s">
        <v>505</v>
      </c>
      <c r="H1396" s="13" t="s">
        <v>493</v>
      </c>
      <c r="I1396" s="13" t="s">
        <v>506</v>
      </c>
      <c r="J1396" s="3" t="s">
        <v>53</v>
      </c>
      <c r="K1396" s="3" t="s">
        <v>54</v>
      </c>
      <c r="L1396" s="3" t="s">
        <v>55</v>
      </c>
      <c r="M1396" s="3" t="s">
        <v>36</v>
      </c>
      <c r="N1396" s="3" t="s">
        <v>37</v>
      </c>
      <c r="O1396" s="3" t="s">
        <v>56</v>
      </c>
      <c r="P1396" s="3"/>
      <c r="Q1396" s="3"/>
      <c r="R1396" s="3" t="s">
        <v>40</v>
      </c>
      <c r="S1396" s="3" t="s">
        <v>147</v>
      </c>
      <c r="T1396" s="3" t="s">
        <v>42</v>
      </c>
      <c r="U1396" s="4" t="s">
        <v>57</v>
      </c>
      <c r="V1396" s="6">
        <v>0</v>
      </c>
      <c r="W1396" s="6">
        <v>14343655</v>
      </c>
      <c r="X1396" s="6">
        <v>0</v>
      </c>
      <c r="Y1396" s="6">
        <v>14343655</v>
      </c>
      <c r="Z1396" s="6">
        <v>0</v>
      </c>
      <c r="AA1396" s="6">
        <v>9678797</v>
      </c>
      <c r="AB1396" s="6">
        <v>4664858</v>
      </c>
      <c r="AC1396" s="6">
        <v>9678797</v>
      </c>
      <c r="AD1396" s="6">
        <v>9678797</v>
      </c>
      <c r="AE1396" s="6">
        <v>8461778</v>
      </c>
      <c r="AF1396" s="6">
        <v>8461778</v>
      </c>
    </row>
    <row r="1397" spans="1:32" ht="22.5">
      <c r="A1397" s="3" t="s">
        <v>435</v>
      </c>
      <c r="B1397" s="11" t="s">
        <v>545</v>
      </c>
      <c r="C1397" s="11" t="s">
        <v>557</v>
      </c>
      <c r="D1397" s="4" t="s">
        <v>436</v>
      </c>
      <c r="E1397" s="5" t="s">
        <v>52</v>
      </c>
      <c r="F1397" s="5" t="str">
        <f t="shared" si="24"/>
        <v>C-4199-1500-2</v>
      </c>
      <c r="G1397" s="13" t="s">
        <v>505</v>
      </c>
      <c r="H1397" s="13" t="s">
        <v>493</v>
      </c>
      <c r="I1397" s="13" t="s">
        <v>506</v>
      </c>
      <c r="J1397" s="3" t="s">
        <v>53</v>
      </c>
      <c r="K1397" s="3" t="s">
        <v>54</v>
      </c>
      <c r="L1397" s="3" t="s">
        <v>55</v>
      </c>
      <c r="M1397" s="3" t="s">
        <v>36</v>
      </c>
      <c r="N1397" s="3" t="s">
        <v>37</v>
      </c>
      <c r="O1397" s="3" t="s">
        <v>56</v>
      </c>
      <c r="P1397" s="3"/>
      <c r="Q1397" s="3"/>
      <c r="R1397" s="3" t="s">
        <v>40</v>
      </c>
      <c r="S1397" s="3" t="s">
        <v>41</v>
      </c>
      <c r="T1397" s="3" t="s">
        <v>42</v>
      </c>
      <c r="U1397" s="4" t="s">
        <v>57</v>
      </c>
      <c r="V1397" s="6">
        <v>0</v>
      </c>
      <c r="W1397" s="6">
        <v>70035000</v>
      </c>
      <c r="X1397" s="6">
        <v>0</v>
      </c>
      <c r="Y1397" s="6">
        <v>70035000</v>
      </c>
      <c r="Z1397" s="6">
        <v>0</v>
      </c>
      <c r="AA1397" s="6">
        <v>59147065</v>
      </c>
      <c r="AB1397" s="6">
        <v>10887935</v>
      </c>
      <c r="AC1397" s="6">
        <v>59147065</v>
      </c>
      <c r="AD1397" s="6">
        <v>59147065</v>
      </c>
      <c r="AE1397" s="6">
        <v>55993089</v>
      </c>
      <c r="AF1397" s="6">
        <v>55993089</v>
      </c>
    </row>
    <row r="1398" spans="1:32" ht="22.5">
      <c r="A1398" s="3" t="s">
        <v>435</v>
      </c>
      <c r="B1398" s="11" t="s">
        <v>545</v>
      </c>
      <c r="C1398" s="11" t="s">
        <v>557</v>
      </c>
      <c r="D1398" s="4" t="s">
        <v>436</v>
      </c>
      <c r="E1398" s="5" t="s">
        <v>387</v>
      </c>
      <c r="F1398" s="5" t="str">
        <f t="shared" si="24"/>
        <v>C-4199-1500-2</v>
      </c>
      <c r="G1398" s="13" t="s">
        <v>505</v>
      </c>
      <c r="H1398" s="13" t="s">
        <v>503</v>
      </c>
      <c r="I1398" s="13" t="s">
        <v>504</v>
      </c>
      <c r="J1398" s="3" t="s">
        <v>53</v>
      </c>
      <c r="K1398" s="3" t="s">
        <v>54</v>
      </c>
      <c r="L1398" s="3" t="s">
        <v>55</v>
      </c>
      <c r="M1398" s="3" t="s">
        <v>36</v>
      </c>
      <c r="N1398" s="3" t="s">
        <v>37</v>
      </c>
      <c r="O1398" s="3" t="s">
        <v>238</v>
      </c>
      <c r="P1398" s="3"/>
      <c r="Q1398" s="3"/>
      <c r="R1398" s="3" t="s">
        <v>40</v>
      </c>
      <c r="S1398" s="3" t="s">
        <v>41</v>
      </c>
      <c r="T1398" s="3" t="s">
        <v>42</v>
      </c>
      <c r="U1398" s="4" t="s">
        <v>388</v>
      </c>
      <c r="V1398" s="6">
        <v>7500000</v>
      </c>
      <c r="W1398" s="6">
        <v>0</v>
      </c>
      <c r="X1398" s="6">
        <v>7500000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</row>
    <row r="1399" spans="1:32" ht="22.5">
      <c r="A1399" s="3" t="s">
        <v>435</v>
      </c>
      <c r="B1399" s="11" t="s">
        <v>545</v>
      </c>
      <c r="C1399" s="11" t="s">
        <v>557</v>
      </c>
      <c r="D1399" s="4" t="s">
        <v>436</v>
      </c>
      <c r="E1399" s="5" t="s">
        <v>310</v>
      </c>
      <c r="F1399" s="5" t="str">
        <f t="shared" si="24"/>
        <v>C-4199-1500-2</v>
      </c>
      <c r="G1399" s="13" t="s">
        <v>505</v>
      </c>
      <c r="H1399" s="13" t="s">
        <v>493</v>
      </c>
      <c r="I1399" s="13" t="s">
        <v>512</v>
      </c>
      <c r="J1399" s="3" t="s">
        <v>53</v>
      </c>
      <c r="K1399" s="3" t="s">
        <v>54</v>
      </c>
      <c r="L1399" s="3" t="s">
        <v>55</v>
      </c>
      <c r="M1399" s="3" t="s">
        <v>36</v>
      </c>
      <c r="N1399" s="3" t="s">
        <v>37</v>
      </c>
      <c r="O1399" s="3" t="s">
        <v>240</v>
      </c>
      <c r="P1399" s="3"/>
      <c r="Q1399" s="3"/>
      <c r="R1399" s="3" t="s">
        <v>40</v>
      </c>
      <c r="S1399" s="3" t="s">
        <v>150</v>
      </c>
      <c r="T1399" s="3" t="s">
        <v>42</v>
      </c>
      <c r="U1399" s="4" t="s">
        <v>311</v>
      </c>
      <c r="V1399" s="6">
        <v>0</v>
      </c>
      <c r="W1399" s="6">
        <v>4471500</v>
      </c>
      <c r="X1399" s="6">
        <v>0</v>
      </c>
      <c r="Y1399" s="6">
        <v>4471500</v>
      </c>
      <c r="Z1399" s="6">
        <v>0</v>
      </c>
      <c r="AA1399" s="6">
        <v>4471500</v>
      </c>
      <c r="AB1399" s="6">
        <v>0</v>
      </c>
      <c r="AC1399" s="6">
        <v>4471500</v>
      </c>
      <c r="AD1399" s="6">
        <v>4471500</v>
      </c>
      <c r="AE1399" s="6">
        <v>3378467</v>
      </c>
      <c r="AF1399" s="6">
        <v>3378467</v>
      </c>
    </row>
    <row r="1400" spans="1:32" ht="22.5">
      <c r="A1400" s="3" t="s">
        <v>435</v>
      </c>
      <c r="B1400" s="11" t="s">
        <v>545</v>
      </c>
      <c r="C1400" s="11" t="s">
        <v>557</v>
      </c>
      <c r="D1400" s="4" t="s">
        <v>436</v>
      </c>
      <c r="E1400" s="5" t="s">
        <v>310</v>
      </c>
      <c r="F1400" s="5" t="str">
        <f t="shared" si="24"/>
        <v>C-4199-1500-2</v>
      </c>
      <c r="G1400" s="13" t="s">
        <v>505</v>
      </c>
      <c r="H1400" s="13" t="s">
        <v>493</v>
      </c>
      <c r="I1400" s="13" t="s">
        <v>512</v>
      </c>
      <c r="J1400" s="3" t="s">
        <v>53</v>
      </c>
      <c r="K1400" s="3" t="s">
        <v>54</v>
      </c>
      <c r="L1400" s="3" t="s">
        <v>55</v>
      </c>
      <c r="M1400" s="3" t="s">
        <v>36</v>
      </c>
      <c r="N1400" s="3" t="s">
        <v>37</v>
      </c>
      <c r="O1400" s="3" t="s">
        <v>240</v>
      </c>
      <c r="P1400" s="3"/>
      <c r="Q1400" s="3"/>
      <c r="R1400" s="3" t="s">
        <v>40</v>
      </c>
      <c r="S1400" s="3" t="s">
        <v>41</v>
      </c>
      <c r="T1400" s="3" t="s">
        <v>42</v>
      </c>
      <c r="U1400" s="4" t="s">
        <v>311</v>
      </c>
      <c r="V1400" s="6">
        <v>32088235</v>
      </c>
      <c r="W1400" s="6">
        <v>0</v>
      </c>
      <c r="X1400" s="6">
        <v>2278235</v>
      </c>
      <c r="Y1400" s="6">
        <v>29810000</v>
      </c>
      <c r="Z1400" s="6">
        <v>0</v>
      </c>
      <c r="AA1400" s="6">
        <v>29810000</v>
      </c>
      <c r="AB1400" s="6">
        <v>0</v>
      </c>
      <c r="AC1400" s="6">
        <v>29810000</v>
      </c>
      <c r="AD1400" s="6">
        <v>29810000</v>
      </c>
      <c r="AE1400" s="6">
        <v>29810000</v>
      </c>
      <c r="AF1400" s="6">
        <v>29810000</v>
      </c>
    </row>
    <row r="1401" spans="1:32" ht="22.5">
      <c r="A1401" s="3" t="s">
        <v>435</v>
      </c>
      <c r="B1401" s="11" t="s">
        <v>545</v>
      </c>
      <c r="C1401" s="11" t="s">
        <v>557</v>
      </c>
      <c r="D1401" s="4" t="s">
        <v>436</v>
      </c>
      <c r="E1401" s="5" t="s">
        <v>312</v>
      </c>
      <c r="F1401" s="5" t="str">
        <f t="shared" si="24"/>
        <v>C-4199-1500-2</v>
      </c>
      <c r="G1401" s="13" t="s">
        <v>505</v>
      </c>
      <c r="H1401" s="13" t="s">
        <v>501</v>
      </c>
      <c r="I1401" s="13" t="s">
        <v>525</v>
      </c>
      <c r="J1401" s="3" t="s">
        <v>53</v>
      </c>
      <c r="K1401" s="3" t="s">
        <v>54</v>
      </c>
      <c r="L1401" s="3" t="s">
        <v>55</v>
      </c>
      <c r="M1401" s="3" t="s">
        <v>36</v>
      </c>
      <c r="N1401" s="3" t="s">
        <v>37</v>
      </c>
      <c r="O1401" s="3" t="s">
        <v>313</v>
      </c>
      <c r="P1401" s="3"/>
      <c r="Q1401" s="3"/>
      <c r="R1401" s="3" t="s">
        <v>40</v>
      </c>
      <c r="S1401" s="3" t="s">
        <v>41</v>
      </c>
      <c r="T1401" s="3" t="s">
        <v>42</v>
      </c>
      <c r="U1401" s="4" t="s">
        <v>314</v>
      </c>
      <c r="V1401" s="6">
        <v>10442000</v>
      </c>
      <c r="W1401" s="6">
        <v>0</v>
      </c>
      <c r="X1401" s="6">
        <v>0</v>
      </c>
      <c r="Y1401" s="6">
        <v>10442000</v>
      </c>
      <c r="Z1401" s="6">
        <v>0</v>
      </c>
      <c r="AA1401" s="6">
        <v>10441960</v>
      </c>
      <c r="AB1401" s="6">
        <v>40</v>
      </c>
      <c r="AC1401" s="6">
        <v>10441960</v>
      </c>
      <c r="AD1401" s="6">
        <v>10441960</v>
      </c>
      <c r="AE1401" s="6">
        <v>9865560</v>
      </c>
      <c r="AF1401" s="6">
        <v>9865560</v>
      </c>
    </row>
    <row r="1402" spans="1:32" ht="22.5">
      <c r="A1402" s="3" t="s">
        <v>435</v>
      </c>
      <c r="B1402" s="11" t="s">
        <v>545</v>
      </c>
      <c r="C1402" s="11" t="s">
        <v>557</v>
      </c>
      <c r="D1402" s="4" t="s">
        <v>436</v>
      </c>
      <c r="E1402" s="5" t="s">
        <v>315</v>
      </c>
      <c r="F1402" s="5" t="str">
        <f t="shared" si="24"/>
        <v>C-4199-1500-2</v>
      </c>
      <c r="G1402" s="13" t="s">
        <v>505</v>
      </c>
      <c r="H1402" s="13" t="s">
        <v>501</v>
      </c>
      <c r="I1402" s="13" t="s">
        <v>525</v>
      </c>
      <c r="J1402" s="3" t="s">
        <v>53</v>
      </c>
      <c r="K1402" s="3" t="s">
        <v>54</v>
      </c>
      <c r="L1402" s="3" t="s">
        <v>55</v>
      </c>
      <c r="M1402" s="3" t="s">
        <v>36</v>
      </c>
      <c r="N1402" s="3" t="s">
        <v>37</v>
      </c>
      <c r="O1402" s="3" t="s">
        <v>316</v>
      </c>
      <c r="P1402" s="3"/>
      <c r="Q1402" s="3"/>
      <c r="R1402" s="3" t="s">
        <v>40</v>
      </c>
      <c r="S1402" s="3" t="s">
        <v>41</v>
      </c>
      <c r="T1402" s="3" t="s">
        <v>42</v>
      </c>
      <c r="U1402" s="4" t="s">
        <v>317</v>
      </c>
      <c r="V1402" s="6">
        <v>395070563</v>
      </c>
      <c r="W1402" s="6">
        <v>24681508</v>
      </c>
      <c r="X1402" s="6">
        <v>6785562</v>
      </c>
      <c r="Y1402" s="6">
        <v>412966509</v>
      </c>
      <c r="Z1402" s="6">
        <v>0</v>
      </c>
      <c r="AA1402" s="6">
        <v>412474029</v>
      </c>
      <c r="AB1402" s="6">
        <v>492480</v>
      </c>
      <c r="AC1402" s="6">
        <v>412474029</v>
      </c>
      <c r="AD1402" s="6">
        <v>412474029</v>
      </c>
      <c r="AE1402" s="6">
        <v>382238433</v>
      </c>
      <c r="AF1402" s="6">
        <v>382238433</v>
      </c>
    </row>
    <row r="1403" spans="1:32" ht="22.5">
      <c r="A1403" s="3" t="s">
        <v>435</v>
      </c>
      <c r="B1403" s="11" t="s">
        <v>545</v>
      </c>
      <c r="C1403" s="11" t="s">
        <v>557</v>
      </c>
      <c r="D1403" s="4" t="s">
        <v>436</v>
      </c>
      <c r="E1403" s="5" t="s">
        <v>321</v>
      </c>
      <c r="F1403" s="5" t="str">
        <f t="shared" si="24"/>
        <v>C-4199-1500-2</v>
      </c>
      <c r="G1403" s="13" t="s">
        <v>505</v>
      </c>
      <c r="H1403" s="13" t="s">
        <v>501</v>
      </c>
      <c r="I1403" s="13" t="s">
        <v>525</v>
      </c>
      <c r="J1403" s="3" t="s">
        <v>53</v>
      </c>
      <c r="K1403" s="3" t="s">
        <v>54</v>
      </c>
      <c r="L1403" s="3" t="s">
        <v>55</v>
      </c>
      <c r="M1403" s="3" t="s">
        <v>36</v>
      </c>
      <c r="N1403" s="3" t="s">
        <v>37</v>
      </c>
      <c r="O1403" s="3" t="s">
        <v>322</v>
      </c>
      <c r="P1403" s="3"/>
      <c r="Q1403" s="3"/>
      <c r="R1403" s="3" t="s">
        <v>40</v>
      </c>
      <c r="S1403" s="3" t="s">
        <v>41</v>
      </c>
      <c r="T1403" s="3" t="s">
        <v>42</v>
      </c>
      <c r="U1403" s="4" t="s">
        <v>323</v>
      </c>
      <c r="V1403" s="6">
        <v>0</v>
      </c>
      <c r="W1403" s="6">
        <v>83463000</v>
      </c>
      <c r="X1403" s="6">
        <v>0</v>
      </c>
      <c r="Y1403" s="6">
        <v>83463000</v>
      </c>
      <c r="Z1403" s="6">
        <v>0</v>
      </c>
      <c r="AA1403" s="6">
        <v>77230320.799999997</v>
      </c>
      <c r="AB1403" s="6">
        <v>6232679.2000000002</v>
      </c>
      <c r="AC1403" s="6">
        <v>77230320.799999997</v>
      </c>
      <c r="AD1403" s="6">
        <v>77230320.799999997</v>
      </c>
      <c r="AE1403" s="6">
        <v>77230320.799999997</v>
      </c>
      <c r="AF1403" s="6">
        <v>77230320.799999997</v>
      </c>
    </row>
    <row r="1404" spans="1:32" ht="22.5">
      <c r="A1404" s="3" t="s">
        <v>435</v>
      </c>
      <c r="B1404" s="11" t="s">
        <v>545</v>
      </c>
      <c r="C1404" s="11" t="s">
        <v>557</v>
      </c>
      <c r="D1404" s="4" t="s">
        <v>436</v>
      </c>
      <c r="E1404" s="5" t="s">
        <v>347</v>
      </c>
      <c r="F1404" s="5" t="str">
        <f t="shared" si="24"/>
        <v>C-4199-1500-2</v>
      </c>
      <c r="G1404" s="13" t="s">
        <v>505</v>
      </c>
      <c r="H1404" s="13" t="s">
        <v>493</v>
      </c>
      <c r="I1404" s="13" t="s">
        <v>535</v>
      </c>
      <c r="J1404" s="3" t="s">
        <v>53</v>
      </c>
      <c r="K1404" s="3" t="s">
        <v>54</v>
      </c>
      <c r="L1404" s="3" t="s">
        <v>55</v>
      </c>
      <c r="M1404" s="3" t="s">
        <v>36</v>
      </c>
      <c r="N1404" s="3" t="s">
        <v>37</v>
      </c>
      <c r="O1404" s="3" t="s">
        <v>348</v>
      </c>
      <c r="P1404" s="3"/>
      <c r="Q1404" s="3"/>
      <c r="R1404" s="3" t="s">
        <v>40</v>
      </c>
      <c r="S1404" s="3" t="s">
        <v>41</v>
      </c>
      <c r="T1404" s="3" t="s">
        <v>42</v>
      </c>
      <c r="U1404" s="4" t="s">
        <v>349</v>
      </c>
      <c r="V1404" s="6">
        <v>0</v>
      </c>
      <c r="W1404" s="6">
        <v>11100000</v>
      </c>
      <c r="X1404" s="6">
        <v>230000</v>
      </c>
      <c r="Y1404" s="6">
        <v>10870000</v>
      </c>
      <c r="Z1404" s="6">
        <v>0</v>
      </c>
      <c r="AA1404" s="6">
        <v>10800000</v>
      </c>
      <c r="AB1404" s="6">
        <v>70000</v>
      </c>
      <c r="AC1404" s="6">
        <v>10800000</v>
      </c>
      <c r="AD1404" s="6">
        <v>10800000</v>
      </c>
      <c r="AE1404" s="6">
        <v>10800000</v>
      </c>
      <c r="AF1404" s="6">
        <v>10800000</v>
      </c>
    </row>
    <row r="1405" spans="1:32" ht="22.5">
      <c r="A1405" s="3" t="s">
        <v>435</v>
      </c>
      <c r="B1405" s="11" t="s">
        <v>545</v>
      </c>
      <c r="C1405" s="11" t="s">
        <v>557</v>
      </c>
      <c r="D1405" s="4" t="s">
        <v>436</v>
      </c>
      <c r="E1405" s="5" t="s">
        <v>352</v>
      </c>
      <c r="F1405" s="5" t="str">
        <f t="shared" si="24"/>
        <v>C-4199-1500-2</v>
      </c>
      <c r="G1405" s="13" t="s">
        <v>505</v>
      </c>
      <c r="H1405" s="13" t="s">
        <v>493</v>
      </c>
      <c r="I1405" s="13" t="s">
        <v>506</v>
      </c>
      <c r="J1405" s="3" t="s">
        <v>53</v>
      </c>
      <c r="K1405" s="3" t="s">
        <v>54</v>
      </c>
      <c r="L1405" s="3" t="s">
        <v>55</v>
      </c>
      <c r="M1405" s="3" t="s">
        <v>36</v>
      </c>
      <c r="N1405" s="3" t="s">
        <v>37</v>
      </c>
      <c r="O1405" s="3" t="s">
        <v>353</v>
      </c>
      <c r="P1405" s="3"/>
      <c r="Q1405" s="3"/>
      <c r="R1405" s="3" t="s">
        <v>40</v>
      </c>
      <c r="S1405" s="3" t="s">
        <v>41</v>
      </c>
      <c r="T1405" s="3" t="s">
        <v>42</v>
      </c>
      <c r="U1405" s="4" t="s">
        <v>354</v>
      </c>
      <c r="V1405" s="6">
        <v>4080000</v>
      </c>
      <c r="W1405" s="6">
        <v>3100000</v>
      </c>
      <c r="X1405" s="6">
        <v>0</v>
      </c>
      <c r="Y1405" s="6">
        <v>7180000</v>
      </c>
      <c r="Z1405" s="6">
        <v>0</v>
      </c>
      <c r="AA1405" s="6">
        <v>5253958</v>
      </c>
      <c r="AB1405" s="6">
        <v>1926042</v>
      </c>
      <c r="AC1405" s="6">
        <v>5253958</v>
      </c>
      <c r="AD1405" s="6">
        <v>5253958</v>
      </c>
      <c r="AE1405" s="6">
        <v>5253958</v>
      </c>
      <c r="AF1405" s="6">
        <v>5253958</v>
      </c>
    </row>
    <row r="1406" spans="1:32" ht="22.5">
      <c r="A1406" s="3" t="s">
        <v>435</v>
      </c>
      <c r="B1406" s="11" t="s">
        <v>545</v>
      </c>
      <c r="C1406" s="11" t="s">
        <v>557</v>
      </c>
      <c r="D1406" s="4" t="s">
        <v>436</v>
      </c>
      <c r="E1406" s="5" t="s">
        <v>358</v>
      </c>
      <c r="F1406" s="5" t="str">
        <f t="shared" si="24"/>
        <v>C-4199-1500-2</v>
      </c>
      <c r="G1406" s="13" t="s">
        <v>505</v>
      </c>
      <c r="H1406" s="13" t="s">
        <v>536</v>
      </c>
      <c r="I1406" s="13" t="s">
        <v>537</v>
      </c>
      <c r="J1406" s="3" t="s">
        <v>53</v>
      </c>
      <c r="K1406" s="3" t="s">
        <v>54</v>
      </c>
      <c r="L1406" s="3" t="s">
        <v>55</v>
      </c>
      <c r="M1406" s="3" t="s">
        <v>36</v>
      </c>
      <c r="N1406" s="3" t="s">
        <v>37</v>
      </c>
      <c r="O1406" s="3" t="s">
        <v>252</v>
      </c>
      <c r="P1406" s="3"/>
      <c r="Q1406" s="3"/>
      <c r="R1406" s="3" t="s">
        <v>40</v>
      </c>
      <c r="S1406" s="3" t="s">
        <v>41</v>
      </c>
      <c r="T1406" s="3" t="s">
        <v>42</v>
      </c>
      <c r="U1406" s="4" t="s">
        <v>253</v>
      </c>
      <c r="V1406" s="6">
        <v>515862</v>
      </c>
      <c r="W1406" s="6">
        <v>333852</v>
      </c>
      <c r="X1406" s="6">
        <v>0</v>
      </c>
      <c r="Y1406" s="6">
        <v>849714</v>
      </c>
      <c r="Z1406" s="6">
        <v>0</v>
      </c>
      <c r="AA1406" s="6">
        <v>384717.68</v>
      </c>
      <c r="AB1406" s="6">
        <v>464996.32</v>
      </c>
      <c r="AC1406" s="6">
        <v>384717.68</v>
      </c>
      <c r="AD1406" s="6">
        <v>384717.68</v>
      </c>
      <c r="AE1406" s="6">
        <v>184717.68</v>
      </c>
      <c r="AF1406" s="6">
        <v>184717.68</v>
      </c>
    </row>
    <row r="1407" spans="1:32" ht="22.5">
      <c r="A1407" s="3" t="s">
        <v>435</v>
      </c>
      <c r="B1407" s="11" t="s">
        <v>545</v>
      </c>
      <c r="C1407" s="11" t="s">
        <v>557</v>
      </c>
      <c r="D1407" s="4" t="s">
        <v>436</v>
      </c>
      <c r="E1407" s="5" t="s">
        <v>365</v>
      </c>
      <c r="F1407" s="5" t="str">
        <f t="shared" si="24"/>
        <v>C-4199-1500-5</v>
      </c>
      <c r="G1407" s="13" t="s">
        <v>543</v>
      </c>
      <c r="H1407" s="13" t="s">
        <v>501</v>
      </c>
      <c r="I1407" s="13" t="s">
        <v>544</v>
      </c>
      <c r="J1407" s="3" t="s">
        <v>53</v>
      </c>
      <c r="K1407" s="3" t="s">
        <v>54</v>
      </c>
      <c r="L1407" s="3" t="s">
        <v>55</v>
      </c>
      <c r="M1407" s="3" t="s">
        <v>46</v>
      </c>
      <c r="N1407" s="3" t="s">
        <v>37</v>
      </c>
      <c r="O1407" s="3" t="s">
        <v>210</v>
      </c>
      <c r="P1407" s="3"/>
      <c r="Q1407" s="3"/>
      <c r="R1407" s="3" t="s">
        <v>230</v>
      </c>
      <c r="S1407" s="3" t="s">
        <v>243</v>
      </c>
      <c r="T1407" s="3" t="s">
        <v>42</v>
      </c>
      <c r="U1407" s="4" t="s">
        <v>366</v>
      </c>
      <c r="V1407" s="6">
        <v>0</v>
      </c>
      <c r="W1407" s="6">
        <v>140280183</v>
      </c>
      <c r="X1407" s="6">
        <v>1621812</v>
      </c>
      <c r="Y1407" s="6">
        <v>138658371</v>
      </c>
      <c r="Z1407" s="6">
        <v>0</v>
      </c>
      <c r="AA1407" s="6">
        <v>138639371</v>
      </c>
      <c r="AB1407" s="6">
        <v>19000</v>
      </c>
      <c r="AC1407" s="6">
        <v>138639371</v>
      </c>
      <c r="AD1407" s="6">
        <v>138639371</v>
      </c>
      <c r="AE1407" s="6">
        <v>101932010</v>
      </c>
      <c r="AF1407" s="6">
        <v>101932010</v>
      </c>
    </row>
    <row r="1408" spans="1:32" ht="22.5">
      <c r="A1408" s="3" t="s">
        <v>435</v>
      </c>
      <c r="B1408" s="11" t="s">
        <v>545</v>
      </c>
      <c r="C1408" s="11" t="s">
        <v>557</v>
      </c>
      <c r="D1408" s="4" t="s">
        <v>436</v>
      </c>
      <c r="E1408" s="5" t="s">
        <v>365</v>
      </c>
      <c r="F1408" s="5" t="str">
        <f t="shared" si="24"/>
        <v>C-4199-1500-5</v>
      </c>
      <c r="G1408" s="13" t="s">
        <v>543</v>
      </c>
      <c r="H1408" s="13" t="s">
        <v>501</v>
      </c>
      <c r="I1408" s="13" t="s">
        <v>544</v>
      </c>
      <c r="J1408" s="3" t="s">
        <v>53</v>
      </c>
      <c r="K1408" s="3" t="s">
        <v>54</v>
      </c>
      <c r="L1408" s="3" t="s">
        <v>55</v>
      </c>
      <c r="M1408" s="3" t="s">
        <v>46</v>
      </c>
      <c r="N1408" s="3" t="s">
        <v>37</v>
      </c>
      <c r="O1408" s="3" t="s">
        <v>210</v>
      </c>
      <c r="P1408" s="3"/>
      <c r="Q1408" s="3"/>
      <c r="R1408" s="3" t="s">
        <v>40</v>
      </c>
      <c r="S1408" s="3" t="s">
        <v>41</v>
      </c>
      <c r="T1408" s="3" t="s">
        <v>42</v>
      </c>
      <c r="U1408" s="4" t="s">
        <v>366</v>
      </c>
      <c r="V1408" s="6">
        <v>0</v>
      </c>
      <c r="W1408" s="6">
        <v>335778700</v>
      </c>
      <c r="X1408" s="6">
        <v>348862</v>
      </c>
      <c r="Y1408" s="6">
        <v>335429838</v>
      </c>
      <c r="Z1408" s="6">
        <v>0</v>
      </c>
      <c r="AA1408" s="6">
        <v>335429612</v>
      </c>
      <c r="AB1408" s="6">
        <v>226</v>
      </c>
      <c r="AC1408" s="6">
        <v>335429612</v>
      </c>
      <c r="AD1408" s="6">
        <v>335429612</v>
      </c>
      <c r="AE1408" s="6">
        <v>335429612</v>
      </c>
      <c r="AF1408" s="6">
        <v>335429612</v>
      </c>
    </row>
    <row r="1409" spans="1:32" ht="22.5">
      <c r="A1409" s="3" t="s">
        <v>435</v>
      </c>
      <c r="B1409" s="11" t="s">
        <v>545</v>
      </c>
      <c r="C1409" s="11" t="s">
        <v>557</v>
      </c>
      <c r="D1409" s="4" t="s">
        <v>436</v>
      </c>
      <c r="E1409" s="5" t="s">
        <v>367</v>
      </c>
      <c r="F1409" s="5" t="str">
        <f t="shared" si="24"/>
        <v>C-4199-1500-5</v>
      </c>
      <c r="G1409" s="13" t="s">
        <v>543</v>
      </c>
      <c r="H1409" s="13" t="s">
        <v>501</v>
      </c>
      <c r="I1409" s="13" t="s">
        <v>544</v>
      </c>
      <c r="J1409" s="3" t="s">
        <v>53</v>
      </c>
      <c r="K1409" s="3" t="s">
        <v>54</v>
      </c>
      <c r="L1409" s="3" t="s">
        <v>55</v>
      </c>
      <c r="M1409" s="3" t="s">
        <v>46</v>
      </c>
      <c r="N1409" s="3" t="s">
        <v>37</v>
      </c>
      <c r="O1409" s="3" t="s">
        <v>257</v>
      </c>
      <c r="P1409" s="3"/>
      <c r="Q1409" s="3"/>
      <c r="R1409" s="3" t="s">
        <v>40</v>
      </c>
      <c r="S1409" s="3" t="s">
        <v>150</v>
      </c>
      <c r="T1409" s="3" t="s">
        <v>42</v>
      </c>
      <c r="U1409" s="4" t="s">
        <v>368</v>
      </c>
      <c r="V1409" s="6">
        <v>127000000</v>
      </c>
      <c r="W1409" s="6">
        <v>0</v>
      </c>
      <c r="X1409" s="6">
        <v>30365860</v>
      </c>
      <c r="Y1409" s="6">
        <v>96634140</v>
      </c>
      <c r="Z1409" s="6">
        <v>0</v>
      </c>
      <c r="AA1409" s="6">
        <v>96628110</v>
      </c>
      <c r="AB1409" s="6">
        <v>6030</v>
      </c>
      <c r="AC1409" s="6">
        <v>96628110</v>
      </c>
      <c r="AD1409" s="6">
        <v>96628110</v>
      </c>
      <c r="AE1409" s="6">
        <v>96328110</v>
      </c>
      <c r="AF1409" s="6">
        <v>96328110</v>
      </c>
    </row>
    <row r="1410" spans="1:32" ht="22.5">
      <c r="A1410" s="3" t="s">
        <v>435</v>
      </c>
      <c r="B1410" s="11" t="s">
        <v>545</v>
      </c>
      <c r="C1410" s="11" t="s">
        <v>557</v>
      </c>
      <c r="D1410" s="4" t="s">
        <v>436</v>
      </c>
      <c r="E1410" s="5" t="s">
        <v>389</v>
      </c>
      <c r="F1410" s="5" t="str">
        <f t="shared" si="24"/>
        <v>C-4199-1500-5</v>
      </c>
      <c r="G1410" s="13" t="s">
        <v>543</v>
      </c>
      <c r="H1410" s="13" t="s">
        <v>501</v>
      </c>
      <c r="I1410" s="13" t="s">
        <v>544</v>
      </c>
      <c r="J1410" s="3" t="s">
        <v>53</v>
      </c>
      <c r="K1410" s="3" t="s">
        <v>54</v>
      </c>
      <c r="L1410" s="3" t="s">
        <v>55</v>
      </c>
      <c r="M1410" s="3" t="s">
        <v>46</v>
      </c>
      <c r="N1410" s="3" t="s">
        <v>37</v>
      </c>
      <c r="O1410" s="3" t="s">
        <v>56</v>
      </c>
      <c r="P1410" s="3"/>
      <c r="Q1410" s="3"/>
      <c r="R1410" s="3" t="s">
        <v>40</v>
      </c>
      <c r="S1410" s="3" t="s">
        <v>150</v>
      </c>
      <c r="T1410" s="3" t="s">
        <v>42</v>
      </c>
      <c r="U1410" s="4" t="s">
        <v>390</v>
      </c>
      <c r="V1410" s="6">
        <v>24000000</v>
      </c>
      <c r="W1410" s="6">
        <v>2544000</v>
      </c>
      <c r="X1410" s="6">
        <v>20332</v>
      </c>
      <c r="Y1410" s="6">
        <v>26523668</v>
      </c>
      <c r="Z1410" s="6">
        <v>0</v>
      </c>
      <c r="AA1410" s="6">
        <v>26335668</v>
      </c>
      <c r="AB1410" s="6">
        <v>188000</v>
      </c>
      <c r="AC1410" s="6">
        <v>26335668</v>
      </c>
      <c r="AD1410" s="6">
        <v>26335668</v>
      </c>
      <c r="AE1410" s="6">
        <v>26335668</v>
      </c>
      <c r="AF1410" s="6">
        <v>26335668</v>
      </c>
    </row>
    <row r="1411" spans="1:32" ht="22.5">
      <c r="A1411" s="3" t="s">
        <v>435</v>
      </c>
      <c r="B1411" s="11" t="s">
        <v>545</v>
      </c>
      <c r="C1411" s="11" t="s">
        <v>557</v>
      </c>
      <c r="D1411" s="4" t="s">
        <v>436</v>
      </c>
      <c r="E1411" s="5" t="s">
        <v>371</v>
      </c>
      <c r="F1411" s="5" t="str">
        <f t="shared" si="24"/>
        <v>C-4199-1500-5</v>
      </c>
      <c r="G1411" s="13" t="s">
        <v>543</v>
      </c>
      <c r="H1411" s="13" t="s">
        <v>493</v>
      </c>
      <c r="I1411" s="13" t="s">
        <v>512</v>
      </c>
      <c r="J1411" s="3" t="s">
        <v>53</v>
      </c>
      <c r="K1411" s="3" t="s">
        <v>54</v>
      </c>
      <c r="L1411" s="3" t="s">
        <v>55</v>
      </c>
      <c r="M1411" s="3" t="s">
        <v>46</v>
      </c>
      <c r="N1411" s="3" t="s">
        <v>37</v>
      </c>
      <c r="O1411" s="3" t="s">
        <v>218</v>
      </c>
      <c r="P1411" s="3"/>
      <c r="Q1411" s="3"/>
      <c r="R1411" s="3" t="s">
        <v>40</v>
      </c>
      <c r="S1411" s="3" t="s">
        <v>150</v>
      </c>
      <c r="T1411" s="3" t="s">
        <v>42</v>
      </c>
      <c r="U1411" s="4" t="s">
        <v>222</v>
      </c>
      <c r="V1411" s="6">
        <v>56281000</v>
      </c>
      <c r="W1411" s="6">
        <v>26299900</v>
      </c>
      <c r="X1411" s="6">
        <v>0</v>
      </c>
      <c r="Y1411" s="6">
        <v>82580900</v>
      </c>
      <c r="Z1411" s="6">
        <v>0</v>
      </c>
      <c r="AA1411" s="6">
        <v>82580900</v>
      </c>
      <c r="AB1411" s="6">
        <v>0</v>
      </c>
      <c r="AC1411" s="6">
        <v>82580900</v>
      </c>
      <c r="AD1411" s="6">
        <v>82580900</v>
      </c>
      <c r="AE1411" s="6">
        <v>79530600</v>
      </c>
      <c r="AF1411" s="6">
        <v>79530600</v>
      </c>
    </row>
    <row r="1412" spans="1:32" ht="22.5">
      <c r="A1412" s="3" t="s">
        <v>435</v>
      </c>
      <c r="B1412" s="11" t="s">
        <v>545</v>
      </c>
      <c r="C1412" s="11" t="s">
        <v>557</v>
      </c>
      <c r="D1412" s="4" t="s">
        <v>436</v>
      </c>
      <c r="E1412" s="5" t="s">
        <v>372</v>
      </c>
      <c r="F1412" s="5" t="str">
        <f t="shared" si="24"/>
        <v>C-4199-1500-5</v>
      </c>
      <c r="G1412" s="13" t="s">
        <v>543</v>
      </c>
      <c r="H1412" s="13" t="s">
        <v>493</v>
      </c>
      <c r="I1412" s="13" t="s">
        <v>506</v>
      </c>
      <c r="J1412" s="3" t="s">
        <v>53</v>
      </c>
      <c r="K1412" s="3" t="s">
        <v>54</v>
      </c>
      <c r="L1412" s="3" t="s">
        <v>55</v>
      </c>
      <c r="M1412" s="3" t="s">
        <v>46</v>
      </c>
      <c r="N1412" s="3" t="s">
        <v>37</v>
      </c>
      <c r="O1412" s="3" t="s">
        <v>221</v>
      </c>
      <c r="P1412" s="3"/>
      <c r="Q1412" s="3"/>
      <c r="R1412" s="3" t="s">
        <v>40</v>
      </c>
      <c r="S1412" s="3" t="s">
        <v>150</v>
      </c>
      <c r="T1412" s="3" t="s">
        <v>42</v>
      </c>
      <c r="U1412" s="4" t="s">
        <v>57</v>
      </c>
      <c r="V1412" s="6">
        <v>7526000</v>
      </c>
      <c r="W1412" s="6">
        <v>15433175</v>
      </c>
      <c r="X1412" s="6">
        <v>0</v>
      </c>
      <c r="Y1412" s="6">
        <v>22959175</v>
      </c>
      <c r="Z1412" s="6">
        <v>0</v>
      </c>
      <c r="AA1412" s="6">
        <v>16150714</v>
      </c>
      <c r="AB1412" s="6">
        <v>6808461</v>
      </c>
      <c r="AC1412" s="6">
        <v>16150714</v>
      </c>
      <c r="AD1412" s="6">
        <v>16150714</v>
      </c>
      <c r="AE1412" s="6">
        <v>16150714</v>
      </c>
      <c r="AF1412" s="6">
        <v>16150714</v>
      </c>
    </row>
    <row r="1413" spans="1:32" ht="33.75">
      <c r="A1413" s="3" t="s">
        <v>439</v>
      </c>
      <c r="B1413" s="11" t="s">
        <v>545</v>
      </c>
      <c r="C1413" s="11" t="s">
        <v>568</v>
      </c>
      <c r="D1413" s="4" t="s">
        <v>440</v>
      </c>
      <c r="E1413" s="5" t="s">
        <v>120</v>
      </c>
      <c r="F1413" s="5" t="str">
        <f t="shared" si="24"/>
        <v>A-2-0-3</v>
      </c>
      <c r="G1413" s="13" t="s">
        <v>492</v>
      </c>
      <c r="H1413" s="13" t="s">
        <v>501</v>
      </c>
      <c r="I1413" s="13" t="s">
        <v>502</v>
      </c>
      <c r="J1413" s="3" t="s">
        <v>35</v>
      </c>
      <c r="K1413" s="3" t="s">
        <v>36</v>
      </c>
      <c r="L1413" s="3" t="s">
        <v>37</v>
      </c>
      <c r="M1413" s="3" t="s">
        <v>38</v>
      </c>
      <c r="N1413" s="3" t="s">
        <v>121</v>
      </c>
      <c r="O1413" s="3" t="s">
        <v>36</v>
      </c>
      <c r="P1413" s="3"/>
      <c r="Q1413" s="3"/>
      <c r="R1413" s="3" t="s">
        <v>40</v>
      </c>
      <c r="S1413" s="3" t="s">
        <v>41</v>
      </c>
      <c r="T1413" s="3" t="s">
        <v>42</v>
      </c>
      <c r="U1413" s="4" t="s">
        <v>122</v>
      </c>
      <c r="V1413" s="6">
        <v>353000</v>
      </c>
      <c r="W1413" s="6">
        <v>0</v>
      </c>
      <c r="X1413" s="6">
        <v>16559</v>
      </c>
      <c r="Y1413" s="6">
        <v>336441</v>
      </c>
      <c r="Z1413" s="6">
        <v>0</v>
      </c>
      <c r="AA1413" s="6">
        <v>336440.4</v>
      </c>
      <c r="AB1413" s="6">
        <v>0.6</v>
      </c>
      <c r="AC1413" s="6">
        <v>336440.4</v>
      </c>
      <c r="AD1413" s="6">
        <v>336440.4</v>
      </c>
      <c r="AE1413" s="6">
        <v>336440.4</v>
      </c>
      <c r="AF1413" s="6">
        <v>336440.4</v>
      </c>
    </row>
    <row r="1414" spans="1:32" ht="33.75">
      <c r="A1414" s="3" t="s">
        <v>439</v>
      </c>
      <c r="B1414" s="11" t="s">
        <v>545</v>
      </c>
      <c r="C1414" s="11" t="s">
        <v>568</v>
      </c>
      <c r="D1414" s="4" t="s">
        <v>440</v>
      </c>
      <c r="E1414" s="5" t="s">
        <v>123</v>
      </c>
      <c r="F1414" s="5" t="str">
        <f t="shared" si="24"/>
        <v>A-2-0-3</v>
      </c>
      <c r="G1414" s="13" t="s">
        <v>492</v>
      </c>
      <c r="H1414" s="13" t="s">
        <v>501</v>
      </c>
      <c r="I1414" s="13" t="s">
        <v>502</v>
      </c>
      <c r="J1414" s="3" t="s">
        <v>35</v>
      </c>
      <c r="K1414" s="3" t="s">
        <v>36</v>
      </c>
      <c r="L1414" s="3" t="s">
        <v>37</v>
      </c>
      <c r="M1414" s="3" t="s">
        <v>38</v>
      </c>
      <c r="N1414" s="3" t="s">
        <v>121</v>
      </c>
      <c r="O1414" s="3" t="s">
        <v>38</v>
      </c>
      <c r="P1414" s="3"/>
      <c r="Q1414" s="3"/>
      <c r="R1414" s="3" t="s">
        <v>40</v>
      </c>
      <c r="S1414" s="3" t="s">
        <v>41</v>
      </c>
      <c r="T1414" s="3" t="s">
        <v>42</v>
      </c>
      <c r="U1414" s="4" t="s">
        <v>124</v>
      </c>
      <c r="V1414" s="6">
        <v>126000000</v>
      </c>
      <c r="W1414" s="6">
        <v>9352000</v>
      </c>
      <c r="X1414" s="6">
        <v>199314</v>
      </c>
      <c r="Y1414" s="6">
        <v>135152686</v>
      </c>
      <c r="Z1414" s="6">
        <v>0</v>
      </c>
      <c r="AA1414" s="6">
        <v>135152685.11000001</v>
      </c>
      <c r="AB1414" s="6">
        <v>0.89</v>
      </c>
      <c r="AC1414" s="6">
        <v>135152685.11000001</v>
      </c>
      <c r="AD1414" s="6">
        <v>135152685.11000001</v>
      </c>
      <c r="AE1414" s="6">
        <v>135152685.11000001</v>
      </c>
      <c r="AF1414" s="6">
        <v>135152685.11000001</v>
      </c>
    </row>
    <row r="1415" spans="1:32" ht="33.75">
      <c r="A1415" s="3" t="s">
        <v>439</v>
      </c>
      <c r="B1415" s="11" t="s">
        <v>545</v>
      </c>
      <c r="C1415" s="11" t="s">
        <v>568</v>
      </c>
      <c r="D1415" s="4" t="s">
        <v>440</v>
      </c>
      <c r="E1415" s="5" t="s">
        <v>125</v>
      </c>
      <c r="F1415" s="5" t="str">
        <f t="shared" si="24"/>
        <v>A-2-0-3</v>
      </c>
      <c r="G1415" s="13" t="s">
        <v>492</v>
      </c>
      <c r="H1415" s="13" t="s">
        <v>501</v>
      </c>
      <c r="I1415" s="13" t="s">
        <v>502</v>
      </c>
      <c r="J1415" s="3" t="s">
        <v>35</v>
      </c>
      <c r="K1415" s="3" t="s">
        <v>36</v>
      </c>
      <c r="L1415" s="3" t="s">
        <v>37</v>
      </c>
      <c r="M1415" s="3" t="s">
        <v>38</v>
      </c>
      <c r="N1415" s="3" t="s">
        <v>121</v>
      </c>
      <c r="O1415" s="3" t="s">
        <v>46</v>
      </c>
      <c r="P1415" s="3"/>
      <c r="Q1415" s="3"/>
      <c r="R1415" s="3" t="s">
        <v>40</v>
      </c>
      <c r="S1415" s="3" t="s">
        <v>41</v>
      </c>
      <c r="T1415" s="3" t="s">
        <v>42</v>
      </c>
      <c r="U1415" s="4" t="s">
        <v>126</v>
      </c>
      <c r="V1415" s="6">
        <v>56000</v>
      </c>
      <c r="W1415" s="6">
        <v>0</v>
      </c>
      <c r="X1415" s="6">
        <v>56000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</row>
    <row r="1416" spans="1:32" ht="33.75">
      <c r="A1416" s="3" t="s">
        <v>439</v>
      </c>
      <c r="B1416" s="11" t="s">
        <v>545</v>
      </c>
      <c r="C1416" s="11" t="s">
        <v>568</v>
      </c>
      <c r="D1416" s="4" t="s">
        <v>440</v>
      </c>
      <c r="E1416" s="5" t="s">
        <v>133</v>
      </c>
      <c r="F1416" s="5" t="str">
        <f t="shared" si="24"/>
        <v>A-2-0-4</v>
      </c>
      <c r="G1416" s="13" t="s">
        <v>492</v>
      </c>
      <c r="H1416" s="13" t="s">
        <v>501</v>
      </c>
      <c r="I1416" s="13" t="s">
        <v>502</v>
      </c>
      <c r="J1416" s="3" t="s">
        <v>35</v>
      </c>
      <c r="K1416" s="3" t="s">
        <v>36</v>
      </c>
      <c r="L1416" s="3" t="s">
        <v>37</v>
      </c>
      <c r="M1416" s="3" t="s">
        <v>45</v>
      </c>
      <c r="N1416" s="3" t="s">
        <v>45</v>
      </c>
      <c r="O1416" s="3" t="s">
        <v>61</v>
      </c>
      <c r="P1416" s="3"/>
      <c r="Q1416" s="3"/>
      <c r="R1416" s="3" t="s">
        <v>40</v>
      </c>
      <c r="S1416" s="3" t="s">
        <v>41</v>
      </c>
      <c r="T1416" s="3" t="s">
        <v>42</v>
      </c>
      <c r="U1416" s="4" t="s">
        <v>134</v>
      </c>
      <c r="V1416" s="6">
        <v>8150000</v>
      </c>
      <c r="W1416" s="6">
        <v>0</v>
      </c>
      <c r="X1416" s="6">
        <v>0</v>
      </c>
      <c r="Y1416" s="6">
        <v>8150000</v>
      </c>
      <c r="Z1416" s="6">
        <v>0</v>
      </c>
      <c r="AA1416" s="6">
        <v>8149270</v>
      </c>
      <c r="AB1416" s="6">
        <v>730</v>
      </c>
      <c r="AC1416" s="6">
        <v>8149270</v>
      </c>
      <c r="AD1416" s="6">
        <v>8149270</v>
      </c>
      <c r="AE1416" s="6">
        <v>6683150</v>
      </c>
      <c r="AF1416" s="6">
        <v>6683150</v>
      </c>
    </row>
    <row r="1417" spans="1:32" ht="33.75">
      <c r="A1417" s="3" t="s">
        <v>439</v>
      </c>
      <c r="B1417" s="11" t="s">
        <v>545</v>
      </c>
      <c r="C1417" s="11" t="s">
        <v>568</v>
      </c>
      <c r="D1417" s="4" t="s">
        <v>440</v>
      </c>
      <c r="E1417" s="5" t="s">
        <v>135</v>
      </c>
      <c r="F1417" s="5" t="str">
        <f t="shared" si="24"/>
        <v>A-2-0-4</v>
      </c>
      <c r="G1417" s="13" t="s">
        <v>492</v>
      </c>
      <c r="H1417" s="13" t="s">
        <v>501</v>
      </c>
      <c r="I1417" s="13" t="s">
        <v>502</v>
      </c>
      <c r="J1417" s="3" t="s">
        <v>35</v>
      </c>
      <c r="K1417" s="3" t="s">
        <v>36</v>
      </c>
      <c r="L1417" s="3" t="s">
        <v>37</v>
      </c>
      <c r="M1417" s="3" t="s">
        <v>45</v>
      </c>
      <c r="N1417" s="3" t="s">
        <v>45</v>
      </c>
      <c r="O1417" s="3" t="s">
        <v>36</v>
      </c>
      <c r="P1417" s="3"/>
      <c r="Q1417" s="3"/>
      <c r="R1417" s="3" t="s">
        <v>40</v>
      </c>
      <c r="S1417" s="3" t="s">
        <v>41</v>
      </c>
      <c r="T1417" s="3" t="s">
        <v>42</v>
      </c>
      <c r="U1417" s="4" t="s">
        <v>136</v>
      </c>
      <c r="V1417" s="6">
        <v>24500000</v>
      </c>
      <c r="W1417" s="6">
        <v>0</v>
      </c>
      <c r="X1417" s="6">
        <v>12989913</v>
      </c>
      <c r="Y1417" s="6">
        <v>11510087</v>
      </c>
      <c r="Z1417" s="6">
        <v>0</v>
      </c>
      <c r="AA1417" s="6">
        <v>11510087</v>
      </c>
      <c r="AB1417" s="6">
        <v>0</v>
      </c>
      <c r="AC1417" s="6">
        <v>11510087</v>
      </c>
      <c r="AD1417" s="6">
        <v>11510087</v>
      </c>
      <c r="AE1417" s="6">
        <v>7662506</v>
      </c>
      <c r="AF1417" s="6">
        <v>7662506</v>
      </c>
    </row>
    <row r="1418" spans="1:32" ht="33.75">
      <c r="A1418" s="3" t="s">
        <v>439</v>
      </c>
      <c r="B1418" s="11" t="s">
        <v>545</v>
      </c>
      <c r="C1418" s="11" t="s">
        <v>568</v>
      </c>
      <c r="D1418" s="4" t="s">
        <v>440</v>
      </c>
      <c r="E1418" s="5" t="s">
        <v>152</v>
      </c>
      <c r="F1418" s="5" t="str">
        <f t="shared" si="24"/>
        <v>A-2-0-4</v>
      </c>
      <c r="G1418" s="13" t="s">
        <v>492</v>
      </c>
      <c r="H1418" s="13" t="s">
        <v>501</v>
      </c>
      <c r="I1418" s="13" t="s">
        <v>502</v>
      </c>
      <c r="J1418" s="3" t="s">
        <v>35</v>
      </c>
      <c r="K1418" s="3" t="s">
        <v>36</v>
      </c>
      <c r="L1418" s="3" t="s">
        <v>37</v>
      </c>
      <c r="M1418" s="3" t="s">
        <v>45</v>
      </c>
      <c r="N1418" s="3" t="s">
        <v>45</v>
      </c>
      <c r="O1418" s="3" t="s">
        <v>153</v>
      </c>
      <c r="P1418" s="3"/>
      <c r="Q1418" s="3"/>
      <c r="R1418" s="3" t="s">
        <v>40</v>
      </c>
      <c r="S1418" s="3" t="s">
        <v>41</v>
      </c>
      <c r="T1418" s="3" t="s">
        <v>42</v>
      </c>
      <c r="U1418" s="4" t="s">
        <v>154</v>
      </c>
      <c r="V1418" s="6">
        <v>0</v>
      </c>
      <c r="W1418" s="6">
        <v>3774000</v>
      </c>
      <c r="X1418" s="6">
        <v>985000</v>
      </c>
      <c r="Y1418" s="6">
        <v>2789000</v>
      </c>
      <c r="Z1418" s="6">
        <v>0</v>
      </c>
      <c r="AA1418" s="6">
        <v>2789000</v>
      </c>
      <c r="AB1418" s="6">
        <v>0</v>
      </c>
      <c r="AC1418" s="6">
        <v>2789000</v>
      </c>
      <c r="AD1418" s="6">
        <v>2789000</v>
      </c>
      <c r="AE1418" s="6">
        <v>2789000</v>
      </c>
      <c r="AF1418" s="6">
        <v>2789000</v>
      </c>
    </row>
    <row r="1419" spans="1:32" ht="33.75">
      <c r="A1419" s="3" t="s">
        <v>439</v>
      </c>
      <c r="B1419" s="11" t="s">
        <v>545</v>
      </c>
      <c r="C1419" s="11" t="s">
        <v>568</v>
      </c>
      <c r="D1419" s="4" t="s">
        <v>440</v>
      </c>
      <c r="E1419" s="5" t="s">
        <v>44</v>
      </c>
      <c r="F1419" s="5" t="str">
        <f t="shared" si="24"/>
        <v>A-2-0-4</v>
      </c>
      <c r="G1419" s="13" t="s">
        <v>492</v>
      </c>
      <c r="H1419" s="13" t="s">
        <v>501</v>
      </c>
      <c r="I1419" s="13" t="s">
        <v>502</v>
      </c>
      <c r="J1419" s="3" t="s">
        <v>35</v>
      </c>
      <c r="K1419" s="3" t="s">
        <v>36</v>
      </c>
      <c r="L1419" s="3" t="s">
        <v>37</v>
      </c>
      <c r="M1419" s="3" t="s">
        <v>45</v>
      </c>
      <c r="N1419" s="3" t="s">
        <v>46</v>
      </c>
      <c r="O1419" s="3" t="s">
        <v>47</v>
      </c>
      <c r="P1419" s="3"/>
      <c r="Q1419" s="3"/>
      <c r="R1419" s="3" t="s">
        <v>40</v>
      </c>
      <c r="S1419" s="3" t="s">
        <v>41</v>
      </c>
      <c r="T1419" s="3" t="s">
        <v>42</v>
      </c>
      <c r="U1419" s="4" t="s">
        <v>48</v>
      </c>
      <c r="V1419" s="6">
        <v>6500000</v>
      </c>
      <c r="W1419" s="6">
        <v>2981000</v>
      </c>
      <c r="X1419" s="6">
        <v>0</v>
      </c>
      <c r="Y1419" s="6">
        <v>9481000</v>
      </c>
      <c r="Z1419" s="6">
        <v>0</v>
      </c>
      <c r="AA1419" s="6">
        <v>9481000</v>
      </c>
      <c r="AB1419" s="6">
        <v>0</v>
      </c>
      <c r="AC1419" s="6">
        <v>9481000</v>
      </c>
      <c r="AD1419" s="6">
        <v>9481000</v>
      </c>
      <c r="AE1419" s="6">
        <v>9481000</v>
      </c>
      <c r="AF1419" s="6">
        <v>9481000</v>
      </c>
    </row>
    <row r="1420" spans="1:32" ht="33.75">
      <c r="A1420" s="3" t="s">
        <v>439</v>
      </c>
      <c r="B1420" s="11" t="s">
        <v>545</v>
      </c>
      <c r="C1420" s="11" t="s">
        <v>568</v>
      </c>
      <c r="D1420" s="4" t="s">
        <v>440</v>
      </c>
      <c r="E1420" s="5" t="s">
        <v>179</v>
      </c>
      <c r="F1420" s="5" t="str">
        <f t="shared" si="24"/>
        <v>A-2-0-4</v>
      </c>
      <c r="G1420" s="13" t="s">
        <v>492</v>
      </c>
      <c r="H1420" s="13" t="s">
        <v>501</v>
      </c>
      <c r="I1420" s="13" t="s">
        <v>502</v>
      </c>
      <c r="J1420" s="3" t="s">
        <v>35</v>
      </c>
      <c r="K1420" s="3" t="s">
        <v>36</v>
      </c>
      <c r="L1420" s="3" t="s">
        <v>37</v>
      </c>
      <c r="M1420" s="3" t="s">
        <v>45</v>
      </c>
      <c r="N1420" s="3" t="s">
        <v>158</v>
      </c>
      <c r="O1420" s="3" t="s">
        <v>61</v>
      </c>
      <c r="P1420" s="3"/>
      <c r="Q1420" s="3"/>
      <c r="R1420" s="3" t="s">
        <v>40</v>
      </c>
      <c r="S1420" s="3" t="s">
        <v>41</v>
      </c>
      <c r="T1420" s="3" t="s">
        <v>42</v>
      </c>
      <c r="U1420" s="4" t="s">
        <v>180</v>
      </c>
      <c r="V1420" s="6">
        <v>20000000</v>
      </c>
      <c r="W1420" s="6">
        <v>0</v>
      </c>
      <c r="X1420" s="6">
        <v>0</v>
      </c>
      <c r="Y1420" s="6">
        <v>20000000</v>
      </c>
      <c r="Z1420" s="6">
        <v>0</v>
      </c>
      <c r="AA1420" s="6">
        <v>19999999.600000001</v>
      </c>
      <c r="AB1420" s="6">
        <v>0.4</v>
      </c>
      <c r="AC1420" s="6">
        <v>19999999.600000001</v>
      </c>
      <c r="AD1420" s="6">
        <v>19999999.600000001</v>
      </c>
      <c r="AE1420" s="6">
        <v>19999999.600000001</v>
      </c>
      <c r="AF1420" s="6">
        <v>19999999.600000001</v>
      </c>
    </row>
    <row r="1421" spans="1:32" ht="33.75">
      <c r="A1421" s="3" t="s">
        <v>439</v>
      </c>
      <c r="B1421" s="11" t="s">
        <v>545</v>
      </c>
      <c r="C1421" s="11" t="s">
        <v>568</v>
      </c>
      <c r="D1421" s="4" t="s">
        <v>440</v>
      </c>
      <c r="E1421" s="5" t="s">
        <v>181</v>
      </c>
      <c r="F1421" s="5" t="str">
        <f t="shared" si="24"/>
        <v>A-2-0-4</v>
      </c>
      <c r="G1421" s="13" t="s">
        <v>492</v>
      </c>
      <c r="H1421" s="13" t="s">
        <v>501</v>
      </c>
      <c r="I1421" s="13" t="s">
        <v>502</v>
      </c>
      <c r="J1421" s="3" t="s">
        <v>35</v>
      </c>
      <c r="K1421" s="3" t="s">
        <v>36</v>
      </c>
      <c r="L1421" s="3" t="s">
        <v>37</v>
      </c>
      <c r="M1421" s="3" t="s">
        <v>45</v>
      </c>
      <c r="N1421" s="3" t="s">
        <v>158</v>
      </c>
      <c r="O1421" s="3" t="s">
        <v>36</v>
      </c>
      <c r="P1421" s="3"/>
      <c r="Q1421" s="3"/>
      <c r="R1421" s="3" t="s">
        <v>40</v>
      </c>
      <c r="S1421" s="3" t="s">
        <v>41</v>
      </c>
      <c r="T1421" s="3" t="s">
        <v>42</v>
      </c>
      <c r="U1421" s="4" t="s">
        <v>182</v>
      </c>
      <c r="V1421" s="6">
        <v>168500000</v>
      </c>
      <c r="W1421" s="6">
        <v>0</v>
      </c>
      <c r="X1421" s="6">
        <v>0</v>
      </c>
      <c r="Y1421" s="6">
        <v>168500000</v>
      </c>
      <c r="Z1421" s="6">
        <v>0</v>
      </c>
      <c r="AA1421" s="6">
        <v>168499999.21000001</v>
      </c>
      <c r="AB1421" s="6">
        <v>0.79</v>
      </c>
      <c r="AC1421" s="6">
        <v>168499999.21000001</v>
      </c>
      <c r="AD1421" s="6">
        <v>168499999.21000001</v>
      </c>
      <c r="AE1421" s="6">
        <v>168499999.21000001</v>
      </c>
      <c r="AF1421" s="6">
        <v>168499999.21000001</v>
      </c>
    </row>
    <row r="1422" spans="1:32" ht="33.75">
      <c r="A1422" s="3" t="s">
        <v>439</v>
      </c>
      <c r="B1422" s="11" t="s">
        <v>545</v>
      </c>
      <c r="C1422" s="11" t="s">
        <v>568</v>
      </c>
      <c r="D1422" s="4" t="s">
        <v>440</v>
      </c>
      <c r="E1422" s="5" t="s">
        <v>185</v>
      </c>
      <c r="F1422" s="5" t="str">
        <f t="shared" si="24"/>
        <v>A-2-0-4</v>
      </c>
      <c r="G1422" s="13" t="s">
        <v>492</v>
      </c>
      <c r="H1422" s="13" t="s">
        <v>501</v>
      </c>
      <c r="I1422" s="13" t="s">
        <v>502</v>
      </c>
      <c r="J1422" s="3" t="s">
        <v>35</v>
      </c>
      <c r="K1422" s="3" t="s">
        <v>36</v>
      </c>
      <c r="L1422" s="3" t="s">
        <v>37</v>
      </c>
      <c r="M1422" s="3" t="s">
        <v>45</v>
      </c>
      <c r="N1422" s="3" t="s">
        <v>158</v>
      </c>
      <c r="O1422" s="3" t="s">
        <v>116</v>
      </c>
      <c r="P1422" s="3"/>
      <c r="Q1422" s="3"/>
      <c r="R1422" s="3" t="s">
        <v>40</v>
      </c>
      <c r="S1422" s="3" t="s">
        <v>41</v>
      </c>
      <c r="T1422" s="3" t="s">
        <v>42</v>
      </c>
      <c r="U1422" s="4" t="s">
        <v>186</v>
      </c>
      <c r="V1422" s="6">
        <v>10000000</v>
      </c>
      <c r="W1422" s="6">
        <v>0</v>
      </c>
      <c r="X1422" s="6">
        <v>0</v>
      </c>
      <c r="Y1422" s="6">
        <v>10000000</v>
      </c>
      <c r="Z1422" s="6">
        <v>0</v>
      </c>
      <c r="AA1422" s="6">
        <v>10000000</v>
      </c>
      <c r="AB1422" s="6">
        <v>0</v>
      </c>
      <c r="AC1422" s="6">
        <v>10000000</v>
      </c>
      <c r="AD1422" s="6">
        <v>10000000</v>
      </c>
      <c r="AE1422" s="6">
        <v>10000000</v>
      </c>
      <c r="AF1422" s="6">
        <v>10000000</v>
      </c>
    </row>
    <row r="1423" spans="1:32" ht="33.75">
      <c r="A1423" s="3" t="s">
        <v>439</v>
      </c>
      <c r="B1423" s="11" t="s">
        <v>545</v>
      </c>
      <c r="C1423" s="11" t="s">
        <v>568</v>
      </c>
      <c r="D1423" s="4" t="s">
        <v>440</v>
      </c>
      <c r="E1423" s="5" t="s">
        <v>49</v>
      </c>
      <c r="F1423" s="5" t="str">
        <f t="shared" si="24"/>
        <v>A-2-0-4</v>
      </c>
      <c r="G1423" s="13" t="s">
        <v>492</v>
      </c>
      <c r="H1423" s="13" t="s">
        <v>493</v>
      </c>
      <c r="I1423" s="13" t="s">
        <v>494</v>
      </c>
      <c r="J1423" s="3" t="s">
        <v>35</v>
      </c>
      <c r="K1423" s="3" t="s">
        <v>36</v>
      </c>
      <c r="L1423" s="3" t="s">
        <v>37</v>
      </c>
      <c r="M1423" s="3" t="s">
        <v>45</v>
      </c>
      <c r="N1423" s="3" t="s">
        <v>50</v>
      </c>
      <c r="O1423" s="3" t="s">
        <v>36</v>
      </c>
      <c r="P1423" s="3"/>
      <c r="Q1423" s="3"/>
      <c r="R1423" s="3" t="s">
        <v>40</v>
      </c>
      <c r="S1423" s="3" t="s">
        <v>41</v>
      </c>
      <c r="T1423" s="3" t="s">
        <v>42</v>
      </c>
      <c r="U1423" s="4" t="s">
        <v>51</v>
      </c>
      <c r="V1423" s="6">
        <v>15000000</v>
      </c>
      <c r="W1423" s="6">
        <v>11632643</v>
      </c>
      <c r="X1423" s="6">
        <v>2266882</v>
      </c>
      <c r="Y1423" s="6">
        <v>24365761</v>
      </c>
      <c r="Z1423" s="6">
        <v>0</v>
      </c>
      <c r="AA1423" s="6">
        <v>24365761</v>
      </c>
      <c r="AB1423" s="6">
        <v>0</v>
      </c>
      <c r="AC1423" s="6">
        <v>24365761</v>
      </c>
      <c r="AD1423" s="6">
        <v>24365761</v>
      </c>
      <c r="AE1423" s="6">
        <v>24365761</v>
      </c>
      <c r="AF1423" s="6">
        <v>24365761</v>
      </c>
    </row>
    <row r="1424" spans="1:32" ht="33.75">
      <c r="A1424" s="3" t="s">
        <v>439</v>
      </c>
      <c r="B1424" s="11" t="s">
        <v>545</v>
      </c>
      <c r="C1424" s="11" t="s">
        <v>568</v>
      </c>
      <c r="D1424" s="4" t="s">
        <v>440</v>
      </c>
      <c r="E1424" s="5" t="s">
        <v>191</v>
      </c>
      <c r="F1424" s="5" t="str">
        <f t="shared" si="24"/>
        <v>A-2-0-4</v>
      </c>
      <c r="G1424" s="13" t="s">
        <v>492</v>
      </c>
      <c r="H1424" s="13" t="s">
        <v>507</v>
      </c>
      <c r="I1424" s="13" t="s">
        <v>508</v>
      </c>
      <c r="J1424" s="3" t="s">
        <v>35</v>
      </c>
      <c r="K1424" s="3" t="s">
        <v>36</v>
      </c>
      <c r="L1424" s="3" t="s">
        <v>37</v>
      </c>
      <c r="M1424" s="3" t="s">
        <v>45</v>
      </c>
      <c r="N1424" s="3" t="s">
        <v>100</v>
      </c>
      <c r="O1424" s="3"/>
      <c r="P1424" s="3"/>
      <c r="Q1424" s="3"/>
      <c r="R1424" s="3" t="s">
        <v>40</v>
      </c>
      <c r="S1424" s="3" t="s">
        <v>41</v>
      </c>
      <c r="T1424" s="3" t="s">
        <v>42</v>
      </c>
      <c r="U1424" s="4" t="s">
        <v>192</v>
      </c>
      <c r="V1424" s="6">
        <v>0</v>
      </c>
      <c r="W1424" s="6">
        <v>500000</v>
      </c>
      <c r="X1424" s="6">
        <v>500000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</row>
    <row r="1425" spans="1:32" ht="33.75">
      <c r="A1425" s="3" t="s">
        <v>439</v>
      </c>
      <c r="B1425" s="11" t="s">
        <v>545</v>
      </c>
      <c r="C1425" s="11" t="s">
        <v>568</v>
      </c>
      <c r="D1425" s="4" t="s">
        <v>440</v>
      </c>
      <c r="E1425" s="5" t="s">
        <v>193</v>
      </c>
      <c r="F1425" s="5" t="str">
        <f t="shared" si="24"/>
        <v>A-2-0-4</v>
      </c>
      <c r="G1425" s="13" t="s">
        <v>492</v>
      </c>
      <c r="H1425" s="13" t="s">
        <v>493</v>
      </c>
      <c r="I1425" s="13" t="s">
        <v>494</v>
      </c>
      <c r="J1425" s="3" t="s">
        <v>35</v>
      </c>
      <c r="K1425" s="3" t="s">
        <v>36</v>
      </c>
      <c r="L1425" s="3" t="s">
        <v>37</v>
      </c>
      <c r="M1425" s="3" t="s">
        <v>45</v>
      </c>
      <c r="N1425" s="3" t="s">
        <v>150</v>
      </c>
      <c r="O1425" s="3" t="s">
        <v>45</v>
      </c>
      <c r="P1425" s="3"/>
      <c r="Q1425" s="3"/>
      <c r="R1425" s="3" t="s">
        <v>40</v>
      </c>
      <c r="S1425" s="3" t="s">
        <v>41</v>
      </c>
      <c r="T1425" s="3" t="s">
        <v>42</v>
      </c>
      <c r="U1425" s="4" t="s">
        <v>194</v>
      </c>
      <c r="V1425" s="6">
        <v>73973984</v>
      </c>
      <c r="W1425" s="6">
        <v>2130378</v>
      </c>
      <c r="X1425" s="6">
        <v>635449</v>
      </c>
      <c r="Y1425" s="6">
        <v>75468913</v>
      </c>
      <c r="Z1425" s="6">
        <v>0</v>
      </c>
      <c r="AA1425" s="6">
        <v>75468900</v>
      </c>
      <c r="AB1425" s="6">
        <v>13</v>
      </c>
      <c r="AC1425" s="6">
        <v>75468900</v>
      </c>
      <c r="AD1425" s="6">
        <v>75468900</v>
      </c>
      <c r="AE1425" s="6">
        <v>75468900</v>
      </c>
      <c r="AF1425" s="6">
        <v>75468900</v>
      </c>
    </row>
    <row r="1426" spans="1:32" ht="33.75">
      <c r="A1426" s="3" t="s">
        <v>439</v>
      </c>
      <c r="B1426" s="11" t="s">
        <v>545</v>
      </c>
      <c r="C1426" s="11" t="s">
        <v>568</v>
      </c>
      <c r="D1426" s="4" t="s">
        <v>440</v>
      </c>
      <c r="E1426" s="5" t="s">
        <v>208</v>
      </c>
      <c r="F1426" s="5" t="str">
        <f t="shared" si="24"/>
        <v>C-4102-1500-1</v>
      </c>
      <c r="G1426" s="13" t="s">
        <v>509</v>
      </c>
      <c r="H1426" s="13" t="s">
        <v>510</v>
      </c>
      <c r="I1426" s="13" t="s">
        <v>511</v>
      </c>
      <c r="J1426" s="3" t="s">
        <v>53</v>
      </c>
      <c r="K1426" s="3" t="s">
        <v>209</v>
      </c>
      <c r="L1426" s="3" t="s">
        <v>55</v>
      </c>
      <c r="M1426" s="3" t="s">
        <v>61</v>
      </c>
      <c r="N1426" s="3" t="s">
        <v>37</v>
      </c>
      <c r="O1426" s="3" t="s">
        <v>210</v>
      </c>
      <c r="P1426" s="3"/>
      <c r="Q1426" s="3"/>
      <c r="R1426" s="3" t="s">
        <v>40</v>
      </c>
      <c r="S1426" s="3" t="s">
        <v>41</v>
      </c>
      <c r="T1426" s="3" t="s">
        <v>42</v>
      </c>
      <c r="U1426" s="4" t="s">
        <v>211</v>
      </c>
      <c r="V1426" s="6">
        <v>1713664640</v>
      </c>
      <c r="W1426" s="6">
        <v>175306820</v>
      </c>
      <c r="X1426" s="6">
        <v>384542925</v>
      </c>
      <c r="Y1426" s="6">
        <v>1504428535</v>
      </c>
      <c r="Z1426" s="6">
        <v>0</v>
      </c>
      <c r="AA1426" s="6">
        <v>1504428535</v>
      </c>
      <c r="AB1426" s="6">
        <v>0</v>
      </c>
      <c r="AC1426" s="6">
        <v>1504428535</v>
      </c>
      <c r="AD1426" s="6">
        <v>1504428535</v>
      </c>
      <c r="AE1426" s="6">
        <v>1414522290</v>
      </c>
      <c r="AF1426" s="6">
        <v>1414522290</v>
      </c>
    </row>
    <row r="1427" spans="1:32" ht="33.75">
      <c r="A1427" s="3" t="s">
        <v>439</v>
      </c>
      <c r="B1427" s="11" t="s">
        <v>545</v>
      </c>
      <c r="C1427" s="11" t="s">
        <v>568</v>
      </c>
      <c r="D1427" s="4" t="s">
        <v>440</v>
      </c>
      <c r="E1427" s="5" t="s">
        <v>220</v>
      </c>
      <c r="F1427" s="5" t="str">
        <f t="shared" si="24"/>
        <v>C-4102-1500-1</v>
      </c>
      <c r="G1427" s="13" t="s">
        <v>509</v>
      </c>
      <c r="H1427" s="13" t="s">
        <v>493</v>
      </c>
      <c r="I1427" s="13" t="s">
        <v>512</v>
      </c>
      <c r="J1427" s="3" t="s">
        <v>53</v>
      </c>
      <c r="K1427" s="3" t="s">
        <v>209</v>
      </c>
      <c r="L1427" s="3" t="s">
        <v>55</v>
      </c>
      <c r="M1427" s="3" t="s">
        <v>61</v>
      </c>
      <c r="N1427" s="3" t="s">
        <v>37</v>
      </c>
      <c r="O1427" s="3" t="s">
        <v>221</v>
      </c>
      <c r="P1427" s="3"/>
      <c r="Q1427" s="3"/>
      <c r="R1427" s="3" t="s">
        <v>40</v>
      </c>
      <c r="S1427" s="3" t="s">
        <v>41</v>
      </c>
      <c r="T1427" s="3" t="s">
        <v>42</v>
      </c>
      <c r="U1427" s="4" t="s">
        <v>222</v>
      </c>
      <c r="V1427" s="6">
        <v>69819759</v>
      </c>
      <c r="W1427" s="6">
        <v>810923</v>
      </c>
      <c r="X1427" s="6">
        <v>5858234</v>
      </c>
      <c r="Y1427" s="6">
        <v>64772448</v>
      </c>
      <c r="Z1427" s="6">
        <v>0</v>
      </c>
      <c r="AA1427" s="6">
        <v>64772448</v>
      </c>
      <c r="AB1427" s="6">
        <v>0</v>
      </c>
      <c r="AC1427" s="6">
        <v>64772448</v>
      </c>
      <c r="AD1427" s="6">
        <v>64772448</v>
      </c>
      <c r="AE1427" s="6">
        <v>62745140</v>
      </c>
      <c r="AF1427" s="6">
        <v>62745140</v>
      </c>
    </row>
    <row r="1428" spans="1:32" ht="33.75">
      <c r="A1428" s="3" t="s">
        <v>439</v>
      </c>
      <c r="B1428" s="11" t="s">
        <v>545</v>
      </c>
      <c r="C1428" s="11" t="s">
        <v>568</v>
      </c>
      <c r="D1428" s="4" t="s">
        <v>440</v>
      </c>
      <c r="E1428" s="5" t="s">
        <v>223</v>
      </c>
      <c r="F1428" s="5" t="str">
        <f t="shared" si="24"/>
        <v>C-4102-1500-1</v>
      </c>
      <c r="G1428" s="13" t="s">
        <v>509</v>
      </c>
      <c r="H1428" s="13" t="s">
        <v>493</v>
      </c>
      <c r="I1428" s="13" t="s">
        <v>506</v>
      </c>
      <c r="J1428" s="3" t="s">
        <v>53</v>
      </c>
      <c r="K1428" s="3" t="s">
        <v>209</v>
      </c>
      <c r="L1428" s="3" t="s">
        <v>55</v>
      </c>
      <c r="M1428" s="3" t="s">
        <v>61</v>
      </c>
      <c r="N1428" s="3" t="s">
        <v>37</v>
      </c>
      <c r="O1428" s="3" t="s">
        <v>224</v>
      </c>
      <c r="P1428" s="3"/>
      <c r="Q1428" s="3"/>
      <c r="R1428" s="3" t="s">
        <v>40</v>
      </c>
      <c r="S1428" s="3" t="s">
        <v>41</v>
      </c>
      <c r="T1428" s="3" t="s">
        <v>42</v>
      </c>
      <c r="U1428" s="4" t="s">
        <v>57</v>
      </c>
      <c r="V1428" s="6">
        <v>4617842</v>
      </c>
      <c r="W1428" s="6">
        <v>10000000</v>
      </c>
      <c r="X1428" s="6">
        <v>0</v>
      </c>
      <c r="Y1428" s="6">
        <v>14617842</v>
      </c>
      <c r="Z1428" s="6">
        <v>0</v>
      </c>
      <c r="AA1428" s="6">
        <v>10827474</v>
      </c>
      <c r="AB1428" s="6">
        <v>3790368</v>
      </c>
      <c r="AC1428" s="6">
        <v>10827474</v>
      </c>
      <c r="AD1428" s="6">
        <v>10827474</v>
      </c>
      <c r="AE1428" s="6">
        <v>10827474</v>
      </c>
      <c r="AF1428" s="6">
        <v>10827474</v>
      </c>
    </row>
    <row r="1429" spans="1:32" ht="33.75">
      <c r="A1429" s="3" t="s">
        <v>439</v>
      </c>
      <c r="B1429" s="11" t="s">
        <v>545</v>
      </c>
      <c r="C1429" s="11" t="s">
        <v>568</v>
      </c>
      <c r="D1429" s="4" t="s">
        <v>440</v>
      </c>
      <c r="E1429" s="5" t="s">
        <v>402</v>
      </c>
      <c r="F1429" s="5" t="str">
        <f t="shared" si="24"/>
        <v>C-4102-1500-3</v>
      </c>
      <c r="G1429" s="13" t="s">
        <v>495</v>
      </c>
      <c r="H1429" s="13" t="s">
        <v>496</v>
      </c>
      <c r="I1429" s="13" t="s">
        <v>497</v>
      </c>
      <c r="J1429" s="3" t="s">
        <v>53</v>
      </c>
      <c r="K1429" s="3" t="s">
        <v>209</v>
      </c>
      <c r="L1429" s="3" t="s">
        <v>55</v>
      </c>
      <c r="M1429" s="3" t="s">
        <v>38</v>
      </c>
      <c r="N1429" s="3" t="s">
        <v>37</v>
      </c>
      <c r="O1429" s="3" t="s">
        <v>210</v>
      </c>
      <c r="P1429" s="3"/>
      <c r="Q1429" s="3"/>
      <c r="R1429" s="3" t="s">
        <v>40</v>
      </c>
      <c r="S1429" s="3" t="s">
        <v>41</v>
      </c>
      <c r="T1429" s="3" t="s">
        <v>42</v>
      </c>
      <c r="U1429" s="4" t="s">
        <v>403</v>
      </c>
      <c r="V1429" s="6">
        <v>334684900</v>
      </c>
      <c r="W1429" s="6">
        <v>29761653</v>
      </c>
      <c r="X1429" s="6">
        <v>16911247</v>
      </c>
      <c r="Y1429" s="6">
        <v>347535306</v>
      </c>
      <c r="Z1429" s="6">
        <v>0</v>
      </c>
      <c r="AA1429" s="6">
        <v>345832825</v>
      </c>
      <c r="AB1429" s="6">
        <v>1702481</v>
      </c>
      <c r="AC1429" s="6">
        <v>345832825</v>
      </c>
      <c r="AD1429" s="6">
        <v>315406925</v>
      </c>
      <c r="AE1429" s="6">
        <v>315406925</v>
      </c>
      <c r="AF1429" s="6">
        <v>315406925</v>
      </c>
    </row>
    <row r="1430" spans="1:32" ht="33.75">
      <c r="A1430" s="3" t="s">
        <v>439</v>
      </c>
      <c r="B1430" s="11" t="s">
        <v>545</v>
      </c>
      <c r="C1430" s="11" t="s">
        <v>568</v>
      </c>
      <c r="D1430" s="4" t="s">
        <v>440</v>
      </c>
      <c r="E1430" s="5" t="s">
        <v>375</v>
      </c>
      <c r="F1430" s="5" t="str">
        <f t="shared" si="24"/>
        <v>C-4102-1500-3</v>
      </c>
      <c r="G1430" s="13" t="s">
        <v>495</v>
      </c>
      <c r="H1430" s="13" t="s">
        <v>496</v>
      </c>
      <c r="I1430" s="13" t="s">
        <v>497</v>
      </c>
      <c r="J1430" s="3" t="s">
        <v>53</v>
      </c>
      <c r="K1430" s="3" t="s">
        <v>209</v>
      </c>
      <c r="L1430" s="3" t="s">
        <v>55</v>
      </c>
      <c r="M1430" s="3" t="s">
        <v>38</v>
      </c>
      <c r="N1430" s="3" t="s">
        <v>37</v>
      </c>
      <c r="O1430" s="3" t="s">
        <v>257</v>
      </c>
      <c r="P1430" s="3"/>
      <c r="Q1430" s="3"/>
      <c r="R1430" s="3" t="s">
        <v>40</v>
      </c>
      <c r="S1430" s="3" t="s">
        <v>41</v>
      </c>
      <c r="T1430" s="3" t="s">
        <v>42</v>
      </c>
      <c r="U1430" s="4" t="s">
        <v>376</v>
      </c>
      <c r="V1430" s="6">
        <v>1978630830</v>
      </c>
      <c r="W1430" s="6">
        <v>103591034</v>
      </c>
      <c r="X1430" s="6">
        <v>268342528</v>
      </c>
      <c r="Y1430" s="6">
        <v>1813879336</v>
      </c>
      <c r="Z1430" s="6">
        <v>0</v>
      </c>
      <c r="AA1430" s="6">
        <v>1788767158</v>
      </c>
      <c r="AB1430" s="6">
        <v>25112178</v>
      </c>
      <c r="AC1430" s="6">
        <v>1788767158</v>
      </c>
      <c r="AD1430" s="6">
        <v>1623166053</v>
      </c>
      <c r="AE1430" s="6">
        <v>1623166053</v>
      </c>
      <c r="AF1430" s="6">
        <v>1623166053</v>
      </c>
    </row>
    <row r="1431" spans="1:32" ht="33.75">
      <c r="A1431" s="3" t="s">
        <v>439</v>
      </c>
      <c r="B1431" s="11" t="s">
        <v>545</v>
      </c>
      <c r="C1431" s="11" t="s">
        <v>568</v>
      </c>
      <c r="D1431" s="4" t="s">
        <v>440</v>
      </c>
      <c r="E1431" s="5" t="s">
        <v>225</v>
      </c>
      <c r="F1431" s="5" t="str">
        <f t="shared" si="24"/>
        <v>C-4102-1500-3</v>
      </c>
      <c r="G1431" s="13" t="s">
        <v>495</v>
      </c>
      <c r="H1431" s="13" t="s">
        <v>496</v>
      </c>
      <c r="I1431" s="13" t="s">
        <v>497</v>
      </c>
      <c r="J1431" s="3" t="s">
        <v>53</v>
      </c>
      <c r="K1431" s="3" t="s">
        <v>209</v>
      </c>
      <c r="L1431" s="3" t="s">
        <v>55</v>
      </c>
      <c r="M1431" s="3" t="s">
        <v>38</v>
      </c>
      <c r="N1431" s="3" t="s">
        <v>37</v>
      </c>
      <c r="O1431" s="3" t="s">
        <v>213</v>
      </c>
      <c r="P1431" s="3"/>
      <c r="Q1431" s="3"/>
      <c r="R1431" s="3" t="s">
        <v>40</v>
      </c>
      <c r="S1431" s="3" t="s">
        <v>41</v>
      </c>
      <c r="T1431" s="3" t="s">
        <v>42</v>
      </c>
      <c r="U1431" s="4" t="s">
        <v>226</v>
      </c>
      <c r="V1431" s="6">
        <v>7395474207</v>
      </c>
      <c r="W1431" s="6">
        <v>720921169</v>
      </c>
      <c r="X1431" s="6">
        <v>412507494</v>
      </c>
      <c r="Y1431" s="6">
        <v>7703887882</v>
      </c>
      <c r="Z1431" s="6">
        <v>0</v>
      </c>
      <c r="AA1431" s="6">
        <v>7619821765</v>
      </c>
      <c r="AB1431" s="6">
        <v>84066117</v>
      </c>
      <c r="AC1431" s="6">
        <v>7619821765</v>
      </c>
      <c r="AD1431" s="6">
        <v>7149556541</v>
      </c>
      <c r="AE1431" s="6">
        <v>7149556541</v>
      </c>
      <c r="AF1431" s="6">
        <v>7149556541</v>
      </c>
    </row>
    <row r="1432" spans="1:32" ht="33.75">
      <c r="A1432" s="3" t="s">
        <v>439</v>
      </c>
      <c r="B1432" s="11" t="s">
        <v>545</v>
      </c>
      <c r="C1432" s="11" t="s">
        <v>568</v>
      </c>
      <c r="D1432" s="4" t="s">
        <v>440</v>
      </c>
      <c r="E1432" s="5" t="s">
        <v>377</v>
      </c>
      <c r="F1432" s="5" t="str">
        <f t="shared" ref="F1432:F1495" si="25">+J1432&amp;"-"&amp;K1432&amp;"-"&amp;L1432&amp;"-"&amp;M1432</f>
        <v>C-4102-1500-3</v>
      </c>
      <c r="G1432" s="13" t="s">
        <v>495</v>
      </c>
      <c r="H1432" s="13" t="s">
        <v>496</v>
      </c>
      <c r="I1432" s="13" t="s">
        <v>497</v>
      </c>
      <c r="J1432" s="3" t="s">
        <v>53</v>
      </c>
      <c r="K1432" s="3" t="s">
        <v>209</v>
      </c>
      <c r="L1432" s="3" t="s">
        <v>55</v>
      </c>
      <c r="M1432" s="3" t="s">
        <v>38</v>
      </c>
      <c r="N1432" s="3" t="s">
        <v>37</v>
      </c>
      <c r="O1432" s="3" t="s">
        <v>56</v>
      </c>
      <c r="P1432" s="3"/>
      <c r="Q1432" s="3"/>
      <c r="R1432" s="3" t="s">
        <v>40</v>
      </c>
      <c r="S1432" s="3" t="s">
        <v>41</v>
      </c>
      <c r="T1432" s="3" t="s">
        <v>42</v>
      </c>
      <c r="U1432" s="4" t="s">
        <v>378</v>
      </c>
      <c r="V1432" s="6">
        <v>10121067</v>
      </c>
      <c r="W1432" s="6">
        <v>0</v>
      </c>
      <c r="X1432" s="6">
        <v>2990319</v>
      </c>
      <c r="Y1432" s="6">
        <v>7130748</v>
      </c>
      <c r="Z1432" s="6">
        <v>0</v>
      </c>
      <c r="AA1432" s="6">
        <v>7130748</v>
      </c>
      <c r="AB1432" s="6">
        <v>0</v>
      </c>
      <c r="AC1432" s="6">
        <v>7130748</v>
      </c>
      <c r="AD1432" s="6">
        <v>7130748</v>
      </c>
      <c r="AE1432" s="6">
        <v>7130748</v>
      </c>
      <c r="AF1432" s="6">
        <v>7130748</v>
      </c>
    </row>
    <row r="1433" spans="1:32" ht="33.75">
      <c r="A1433" s="3" t="s">
        <v>439</v>
      </c>
      <c r="B1433" s="11" t="s">
        <v>545</v>
      </c>
      <c r="C1433" s="11" t="s">
        <v>568</v>
      </c>
      <c r="D1433" s="4" t="s">
        <v>440</v>
      </c>
      <c r="E1433" s="5" t="s">
        <v>227</v>
      </c>
      <c r="F1433" s="5" t="str">
        <f t="shared" si="25"/>
        <v>C-4102-1500-3</v>
      </c>
      <c r="G1433" s="13" t="s">
        <v>495</v>
      </c>
      <c r="H1433" s="13" t="s">
        <v>496</v>
      </c>
      <c r="I1433" s="13" t="s">
        <v>497</v>
      </c>
      <c r="J1433" s="3" t="s">
        <v>53</v>
      </c>
      <c r="K1433" s="3" t="s">
        <v>209</v>
      </c>
      <c r="L1433" s="3" t="s">
        <v>55</v>
      </c>
      <c r="M1433" s="3" t="s">
        <v>38</v>
      </c>
      <c r="N1433" s="3" t="s">
        <v>37</v>
      </c>
      <c r="O1433" s="3" t="s">
        <v>218</v>
      </c>
      <c r="P1433" s="3"/>
      <c r="Q1433" s="3"/>
      <c r="R1433" s="3" t="s">
        <v>230</v>
      </c>
      <c r="S1433" s="3" t="s">
        <v>243</v>
      </c>
      <c r="T1433" s="3" t="s">
        <v>42</v>
      </c>
      <c r="U1433" s="4" t="s">
        <v>228</v>
      </c>
      <c r="V1433" s="6">
        <v>2918660745</v>
      </c>
      <c r="W1433" s="6">
        <v>300421246</v>
      </c>
      <c r="X1433" s="6">
        <v>163941245</v>
      </c>
      <c r="Y1433" s="6">
        <v>3055140746</v>
      </c>
      <c r="Z1433" s="6">
        <v>0</v>
      </c>
      <c r="AA1433" s="6">
        <v>2999362641</v>
      </c>
      <c r="AB1433" s="6">
        <v>55778105</v>
      </c>
      <c r="AC1433" s="6">
        <v>2999362641</v>
      </c>
      <c r="AD1433" s="6">
        <v>2684405505</v>
      </c>
      <c r="AE1433" s="6">
        <v>2684405505</v>
      </c>
      <c r="AF1433" s="6">
        <v>2684405505</v>
      </c>
    </row>
    <row r="1434" spans="1:32" ht="33.75">
      <c r="A1434" s="3" t="s">
        <v>439</v>
      </c>
      <c r="B1434" s="11" t="s">
        <v>545</v>
      </c>
      <c r="C1434" s="11" t="s">
        <v>568</v>
      </c>
      <c r="D1434" s="4" t="s">
        <v>440</v>
      </c>
      <c r="E1434" s="5" t="s">
        <v>227</v>
      </c>
      <c r="F1434" s="5" t="str">
        <f t="shared" si="25"/>
        <v>C-4102-1500-3</v>
      </c>
      <c r="G1434" s="13" t="s">
        <v>495</v>
      </c>
      <c r="H1434" s="13" t="s">
        <v>496</v>
      </c>
      <c r="I1434" s="13" t="s">
        <v>497</v>
      </c>
      <c r="J1434" s="3" t="s">
        <v>53</v>
      </c>
      <c r="K1434" s="3" t="s">
        <v>209</v>
      </c>
      <c r="L1434" s="3" t="s">
        <v>55</v>
      </c>
      <c r="M1434" s="3" t="s">
        <v>38</v>
      </c>
      <c r="N1434" s="3" t="s">
        <v>37</v>
      </c>
      <c r="O1434" s="3" t="s">
        <v>218</v>
      </c>
      <c r="P1434" s="3"/>
      <c r="Q1434" s="3"/>
      <c r="R1434" s="3" t="s">
        <v>40</v>
      </c>
      <c r="S1434" s="3" t="s">
        <v>41</v>
      </c>
      <c r="T1434" s="3" t="s">
        <v>42</v>
      </c>
      <c r="U1434" s="4" t="s">
        <v>228</v>
      </c>
      <c r="V1434" s="6">
        <v>0</v>
      </c>
      <c r="W1434" s="6">
        <v>177903252</v>
      </c>
      <c r="X1434" s="6">
        <v>23875768</v>
      </c>
      <c r="Y1434" s="6">
        <v>154027484</v>
      </c>
      <c r="Z1434" s="6">
        <v>0</v>
      </c>
      <c r="AA1434" s="6">
        <v>132912930</v>
      </c>
      <c r="AB1434" s="6">
        <v>21114554</v>
      </c>
      <c r="AC1434" s="6">
        <v>132912930</v>
      </c>
      <c r="AD1434" s="6">
        <v>132912930</v>
      </c>
      <c r="AE1434" s="6">
        <v>132912930</v>
      </c>
      <c r="AF1434" s="6">
        <v>132912930</v>
      </c>
    </row>
    <row r="1435" spans="1:32" ht="33.75">
      <c r="A1435" s="3" t="s">
        <v>439</v>
      </c>
      <c r="B1435" s="11" t="s">
        <v>545</v>
      </c>
      <c r="C1435" s="11" t="s">
        <v>568</v>
      </c>
      <c r="D1435" s="4" t="s">
        <v>440</v>
      </c>
      <c r="E1435" s="5" t="s">
        <v>234</v>
      </c>
      <c r="F1435" s="5" t="str">
        <f t="shared" si="25"/>
        <v>C-4102-1500-3</v>
      </c>
      <c r="G1435" s="13" t="s">
        <v>495</v>
      </c>
      <c r="H1435" s="13" t="s">
        <v>496</v>
      </c>
      <c r="I1435" s="13" t="s">
        <v>497</v>
      </c>
      <c r="J1435" s="3" t="s">
        <v>53</v>
      </c>
      <c r="K1435" s="3" t="s">
        <v>209</v>
      </c>
      <c r="L1435" s="3" t="s">
        <v>55</v>
      </c>
      <c r="M1435" s="3" t="s">
        <v>38</v>
      </c>
      <c r="N1435" s="3" t="s">
        <v>37</v>
      </c>
      <c r="O1435" s="3" t="s">
        <v>235</v>
      </c>
      <c r="P1435" s="3"/>
      <c r="Q1435" s="3"/>
      <c r="R1435" s="3" t="s">
        <v>230</v>
      </c>
      <c r="S1435" s="3" t="s">
        <v>243</v>
      </c>
      <c r="T1435" s="3" t="s">
        <v>42</v>
      </c>
      <c r="U1435" s="4" t="s">
        <v>236</v>
      </c>
      <c r="V1435" s="6">
        <v>0</v>
      </c>
      <c r="W1435" s="6">
        <v>32000510</v>
      </c>
      <c r="X1435" s="6">
        <v>0</v>
      </c>
      <c r="Y1435" s="6">
        <v>32000510</v>
      </c>
      <c r="Z1435" s="6">
        <v>0</v>
      </c>
      <c r="AA1435" s="6">
        <v>32000510</v>
      </c>
      <c r="AB1435" s="6">
        <v>0</v>
      </c>
      <c r="AC1435" s="6">
        <v>32000510</v>
      </c>
      <c r="AD1435" s="6">
        <v>32000510</v>
      </c>
      <c r="AE1435" s="6">
        <v>32000510</v>
      </c>
      <c r="AF1435" s="6">
        <v>32000510</v>
      </c>
    </row>
    <row r="1436" spans="1:32" ht="33.75">
      <c r="A1436" s="3" t="s">
        <v>439</v>
      </c>
      <c r="B1436" s="11" t="s">
        <v>545</v>
      </c>
      <c r="C1436" s="11" t="s">
        <v>568</v>
      </c>
      <c r="D1436" s="4" t="s">
        <v>440</v>
      </c>
      <c r="E1436" s="5" t="s">
        <v>237</v>
      </c>
      <c r="F1436" s="5" t="str">
        <f t="shared" si="25"/>
        <v>C-4102-1500-3</v>
      </c>
      <c r="G1436" s="13" t="s">
        <v>495</v>
      </c>
      <c r="H1436" s="13" t="s">
        <v>493</v>
      </c>
      <c r="I1436" s="13" t="s">
        <v>512</v>
      </c>
      <c r="J1436" s="3" t="s">
        <v>53</v>
      </c>
      <c r="K1436" s="3" t="s">
        <v>209</v>
      </c>
      <c r="L1436" s="3" t="s">
        <v>55</v>
      </c>
      <c r="M1436" s="3" t="s">
        <v>38</v>
      </c>
      <c r="N1436" s="3" t="s">
        <v>37</v>
      </c>
      <c r="O1436" s="3" t="s">
        <v>238</v>
      </c>
      <c r="P1436" s="3"/>
      <c r="Q1436" s="3"/>
      <c r="R1436" s="3" t="s">
        <v>40</v>
      </c>
      <c r="S1436" s="3" t="s">
        <v>41</v>
      </c>
      <c r="T1436" s="3" t="s">
        <v>42</v>
      </c>
      <c r="U1436" s="4" t="s">
        <v>222</v>
      </c>
      <c r="V1436" s="6">
        <v>1191056472</v>
      </c>
      <c r="W1436" s="6">
        <v>768505095</v>
      </c>
      <c r="X1436" s="6">
        <v>93581041</v>
      </c>
      <c r="Y1436" s="6">
        <v>1865980526</v>
      </c>
      <c r="Z1436" s="6">
        <v>0</v>
      </c>
      <c r="AA1436" s="6">
        <v>1864316931</v>
      </c>
      <c r="AB1436" s="6">
        <v>1663595</v>
      </c>
      <c r="AC1436" s="6">
        <v>1864316931</v>
      </c>
      <c r="AD1436" s="6">
        <v>1864316931</v>
      </c>
      <c r="AE1436" s="6">
        <v>1840397315</v>
      </c>
      <c r="AF1436" s="6">
        <v>1840397315</v>
      </c>
    </row>
    <row r="1437" spans="1:32" ht="33.75">
      <c r="A1437" s="3" t="s">
        <v>439</v>
      </c>
      <c r="B1437" s="11" t="s">
        <v>545</v>
      </c>
      <c r="C1437" s="11" t="s">
        <v>568</v>
      </c>
      <c r="D1437" s="4" t="s">
        <v>440</v>
      </c>
      <c r="E1437" s="5" t="s">
        <v>239</v>
      </c>
      <c r="F1437" s="5" t="str">
        <f t="shared" si="25"/>
        <v>C-4102-1500-3</v>
      </c>
      <c r="G1437" s="13" t="s">
        <v>495</v>
      </c>
      <c r="H1437" s="13" t="s">
        <v>493</v>
      </c>
      <c r="I1437" s="13" t="s">
        <v>506</v>
      </c>
      <c r="J1437" s="3" t="s">
        <v>53</v>
      </c>
      <c r="K1437" s="3" t="s">
        <v>209</v>
      </c>
      <c r="L1437" s="3" t="s">
        <v>55</v>
      </c>
      <c r="M1437" s="3" t="s">
        <v>38</v>
      </c>
      <c r="N1437" s="3" t="s">
        <v>37</v>
      </c>
      <c r="O1437" s="3" t="s">
        <v>240</v>
      </c>
      <c r="P1437" s="3"/>
      <c r="Q1437" s="3"/>
      <c r="R1437" s="3" t="s">
        <v>40</v>
      </c>
      <c r="S1437" s="3" t="s">
        <v>41</v>
      </c>
      <c r="T1437" s="3" t="s">
        <v>42</v>
      </c>
      <c r="U1437" s="4" t="s">
        <v>57</v>
      </c>
      <c r="V1437" s="6">
        <v>83034000</v>
      </c>
      <c r="W1437" s="6">
        <v>80000000</v>
      </c>
      <c r="X1437" s="6">
        <v>0</v>
      </c>
      <c r="Y1437" s="6">
        <v>163034000</v>
      </c>
      <c r="Z1437" s="6">
        <v>0</v>
      </c>
      <c r="AA1437" s="6">
        <v>160280680</v>
      </c>
      <c r="AB1437" s="6">
        <v>2753320</v>
      </c>
      <c r="AC1437" s="6">
        <v>160280680</v>
      </c>
      <c r="AD1437" s="6">
        <v>160280680</v>
      </c>
      <c r="AE1437" s="6">
        <v>160280680</v>
      </c>
      <c r="AF1437" s="6">
        <v>160280680</v>
      </c>
    </row>
    <row r="1438" spans="1:32" ht="33.75">
      <c r="A1438" s="3" t="s">
        <v>439</v>
      </c>
      <c r="B1438" s="11" t="s">
        <v>545</v>
      </c>
      <c r="C1438" s="11" t="s">
        <v>568</v>
      </c>
      <c r="D1438" s="4" t="s">
        <v>440</v>
      </c>
      <c r="E1438" s="5" t="s">
        <v>379</v>
      </c>
      <c r="F1438" s="5" t="str">
        <f t="shared" si="25"/>
        <v>C-4102-1500-3</v>
      </c>
      <c r="G1438" s="13" t="s">
        <v>495</v>
      </c>
      <c r="H1438" s="13" t="s">
        <v>496</v>
      </c>
      <c r="I1438" s="13" t="s">
        <v>497</v>
      </c>
      <c r="J1438" s="3" t="s">
        <v>53</v>
      </c>
      <c r="K1438" s="3" t="s">
        <v>209</v>
      </c>
      <c r="L1438" s="3" t="s">
        <v>55</v>
      </c>
      <c r="M1438" s="3" t="s">
        <v>38</v>
      </c>
      <c r="N1438" s="3" t="s">
        <v>37</v>
      </c>
      <c r="O1438" s="3" t="s">
        <v>380</v>
      </c>
      <c r="P1438" s="3"/>
      <c r="Q1438" s="3"/>
      <c r="R1438" s="3" t="s">
        <v>40</v>
      </c>
      <c r="S1438" s="3" t="s">
        <v>41</v>
      </c>
      <c r="T1438" s="3" t="s">
        <v>42</v>
      </c>
      <c r="U1438" s="4" t="s">
        <v>381</v>
      </c>
      <c r="V1438" s="6">
        <v>15968000</v>
      </c>
      <c r="W1438" s="6">
        <v>600000</v>
      </c>
      <c r="X1438" s="6">
        <v>0</v>
      </c>
      <c r="Y1438" s="6">
        <v>16568000</v>
      </c>
      <c r="Z1438" s="6">
        <v>0</v>
      </c>
      <c r="AA1438" s="6">
        <v>14946640</v>
      </c>
      <c r="AB1438" s="6">
        <v>1621360</v>
      </c>
      <c r="AC1438" s="6">
        <v>14946640</v>
      </c>
      <c r="AD1438" s="6">
        <v>14946640</v>
      </c>
      <c r="AE1438" s="6">
        <v>14946640</v>
      </c>
      <c r="AF1438" s="6">
        <v>14946640</v>
      </c>
    </row>
    <row r="1439" spans="1:32" ht="33.75">
      <c r="A1439" s="3" t="s">
        <v>439</v>
      </c>
      <c r="B1439" s="11" t="s">
        <v>545</v>
      </c>
      <c r="C1439" s="11" t="s">
        <v>568</v>
      </c>
      <c r="D1439" s="4" t="s">
        <v>440</v>
      </c>
      <c r="E1439" s="5" t="s">
        <v>254</v>
      </c>
      <c r="F1439" s="5" t="str">
        <f t="shared" si="25"/>
        <v>C-4102-1500-4</v>
      </c>
      <c r="G1439" s="13" t="s">
        <v>514</v>
      </c>
      <c r="H1439" s="13" t="s">
        <v>515</v>
      </c>
      <c r="I1439" s="13" t="s">
        <v>516</v>
      </c>
      <c r="J1439" s="3" t="s">
        <v>53</v>
      </c>
      <c r="K1439" s="3" t="s">
        <v>209</v>
      </c>
      <c r="L1439" s="3" t="s">
        <v>55</v>
      </c>
      <c r="M1439" s="3" t="s">
        <v>45</v>
      </c>
      <c r="N1439" s="3" t="s">
        <v>37</v>
      </c>
      <c r="O1439" s="3" t="s">
        <v>210</v>
      </c>
      <c r="P1439" s="3"/>
      <c r="Q1439" s="3"/>
      <c r="R1439" s="3" t="s">
        <v>230</v>
      </c>
      <c r="S1439" s="3" t="s">
        <v>50</v>
      </c>
      <c r="T1439" s="3" t="s">
        <v>42</v>
      </c>
      <c r="U1439" s="4" t="s">
        <v>255</v>
      </c>
      <c r="V1439" s="6">
        <v>0</v>
      </c>
      <c r="W1439" s="6">
        <v>56686500</v>
      </c>
      <c r="X1439" s="6">
        <v>0</v>
      </c>
      <c r="Y1439" s="6">
        <v>56686500</v>
      </c>
      <c r="Z1439" s="6">
        <v>0</v>
      </c>
      <c r="AA1439" s="6">
        <v>55957200</v>
      </c>
      <c r="AB1439" s="6">
        <v>729300</v>
      </c>
      <c r="AC1439" s="6">
        <v>55957200</v>
      </c>
      <c r="AD1439" s="6">
        <v>55957200</v>
      </c>
      <c r="AE1439" s="6">
        <v>54012400</v>
      </c>
      <c r="AF1439" s="6">
        <v>54012400</v>
      </c>
    </row>
    <row r="1440" spans="1:32" ht="33.75">
      <c r="A1440" s="3" t="s">
        <v>439</v>
      </c>
      <c r="B1440" s="11" t="s">
        <v>545</v>
      </c>
      <c r="C1440" s="11" t="s">
        <v>568</v>
      </c>
      <c r="D1440" s="4" t="s">
        <v>440</v>
      </c>
      <c r="E1440" s="5" t="s">
        <v>254</v>
      </c>
      <c r="F1440" s="5" t="str">
        <f t="shared" si="25"/>
        <v>C-4102-1500-4</v>
      </c>
      <c r="G1440" s="13" t="s">
        <v>514</v>
      </c>
      <c r="H1440" s="13" t="s">
        <v>515</v>
      </c>
      <c r="I1440" s="13" t="s">
        <v>516</v>
      </c>
      <c r="J1440" s="3" t="s">
        <v>53</v>
      </c>
      <c r="K1440" s="3" t="s">
        <v>209</v>
      </c>
      <c r="L1440" s="3" t="s">
        <v>55</v>
      </c>
      <c r="M1440" s="3" t="s">
        <v>45</v>
      </c>
      <c r="N1440" s="3" t="s">
        <v>37</v>
      </c>
      <c r="O1440" s="3" t="s">
        <v>210</v>
      </c>
      <c r="P1440" s="3"/>
      <c r="Q1440" s="3"/>
      <c r="R1440" s="3" t="s">
        <v>230</v>
      </c>
      <c r="S1440" s="3" t="s">
        <v>243</v>
      </c>
      <c r="T1440" s="3" t="s">
        <v>42</v>
      </c>
      <c r="U1440" s="4" t="s">
        <v>255</v>
      </c>
      <c r="V1440" s="6">
        <v>56037935599</v>
      </c>
      <c r="W1440" s="6">
        <v>7804831115</v>
      </c>
      <c r="X1440" s="6">
        <v>8427095008</v>
      </c>
      <c r="Y1440" s="6">
        <v>55415671706</v>
      </c>
      <c r="Z1440" s="6">
        <v>0</v>
      </c>
      <c r="AA1440" s="6">
        <v>55403352561</v>
      </c>
      <c r="AB1440" s="6">
        <v>12319145</v>
      </c>
      <c r="AC1440" s="6">
        <v>55403352561</v>
      </c>
      <c r="AD1440" s="6">
        <v>55403352561</v>
      </c>
      <c r="AE1440" s="6">
        <v>55325782836</v>
      </c>
      <c r="AF1440" s="6">
        <v>55325782836</v>
      </c>
    </row>
    <row r="1441" spans="1:32" ht="33.75">
      <c r="A1441" s="3" t="s">
        <v>439</v>
      </c>
      <c r="B1441" s="11" t="s">
        <v>545</v>
      </c>
      <c r="C1441" s="11" t="s">
        <v>568</v>
      </c>
      <c r="D1441" s="4" t="s">
        <v>440</v>
      </c>
      <c r="E1441" s="5" t="s">
        <v>254</v>
      </c>
      <c r="F1441" s="5" t="str">
        <f t="shared" si="25"/>
        <v>C-4102-1500-4</v>
      </c>
      <c r="G1441" s="13" t="s">
        <v>514</v>
      </c>
      <c r="H1441" s="13" t="s">
        <v>515</v>
      </c>
      <c r="I1441" s="13" t="s">
        <v>516</v>
      </c>
      <c r="J1441" s="3" t="s">
        <v>53</v>
      </c>
      <c r="K1441" s="3" t="s">
        <v>209</v>
      </c>
      <c r="L1441" s="3" t="s">
        <v>55</v>
      </c>
      <c r="M1441" s="3" t="s">
        <v>45</v>
      </c>
      <c r="N1441" s="3" t="s">
        <v>37</v>
      </c>
      <c r="O1441" s="3" t="s">
        <v>210</v>
      </c>
      <c r="P1441" s="3"/>
      <c r="Q1441" s="3"/>
      <c r="R1441" s="3" t="s">
        <v>40</v>
      </c>
      <c r="S1441" s="3" t="s">
        <v>150</v>
      </c>
      <c r="T1441" s="3" t="s">
        <v>42</v>
      </c>
      <c r="U1441" s="4" t="s">
        <v>255</v>
      </c>
      <c r="V1441" s="6">
        <v>0</v>
      </c>
      <c r="W1441" s="6">
        <v>8013181444</v>
      </c>
      <c r="X1441" s="6">
        <v>20817613</v>
      </c>
      <c r="Y1441" s="6">
        <v>7992363831</v>
      </c>
      <c r="Z1441" s="6">
        <v>0</v>
      </c>
      <c r="AA1441" s="6">
        <v>7979010159</v>
      </c>
      <c r="AB1441" s="6">
        <v>13353672</v>
      </c>
      <c r="AC1441" s="6">
        <v>7979010159</v>
      </c>
      <c r="AD1441" s="6">
        <v>7979010159</v>
      </c>
      <c r="AE1441" s="6">
        <v>7974506989</v>
      </c>
      <c r="AF1441" s="6">
        <v>7974506989</v>
      </c>
    </row>
    <row r="1442" spans="1:32" ht="33.75">
      <c r="A1442" s="3" t="s">
        <v>439</v>
      </c>
      <c r="B1442" s="11" t="s">
        <v>545</v>
      </c>
      <c r="C1442" s="11" t="s">
        <v>568</v>
      </c>
      <c r="D1442" s="4" t="s">
        <v>440</v>
      </c>
      <c r="E1442" s="5" t="s">
        <v>254</v>
      </c>
      <c r="F1442" s="5" t="str">
        <f t="shared" si="25"/>
        <v>C-4102-1500-4</v>
      </c>
      <c r="G1442" s="13" t="s">
        <v>514</v>
      </c>
      <c r="H1442" s="13" t="s">
        <v>515</v>
      </c>
      <c r="I1442" s="13" t="s">
        <v>516</v>
      </c>
      <c r="J1442" s="3" t="s">
        <v>53</v>
      </c>
      <c r="K1442" s="3" t="s">
        <v>209</v>
      </c>
      <c r="L1442" s="3" t="s">
        <v>55</v>
      </c>
      <c r="M1442" s="3" t="s">
        <v>45</v>
      </c>
      <c r="N1442" s="3" t="s">
        <v>37</v>
      </c>
      <c r="O1442" s="3" t="s">
        <v>210</v>
      </c>
      <c r="P1442" s="3"/>
      <c r="Q1442" s="3"/>
      <c r="R1442" s="3" t="s">
        <v>40</v>
      </c>
      <c r="S1442" s="3" t="s">
        <v>41</v>
      </c>
      <c r="T1442" s="3" t="s">
        <v>42</v>
      </c>
      <c r="U1442" s="4" t="s">
        <v>255</v>
      </c>
      <c r="V1442" s="6">
        <v>0</v>
      </c>
      <c r="W1442" s="6">
        <v>23781391</v>
      </c>
      <c r="X1442" s="6">
        <v>0</v>
      </c>
      <c r="Y1442" s="6">
        <v>23781391</v>
      </c>
      <c r="Z1442" s="6">
        <v>0</v>
      </c>
      <c r="AA1442" s="6">
        <v>23592321</v>
      </c>
      <c r="AB1442" s="6">
        <v>189070</v>
      </c>
      <c r="AC1442" s="6">
        <v>23592321</v>
      </c>
      <c r="AD1442" s="6">
        <v>23592321</v>
      </c>
      <c r="AE1442" s="6">
        <v>23592321</v>
      </c>
      <c r="AF1442" s="6">
        <v>23592321</v>
      </c>
    </row>
    <row r="1443" spans="1:32" ht="33.75">
      <c r="A1443" s="3" t="s">
        <v>439</v>
      </c>
      <c r="B1443" s="11" t="s">
        <v>545</v>
      </c>
      <c r="C1443" s="11" t="s">
        <v>568</v>
      </c>
      <c r="D1443" s="4" t="s">
        <v>440</v>
      </c>
      <c r="E1443" s="5" t="s">
        <v>256</v>
      </c>
      <c r="F1443" s="5" t="str">
        <f t="shared" si="25"/>
        <v>C-4102-1500-4</v>
      </c>
      <c r="G1443" s="13" t="s">
        <v>514</v>
      </c>
      <c r="H1443" s="13" t="s">
        <v>515</v>
      </c>
      <c r="I1443" s="13" t="s">
        <v>516</v>
      </c>
      <c r="J1443" s="3" t="s">
        <v>53</v>
      </c>
      <c r="K1443" s="3" t="s">
        <v>209</v>
      </c>
      <c r="L1443" s="3" t="s">
        <v>55</v>
      </c>
      <c r="M1443" s="3" t="s">
        <v>45</v>
      </c>
      <c r="N1443" s="3" t="s">
        <v>37</v>
      </c>
      <c r="O1443" s="3" t="s">
        <v>257</v>
      </c>
      <c r="P1443" s="3"/>
      <c r="Q1443" s="3"/>
      <c r="R1443" s="3" t="s">
        <v>230</v>
      </c>
      <c r="S1443" s="3" t="s">
        <v>243</v>
      </c>
      <c r="T1443" s="3" t="s">
        <v>42</v>
      </c>
      <c r="U1443" s="4" t="s">
        <v>258</v>
      </c>
      <c r="V1443" s="6">
        <v>38498406868</v>
      </c>
      <c r="W1443" s="6">
        <v>0</v>
      </c>
      <c r="X1443" s="6">
        <v>889365925</v>
      </c>
      <c r="Y1443" s="6">
        <v>37609040943</v>
      </c>
      <c r="Z1443" s="6">
        <v>0</v>
      </c>
      <c r="AA1443" s="6">
        <v>37499102316</v>
      </c>
      <c r="AB1443" s="6">
        <v>109938627</v>
      </c>
      <c r="AC1443" s="6">
        <v>37499102316</v>
      </c>
      <c r="AD1443" s="6">
        <v>37459122496</v>
      </c>
      <c r="AE1443" s="6">
        <v>37459122496</v>
      </c>
      <c r="AF1443" s="6">
        <v>37459122496</v>
      </c>
    </row>
    <row r="1444" spans="1:32" ht="33.75">
      <c r="A1444" s="3" t="s">
        <v>439</v>
      </c>
      <c r="B1444" s="11" t="s">
        <v>545</v>
      </c>
      <c r="C1444" s="11" t="s">
        <v>568</v>
      </c>
      <c r="D1444" s="4" t="s">
        <v>440</v>
      </c>
      <c r="E1444" s="5" t="s">
        <v>256</v>
      </c>
      <c r="F1444" s="5" t="str">
        <f t="shared" si="25"/>
        <v>C-4102-1500-4</v>
      </c>
      <c r="G1444" s="13" t="s">
        <v>514</v>
      </c>
      <c r="H1444" s="13" t="s">
        <v>515</v>
      </c>
      <c r="I1444" s="13" t="s">
        <v>516</v>
      </c>
      <c r="J1444" s="3" t="s">
        <v>53</v>
      </c>
      <c r="K1444" s="3" t="s">
        <v>209</v>
      </c>
      <c r="L1444" s="3" t="s">
        <v>55</v>
      </c>
      <c r="M1444" s="3" t="s">
        <v>45</v>
      </c>
      <c r="N1444" s="3" t="s">
        <v>37</v>
      </c>
      <c r="O1444" s="3" t="s">
        <v>257</v>
      </c>
      <c r="P1444" s="3"/>
      <c r="Q1444" s="3"/>
      <c r="R1444" s="3" t="s">
        <v>40</v>
      </c>
      <c r="S1444" s="3" t="s">
        <v>150</v>
      </c>
      <c r="T1444" s="3" t="s">
        <v>42</v>
      </c>
      <c r="U1444" s="4" t="s">
        <v>258</v>
      </c>
      <c r="V1444" s="6">
        <v>0</v>
      </c>
      <c r="W1444" s="6">
        <v>2990772260</v>
      </c>
      <c r="X1444" s="6">
        <v>8468784</v>
      </c>
      <c r="Y1444" s="6">
        <v>2982303476</v>
      </c>
      <c r="Z1444" s="6">
        <v>0</v>
      </c>
      <c r="AA1444" s="6">
        <v>2971533554</v>
      </c>
      <c r="AB1444" s="6">
        <v>10769922</v>
      </c>
      <c r="AC1444" s="6">
        <v>2971533554</v>
      </c>
      <c r="AD1444" s="6">
        <v>2971533554</v>
      </c>
      <c r="AE1444" s="6">
        <v>2971533554</v>
      </c>
      <c r="AF1444" s="6">
        <v>2971533554</v>
      </c>
    </row>
    <row r="1445" spans="1:32" ht="33.75">
      <c r="A1445" s="3" t="s">
        <v>439</v>
      </c>
      <c r="B1445" s="11" t="s">
        <v>545</v>
      </c>
      <c r="C1445" s="11" t="s">
        <v>568</v>
      </c>
      <c r="D1445" s="4" t="s">
        <v>440</v>
      </c>
      <c r="E1445" s="5" t="s">
        <v>261</v>
      </c>
      <c r="F1445" s="5" t="str">
        <f t="shared" si="25"/>
        <v>C-4102-1500-4</v>
      </c>
      <c r="G1445" s="13" t="s">
        <v>514</v>
      </c>
      <c r="H1445" s="13" t="s">
        <v>515</v>
      </c>
      <c r="I1445" s="13" t="s">
        <v>516</v>
      </c>
      <c r="J1445" s="3" t="s">
        <v>53</v>
      </c>
      <c r="K1445" s="3" t="s">
        <v>209</v>
      </c>
      <c r="L1445" s="3" t="s">
        <v>55</v>
      </c>
      <c r="M1445" s="3" t="s">
        <v>45</v>
      </c>
      <c r="N1445" s="3" t="s">
        <v>37</v>
      </c>
      <c r="O1445" s="3" t="s">
        <v>218</v>
      </c>
      <c r="P1445" s="3"/>
      <c r="Q1445" s="3"/>
      <c r="R1445" s="3" t="s">
        <v>230</v>
      </c>
      <c r="S1445" s="3" t="s">
        <v>243</v>
      </c>
      <c r="T1445" s="3" t="s">
        <v>42</v>
      </c>
      <c r="U1445" s="4" t="s">
        <v>262</v>
      </c>
      <c r="V1445" s="6">
        <v>0</v>
      </c>
      <c r="W1445" s="6">
        <v>2298962916</v>
      </c>
      <c r="X1445" s="6">
        <v>416450750</v>
      </c>
      <c r="Y1445" s="6">
        <v>1882512166</v>
      </c>
      <c r="Z1445" s="6">
        <v>0</v>
      </c>
      <c r="AA1445" s="6">
        <v>1882512166</v>
      </c>
      <c r="AB1445" s="6">
        <v>0</v>
      </c>
      <c r="AC1445" s="6">
        <v>1882512166</v>
      </c>
      <c r="AD1445" s="6">
        <v>1882512166</v>
      </c>
      <c r="AE1445" s="6">
        <v>1882512166</v>
      </c>
      <c r="AF1445" s="6">
        <v>1882512166</v>
      </c>
    </row>
    <row r="1446" spans="1:32" ht="33.75">
      <c r="A1446" s="3" t="s">
        <v>439</v>
      </c>
      <c r="B1446" s="11" t="s">
        <v>545</v>
      </c>
      <c r="C1446" s="11" t="s">
        <v>568</v>
      </c>
      <c r="D1446" s="4" t="s">
        <v>440</v>
      </c>
      <c r="E1446" s="5" t="s">
        <v>261</v>
      </c>
      <c r="F1446" s="5" t="str">
        <f t="shared" si="25"/>
        <v>C-4102-1500-4</v>
      </c>
      <c r="G1446" s="13" t="s">
        <v>514</v>
      </c>
      <c r="H1446" s="13" t="s">
        <v>515</v>
      </c>
      <c r="I1446" s="13" t="s">
        <v>516</v>
      </c>
      <c r="J1446" s="3" t="s">
        <v>53</v>
      </c>
      <c r="K1446" s="3" t="s">
        <v>209</v>
      </c>
      <c r="L1446" s="3" t="s">
        <v>55</v>
      </c>
      <c r="M1446" s="3" t="s">
        <v>45</v>
      </c>
      <c r="N1446" s="3" t="s">
        <v>37</v>
      </c>
      <c r="O1446" s="3" t="s">
        <v>218</v>
      </c>
      <c r="P1446" s="3"/>
      <c r="Q1446" s="3"/>
      <c r="R1446" s="3" t="s">
        <v>40</v>
      </c>
      <c r="S1446" s="3" t="s">
        <v>150</v>
      </c>
      <c r="T1446" s="3" t="s">
        <v>42</v>
      </c>
      <c r="U1446" s="4" t="s">
        <v>262</v>
      </c>
      <c r="V1446" s="6">
        <v>0</v>
      </c>
      <c r="W1446" s="6">
        <v>2558995157</v>
      </c>
      <c r="X1446" s="6">
        <v>55399860</v>
      </c>
      <c r="Y1446" s="6">
        <v>2503595297</v>
      </c>
      <c r="Z1446" s="6">
        <v>0</v>
      </c>
      <c r="AA1446" s="6">
        <v>2500806001</v>
      </c>
      <c r="AB1446" s="6">
        <v>2789296</v>
      </c>
      <c r="AC1446" s="6">
        <v>2500806001</v>
      </c>
      <c r="AD1446" s="6">
        <v>2500806001</v>
      </c>
      <c r="AE1446" s="6">
        <v>2500806001</v>
      </c>
      <c r="AF1446" s="6">
        <v>2500806001</v>
      </c>
    </row>
    <row r="1447" spans="1:32" ht="33.75">
      <c r="A1447" s="3" t="s">
        <v>439</v>
      </c>
      <c r="B1447" s="11" t="s">
        <v>545</v>
      </c>
      <c r="C1447" s="11" t="s">
        <v>568</v>
      </c>
      <c r="D1447" s="4" t="s">
        <v>440</v>
      </c>
      <c r="E1447" s="5" t="s">
        <v>382</v>
      </c>
      <c r="F1447" s="5" t="str">
        <f t="shared" si="25"/>
        <v>C-4102-1500-4</v>
      </c>
      <c r="G1447" s="13" t="s">
        <v>514</v>
      </c>
      <c r="H1447" s="13" t="s">
        <v>515</v>
      </c>
      <c r="I1447" s="13" t="s">
        <v>516</v>
      </c>
      <c r="J1447" s="3" t="s">
        <v>53</v>
      </c>
      <c r="K1447" s="3" t="s">
        <v>209</v>
      </c>
      <c r="L1447" s="3" t="s">
        <v>55</v>
      </c>
      <c r="M1447" s="3" t="s">
        <v>45</v>
      </c>
      <c r="N1447" s="3" t="s">
        <v>37</v>
      </c>
      <c r="O1447" s="3" t="s">
        <v>221</v>
      </c>
      <c r="P1447" s="3"/>
      <c r="Q1447" s="3"/>
      <c r="R1447" s="3" t="s">
        <v>230</v>
      </c>
      <c r="S1447" s="3" t="s">
        <v>243</v>
      </c>
      <c r="T1447" s="3" t="s">
        <v>42</v>
      </c>
      <c r="U1447" s="4" t="s">
        <v>383</v>
      </c>
      <c r="V1447" s="6">
        <v>0</v>
      </c>
      <c r="W1447" s="6">
        <v>69070000</v>
      </c>
      <c r="X1447" s="6">
        <v>6219181</v>
      </c>
      <c r="Y1447" s="6">
        <v>62850819</v>
      </c>
      <c r="Z1447" s="6">
        <v>0</v>
      </c>
      <c r="AA1447" s="6">
        <v>48950001</v>
      </c>
      <c r="AB1447" s="6">
        <v>13900818</v>
      </c>
      <c r="AC1447" s="6">
        <v>48950001</v>
      </c>
      <c r="AD1447" s="6">
        <v>48950001</v>
      </c>
      <c r="AE1447" s="6">
        <v>48950001</v>
      </c>
      <c r="AF1447" s="6">
        <v>48950001</v>
      </c>
    </row>
    <row r="1448" spans="1:32" ht="33.75">
      <c r="A1448" s="3" t="s">
        <v>439</v>
      </c>
      <c r="B1448" s="11" t="s">
        <v>545</v>
      </c>
      <c r="C1448" s="11" t="s">
        <v>568</v>
      </c>
      <c r="D1448" s="4" t="s">
        <v>440</v>
      </c>
      <c r="E1448" s="5" t="s">
        <v>265</v>
      </c>
      <c r="F1448" s="5" t="str">
        <f t="shared" si="25"/>
        <v>C-4102-1500-4</v>
      </c>
      <c r="G1448" s="13" t="s">
        <v>514</v>
      </c>
      <c r="H1448" s="13" t="s">
        <v>493</v>
      </c>
      <c r="I1448" s="13" t="s">
        <v>512</v>
      </c>
      <c r="J1448" s="3" t="s">
        <v>53</v>
      </c>
      <c r="K1448" s="3" t="s">
        <v>209</v>
      </c>
      <c r="L1448" s="3" t="s">
        <v>55</v>
      </c>
      <c r="M1448" s="3" t="s">
        <v>45</v>
      </c>
      <c r="N1448" s="3" t="s">
        <v>37</v>
      </c>
      <c r="O1448" s="3" t="s">
        <v>235</v>
      </c>
      <c r="P1448" s="3"/>
      <c r="Q1448" s="3"/>
      <c r="R1448" s="3" t="s">
        <v>40</v>
      </c>
      <c r="S1448" s="3" t="s">
        <v>41</v>
      </c>
      <c r="T1448" s="3" t="s">
        <v>42</v>
      </c>
      <c r="U1448" s="4" t="s">
        <v>222</v>
      </c>
      <c r="V1448" s="6">
        <v>0</v>
      </c>
      <c r="W1448" s="6">
        <v>985130000</v>
      </c>
      <c r="X1448" s="6">
        <v>54183849</v>
      </c>
      <c r="Y1448" s="6">
        <v>930946151</v>
      </c>
      <c r="Z1448" s="6">
        <v>0</v>
      </c>
      <c r="AA1448" s="6">
        <v>927272818</v>
      </c>
      <c r="AB1448" s="6">
        <v>3673333</v>
      </c>
      <c r="AC1448" s="6">
        <v>927272818</v>
      </c>
      <c r="AD1448" s="6">
        <v>927272818</v>
      </c>
      <c r="AE1448" s="6">
        <v>891700422</v>
      </c>
      <c r="AF1448" s="6">
        <v>891700422</v>
      </c>
    </row>
    <row r="1449" spans="1:32" ht="33.75">
      <c r="A1449" s="3" t="s">
        <v>439</v>
      </c>
      <c r="B1449" s="11" t="s">
        <v>545</v>
      </c>
      <c r="C1449" s="11" t="s">
        <v>568</v>
      </c>
      <c r="D1449" s="4" t="s">
        <v>440</v>
      </c>
      <c r="E1449" s="5" t="s">
        <v>266</v>
      </c>
      <c r="F1449" s="5" t="str">
        <f t="shared" si="25"/>
        <v>C-4102-1500-4</v>
      </c>
      <c r="G1449" s="13" t="s">
        <v>514</v>
      </c>
      <c r="H1449" s="13" t="s">
        <v>493</v>
      </c>
      <c r="I1449" s="13" t="s">
        <v>506</v>
      </c>
      <c r="J1449" s="3" t="s">
        <v>53</v>
      </c>
      <c r="K1449" s="3" t="s">
        <v>209</v>
      </c>
      <c r="L1449" s="3" t="s">
        <v>55</v>
      </c>
      <c r="M1449" s="3" t="s">
        <v>45</v>
      </c>
      <c r="N1449" s="3" t="s">
        <v>37</v>
      </c>
      <c r="O1449" s="3" t="s">
        <v>267</v>
      </c>
      <c r="P1449" s="3"/>
      <c r="Q1449" s="3"/>
      <c r="R1449" s="3" t="s">
        <v>40</v>
      </c>
      <c r="S1449" s="3" t="s">
        <v>41</v>
      </c>
      <c r="T1449" s="3" t="s">
        <v>42</v>
      </c>
      <c r="U1449" s="4" t="s">
        <v>57</v>
      </c>
      <c r="V1449" s="6">
        <v>3000000</v>
      </c>
      <c r="W1449" s="6">
        <v>189681420</v>
      </c>
      <c r="X1449" s="6">
        <v>9555010</v>
      </c>
      <c r="Y1449" s="6">
        <v>183126410</v>
      </c>
      <c r="Z1449" s="6">
        <v>0</v>
      </c>
      <c r="AA1449" s="6">
        <v>183126410</v>
      </c>
      <c r="AB1449" s="6">
        <v>0</v>
      </c>
      <c r="AC1449" s="6">
        <v>183126410</v>
      </c>
      <c r="AD1449" s="6">
        <v>183126410</v>
      </c>
      <c r="AE1449" s="6">
        <v>183126410</v>
      </c>
      <c r="AF1449" s="6">
        <v>183126410</v>
      </c>
    </row>
    <row r="1450" spans="1:32" ht="33.75">
      <c r="A1450" s="3" t="s">
        <v>439</v>
      </c>
      <c r="B1450" s="11" t="s">
        <v>545</v>
      </c>
      <c r="C1450" s="11" t="s">
        <v>568</v>
      </c>
      <c r="D1450" s="4" t="s">
        <v>440</v>
      </c>
      <c r="E1450" s="5" t="s">
        <v>269</v>
      </c>
      <c r="F1450" s="5" t="str">
        <f t="shared" si="25"/>
        <v>C-4102-1500-5</v>
      </c>
      <c r="G1450" s="13" t="s">
        <v>517</v>
      </c>
      <c r="H1450" s="13" t="s">
        <v>518</v>
      </c>
      <c r="I1450" s="13" t="s">
        <v>519</v>
      </c>
      <c r="J1450" s="3" t="s">
        <v>53</v>
      </c>
      <c r="K1450" s="3" t="s">
        <v>209</v>
      </c>
      <c r="L1450" s="3" t="s">
        <v>55</v>
      </c>
      <c r="M1450" s="3" t="s">
        <v>46</v>
      </c>
      <c r="N1450" s="3" t="s">
        <v>37</v>
      </c>
      <c r="O1450" s="3" t="s">
        <v>210</v>
      </c>
      <c r="P1450" s="3"/>
      <c r="Q1450" s="3"/>
      <c r="R1450" s="3" t="s">
        <v>40</v>
      </c>
      <c r="S1450" s="3" t="s">
        <v>41</v>
      </c>
      <c r="T1450" s="3" t="s">
        <v>42</v>
      </c>
      <c r="U1450" s="4" t="s">
        <v>270</v>
      </c>
      <c r="V1450" s="6">
        <v>1824871680</v>
      </c>
      <c r="W1450" s="6">
        <v>403334793</v>
      </c>
      <c r="X1450" s="6">
        <v>30000000</v>
      </c>
      <c r="Y1450" s="6">
        <v>2198206473</v>
      </c>
      <c r="Z1450" s="6">
        <v>0</v>
      </c>
      <c r="AA1450" s="6">
        <v>2198206473</v>
      </c>
      <c r="AB1450" s="6">
        <v>0</v>
      </c>
      <c r="AC1450" s="6">
        <v>2198206473</v>
      </c>
      <c r="AD1450" s="6">
        <v>2198206473</v>
      </c>
      <c r="AE1450" s="6">
        <v>2177634240</v>
      </c>
      <c r="AF1450" s="6">
        <v>2177634240</v>
      </c>
    </row>
    <row r="1451" spans="1:32" ht="33.75">
      <c r="A1451" s="3" t="s">
        <v>439</v>
      </c>
      <c r="B1451" s="11" t="s">
        <v>545</v>
      </c>
      <c r="C1451" s="11" t="s">
        <v>568</v>
      </c>
      <c r="D1451" s="4" t="s">
        <v>440</v>
      </c>
      <c r="E1451" s="5" t="s">
        <v>271</v>
      </c>
      <c r="F1451" s="5" t="str">
        <f t="shared" si="25"/>
        <v>C-4102-1500-5</v>
      </c>
      <c r="G1451" s="13" t="s">
        <v>517</v>
      </c>
      <c r="H1451" s="13" t="s">
        <v>518</v>
      </c>
      <c r="I1451" s="13" t="s">
        <v>519</v>
      </c>
      <c r="J1451" s="3" t="s">
        <v>53</v>
      </c>
      <c r="K1451" s="3" t="s">
        <v>209</v>
      </c>
      <c r="L1451" s="3" t="s">
        <v>55</v>
      </c>
      <c r="M1451" s="3" t="s">
        <v>46</v>
      </c>
      <c r="N1451" s="3" t="s">
        <v>37</v>
      </c>
      <c r="O1451" s="3" t="s">
        <v>257</v>
      </c>
      <c r="P1451" s="3"/>
      <c r="Q1451" s="3"/>
      <c r="R1451" s="3" t="s">
        <v>40</v>
      </c>
      <c r="S1451" s="3" t="s">
        <v>41</v>
      </c>
      <c r="T1451" s="3" t="s">
        <v>42</v>
      </c>
      <c r="U1451" s="4" t="s">
        <v>272</v>
      </c>
      <c r="V1451" s="6">
        <v>377856985</v>
      </c>
      <c r="W1451" s="6">
        <v>991352635</v>
      </c>
      <c r="X1451" s="6">
        <v>3300000</v>
      </c>
      <c r="Y1451" s="6">
        <v>1365909620</v>
      </c>
      <c r="Z1451" s="6">
        <v>0</v>
      </c>
      <c r="AA1451" s="6">
        <v>1365909620</v>
      </c>
      <c r="AB1451" s="6">
        <v>0</v>
      </c>
      <c r="AC1451" s="6">
        <v>1365909620</v>
      </c>
      <c r="AD1451" s="6">
        <v>1365909620</v>
      </c>
      <c r="AE1451" s="6">
        <v>1359053274</v>
      </c>
      <c r="AF1451" s="6">
        <v>1359053274</v>
      </c>
    </row>
    <row r="1452" spans="1:32" ht="33.75">
      <c r="A1452" s="3" t="s">
        <v>439</v>
      </c>
      <c r="B1452" s="11" t="s">
        <v>545</v>
      </c>
      <c r="C1452" s="11" t="s">
        <v>568</v>
      </c>
      <c r="D1452" s="4" t="s">
        <v>440</v>
      </c>
      <c r="E1452" s="5" t="s">
        <v>275</v>
      </c>
      <c r="F1452" s="5" t="str">
        <f t="shared" si="25"/>
        <v>C-4102-1500-5</v>
      </c>
      <c r="G1452" s="13" t="s">
        <v>517</v>
      </c>
      <c r="H1452" s="13" t="s">
        <v>493</v>
      </c>
      <c r="I1452" s="13" t="s">
        <v>512</v>
      </c>
      <c r="J1452" s="3" t="s">
        <v>53</v>
      </c>
      <c r="K1452" s="3" t="s">
        <v>209</v>
      </c>
      <c r="L1452" s="3" t="s">
        <v>55</v>
      </c>
      <c r="M1452" s="3" t="s">
        <v>46</v>
      </c>
      <c r="N1452" s="3" t="s">
        <v>37</v>
      </c>
      <c r="O1452" s="3" t="s">
        <v>218</v>
      </c>
      <c r="P1452" s="3"/>
      <c r="Q1452" s="3"/>
      <c r="R1452" s="3" t="s">
        <v>40</v>
      </c>
      <c r="S1452" s="3" t="s">
        <v>41</v>
      </c>
      <c r="T1452" s="3" t="s">
        <v>42</v>
      </c>
      <c r="U1452" s="4" t="s">
        <v>222</v>
      </c>
      <c r="V1452" s="6">
        <v>32791000</v>
      </c>
      <c r="W1452" s="6">
        <v>1887967</v>
      </c>
      <c r="X1452" s="6">
        <v>0</v>
      </c>
      <c r="Y1452" s="6">
        <v>34678967</v>
      </c>
      <c r="Z1452" s="6">
        <v>0</v>
      </c>
      <c r="AA1452" s="6">
        <v>34678967</v>
      </c>
      <c r="AB1452" s="6">
        <v>0</v>
      </c>
      <c r="AC1452" s="6">
        <v>34678967</v>
      </c>
      <c r="AD1452" s="6">
        <v>34678967</v>
      </c>
      <c r="AE1452" s="6">
        <v>33585933</v>
      </c>
      <c r="AF1452" s="6">
        <v>33585933</v>
      </c>
    </row>
    <row r="1453" spans="1:32" ht="33.75">
      <c r="A1453" s="3" t="s">
        <v>439</v>
      </c>
      <c r="B1453" s="11" t="s">
        <v>545</v>
      </c>
      <c r="C1453" s="11" t="s">
        <v>568</v>
      </c>
      <c r="D1453" s="4" t="s">
        <v>440</v>
      </c>
      <c r="E1453" s="5" t="s">
        <v>276</v>
      </c>
      <c r="F1453" s="5" t="str">
        <f t="shared" si="25"/>
        <v>C-4102-1500-5</v>
      </c>
      <c r="G1453" s="13" t="s">
        <v>517</v>
      </c>
      <c r="H1453" s="13" t="s">
        <v>493</v>
      </c>
      <c r="I1453" s="13" t="s">
        <v>506</v>
      </c>
      <c r="J1453" s="3" t="s">
        <v>53</v>
      </c>
      <c r="K1453" s="3" t="s">
        <v>209</v>
      </c>
      <c r="L1453" s="3" t="s">
        <v>55</v>
      </c>
      <c r="M1453" s="3" t="s">
        <v>46</v>
      </c>
      <c r="N1453" s="3" t="s">
        <v>37</v>
      </c>
      <c r="O1453" s="3" t="s">
        <v>221</v>
      </c>
      <c r="P1453" s="3"/>
      <c r="Q1453" s="3"/>
      <c r="R1453" s="3" t="s">
        <v>40</v>
      </c>
      <c r="S1453" s="3" t="s">
        <v>41</v>
      </c>
      <c r="T1453" s="3" t="s">
        <v>42</v>
      </c>
      <c r="U1453" s="4" t="s">
        <v>57</v>
      </c>
      <c r="V1453" s="6">
        <v>17247668</v>
      </c>
      <c r="W1453" s="6">
        <v>12807100</v>
      </c>
      <c r="X1453" s="6">
        <v>3566713</v>
      </c>
      <c r="Y1453" s="6">
        <v>26488055</v>
      </c>
      <c r="Z1453" s="6">
        <v>0</v>
      </c>
      <c r="AA1453" s="6">
        <v>26465055</v>
      </c>
      <c r="AB1453" s="6">
        <v>23000</v>
      </c>
      <c r="AC1453" s="6">
        <v>26465055</v>
      </c>
      <c r="AD1453" s="6">
        <v>26465055</v>
      </c>
      <c r="AE1453" s="6">
        <v>26465055</v>
      </c>
      <c r="AF1453" s="6">
        <v>26465055</v>
      </c>
    </row>
    <row r="1454" spans="1:32" ht="33.75">
      <c r="A1454" s="3" t="s">
        <v>439</v>
      </c>
      <c r="B1454" s="11" t="s">
        <v>545</v>
      </c>
      <c r="C1454" s="11" t="s">
        <v>568</v>
      </c>
      <c r="D1454" s="4" t="s">
        <v>440</v>
      </c>
      <c r="E1454" s="5" t="s">
        <v>384</v>
      </c>
      <c r="F1454" s="5" t="str">
        <f t="shared" si="25"/>
        <v>C-4102-1500-5</v>
      </c>
      <c r="G1454" s="13" t="s">
        <v>517</v>
      </c>
      <c r="H1454" s="13" t="s">
        <v>518</v>
      </c>
      <c r="I1454" s="13" t="s">
        <v>519</v>
      </c>
      <c r="J1454" s="3" t="s">
        <v>53</v>
      </c>
      <c r="K1454" s="3" t="s">
        <v>209</v>
      </c>
      <c r="L1454" s="3" t="s">
        <v>55</v>
      </c>
      <c r="M1454" s="3" t="s">
        <v>46</v>
      </c>
      <c r="N1454" s="3" t="s">
        <v>37</v>
      </c>
      <c r="O1454" s="3" t="s">
        <v>252</v>
      </c>
      <c r="P1454" s="3"/>
      <c r="Q1454" s="3"/>
      <c r="R1454" s="3" t="s">
        <v>40</v>
      </c>
      <c r="S1454" s="3" t="s">
        <v>41</v>
      </c>
      <c r="T1454" s="3" t="s">
        <v>42</v>
      </c>
      <c r="U1454" s="4" t="s">
        <v>253</v>
      </c>
      <c r="V1454" s="6">
        <v>4984</v>
      </c>
      <c r="W1454" s="6">
        <v>0</v>
      </c>
      <c r="X1454" s="6">
        <v>4984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</row>
    <row r="1455" spans="1:32" ht="33.75">
      <c r="A1455" s="3" t="s">
        <v>439</v>
      </c>
      <c r="B1455" s="11" t="s">
        <v>545</v>
      </c>
      <c r="C1455" s="11" t="s">
        <v>568</v>
      </c>
      <c r="D1455" s="4" t="s">
        <v>440</v>
      </c>
      <c r="E1455" s="5" t="s">
        <v>277</v>
      </c>
      <c r="F1455" s="5" t="str">
        <f t="shared" si="25"/>
        <v>C-4102-1500-6</v>
      </c>
      <c r="G1455" s="13" t="s">
        <v>498</v>
      </c>
      <c r="H1455" s="13" t="s">
        <v>499</v>
      </c>
      <c r="I1455" s="13" t="s">
        <v>500</v>
      </c>
      <c r="J1455" s="3" t="s">
        <v>53</v>
      </c>
      <c r="K1455" s="3" t="s">
        <v>209</v>
      </c>
      <c r="L1455" s="3" t="s">
        <v>55</v>
      </c>
      <c r="M1455" s="3" t="s">
        <v>113</v>
      </c>
      <c r="N1455" s="3" t="s">
        <v>37</v>
      </c>
      <c r="O1455" s="3" t="s">
        <v>210</v>
      </c>
      <c r="P1455" s="3"/>
      <c r="Q1455" s="3"/>
      <c r="R1455" s="3" t="s">
        <v>40</v>
      </c>
      <c r="S1455" s="3" t="s">
        <v>41</v>
      </c>
      <c r="T1455" s="3" t="s">
        <v>42</v>
      </c>
      <c r="U1455" s="4" t="s">
        <v>278</v>
      </c>
      <c r="V1455" s="6">
        <v>2125424580</v>
      </c>
      <c r="W1455" s="6">
        <v>344100800</v>
      </c>
      <c r="X1455" s="6">
        <v>375093700</v>
      </c>
      <c r="Y1455" s="6">
        <v>2094431680</v>
      </c>
      <c r="Z1455" s="6">
        <v>0</v>
      </c>
      <c r="AA1455" s="6">
        <v>2094431680</v>
      </c>
      <c r="AB1455" s="6">
        <v>0</v>
      </c>
      <c r="AC1455" s="6">
        <v>2094431680</v>
      </c>
      <c r="AD1455" s="6">
        <v>2094431680</v>
      </c>
      <c r="AE1455" s="6">
        <v>1950267923</v>
      </c>
      <c r="AF1455" s="6">
        <v>1950267923</v>
      </c>
    </row>
    <row r="1456" spans="1:32" ht="33.75">
      <c r="A1456" s="3" t="s">
        <v>439</v>
      </c>
      <c r="B1456" s="11" t="s">
        <v>545</v>
      </c>
      <c r="C1456" s="11" t="s">
        <v>568</v>
      </c>
      <c r="D1456" s="4" t="s">
        <v>440</v>
      </c>
      <c r="E1456" s="5" t="s">
        <v>385</v>
      </c>
      <c r="F1456" s="5" t="str">
        <f t="shared" si="25"/>
        <v>C-4102-1500-6</v>
      </c>
      <c r="G1456" s="13" t="s">
        <v>498</v>
      </c>
      <c r="H1456" s="13" t="s">
        <v>499</v>
      </c>
      <c r="I1456" s="13" t="s">
        <v>500</v>
      </c>
      <c r="J1456" s="3" t="s">
        <v>53</v>
      </c>
      <c r="K1456" s="3" t="s">
        <v>209</v>
      </c>
      <c r="L1456" s="3" t="s">
        <v>55</v>
      </c>
      <c r="M1456" s="3" t="s">
        <v>113</v>
      </c>
      <c r="N1456" s="3" t="s">
        <v>37</v>
      </c>
      <c r="O1456" s="3" t="s">
        <v>257</v>
      </c>
      <c r="P1456" s="3"/>
      <c r="Q1456" s="3"/>
      <c r="R1456" s="3" t="s">
        <v>40</v>
      </c>
      <c r="S1456" s="3" t="s">
        <v>41</v>
      </c>
      <c r="T1456" s="3" t="s">
        <v>42</v>
      </c>
      <c r="U1456" s="4" t="s">
        <v>386</v>
      </c>
      <c r="V1456" s="6">
        <v>254065520</v>
      </c>
      <c r="W1456" s="6">
        <v>6333400</v>
      </c>
      <c r="X1456" s="6">
        <v>20725900</v>
      </c>
      <c r="Y1456" s="6">
        <v>239673020</v>
      </c>
      <c r="Z1456" s="6">
        <v>0</v>
      </c>
      <c r="AA1456" s="6">
        <v>239673020</v>
      </c>
      <c r="AB1456" s="6">
        <v>0</v>
      </c>
      <c r="AC1456" s="6">
        <v>239673020</v>
      </c>
      <c r="AD1456" s="6">
        <v>239673020</v>
      </c>
      <c r="AE1456" s="6">
        <v>228708874</v>
      </c>
      <c r="AF1456" s="6">
        <v>228708874</v>
      </c>
    </row>
    <row r="1457" spans="1:32" ht="33.75">
      <c r="A1457" s="3" t="s">
        <v>439</v>
      </c>
      <c r="B1457" s="11" t="s">
        <v>545</v>
      </c>
      <c r="C1457" s="11" t="s">
        <v>568</v>
      </c>
      <c r="D1457" s="4" t="s">
        <v>440</v>
      </c>
      <c r="E1457" s="5" t="s">
        <v>283</v>
      </c>
      <c r="F1457" s="5" t="str">
        <f t="shared" si="25"/>
        <v>C-4102-1500-6</v>
      </c>
      <c r="G1457" s="13" t="s">
        <v>498</v>
      </c>
      <c r="H1457" s="13" t="s">
        <v>499</v>
      </c>
      <c r="I1457" s="13" t="s">
        <v>500</v>
      </c>
      <c r="J1457" s="3" t="s">
        <v>53</v>
      </c>
      <c r="K1457" s="3" t="s">
        <v>209</v>
      </c>
      <c r="L1457" s="3" t="s">
        <v>55</v>
      </c>
      <c r="M1457" s="3" t="s">
        <v>113</v>
      </c>
      <c r="N1457" s="3" t="s">
        <v>37</v>
      </c>
      <c r="O1457" s="3" t="s">
        <v>218</v>
      </c>
      <c r="P1457" s="3"/>
      <c r="Q1457" s="3"/>
      <c r="R1457" s="3" t="s">
        <v>40</v>
      </c>
      <c r="S1457" s="3" t="s">
        <v>41</v>
      </c>
      <c r="T1457" s="3" t="s">
        <v>42</v>
      </c>
      <c r="U1457" s="4" t="s">
        <v>284</v>
      </c>
      <c r="V1457" s="6">
        <v>0</v>
      </c>
      <c r="W1457" s="6">
        <v>566277805</v>
      </c>
      <c r="X1457" s="6">
        <v>146984400</v>
      </c>
      <c r="Y1457" s="6">
        <v>419293405</v>
      </c>
      <c r="Z1457" s="6">
        <v>0</v>
      </c>
      <c r="AA1457" s="6">
        <v>419293405</v>
      </c>
      <c r="AB1457" s="6">
        <v>0</v>
      </c>
      <c r="AC1457" s="6">
        <v>419293405</v>
      </c>
      <c r="AD1457" s="6">
        <v>419293405</v>
      </c>
      <c r="AE1457" s="6">
        <v>352762560</v>
      </c>
      <c r="AF1457" s="6">
        <v>352762560</v>
      </c>
    </row>
    <row r="1458" spans="1:32" ht="33.75">
      <c r="A1458" s="3" t="s">
        <v>439</v>
      </c>
      <c r="B1458" s="11" t="s">
        <v>545</v>
      </c>
      <c r="C1458" s="11" t="s">
        <v>568</v>
      </c>
      <c r="D1458" s="4" t="s">
        <v>440</v>
      </c>
      <c r="E1458" s="5" t="s">
        <v>285</v>
      </c>
      <c r="F1458" s="5" t="str">
        <f t="shared" si="25"/>
        <v>C-4102-1500-6</v>
      </c>
      <c r="G1458" s="13" t="s">
        <v>498</v>
      </c>
      <c r="H1458" s="13" t="s">
        <v>493</v>
      </c>
      <c r="I1458" s="13" t="s">
        <v>512</v>
      </c>
      <c r="J1458" s="3" t="s">
        <v>53</v>
      </c>
      <c r="K1458" s="3" t="s">
        <v>209</v>
      </c>
      <c r="L1458" s="3" t="s">
        <v>55</v>
      </c>
      <c r="M1458" s="3" t="s">
        <v>113</v>
      </c>
      <c r="N1458" s="3" t="s">
        <v>37</v>
      </c>
      <c r="O1458" s="3" t="s">
        <v>224</v>
      </c>
      <c r="P1458" s="3"/>
      <c r="Q1458" s="3"/>
      <c r="R1458" s="3" t="s">
        <v>40</v>
      </c>
      <c r="S1458" s="3" t="s">
        <v>41</v>
      </c>
      <c r="T1458" s="3" t="s">
        <v>42</v>
      </c>
      <c r="U1458" s="4" t="s">
        <v>222</v>
      </c>
      <c r="V1458" s="6">
        <v>0</v>
      </c>
      <c r="W1458" s="6">
        <v>68669800</v>
      </c>
      <c r="X1458" s="6">
        <v>212600</v>
      </c>
      <c r="Y1458" s="6">
        <v>68457200</v>
      </c>
      <c r="Z1458" s="6">
        <v>0</v>
      </c>
      <c r="AA1458" s="6">
        <v>68457200</v>
      </c>
      <c r="AB1458" s="6">
        <v>0</v>
      </c>
      <c r="AC1458" s="6">
        <v>68457200</v>
      </c>
      <c r="AD1458" s="6">
        <v>68457200</v>
      </c>
      <c r="AE1458" s="6">
        <v>66118600</v>
      </c>
      <c r="AF1458" s="6">
        <v>66118600</v>
      </c>
    </row>
    <row r="1459" spans="1:32" ht="33.75">
      <c r="A1459" s="3" t="s">
        <v>439</v>
      </c>
      <c r="B1459" s="11" t="s">
        <v>545</v>
      </c>
      <c r="C1459" s="11" t="s">
        <v>568</v>
      </c>
      <c r="D1459" s="4" t="s">
        <v>440</v>
      </c>
      <c r="E1459" s="5" t="s">
        <v>286</v>
      </c>
      <c r="F1459" s="5" t="str">
        <f t="shared" si="25"/>
        <v>C-4102-1500-6</v>
      </c>
      <c r="G1459" s="13" t="s">
        <v>498</v>
      </c>
      <c r="H1459" s="13" t="s">
        <v>493</v>
      </c>
      <c r="I1459" s="13" t="s">
        <v>506</v>
      </c>
      <c r="J1459" s="3" t="s">
        <v>53</v>
      </c>
      <c r="K1459" s="3" t="s">
        <v>209</v>
      </c>
      <c r="L1459" s="3" t="s">
        <v>55</v>
      </c>
      <c r="M1459" s="3" t="s">
        <v>113</v>
      </c>
      <c r="N1459" s="3" t="s">
        <v>37</v>
      </c>
      <c r="O1459" s="3" t="s">
        <v>235</v>
      </c>
      <c r="P1459" s="3"/>
      <c r="Q1459" s="3"/>
      <c r="R1459" s="3" t="s">
        <v>40</v>
      </c>
      <c r="S1459" s="3" t="s">
        <v>41</v>
      </c>
      <c r="T1459" s="3" t="s">
        <v>42</v>
      </c>
      <c r="U1459" s="4" t="s">
        <v>57</v>
      </c>
      <c r="V1459" s="6">
        <v>3000000</v>
      </c>
      <c r="W1459" s="6">
        <v>14000000</v>
      </c>
      <c r="X1459" s="6">
        <v>0</v>
      </c>
      <c r="Y1459" s="6">
        <v>17000000</v>
      </c>
      <c r="Z1459" s="6">
        <v>0</v>
      </c>
      <c r="AA1459" s="6">
        <v>15997565</v>
      </c>
      <c r="AB1459" s="6">
        <v>1002435</v>
      </c>
      <c r="AC1459" s="6">
        <v>15997565</v>
      </c>
      <c r="AD1459" s="6">
        <v>15997565</v>
      </c>
      <c r="AE1459" s="6">
        <v>15997565</v>
      </c>
      <c r="AF1459" s="6">
        <v>15997565</v>
      </c>
    </row>
    <row r="1460" spans="1:32" ht="33.75">
      <c r="A1460" s="3" t="s">
        <v>439</v>
      </c>
      <c r="B1460" s="11" t="s">
        <v>545</v>
      </c>
      <c r="C1460" s="11" t="s">
        <v>568</v>
      </c>
      <c r="D1460" s="4" t="s">
        <v>440</v>
      </c>
      <c r="E1460" s="5" t="s">
        <v>287</v>
      </c>
      <c r="F1460" s="5" t="str">
        <f t="shared" si="25"/>
        <v>C-4102-1500-6</v>
      </c>
      <c r="G1460" s="13" t="s">
        <v>498</v>
      </c>
      <c r="H1460" s="13" t="s">
        <v>499</v>
      </c>
      <c r="I1460" s="13" t="s">
        <v>500</v>
      </c>
      <c r="J1460" s="3" t="s">
        <v>53</v>
      </c>
      <c r="K1460" s="3" t="s">
        <v>209</v>
      </c>
      <c r="L1460" s="3" t="s">
        <v>55</v>
      </c>
      <c r="M1460" s="3" t="s">
        <v>113</v>
      </c>
      <c r="N1460" s="3" t="s">
        <v>37</v>
      </c>
      <c r="O1460" s="3" t="s">
        <v>252</v>
      </c>
      <c r="P1460" s="3"/>
      <c r="Q1460" s="3"/>
      <c r="R1460" s="3" t="s">
        <v>40</v>
      </c>
      <c r="S1460" s="3" t="s">
        <v>41</v>
      </c>
      <c r="T1460" s="3" t="s">
        <v>42</v>
      </c>
      <c r="U1460" s="4" t="s">
        <v>253</v>
      </c>
      <c r="V1460" s="6">
        <v>0</v>
      </c>
      <c r="W1460" s="6">
        <v>9517960</v>
      </c>
      <c r="X1460" s="6">
        <v>9517960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</row>
    <row r="1461" spans="1:32" ht="33.75">
      <c r="A1461" s="3" t="s">
        <v>439</v>
      </c>
      <c r="B1461" s="11" t="s">
        <v>545</v>
      </c>
      <c r="C1461" s="11" t="s">
        <v>568</v>
      </c>
      <c r="D1461" s="4" t="s">
        <v>440</v>
      </c>
      <c r="E1461" s="5" t="s">
        <v>290</v>
      </c>
      <c r="F1461" s="5" t="str">
        <f t="shared" si="25"/>
        <v>C-4102-1500-7</v>
      </c>
      <c r="G1461" s="13" t="s">
        <v>520</v>
      </c>
      <c r="H1461" s="13" t="s">
        <v>493</v>
      </c>
      <c r="I1461" s="13" t="s">
        <v>512</v>
      </c>
      <c r="J1461" s="3" t="s">
        <v>53</v>
      </c>
      <c r="K1461" s="3" t="s">
        <v>209</v>
      </c>
      <c r="L1461" s="3" t="s">
        <v>55</v>
      </c>
      <c r="M1461" s="3" t="s">
        <v>116</v>
      </c>
      <c r="N1461" s="3" t="s">
        <v>37</v>
      </c>
      <c r="O1461" s="3" t="s">
        <v>257</v>
      </c>
      <c r="P1461" s="3"/>
      <c r="Q1461" s="3"/>
      <c r="R1461" s="3" t="s">
        <v>40</v>
      </c>
      <c r="S1461" s="3" t="s">
        <v>41</v>
      </c>
      <c r="T1461" s="3" t="s">
        <v>42</v>
      </c>
      <c r="U1461" s="4" t="s">
        <v>222</v>
      </c>
      <c r="V1461" s="6">
        <v>105643560</v>
      </c>
      <c r="W1461" s="6">
        <v>2981000</v>
      </c>
      <c r="X1461" s="6">
        <v>2650560</v>
      </c>
      <c r="Y1461" s="6">
        <v>105974000</v>
      </c>
      <c r="Z1461" s="6">
        <v>0</v>
      </c>
      <c r="AA1461" s="6">
        <v>105906234</v>
      </c>
      <c r="AB1461" s="6">
        <v>67766</v>
      </c>
      <c r="AC1461" s="6">
        <v>105906234</v>
      </c>
      <c r="AD1461" s="6">
        <v>105906234</v>
      </c>
      <c r="AE1461" s="6">
        <v>102694899</v>
      </c>
      <c r="AF1461" s="6">
        <v>102694899</v>
      </c>
    </row>
    <row r="1462" spans="1:32" ht="33.75">
      <c r="A1462" s="3" t="s">
        <v>439</v>
      </c>
      <c r="B1462" s="11" t="s">
        <v>545</v>
      </c>
      <c r="C1462" s="11" t="s">
        <v>568</v>
      </c>
      <c r="D1462" s="4" t="s">
        <v>440</v>
      </c>
      <c r="E1462" s="5" t="s">
        <v>291</v>
      </c>
      <c r="F1462" s="5" t="str">
        <f t="shared" si="25"/>
        <v>C-4102-1500-7</v>
      </c>
      <c r="G1462" s="13" t="s">
        <v>520</v>
      </c>
      <c r="H1462" s="13" t="s">
        <v>493</v>
      </c>
      <c r="I1462" s="13" t="s">
        <v>506</v>
      </c>
      <c r="J1462" s="3" t="s">
        <v>53</v>
      </c>
      <c r="K1462" s="3" t="s">
        <v>209</v>
      </c>
      <c r="L1462" s="3" t="s">
        <v>55</v>
      </c>
      <c r="M1462" s="3" t="s">
        <v>116</v>
      </c>
      <c r="N1462" s="3" t="s">
        <v>37</v>
      </c>
      <c r="O1462" s="3" t="s">
        <v>213</v>
      </c>
      <c r="P1462" s="3"/>
      <c r="Q1462" s="3"/>
      <c r="R1462" s="3" t="s">
        <v>40</v>
      </c>
      <c r="S1462" s="3" t="s">
        <v>41</v>
      </c>
      <c r="T1462" s="3" t="s">
        <v>42</v>
      </c>
      <c r="U1462" s="4" t="s">
        <v>57</v>
      </c>
      <c r="V1462" s="6">
        <v>31861846</v>
      </c>
      <c r="W1462" s="6">
        <v>16000000</v>
      </c>
      <c r="X1462" s="6">
        <v>9868701</v>
      </c>
      <c r="Y1462" s="6">
        <v>37993145</v>
      </c>
      <c r="Z1462" s="6">
        <v>0</v>
      </c>
      <c r="AA1462" s="6">
        <v>36283294</v>
      </c>
      <c r="AB1462" s="6">
        <v>1709851</v>
      </c>
      <c r="AC1462" s="6">
        <v>36283294</v>
      </c>
      <c r="AD1462" s="6">
        <v>36283294</v>
      </c>
      <c r="AE1462" s="6">
        <v>36283294</v>
      </c>
      <c r="AF1462" s="6">
        <v>36283294</v>
      </c>
    </row>
    <row r="1463" spans="1:32" ht="33.75">
      <c r="A1463" s="3" t="s">
        <v>439</v>
      </c>
      <c r="B1463" s="11" t="s">
        <v>545</v>
      </c>
      <c r="C1463" s="11" t="s">
        <v>568</v>
      </c>
      <c r="D1463" s="4" t="s">
        <v>440</v>
      </c>
      <c r="E1463" s="5" t="s">
        <v>295</v>
      </c>
      <c r="F1463" s="5" t="str">
        <f t="shared" si="25"/>
        <v>C-4199-1500-1</v>
      </c>
      <c r="G1463" s="13" t="s">
        <v>522</v>
      </c>
      <c r="H1463" s="13" t="s">
        <v>493</v>
      </c>
      <c r="I1463" s="13" t="s">
        <v>512</v>
      </c>
      <c r="J1463" s="3" t="s">
        <v>53</v>
      </c>
      <c r="K1463" s="3" t="s">
        <v>54</v>
      </c>
      <c r="L1463" s="3" t="s">
        <v>55</v>
      </c>
      <c r="M1463" s="3" t="s">
        <v>61</v>
      </c>
      <c r="N1463" s="3" t="s">
        <v>37</v>
      </c>
      <c r="O1463" s="3" t="s">
        <v>257</v>
      </c>
      <c r="P1463" s="3"/>
      <c r="Q1463" s="3"/>
      <c r="R1463" s="3" t="s">
        <v>40</v>
      </c>
      <c r="S1463" s="3" t="s">
        <v>41</v>
      </c>
      <c r="T1463" s="3" t="s">
        <v>42</v>
      </c>
      <c r="U1463" s="4" t="s">
        <v>222</v>
      </c>
      <c r="V1463" s="6">
        <v>43080265</v>
      </c>
      <c r="W1463" s="6">
        <v>412735</v>
      </c>
      <c r="X1463" s="6">
        <v>0</v>
      </c>
      <c r="Y1463" s="6">
        <v>43493000</v>
      </c>
      <c r="Z1463" s="6">
        <v>0</v>
      </c>
      <c r="AA1463" s="6">
        <v>43493000</v>
      </c>
      <c r="AB1463" s="6">
        <v>0</v>
      </c>
      <c r="AC1463" s="6">
        <v>43493000</v>
      </c>
      <c r="AD1463" s="6">
        <v>43493000</v>
      </c>
      <c r="AE1463" s="6">
        <v>42610533</v>
      </c>
      <c r="AF1463" s="6">
        <v>42610533</v>
      </c>
    </row>
    <row r="1464" spans="1:32" ht="33.75">
      <c r="A1464" s="3" t="s">
        <v>439</v>
      </c>
      <c r="B1464" s="11" t="s">
        <v>545</v>
      </c>
      <c r="C1464" s="11" t="s">
        <v>568</v>
      </c>
      <c r="D1464" s="4" t="s">
        <v>440</v>
      </c>
      <c r="E1464" s="5" t="s">
        <v>296</v>
      </c>
      <c r="F1464" s="5" t="str">
        <f t="shared" si="25"/>
        <v>C-4199-1500-1</v>
      </c>
      <c r="G1464" s="13" t="s">
        <v>522</v>
      </c>
      <c r="H1464" s="13" t="s">
        <v>493</v>
      </c>
      <c r="I1464" s="13" t="s">
        <v>506</v>
      </c>
      <c r="J1464" s="3" t="s">
        <v>53</v>
      </c>
      <c r="K1464" s="3" t="s">
        <v>54</v>
      </c>
      <c r="L1464" s="3" t="s">
        <v>55</v>
      </c>
      <c r="M1464" s="3" t="s">
        <v>61</v>
      </c>
      <c r="N1464" s="3" t="s">
        <v>37</v>
      </c>
      <c r="O1464" s="3" t="s">
        <v>213</v>
      </c>
      <c r="P1464" s="3"/>
      <c r="Q1464" s="3"/>
      <c r="R1464" s="3" t="s">
        <v>40</v>
      </c>
      <c r="S1464" s="3" t="s">
        <v>41</v>
      </c>
      <c r="T1464" s="3" t="s">
        <v>42</v>
      </c>
      <c r="U1464" s="4" t="s">
        <v>57</v>
      </c>
      <c r="V1464" s="6">
        <v>10112901</v>
      </c>
      <c r="W1464" s="6">
        <v>2328897</v>
      </c>
      <c r="X1464" s="6">
        <v>629201</v>
      </c>
      <c r="Y1464" s="6">
        <v>11812597</v>
      </c>
      <c r="Z1464" s="6">
        <v>0</v>
      </c>
      <c r="AA1464" s="6">
        <v>11774380</v>
      </c>
      <c r="AB1464" s="6">
        <v>38217</v>
      </c>
      <c r="AC1464" s="6">
        <v>11774380</v>
      </c>
      <c r="AD1464" s="6">
        <v>11774380</v>
      </c>
      <c r="AE1464" s="6">
        <v>11774380</v>
      </c>
      <c r="AF1464" s="6">
        <v>11774380</v>
      </c>
    </row>
    <row r="1465" spans="1:32" ht="33.75">
      <c r="A1465" s="3" t="s">
        <v>439</v>
      </c>
      <c r="B1465" s="11" t="s">
        <v>545</v>
      </c>
      <c r="C1465" s="11" t="s">
        <v>568</v>
      </c>
      <c r="D1465" s="4" t="s">
        <v>440</v>
      </c>
      <c r="E1465" s="5" t="s">
        <v>299</v>
      </c>
      <c r="F1465" s="5" t="str">
        <f t="shared" si="25"/>
        <v>C-4199-1500-2</v>
      </c>
      <c r="G1465" s="13" t="s">
        <v>505</v>
      </c>
      <c r="H1465" s="13" t="s">
        <v>493</v>
      </c>
      <c r="I1465" s="13" t="s">
        <v>512</v>
      </c>
      <c r="J1465" s="3" t="s">
        <v>53</v>
      </c>
      <c r="K1465" s="3" t="s">
        <v>54</v>
      </c>
      <c r="L1465" s="3" t="s">
        <v>55</v>
      </c>
      <c r="M1465" s="3" t="s">
        <v>36</v>
      </c>
      <c r="N1465" s="3" t="s">
        <v>37</v>
      </c>
      <c r="O1465" s="3" t="s">
        <v>213</v>
      </c>
      <c r="P1465" s="3"/>
      <c r="Q1465" s="3"/>
      <c r="R1465" s="3" t="s">
        <v>40</v>
      </c>
      <c r="S1465" s="3" t="s">
        <v>150</v>
      </c>
      <c r="T1465" s="3" t="s">
        <v>42</v>
      </c>
      <c r="U1465" s="4" t="s">
        <v>222</v>
      </c>
      <c r="V1465" s="6">
        <v>0</v>
      </c>
      <c r="W1465" s="6">
        <v>54938799</v>
      </c>
      <c r="X1465" s="6">
        <v>0</v>
      </c>
      <c r="Y1465" s="6">
        <v>54938799</v>
      </c>
      <c r="Z1465" s="6">
        <v>0</v>
      </c>
      <c r="AA1465" s="6">
        <v>54164300</v>
      </c>
      <c r="AB1465" s="6">
        <v>774499</v>
      </c>
      <c r="AC1465" s="6">
        <v>54164300</v>
      </c>
      <c r="AD1465" s="6">
        <v>54164300</v>
      </c>
      <c r="AE1465" s="6">
        <v>43739593</v>
      </c>
      <c r="AF1465" s="6">
        <v>43739593</v>
      </c>
    </row>
    <row r="1466" spans="1:32" ht="33.75">
      <c r="A1466" s="3" t="s">
        <v>439</v>
      </c>
      <c r="B1466" s="11" t="s">
        <v>545</v>
      </c>
      <c r="C1466" s="11" t="s">
        <v>568</v>
      </c>
      <c r="D1466" s="4" t="s">
        <v>440</v>
      </c>
      <c r="E1466" s="5" t="s">
        <v>299</v>
      </c>
      <c r="F1466" s="5" t="str">
        <f t="shared" si="25"/>
        <v>C-4199-1500-2</v>
      </c>
      <c r="G1466" s="13" t="s">
        <v>505</v>
      </c>
      <c r="H1466" s="13" t="s">
        <v>493</v>
      </c>
      <c r="I1466" s="13" t="s">
        <v>512</v>
      </c>
      <c r="J1466" s="3" t="s">
        <v>53</v>
      </c>
      <c r="K1466" s="3" t="s">
        <v>54</v>
      </c>
      <c r="L1466" s="3" t="s">
        <v>55</v>
      </c>
      <c r="M1466" s="3" t="s">
        <v>36</v>
      </c>
      <c r="N1466" s="3" t="s">
        <v>37</v>
      </c>
      <c r="O1466" s="3" t="s">
        <v>213</v>
      </c>
      <c r="P1466" s="3"/>
      <c r="Q1466" s="3"/>
      <c r="R1466" s="3" t="s">
        <v>40</v>
      </c>
      <c r="S1466" s="3" t="s">
        <v>41</v>
      </c>
      <c r="T1466" s="3" t="s">
        <v>42</v>
      </c>
      <c r="U1466" s="4" t="s">
        <v>222</v>
      </c>
      <c r="V1466" s="6">
        <v>395739964</v>
      </c>
      <c r="W1466" s="6">
        <v>89006199</v>
      </c>
      <c r="X1466" s="6">
        <v>14387264</v>
      </c>
      <c r="Y1466" s="6">
        <v>470358899</v>
      </c>
      <c r="Z1466" s="6">
        <v>0</v>
      </c>
      <c r="AA1466" s="6">
        <v>469365233</v>
      </c>
      <c r="AB1466" s="6">
        <v>993666</v>
      </c>
      <c r="AC1466" s="6">
        <v>469365233</v>
      </c>
      <c r="AD1466" s="6">
        <v>469365233</v>
      </c>
      <c r="AE1466" s="6">
        <v>465621931</v>
      </c>
      <c r="AF1466" s="6">
        <v>465621931</v>
      </c>
    </row>
    <row r="1467" spans="1:32" ht="33.75">
      <c r="A1467" s="3" t="s">
        <v>439</v>
      </c>
      <c r="B1467" s="11" t="s">
        <v>545</v>
      </c>
      <c r="C1467" s="11" t="s">
        <v>568</v>
      </c>
      <c r="D1467" s="4" t="s">
        <v>440</v>
      </c>
      <c r="E1467" s="5" t="s">
        <v>52</v>
      </c>
      <c r="F1467" s="5" t="str">
        <f t="shared" si="25"/>
        <v>C-4199-1500-2</v>
      </c>
      <c r="G1467" s="13" t="s">
        <v>505</v>
      </c>
      <c r="H1467" s="13" t="s">
        <v>493</v>
      </c>
      <c r="I1467" s="13" t="s">
        <v>506</v>
      </c>
      <c r="J1467" s="3" t="s">
        <v>53</v>
      </c>
      <c r="K1467" s="3" t="s">
        <v>54</v>
      </c>
      <c r="L1467" s="3" t="s">
        <v>55</v>
      </c>
      <c r="M1467" s="3" t="s">
        <v>36</v>
      </c>
      <c r="N1467" s="3" t="s">
        <v>37</v>
      </c>
      <c r="O1467" s="3" t="s">
        <v>56</v>
      </c>
      <c r="P1467" s="3"/>
      <c r="Q1467" s="3"/>
      <c r="R1467" s="3" t="s">
        <v>40</v>
      </c>
      <c r="S1467" s="3" t="s">
        <v>147</v>
      </c>
      <c r="T1467" s="3" t="s">
        <v>42</v>
      </c>
      <c r="U1467" s="4" t="s">
        <v>57</v>
      </c>
      <c r="V1467" s="6">
        <v>0</v>
      </c>
      <c r="W1467" s="6">
        <v>4636257</v>
      </c>
      <c r="X1467" s="6">
        <v>0</v>
      </c>
      <c r="Y1467" s="6">
        <v>4636257</v>
      </c>
      <c r="Z1467" s="6">
        <v>0</v>
      </c>
      <c r="AA1467" s="6">
        <v>4448150</v>
      </c>
      <c r="AB1467" s="6">
        <v>188107</v>
      </c>
      <c r="AC1467" s="6">
        <v>4448150</v>
      </c>
      <c r="AD1467" s="6">
        <v>4448150</v>
      </c>
      <c r="AE1467" s="6">
        <v>4448150</v>
      </c>
      <c r="AF1467" s="6">
        <v>4448150</v>
      </c>
    </row>
    <row r="1468" spans="1:32" ht="33.75">
      <c r="A1468" s="3" t="s">
        <v>439</v>
      </c>
      <c r="B1468" s="11" t="s">
        <v>545</v>
      </c>
      <c r="C1468" s="11" t="s">
        <v>568</v>
      </c>
      <c r="D1468" s="4" t="s">
        <v>440</v>
      </c>
      <c r="E1468" s="5" t="s">
        <v>52</v>
      </c>
      <c r="F1468" s="5" t="str">
        <f t="shared" si="25"/>
        <v>C-4199-1500-2</v>
      </c>
      <c r="G1468" s="13" t="s">
        <v>505</v>
      </c>
      <c r="H1468" s="13" t="s">
        <v>493</v>
      </c>
      <c r="I1468" s="13" t="s">
        <v>506</v>
      </c>
      <c r="J1468" s="3" t="s">
        <v>53</v>
      </c>
      <c r="K1468" s="3" t="s">
        <v>54</v>
      </c>
      <c r="L1468" s="3" t="s">
        <v>55</v>
      </c>
      <c r="M1468" s="3" t="s">
        <v>36</v>
      </c>
      <c r="N1468" s="3" t="s">
        <v>37</v>
      </c>
      <c r="O1468" s="3" t="s">
        <v>56</v>
      </c>
      <c r="P1468" s="3"/>
      <c r="Q1468" s="3"/>
      <c r="R1468" s="3" t="s">
        <v>40</v>
      </c>
      <c r="S1468" s="3" t="s">
        <v>41</v>
      </c>
      <c r="T1468" s="3" t="s">
        <v>42</v>
      </c>
      <c r="U1468" s="4" t="s">
        <v>57</v>
      </c>
      <c r="V1468" s="6">
        <v>0</v>
      </c>
      <c r="W1468" s="6">
        <v>58705804</v>
      </c>
      <c r="X1468" s="6">
        <v>0</v>
      </c>
      <c r="Y1468" s="6">
        <v>58705804</v>
      </c>
      <c r="Z1468" s="6">
        <v>0</v>
      </c>
      <c r="AA1468" s="6">
        <v>50706908</v>
      </c>
      <c r="AB1468" s="6">
        <v>7998896</v>
      </c>
      <c r="AC1468" s="6">
        <v>50706908</v>
      </c>
      <c r="AD1468" s="6">
        <v>50706908</v>
      </c>
      <c r="AE1468" s="6">
        <v>50706908</v>
      </c>
      <c r="AF1468" s="6">
        <v>50706908</v>
      </c>
    </row>
    <row r="1469" spans="1:32" ht="33.75">
      <c r="A1469" s="3" t="s">
        <v>439</v>
      </c>
      <c r="B1469" s="11" t="s">
        <v>545</v>
      </c>
      <c r="C1469" s="11" t="s">
        <v>568</v>
      </c>
      <c r="D1469" s="4" t="s">
        <v>440</v>
      </c>
      <c r="E1469" s="5" t="s">
        <v>387</v>
      </c>
      <c r="F1469" s="5" t="str">
        <f t="shared" si="25"/>
        <v>C-4199-1500-2</v>
      </c>
      <c r="G1469" s="13" t="s">
        <v>505</v>
      </c>
      <c r="H1469" s="13" t="s">
        <v>503</v>
      </c>
      <c r="I1469" s="13" t="s">
        <v>504</v>
      </c>
      <c r="J1469" s="3" t="s">
        <v>53</v>
      </c>
      <c r="K1469" s="3" t="s">
        <v>54</v>
      </c>
      <c r="L1469" s="3" t="s">
        <v>55</v>
      </c>
      <c r="M1469" s="3" t="s">
        <v>36</v>
      </c>
      <c r="N1469" s="3" t="s">
        <v>37</v>
      </c>
      <c r="O1469" s="3" t="s">
        <v>238</v>
      </c>
      <c r="P1469" s="3"/>
      <c r="Q1469" s="3"/>
      <c r="R1469" s="3" t="s">
        <v>40</v>
      </c>
      <c r="S1469" s="3" t="s">
        <v>41</v>
      </c>
      <c r="T1469" s="3" t="s">
        <v>42</v>
      </c>
      <c r="U1469" s="4" t="s">
        <v>388</v>
      </c>
      <c r="V1469" s="6">
        <v>2490000</v>
      </c>
      <c r="W1469" s="6">
        <v>0</v>
      </c>
      <c r="X1469" s="6">
        <v>2490000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</row>
    <row r="1470" spans="1:32" ht="33.75">
      <c r="A1470" s="3" t="s">
        <v>439</v>
      </c>
      <c r="B1470" s="11" t="s">
        <v>545</v>
      </c>
      <c r="C1470" s="11" t="s">
        <v>568</v>
      </c>
      <c r="D1470" s="4" t="s">
        <v>440</v>
      </c>
      <c r="E1470" s="5" t="s">
        <v>310</v>
      </c>
      <c r="F1470" s="5" t="str">
        <f t="shared" si="25"/>
        <v>C-4199-1500-2</v>
      </c>
      <c r="G1470" s="13" t="s">
        <v>505</v>
      </c>
      <c r="H1470" s="13" t="s">
        <v>493</v>
      </c>
      <c r="I1470" s="13" t="s">
        <v>512</v>
      </c>
      <c r="J1470" s="3" t="s">
        <v>53</v>
      </c>
      <c r="K1470" s="3" t="s">
        <v>54</v>
      </c>
      <c r="L1470" s="3" t="s">
        <v>55</v>
      </c>
      <c r="M1470" s="3" t="s">
        <v>36</v>
      </c>
      <c r="N1470" s="3" t="s">
        <v>37</v>
      </c>
      <c r="O1470" s="3" t="s">
        <v>240</v>
      </c>
      <c r="P1470" s="3"/>
      <c r="Q1470" s="3"/>
      <c r="R1470" s="3" t="s">
        <v>40</v>
      </c>
      <c r="S1470" s="3" t="s">
        <v>150</v>
      </c>
      <c r="T1470" s="3" t="s">
        <v>42</v>
      </c>
      <c r="U1470" s="4" t="s">
        <v>311</v>
      </c>
      <c r="V1470" s="6">
        <v>0</v>
      </c>
      <c r="W1470" s="6">
        <v>4471500</v>
      </c>
      <c r="X1470" s="6">
        <v>0</v>
      </c>
      <c r="Y1470" s="6">
        <v>4471500</v>
      </c>
      <c r="Z1470" s="6">
        <v>0</v>
      </c>
      <c r="AA1470" s="6">
        <v>4074033</v>
      </c>
      <c r="AB1470" s="6">
        <v>397467</v>
      </c>
      <c r="AC1470" s="6">
        <v>4074033</v>
      </c>
      <c r="AD1470" s="6">
        <v>4074033</v>
      </c>
      <c r="AE1470" s="6">
        <v>2981000</v>
      </c>
      <c r="AF1470" s="6">
        <v>2981000</v>
      </c>
    </row>
    <row r="1471" spans="1:32" ht="33.75">
      <c r="A1471" s="3" t="s">
        <v>439</v>
      </c>
      <c r="B1471" s="11" t="s">
        <v>545</v>
      </c>
      <c r="C1471" s="11" t="s">
        <v>568</v>
      </c>
      <c r="D1471" s="4" t="s">
        <v>440</v>
      </c>
      <c r="E1471" s="5" t="s">
        <v>310</v>
      </c>
      <c r="F1471" s="5" t="str">
        <f t="shared" si="25"/>
        <v>C-4199-1500-2</v>
      </c>
      <c r="G1471" s="13" t="s">
        <v>505</v>
      </c>
      <c r="H1471" s="13" t="s">
        <v>493</v>
      </c>
      <c r="I1471" s="13" t="s">
        <v>512</v>
      </c>
      <c r="J1471" s="3" t="s">
        <v>53</v>
      </c>
      <c r="K1471" s="3" t="s">
        <v>54</v>
      </c>
      <c r="L1471" s="3" t="s">
        <v>55</v>
      </c>
      <c r="M1471" s="3" t="s">
        <v>36</v>
      </c>
      <c r="N1471" s="3" t="s">
        <v>37</v>
      </c>
      <c r="O1471" s="3" t="s">
        <v>240</v>
      </c>
      <c r="P1471" s="3"/>
      <c r="Q1471" s="3"/>
      <c r="R1471" s="3" t="s">
        <v>40</v>
      </c>
      <c r="S1471" s="3" t="s">
        <v>41</v>
      </c>
      <c r="T1471" s="3" t="s">
        <v>42</v>
      </c>
      <c r="U1471" s="4" t="s">
        <v>311</v>
      </c>
      <c r="V1471" s="6">
        <v>32088236</v>
      </c>
      <c r="W1471" s="6">
        <v>0</v>
      </c>
      <c r="X1471" s="6">
        <v>2278236</v>
      </c>
      <c r="Y1471" s="6">
        <v>29810000</v>
      </c>
      <c r="Z1471" s="6">
        <v>0</v>
      </c>
      <c r="AA1471" s="6">
        <v>29810000</v>
      </c>
      <c r="AB1471" s="6">
        <v>0</v>
      </c>
      <c r="AC1471" s="6">
        <v>29810000</v>
      </c>
      <c r="AD1471" s="6">
        <v>29810000</v>
      </c>
      <c r="AE1471" s="6">
        <v>29810000</v>
      </c>
      <c r="AF1471" s="6">
        <v>29810000</v>
      </c>
    </row>
    <row r="1472" spans="1:32" ht="33.75">
      <c r="A1472" s="3" t="s">
        <v>439</v>
      </c>
      <c r="B1472" s="11" t="s">
        <v>545</v>
      </c>
      <c r="C1472" s="11" t="s">
        <v>568</v>
      </c>
      <c r="D1472" s="4" t="s">
        <v>440</v>
      </c>
      <c r="E1472" s="5" t="s">
        <v>312</v>
      </c>
      <c r="F1472" s="5" t="str">
        <f t="shared" si="25"/>
        <v>C-4199-1500-2</v>
      </c>
      <c r="G1472" s="13" t="s">
        <v>505</v>
      </c>
      <c r="H1472" s="13" t="s">
        <v>501</v>
      </c>
      <c r="I1472" s="13" t="s">
        <v>525</v>
      </c>
      <c r="J1472" s="3" t="s">
        <v>53</v>
      </c>
      <c r="K1472" s="3" t="s">
        <v>54</v>
      </c>
      <c r="L1472" s="3" t="s">
        <v>55</v>
      </c>
      <c r="M1472" s="3" t="s">
        <v>36</v>
      </c>
      <c r="N1472" s="3" t="s">
        <v>37</v>
      </c>
      <c r="O1472" s="3" t="s">
        <v>313</v>
      </c>
      <c r="P1472" s="3"/>
      <c r="Q1472" s="3"/>
      <c r="R1472" s="3" t="s">
        <v>40</v>
      </c>
      <c r="S1472" s="3" t="s">
        <v>41</v>
      </c>
      <c r="T1472" s="3" t="s">
        <v>42</v>
      </c>
      <c r="U1472" s="4" t="s">
        <v>314</v>
      </c>
      <c r="V1472" s="6">
        <v>12111824</v>
      </c>
      <c r="W1472" s="6">
        <v>0</v>
      </c>
      <c r="X1472" s="6">
        <v>0</v>
      </c>
      <c r="Y1472" s="6">
        <v>12111824</v>
      </c>
      <c r="Z1472" s="6">
        <v>0</v>
      </c>
      <c r="AA1472" s="6">
        <v>12111770</v>
      </c>
      <c r="AB1472" s="6">
        <v>54</v>
      </c>
      <c r="AC1472" s="6">
        <v>12111770</v>
      </c>
      <c r="AD1472" s="6">
        <v>12111770</v>
      </c>
      <c r="AE1472" s="6">
        <v>11079310</v>
      </c>
      <c r="AF1472" s="6">
        <v>11079310</v>
      </c>
    </row>
    <row r="1473" spans="1:32" ht="33.75">
      <c r="A1473" s="3" t="s">
        <v>439</v>
      </c>
      <c r="B1473" s="11" t="s">
        <v>545</v>
      </c>
      <c r="C1473" s="11" t="s">
        <v>568</v>
      </c>
      <c r="D1473" s="4" t="s">
        <v>440</v>
      </c>
      <c r="E1473" s="5" t="s">
        <v>315</v>
      </c>
      <c r="F1473" s="5" t="str">
        <f t="shared" si="25"/>
        <v>C-4199-1500-2</v>
      </c>
      <c r="G1473" s="13" t="s">
        <v>505</v>
      </c>
      <c r="H1473" s="13" t="s">
        <v>501</v>
      </c>
      <c r="I1473" s="13" t="s">
        <v>525</v>
      </c>
      <c r="J1473" s="3" t="s">
        <v>53</v>
      </c>
      <c r="K1473" s="3" t="s">
        <v>54</v>
      </c>
      <c r="L1473" s="3" t="s">
        <v>55</v>
      </c>
      <c r="M1473" s="3" t="s">
        <v>36</v>
      </c>
      <c r="N1473" s="3" t="s">
        <v>37</v>
      </c>
      <c r="O1473" s="3" t="s">
        <v>316</v>
      </c>
      <c r="P1473" s="3"/>
      <c r="Q1473" s="3"/>
      <c r="R1473" s="3" t="s">
        <v>40</v>
      </c>
      <c r="S1473" s="3" t="s">
        <v>41</v>
      </c>
      <c r="T1473" s="3" t="s">
        <v>42</v>
      </c>
      <c r="U1473" s="4" t="s">
        <v>317</v>
      </c>
      <c r="V1473" s="6">
        <v>59698540</v>
      </c>
      <c r="W1473" s="6">
        <v>0</v>
      </c>
      <c r="X1473" s="6">
        <v>0</v>
      </c>
      <c r="Y1473" s="6">
        <v>59698540</v>
      </c>
      <c r="Z1473" s="6">
        <v>0</v>
      </c>
      <c r="AA1473" s="6">
        <v>59698536</v>
      </c>
      <c r="AB1473" s="6">
        <v>4</v>
      </c>
      <c r="AC1473" s="6">
        <v>59698536</v>
      </c>
      <c r="AD1473" s="6">
        <v>59698536</v>
      </c>
      <c r="AE1473" s="6">
        <v>54723658</v>
      </c>
      <c r="AF1473" s="6">
        <v>54723658</v>
      </c>
    </row>
    <row r="1474" spans="1:32" ht="33.75">
      <c r="A1474" s="3" t="s">
        <v>439</v>
      </c>
      <c r="B1474" s="11" t="s">
        <v>545</v>
      </c>
      <c r="C1474" s="11" t="s">
        <v>568</v>
      </c>
      <c r="D1474" s="4" t="s">
        <v>440</v>
      </c>
      <c r="E1474" s="5" t="s">
        <v>321</v>
      </c>
      <c r="F1474" s="5" t="str">
        <f t="shared" si="25"/>
        <v>C-4199-1500-2</v>
      </c>
      <c r="G1474" s="13" t="s">
        <v>505</v>
      </c>
      <c r="H1474" s="13" t="s">
        <v>501</v>
      </c>
      <c r="I1474" s="13" t="s">
        <v>525</v>
      </c>
      <c r="J1474" s="3" t="s">
        <v>53</v>
      </c>
      <c r="K1474" s="3" t="s">
        <v>54</v>
      </c>
      <c r="L1474" s="3" t="s">
        <v>55</v>
      </c>
      <c r="M1474" s="3" t="s">
        <v>36</v>
      </c>
      <c r="N1474" s="3" t="s">
        <v>37</v>
      </c>
      <c r="O1474" s="3" t="s">
        <v>322</v>
      </c>
      <c r="P1474" s="3"/>
      <c r="Q1474" s="3"/>
      <c r="R1474" s="3" t="s">
        <v>40</v>
      </c>
      <c r="S1474" s="3" t="s">
        <v>41</v>
      </c>
      <c r="T1474" s="3" t="s">
        <v>42</v>
      </c>
      <c r="U1474" s="4" t="s">
        <v>323</v>
      </c>
      <c r="V1474" s="6">
        <v>0</v>
      </c>
      <c r="W1474" s="6">
        <v>122046000</v>
      </c>
      <c r="X1474" s="6">
        <v>0</v>
      </c>
      <c r="Y1474" s="6">
        <v>122046000</v>
      </c>
      <c r="Z1474" s="6">
        <v>0</v>
      </c>
      <c r="AA1474" s="6">
        <v>119259253</v>
      </c>
      <c r="AB1474" s="6">
        <v>2786747</v>
      </c>
      <c r="AC1474" s="6">
        <v>119259253</v>
      </c>
      <c r="AD1474" s="6">
        <v>119259253</v>
      </c>
      <c r="AE1474" s="6">
        <v>119259253</v>
      </c>
      <c r="AF1474" s="6">
        <v>119259253</v>
      </c>
    </row>
    <row r="1475" spans="1:32" ht="33.75">
      <c r="A1475" s="3" t="s">
        <v>439</v>
      </c>
      <c r="B1475" s="11" t="s">
        <v>545</v>
      </c>
      <c r="C1475" s="11" t="s">
        <v>568</v>
      </c>
      <c r="D1475" s="4" t="s">
        <v>440</v>
      </c>
      <c r="E1475" s="5" t="s">
        <v>347</v>
      </c>
      <c r="F1475" s="5" t="str">
        <f t="shared" si="25"/>
        <v>C-4199-1500-2</v>
      </c>
      <c r="G1475" s="13" t="s">
        <v>505</v>
      </c>
      <c r="H1475" s="13" t="s">
        <v>493</v>
      </c>
      <c r="I1475" s="13" t="s">
        <v>535</v>
      </c>
      <c r="J1475" s="3" t="s">
        <v>53</v>
      </c>
      <c r="K1475" s="3" t="s">
        <v>54</v>
      </c>
      <c r="L1475" s="3" t="s">
        <v>55</v>
      </c>
      <c r="M1475" s="3" t="s">
        <v>36</v>
      </c>
      <c r="N1475" s="3" t="s">
        <v>37</v>
      </c>
      <c r="O1475" s="3" t="s">
        <v>348</v>
      </c>
      <c r="P1475" s="3"/>
      <c r="Q1475" s="3"/>
      <c r="R1475" s="3" t="s">
        <v>40</v>
      </c>
      <c r="S1475" s="3" t="s">
        <v>41</v>
      </c>
      <c r="T1475" s="3" t="s">
        <v>42</v>
      </c>
      <c r="U1475" s="4" t="s">
        <v>349</v>
      </c>
      <c r="V1475" s="6">
        <v>0</v>
      </c>
      <c r="W1475" s="6">
        <v>6504000</v>
      </c>
      <c r="X1475" s="6">
        <v>0</v>
      </c>
      <c r="Y1475" s="6">
        <v>6504000</v>
      </c>
      <c r="Z1475" s="6">
        <v>0</v>
      </c>
      <c r="AA1475" s="6">
        <v>6504000</v>
      </c>
      <c r="AB1475" s="6">
        <v>0</v>
      </c>
      <c r="AC1475" s="6">
        <v>6504000</v>
      </c>
      <c r="AD1475" s="6">
        <v>6504000</v>
      </c>
      <c r="AE1475" s="6">
        <v>5504000</v>
      </c>
      <c r="AF1475" s="6">
        <v>5504000</v>
      </c>
    </row>
    <row r="1476" spans="1:32" ht="33.75">
      <c r="A1476" s="3" t="s">
        <v>439</v>
      </c>
      <c r="B1476" s="11" t="s">
        <v>545</v>
      </c>
      <c r="C1476" s="11" t="s">
        <v>568</v>
      </c>
      <c r="D1476" s="4" t="s">
        <v>440</v>
      </c>
      <c r="E1476" s="5" t="s">
        <v>352</v>
      </c>
      <c r="F1476" s="5" t="str">
        <f t="shared" si="25"/>
        <v>C-4199-1500-2</v>
      </c>
      <c r="G1476" s="13" t="s">
        <v>505</v>
      </c>
      <c r="H1476" s="13" t="s">
        <v>493</v>
      </c>
      <c r="I1476" s="13" t="s">
        <v>506</v>
      </c>
      <c r="J1476" s="3" t="s">
        <v>53</v>
      </c>
      <c r="K1476" s="3" t="s">
        <v>54</v>
      </c>
      <c r="L1476" s="3" t="s">
        <v>55</v>
      </c>
      <c r="M1476" s="3" t="s">
        <v>36</v>
      </c>
      <c r="N1476" s="3" t="s">
        <v>37</v>
      </c>
      <c r="O1476" s="3" t="s">
        <v>353</v>
      </c>
      <c r="P1476" s="3"/>
      <c r="Q1476" s="3"/>
      <c r="R1476" s="3" t="s">
        <v>40</v>
      </c>
      <c r="S1476" s="3" t="s">
        <v>41</v>
      </c>
      <c r="T1476" s="3" t="s">
        <v>42</v>
      </c>
      <c r="U1476" s="4" t="s">
        <v>354</v>
      </c>
      <c r="V1476" s="6">
        <v>3100000</v>
      </c>
      <c r="W1476" s="6">
        <v>1606000</v>
      </c>
      <c r="X1476" s="6">
        <v>500000</v>
      </c>
      <c r="Y1476" s="6">
        <v>4206000</v>
      </c>
      <c r="Z1476" s="6">
        <v>0</v>
      </c>
      <c r="AA1476" s="6">
        <v>3659485</v>
      </c>
      <c r="AB1476" s="6">
        <v>546515</v>
      </c>
      <c r="AC1476" s="6">
        <v>3659485</v>
      </c>
      <c r="AD1476" s="6">
        <v>3659485</v>
      </c>
      <c r="AE1476" s="6">
        <v>3659485</v>
      </c>
      <c r="AF1476" s="6">
        <v>3659485</v>
      </c>
    </row>
    <row r="1477" spans="1:32" ht="33.75">
      <c r="A1477" s="3" t="s">
        <v>439</v>
      </c>
      <c r="B1477" s="11" t="s">
        <v>545</v>
      </c>
      <c r="C1477" s="11" t="s">
        <v>568</v>
      </c>
      <c r="D1477" s="4" t="s">
        <v>440</v>
      </c>
      <c r="E1477" s="5" t="s">
        <v>358</v>
      </c>
      <c r="F1477" s="5" t="str">
        <f t="shared" si="25"/>
        <v>C-4199-1500-2</v>
      </c>
      <c r="G1477" s="13" t="s">
        <v>505</v>
      </c>
      <c r="H1477" s="13" t="s">
        <v>536</v>
      </c>
      <c r="I1477" s="13" t="s">
        <v>537</v>
      </c>
      <c r="J1477" s="3" t="s">
        <v>53</v>
      </c>
      <c r="K1477" s="3" t="s">
        <v>54</v>
      </c>
      <c r="L1477" s="3" t="s">
        <v>55</v>
      </c>
      <c r="M1477" s="3" t="s">
        <v>36</v>
      </c>
      <c r="N1477" s="3" t="s">
        <v>37</v>
      </c>
      <c r="O1477" s="3" t="s">
        <v>252</v>
      </c>
      <c r="P1477" s="3"/>
      <c r="Q1477" s="3"/>
      <c r="R1477" s="3" t="s">
        <v>40</v>
      </c>
      <c r="S1477" s="3" t="s">
        <v>41</v>
      </c>
      <c r="T1477" s="3" t="s">
        <v>42</v>
      </c>
      <c r="U1477" s="4" t="s">
        <v>253</v>
      </c>
      <c r="V1477" s="6">
        <v>202091</v>
      </c>
      <c r="W1477" s="6">
        <v>488184</v>
      </c>
      <c r="X1477" s="6">
        <v>617747</v>
      </c>
      <c r="Y1477" s="6">
        <v>72528</v>
      </c>
      <c r="Z1477" s="6">
        <v>0</v>
      </c>
      <c r="AA1477" s="6">
        <v>72528</v>
      </c>
      <c r="AB1477" s="6">
        <v>0</v>
      </c>
      <c r="AC1477" s="6">
        <v>72528</v>
      </c>
      <c r="AD1477" s="6">
        <v>72528</v>
      </c>
      <c r="AE1477" s="6">
        <v>59782.41</v>
      </c>
      <c r="AF1477" s="6">
        <v>59782.41</v>
      </c>
    </row>
    <row r="1478" spans="1:32" ht="33.75">
      <c r="A1478" s="3" t="s">
        <v>439</v>
      </c>
      <c r="B1478" s="11" t="s">
        <v>545</v>
      </c>
      <c r="C1478" s="11" t="s">
        <v>568</v>
      </c>
      <c r="D1478" s="4" t="s">
        <v>440</v>
      </c>
      <c r="E1478" s="5" t="s">
        <v>365</v>
      </c>
      <c r="F1478" s="5" t="str">
        <f t="shared" si="25"/>
        <v>C-4199-1500-5</v>
      </c>
      <c r="G1478" s="13" t="s">
        <v>543</v>
      </c>
      <c r="H1478" s="13" t="s">
        <v>501</v>
      </c>
      <c r="I1478" s="13" t="s">
        <v>544</v>
      </c>
      <c r="J1478" s="3" t="s">
        <v>53</v>
      </c>
      <c r="K1478" s="3" t="s">
        <v>54</v>
      </c>
      <c r="L1478" s="3" t="s">
        <v>55</v>
      </c>
      <c r="M1478" s="3" t="s">
        <v>46</v>
      </c>
      <c r="N1478" s="3" t="s">
        <v>37</v>
      </c>
      <c r="O1478" s="3" t="s">
        <v>210</v>
      </c>
      <c r="P1478" s="3"/>
      <c r="Q1478" s="3"/>
      <c r="R1478" s="3" t="s">
        <v>230</v>
      </c>
      <c r="S1478" s="3" t="s">
        <v>243</v>
      </c>
      <c r="T1478" s="3" t="s">
        <v>42</v>
      </c>
      <c r="U1478" s="4" t="s">
        <v>366</v>
      </c>
      <c r="V1478" s="6">
        <v>0</v>
      </c>
      <c r="W1478" s="6">
        <v>150000</v>
      </c>
      <c r="X1478" s="6">
        <v>150000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</row>
    <row r="1479" spans="1:32" ht="33.75">
      <c r="A1479" s="3" t="s">
        <v>439</v>
      </c>
      <c r="B1479" s="11" t="s">
        <v>545</v>
      </c>
      <c r="C1479" s="11" t="s">
        <v>568</v>
      </c>
      <c r="D1479" s="4" t="s">
        <v>440</v>
      </c>
      <c r="E1479" s="5" t="s">
        <v>365</v>
      </c>
      <c r="F1479" s="5" t="str">
        <f t="shared" si="25"/>
        <v>C-4199-1500-5</v>
      </c>
      <c r="G1479" s="13" t="s">
        <v>543</v>
      </c>
      <c r="H1479" s="13" t="s">
        <v>501</v>
      </c>
      <c r="I1479" s="13" t="s">
        <v>544</v>
      </c>
      <c r="J1479" s="3" t="s">
        <v>53</v>
      </c>
      <c r="K1479" s="3" t="s">
        <v>54</v>
      </c>
      <c r="L1479" s="3" t="s">
        <v>55</v>
      </c>
      <c r="M1479" s="3" t="s">
        <v>46</v>
      </c>
      <c r="N1479" s="3" t="s">
        <v>37</v>
      </c>
      <c r="O1479" s="3" t="s">
        <v>210</v>
      </c>
      <c r="P1479" s="3"/>
      <c r="Q1479" s="3"/>
      <c r="R1479" s="3" t="s">
        <v>40</v>
      </c>
      <c r="S1479" s="3" t="s">
        <v>150</v>
      </c>
      <c r="T1479" s="3" t="s">
        <v>42</v>
      </c>
      <c r="U1479" s="4" t="s">
        <v>366</v>
      </c>
      <c r="V1479" s="6">
        <v>16050000</v>
      </c>
      <c r="W1479" s="6">
        <v>3750000</v>
      </c>
      <c r="X1479" s="6">
        <v>0</v>
      </c>
      <c r="Y1479" s="6">
        <v>19800000</v>
      </c>
      <c r="Z1479" s="6">
        <v>0</v>
      </c>
      <c r="AA1479" s="6">
        <v>19800000</v>
      </c>
      <c r="AB1479" s="6">
        <v>0</v>
      </c>
      <c r="AC1479" s="6">
        <v>19800000</v>
      </c>
      <c r="AD1479" s="6">
        <v>19800000</v>
      </c>
      <c r="AE1479" s="6">
        <v>19800000</v>
      </c>
      <c r="AF1479" s="6">
        <v>19800000</v>
      </c>
    </row>
    <row r="1480" spans="1:32" ht="33.75">
      <c r="A1480" s="3" t="s">
        <v>439</v>
      </c>
      <c r="B1480" s="11" t="s">
        <v>545</v>
      </c>
      <c r="C1480" s="11" t="s">
        <v>568</v>
      </c>
      <c r="D1480" s="4" t="s">
        <v>440</v>
      </c>
      <c r="E1480" s="5" t="s">
        <v>365</v>
      </c>
      <c r="F1480" s="5" t="str">
        <f t="shared" si="25"/>
        <v>C-4199-1500-5</v>
      </c>
      <c r="G1480" s="13" t="s">
        <v>543</v>
      </c>
      <c r="H1480" s="13" t="s">
        <v>501</v>
      </c>
      <c r="I1480" s="13" t="s">
        <v>544</v>
      </c>
      <c r="J1480" s="3" t="s">
        <v>53</v>
      </c>
      <c r="K1480" s="3" t="s">
        <v>54</v>
      </c>
      <c r="L1480" s="3" t="s">
        <v>55</v>
      </c>
      <c r="M1480" s="3" t="s">
        <v>46</v>
      </c>
      <c r="N1480" s="3" t="s">
        <v>37</v>
      </c>
      <c r="O1480" s="3" t="s">
        <v>210</v>
      </c>
      <c r="P1480" s="3"/>
      <c r="Q1480" s="3"/>
      <c r="R1480" s="3" t="s">
        <v>40</v>
      </c>
      <c r="S1480" s="3" t="s">
        <v>41</v>
      </c>
      <c r="T1480" s="3" t="s">
        <v>42</v>
      </c>
      <c r="U1480" s="4" t="s">
        <v>366</v>
      </c>
      <c r="V1480" s="6">
        <v>0</v>
      </c>
      <c r="W1480" s="6">
        <v>160000000</v>
      </c>
      <c r="X1480" s="6">
        <v>0</v>
      </c>
      <c r="Y1480" s="6">
        <v>160000000</v>
      </c>
      <c r="Z1480" s="6">
        <v>0</v>
      </c>
      <c r="AA1480" s="6">
        <v>160000000</v>
      </c>
      <c r="AB1480" s="6">
        <v>0</v>
      </c>
      <c r="AC1480" s="6">
        <v>160000000</v>
      </c>
      <c r="AD1480" s="6">
        <v>160000000</v>
      </c>
      <c r="AE1480" s="6">
        <v>160000000</v>
      </c>
      <c r="AF1480" s="6">
        <v>160000000</v>
      </c>
    </row>
    <row r="1481" spans="1:32" ht="33.75">
      <c r="A1481" s="3" t="s">
        <v>439</v>
      </c>
      <c r="B1481" s="11" t="s">
        <v>545</v>
      </c>
      <c r="C1481" s="11" t="s">
        <v>568</v>
      </c>
      <c r="D1481" s="4" t="s">
        <v>440</v>
      </c>
      <c r="E1481" s="5" t="s">
        <v>367</v>
      </c>
      <c r="F1481" s="5" t="str">
        <f t="shared" si="25"/>
        <v>C-4199-1500-5</v>
      </c>
      <c r="G1481" s="13" t="s">
        <v>543</v>
      </c>
      <c r="H1481" s="13" t="s">
        <v>501</v>
      </c>
      <c r="I1481" s="13" t="s">
        <v>544</v>
      </c>
      <c r="J1481" s="3" t="s">
        <v>53</v>
      </c>
      <c r="K1481" s="3" t="s">
        <v>54</v>
      </c>
      <c r="L1481" s="3" t="s">
        <v>55</v>
      </c>
      <c r="M1481" s="3" t="s">
        <v>46</v>
      </c>
      <c r="N1481" s="3" t="s">
        <v>37</v>
      </c>
      <c r="O1481" s="3" t="s">
        <v>257</v>
      </c>
      <c r="P1481" s="3"/>
      <c r="Q1481" s="3"/>
      <c r="R1481" s="3" t="s">
        <v>40</v>
      </c>
      <c r="S1481" s="3" t="s">
        <v>150</v>
      </c>
      <c r="T1481" s="3" t="s">
        <v>42</v>
      </c>
      <c r="U1481" s="4" t="s">
        <v>368</v>
      </c>
      <c r="V1481" s="6">
        <v>239000000</v>
      </c>
      <c r="W1481" s="6">
        <v>5788298</v>
      </c>
      <c r="X1481" s="6">
        <v>0</v>
      </c>
      <c r="Y1481" s="6">
        <v>244788298</v>
      </c>
      <c r="Z1481" s="6">
        <v>0</v>
      </c>
      <c r="AA1481" s="6">
        <v>244788298</v>
      </c>
      <c r="AB1481" s="6">
        <v>0</v>
      </c>
      <c r="AC1481" s="6">
        <v>244788298</v>
      </c>
      <c r="AD1481" s="6">
        <v>244788298</v>
      </c>
      <c r="AE1481" s="6">
        <v>241393798</v>
      </c>
      <c r="AF1481" s="6">
        <v>241393798</v>
      </c>
    </row>
    <row r="1482" spans="1:32" ht="33.75">
      <c r="A1482" s="3" t="s">
        <v>439</v>
      </c>
      <c r="B1482" s="11" t="s">
        <v>545</v>
      </c>
      <c r="C1482" s="11" t="s">
        <v>568</v>
      </c>
      <c r="D1482" s="4" t="s">
        <v>440</v>
      </c>
      <c r="E1482" s="5" t="s">
        <v>367</v>
      </c>
      <c r="F1482" s="5" t="str">
        <f t="shared" si="25"/>
        <v>C-4199-1500-5</v>
      </c>
      <c r="G1482" s="13" t="s">
        <v>543</v>
      </c>
      <c r="H1482" s="13" t="s">
        <v>501</v>
      </c>
      <c r="I1482" s="13" t="s">
        <v>544</v>
      </c>
      <c r="J1482" s="3" t="s">
        <v>53</v>
      </c>
      <c r="K1482" s="3" t="s">
        <v>54</v>
      </c>
      <c r="L1482" s="3" t="s">
        <v>55</v>
      </c>
      <c r="M1482" s="3" t="s">
        <v>46</v>
      </c>
      <c r="N1482" s="3" t="s">
        <v>37</v>
      </c>
      <c r="O1482" s="3" t="s">
        <v>257</v>
      </c>
      <c r="P1482" s="3"/>
      <c r="Q1482" s="3"/>
      <c r="R1482" s="3" t="s">
        <v>40</v>
      </c>
      <c r="S1482" s="3" t="s">
        <v>41</v>
      </c>
      <c r="T1482" s="3" t="s">
        <v>42</v>
      </c>
      <c r="U1482" s="4" t="s">
        <v>368</v>
      </c>
      <c r="V1482" s="6">
        <v>0</v>
      </c>
      <c r="W1482" s="6">
        <v>11577550</v>
      </c>
      <c r="X1482" s="6">
        <v>0</v>
      </c>
      <c r="Y1482" s="6">
        <v>11577550</v>
      </c>
      <c r="Z1482" s="6">
        <v>0</v>
      </c>
      <c r="AA1482" s="6">
        <v>11577526</v>
      </c>
      <c r="AB1482" s="6">
        <v>24</v>
      </c>
      <c r="AC1482" s="6">
        <v>11577526</v>
      </c>
      <c r="AD1482" s="6">
        <v>11577526</v>
      </c>
      <c r="AE1482" s="6">
        <v>11577526</v>
      </c>
      <c r="AF1482" s="6">
        <v>11577526</v>
      </c>
    </row>
    <row r="1483" spans="1:32" ht="33.75">
      <c r="A1483" s="3" t="s">
        <v>439</v>
      </c>
      <c r="B1483" s="11" t="s">
        <v>545</v>
      </c>
      <c r="C1483" s="11" t="s">
        <v>568</v>
      </c>
      <c r="D1483" s="4" t="s">
        <v>440</v>
      </c>
      <c r="E1483" s="5" t="s">
        <v>389</v>
      </c>
      <c r="F1483" s="5" t="str">
        <f t="shared" si="25"/>
        <v>C-4199-1500-5</v>
      </c>
      <c r="G1483" s="13" t="s">
        <v>543</v>
      </c>
      <c r="H1483" s="13" t="s">
        <v>501</v>
      </c>
      <c r="I1483" s="13" t="s">
        <v>544</v>
      </c>
      <c r="J1483" s="3" t="s">
        <v>53</v>
      </c>
      <c r="K1483" s="3" t="s">
        <v>54</v>
      </c>
      <c r="L1483" s="3" t="s">
        <v>55</v>
      </c>
      <c r="M1483" s="3" t="s">
        <v>46</v>
      </c>
      <c r="N1483" s="3" t="s">
        <v>37</v>
      </c>
      <c r="O1483" s="3" t="s">
        <v>56</v>
      </c>
      <c r="P1483" s="3"/>
      <c r="Q1483" s="3"/>
      <c r="R1483" s="3" t="s">
        <v>40</v>
      </c>
      <c r="S1483" s="3" t="s">
        <v>150</v>
      </c>
      <c r="T1483" s="3" t="s">
        <v>42</v>
      </c>
      <c r="U1483" s="4" t="s">
        <v>390</v>
      </c>
      <c r="V1483" s="6">
        <v>30000000</v>
      </c>
      <c r="W1483" s="6">
        <v>3000003</v>
      </c>
      <c r="X1483" s="6">
        <v>0</v>
      </c>
      <c r="Y1483" s="6">
        <v>33000003</v>
      </c>
      <c r="Z1483" s="6">
        <v>0</v>
      </c>
      <c r="AA1483" s="6">
        <v>33000003</v>
      </c>
      <c r="AB1483" s="6">
        <v>0</v>
      </c>
      <c r="AC1483" s="6">
        <v>33000003</v>
      </c>
      <c r="AD1483" s="6">
        <v>33000003</v>
      </c>
      <c r="AE1483" s="6">
        <v>33000003</v>
      </c>
      <c r="AF1483" s="6">
        <v>33000003</v>
      </c>
    </row>
    <row r="1484" spans="1:32" ht="33.75">
      <c r="A1484" s="3" t="s">
        <v>439</v>
      </c>
      <c r="B1484" s="11" t="s">
        <v>545</v>
      </c>
      <c r="C1484" s="11" t="s">
        <v>568</v>
      </c>
      <c r="D1484" s="4" t="s">
        <v>440</v>
      </c>
      <c r="E1484" s="5" t="s">
        <v>371</v>
      </c>
      <c r="F1484" s="5" t="str">
        <f t="shared" si="25"/>
        <v>C-4199-1500-5</v>
      </c>
      <c r="G1484" s="13" t="s">
        <v>543</v>
      </c>
      <c r="H1484" s="13" t="s">
        <v>493</v>
      </c>
      <c r="I1484" s="13" t="s">
        <v>512</v>
      </c>
      <c r="J1484" s="3" t="s">
        <v>53</v>
      </c>
      <c r="K1484" s="3" t="s">
        <v>54</v>
      </c>
      <c r="L1484" s="3" t="s">
        <v>55</v>
      </c>
      <c r="M1484" s="3" t="s">
        <v>46</v>
      </c>
      <c r="N1484" s="3" t="s">
        <v>37</v>
      </c>
      <c r="O1484" s="3" t="s">
        <v>218</v>
      </c>
      <c r="P1484" s="3"/>
      <c r="Q1484" s="3"/>
      <c r="R1484" s="3" t="s">
        <v>40</v>
      </c>
      <c r="S1484" s="3" t="s">
        <v>150</v>
      </c>
      <c r="T1484" s="3" t="s">
        <v>42</v>
      </c>
      <c r="U1484" s="4" t="s">
        <v>222</v>
      </c>
      <c r="V1484" s="6">
        <v>78280500</v>
      </c>
      <c r="W1484" s="6">
        <v>36647500</v>
      </c>
      <c r="X1484" s="6">
        <v>2042634</v>
      </c>
      <c r="Y1484" s="6">
        <v>112885366</v>
      </c>
      <c r="Z1484" s="6">
        <v>0</v>
      </c>
      <c r="AA1484" s="6">
        <v>112883466</v>
      </c>
      <c r="AB1484" s="6">
        <v>1900</v>
      </c>
      <c r="AC1484" s="6">
        <v>112883466</v>
      </c>
      <c r="AD1484" s="6">
        <v>112883466</v>
      </c>
      <c r="AE1484" s="6">
        <v>109678900</v>
      </c>
      <c r="AF1484" s="6">
        <v>109678900</v>
      </c>
    </row>
    <row r="1485" spans="1:32" ht="33.75">
      <c r="A1485" s="3" t="s">
        <v>439</v>
      </c>
      <c r="B1485" s="11" t="s">
        <v>545</v>
      </c>
      <c r="C1485" s="11" t="s">
        <v>568</v>
      </c>
      <c r="D1485" s="4" t="s">
        <v>440</v>
      </c>
      <c r="E1485" s="5" t="s">
        <v>372</v>
      </c>
      <c r="F1485" s="5" t="str">
        <f t="shared" si="25"/>
        <v>C-4199-1500-5</v>
      </c>
      <c r="G1485" s="13" t="s">
        <v>543</v>
      </c>
      <c r="H1485" s="13" t="s">
        <v>493</v>
      </c>
      <c r="I1485" s="13" t="s">
        <v>506</v>
      </c>
      <c r="J1485" s="3" t="s">
        <v>53</v>
      </c>
      <c r="K1485" s="3" t="s">
        <v>54</v>
      </c>
      <c r="L1485" s="3" t="s">
        <v>55</v>
      </c>
      <c r="M1485" s="3" t="s">
        <v>46</v>
      </c>
      <c r="N1485" s="3" t="s">
        <v>37</v>
      </c>
      <c r="O1485" s="3" t="s">
        <v>221</v>
      </c>
      <c r="P1485" s="3"/>
      <c r="Q1485" s="3"/>
      <c r="R1485" s="3" t="s">
        <v>40</v>
      </c>
      <c r="S1485" s="3" t="s">
        <v>150</v>
      </c>
      <c r="T1485" s="3" t="s">
        <v>42</v>
      </c>
      <c r="U1485" s="4" t="s">
        <v>57</v>
      </c>
      <c r="V1485" s="6">
        <v>8854000</v>
      </c>
      <c r="W1485" s="6">
        <v>8675868</v>
      </c>
      <c r="X1485" s="6">
        <v>0</v>
      </c>
      <c r="Y1485" s="6">
        <v>17529868</v>
      </c>
      <c r="Z1485" s="6">
        <v>0</v>
      </c>
      <c r="AA1485" s="6">
        <v>16604623</v>
      </c>
      <c r="AB1485" s="6">
        <v>925245</v>
      </c>
      <c r="AC1485" s="6">
        <v>16604623</v>
      </c>
      <c r="AD1485" s="6">
        <v>16604623</v>
      </c>
      <c r="AE1485" s="6">
        <v>16604623</v>
      </c>
      <c r="AF1485" s="6">
        <v>16604623</v>
      </c>
    </row>
    <row r="1486" spans="1:32" ht="22.5">
      <c r="A1486" s="3" t="s">
        <v>441</v>
      </c>
      <c r="B1486" s="11" t="s">
        <v>545</v>
      </c>
      <c r="C1486" s="11" t="s">
        <v>558</v>
      </c>
      <c r="D1486" s="4" t="s">
        <v>442</v>
      </c>
      <c r="E1486" s="5" t="s">
        <v>123</v>
      </c>
      <c r="F1486" s="5" t="str">
        <f t="shared" si="25"/>
        <v>A-2-0-3</v>
      </c>
      <c r="G1486" s="13" t="s">
        <v>492</v>
      </c>
      <c r="H1486" s="13" t="s">
        <v>501</v>
      </c>
      <c r="I1486" s="13" t="s">
        <v>502</v>
      </c>
      <c r="J1486" s="3" t="s">
        <v>35</v>
      </c>
      <c r="K1486" s="3" t="s">
        <v>36</v>
      </c>
      <c r="L1486" s="3" t="s">
        <v>37</v>
      </c>
      <c r="M1486" s="3" t="s">
        <v>38</v>
      </c>
      <c r="N1486" s="3" t="s">
        <v>121</v>
      </c>
      <c r="O1486" s="3" t="s">
        <v>38</v>
      </c>
      <c r="P1486" s="3"/>
      <c r="Q1486" s="3"/>
      <c r="R1486" s="3" t="s">
        <v>40</v>
      </c>
      <c r="S1486" s="3" t="s">
        <v>41</v>
      </c>
      <c r="T1486" s="3" t="s">
        <v>42</v>
      </c>
      <c r="U1486" s="4" t="s">
        <v>124</v>
      </c>
      <c r="V1486" s="6">
        <v>28000000</v>
      </c>
      <c r="W1486" s="6">
        <v>0</v>
      </c>
      <c r="X1486" s="6">
        <v>1428236</v>
      </c>
      <c r="Y1486" s="6">
        <v>26571764</v>
      </c>
      <c r="Z1486" s="6">
        <v>0</v>
      </c>
      <c r="AA1486" s="6">
        <v>26571764</v>
      </c>
      <c r="AB1486" s="6">
        <v>0</v>
      </c>
      <c r="AC1486" s="6">
        <v>26571764</v>
      </c>
      <c r="AD1486" s="6">
        <v>26571764</v>
      </c>
      <c r="AE1486" s="6">
        <v>26571764</v>
      </c>
      <c r="AF1486" s="6">
        <v>26571764</v>
      </c>
    </row>
    <row r="1487" spans="1:32" ht="22.5">
      <c r="A1487" s="3" t="s">
        <v>441</v>
      </c>
      <c r="B1487" s="11" t="s">
        <v>545</v>
      </c>
      <c r="C1487" s="11" t="s">
        <v>558</v>
      </c>
      <c r="D1487" s="4" t="s">
        <v>442</v>
      </c>
      <c r="E1487" s="5" t="s">
        <v>398</v>
      </c>
      <c r="F1487" s="5" t="str">
        <f t="shared" si="25"/>
        <v>A-2-0-4</v>
      </c>
      <c r="G1487" s="13" t="s">
        <v>492</v>
      </c>
      <c r="H1487" s="13" t="s">
        <v>501</v>
      </c>
      <c r="I1487" s="13" t="s">
        <v>502</v>
      </c>
      <c r="J1487" s="3" t="s">
        <v>35</v>
      </c>
      <c r="K1487" s="3" t="s">
        <v>36</v>
      </c>
      <c r="L1487" s="3" t="s">
        <v>37</v>
      </c>
      <c r="M1487" s="3" t="s">
        <v>45</v>
      </c>
      <c r="N1487" s="3" t="s">
        <v>61</v>
      </c>
      <c r="O1487" s="3" t="s">
        <v>45</v>
      </c>
      <c r="P1487" s="3"/>
      <c r="Q1487" s="3"/>
      <c r="R1487" s="3" t="s">
        <v>40</v>
      </c>
      <c r="S1487" s="3" t="s">
        <v>41</v>
      </c>
      <c r="T1487" s="3" t="s">
        <v>42</v>
      </c>
      <c r="U1487" s="4" t="s">
        <v>399</v>
      </c>
      <c r="V1487" s="6">
        <v>0</v>
      </c>
      <c r="W1487" s="6">
        <v>6320849</v>
      </c>
      <c r="X1487" s="6">
        <v>14849</v>
      </c>
      <c r="Y1487" s="6">
        <v>6306000</v>
      </c>
      <c r="Z1487" s="6">
        <v>0</v>
      </c>
      <c r="AA1487" s="6">
        <v>6306000</v>
      </c>
      <c r="AB1487" s="6">
        <v>0</v>
      </c>
      <c r="AC1487" s="6">
        <v>6306000</v>
      </c>
      <c r="AD1487" s="6">
        <v>6306000</v>
      </c>
      <c r="AE1487" s="6">
        <v>6306000</v>
      </c>
      <c r="AF1487" s="6">
        <v>6306000</v>
      </c>
    </row>
    <row r="1488" spans="1:32" ht="22.5">
      <c r="A1488" s="3" t="s">
        <v>441</v>
      </c>
      <c r="B1488" s="11" t="s">
        <v>545</v>
      </c>
      <c r="C1488" s="11" t="s">
        <v>558</v>
      </c>
      <c r="D1488" s="4" t="s">
        <v>442</v>
      </c>
      <c r="E1488" s="5" t="s">
        <v>135</v>
      </c>
      <c r="F1488" s="5" t="str">
        <f t="shared" si="25"/>
        <v>A-2-0-4</v>
      </c>
      <c r="G1488" s="13" t="s">
        <v>492</v>
      </c>
      <c r="H1488" s="13" t="s">
        <v>501</v>
      </c>
      <c r="I1488" s="13" t="s">
        <v>502</v>
      </c>
      <c r="J1488" s="3" t="s">
        <v>35</v>
      </c>
      <c r="K1488" s="3" t="s">
        <v>36</v>
      </c>
      <c r="L1488" s="3" t="s">
        <v>37</v>
      </c>
      <c r="M1488" s="3" t="s">
        <v>45</v>
      </c>
      <c r="N1488" s="3" t="s">
        <v>45</v>
      </c>
      <c r="O1488" s="3" t="s">
        <v>36</v>
      </c>
      <c r="P1488" s="3"/>
      <c r="Q1488" s="3"/>
      <c r="R1488" s="3" t="s">
        <v>40</v>
      </c>
      <c r="S1488" s="3" t="s">
        <v>41</v>
      </c>
      <c r="T1488" s="3" t="s">
        <v>42</v>
      </c>
      <c r="U1488" s="4" t="s">
        <v>136</v>
      </c>
      <c r="V1488" s="6">
        <v>8500000</v>
      </c>
      <c r="W1488" s="6">
        <v>0</v>
      </c>
      <c r="X1488" s="6">
        <v>3972460</v>
      </c>
      <c r="Y1488" s="6">
        <v>4527540</v>
      </c>
      <c r="Z1488" s="6">
        <v>0</v>
      </c>
      <c r="AA1488" s="6">
        <v>4451142</v>
      </c>
      <c r="AB1488" s="6">
        <v>76398</v>
      </c>
      <c r="AC1488" s="6">
        <v>4451142</v>
      </c>
      <c r="AD1488" s="6">
        <v>4451142</v>
      </c>
      <c r="AE1488" s="6">
        <v>3836150</v>
      </c>
      <c r="AF1488" s="6">
        <v>3836150</v>
      </c>
    </row>
    <row r="1489" spans="1:32" ht="22.5">
      <c r="A1489" s="3" t="s">
        <v>441</v>
      </c>
      <c r="B1489" s="11" t="s">
        <v>545</v>
      </c>
      <c r="C1489" s="11" t="s">
        <v>558</v>
      </c>
      <c r="D1489" s="4" t="s">
        <v>442</v>
      </c>
      <c r="E1489" s="5" t="s">
        <v>155</v>
      </c>
      <c r="F1489" s="5" t="str">
        <f t="shared" si="25"/>
        <v>A-2-0-4</v>
      </c>
      <c r="G1489" s="13" t="s">
        <v>492</v>
      </c>
      <c r="H1489" s="13" t="s">
        <v>501</v>
      </c>
      <c r="I1489" s="13" t="s">
        <v>502</v>
      </c>
      <c r="J1489" s="3" t="s">
        <v>35</v>
      </c>
      <c r="K1489" s="3" t="s">
        <v>36</v>
      </c>
      <c r="L1489" s="3" t="s">
        <v>37</v>
      </c>
      <c r="M1489" s="3" t="s">
        <v>45</v>
      </c>
      <c r="N1489" s="3" t="s">
        <v>46</v>
      </c>
      <c r="O1489" s="3" t="s">
        <v>36</v>
      </c>
      <c r="P1489" s="3"/>
      <c r="Q1489" s="3"/>
      <c r="R1489" s="3" t="s">
        <v>40</v>
      </c>
      <c r="S1489" s="3" t="s">
        <v>41</v>
      </c>
      <c r="T1489" s="3" t="s">
        <v>42</v>
      </c>
      <c r="U1489" s="4" t="s">
        <v>156</v>
      </c>
      <c r="V1489" s="6">
        <v>300000</v>
      </c>
      <c r="W1489" s="6">
        <v>0</v>
      </c>
      <c r="X1489" s="6">
        <v>300000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</row>
    <row r="1490" spans="1:32" ht="22.5">
      <c r="A1490" s="3" t="s">
        <v>441</v>
      </c>
      <c r="B1490" s="11" t="s">
        <v>545</v>
      </c>
      <c r="C1490" s="11" t="s">
        <v>558</v>
      </c>
      <c r="D1490" s="4" t="s">
        <v>442</v>
      </c>
      <c r="E1490" s="5" t="s">
        <v>44</v>
      </c>
      <c r="F1490" s="5" t="str">
        <f t="shared" si="25"/>
        <v>A-2-0-4</v>
      </c>
      <c r="G1490" s="13" t="s">
        <v>492</v>
      </c>
      <c r="H1490" s="13" t="s">
        <v>501</v>
      </c>
      <c r="I1490" s="13" t="s">
        <v>502</v>
      </c>
      <c r="J1490" s="3" t="s">
        <v>35</v>
      </c>
      <c r="K1490" s="3" t="s">
        <v>36</v>
      </c>
      <c r="L1490" s="3" t="s">
        <v>37</v>
      </c>
      <c r="M1490" s="3" t="s">
        <v>45</v>
      </c>
      <c r="N1490" s="3" t="s">
        <v>46</v>
      </c>
      <c r="O1490" s="3" t="s">
        <v>47</v>
      </c>
      <c r="P1490" s="3"/>
      <c r="Q1490" s="3"/>
      <c r="R1490" s="3" t="s">
        <v>40</v>
      </c>
      <c r="S1490" s="3" t="s">
        <v>41</v>
      </c>
      <c r="T1490" s="3" t="s">
        <v>42</v>
      </c>
      <c r="U1490" s="4" t="s">
        <v>48</v>
      </c>
      <c r="V1490" s="6">
        <v>300000</v>
      </c>
      <c r="W1490" s="6">
        <v>0</v>
      </c>
      <c r="X1490" s="6">
        <v>0</v>
      </c>
      <c r="Y1490" s="6">
        <v>300000</v>
      </c>
      <c r="Z1490" s="6">
        <v>0</v>
      </c>
      <c r="AA1490" s="6">
        <v>300000</v>
      </c>
      <c r="AB1490" s="6">
        <v>0</v>
      </c>
      <c r="AC1490" s="6">
        <v>300000</v>
      </c>
      <c r="AD1490" s="6">
        <v>300000</v>
      </c>
      <c r="AE1490" s="6">
        <v>300000</v>
      </c>
      <c r="AF1490" s="6">
        <v>300000</v>
      </c>
    </row>
    <row r="1491" spans="1:32" ht="22.5">
      <c r="A1491" s="3" t="s">
        <v>441</v>
      </c>
      <c r="B1491" s="11" t="s">
        <v>545</v>
      </c>
      <c r="C1491" s="11" t="s">
        <v>558</v>
      </c>
      <c r="D1491" s="4" t="s">
        <v>442</v>
      </c>
      <c r="E1491" s="5" t="s">
        <v>179</v>
      </c>
      <c r="F1491" s="5" t="str">
        <f t="shared" si="25"/>
        <v>A-2-0-4</v>
      </c>
      <c r="G1491" s="13" t="s">
        <v>492</v>
      </c>
      <c r="H1491" s="13" t="s">
        <v>501</v>
      </c>
      <c r="I1491" s="13" t="s">
        <v>502</v>
      </c>
      <c r="J1491" s="3" t="s">
        <v>35</v>
      </c>
      <c r="K1491" s="3" t="s">
        <v>36</v>
      </c>
      <c r="L1491" s="3" t="s">
        <v>37</v>
      </c>
      <c r="M1491" s="3" t="s">
        <v>45</v>
      </c>
      <c r="N1491" s="3" t="s">
        <v>158</v>
      </c>
      <c r="O1491" s="3" t="s">
        <v>61</v>
      </c>
      <c r="P1491" s="3"/>
      <c r="Q1491" s="3"/>
      <c r="R1491" s="3" t="s">
        <v>40</v>
      </c>
      <c r="S1491" s="3" t="s">
        <v>41</v>
      </c>
      <c r="T1491" s="3" t="s">
        <v>42</v>
      </c>
      <c r="U1491" s="4" t="s">
        <v>180</v>
      </c>
      <c r="V1491" s="6">
        <v>2000000</v>
      </c>
      <c r="W1491" s="6">
        <v>0</v>
      </c>
      <c r="X1491" s="6">
        <v>9180</v>
      </c>
      <c r="Y1491" s="6">
        <v>1990820</v>
      </c>
      <c r="Z1491" s="6">
        <v>0</v>
      </c>
      <c r="AA1491" s="6">
        <v>1990820</v>
      </c>
      <c r="AB1491" s="6">
        <v>0</v>
      </c>
      <c r="AC1491" s="6">
        <v>1990820</v>
      </c>
      <c r="AD1491" s="6">
        <v>1990820</v>
      </c>
      <c r="AE1491" s="6">
        <v>1990820</v>
      </c>
      <c r="AF1491" s="6">
        <v>1990820</v>
      </c>
    </row>
    <row r="1492" spans="1:32" ht="22.5">
      <c r="A1492" s="3" t="s">
        <v>441</v>
      </c>
      <c r="B1492" s="11" t="s">
        <v>545</v>
      </c>
      <c r="C1492" s="11" t="s">
        <v>558</v>
      </c>
      <c r="D1492" s="4" t="s">
        <v>442</v>
      </c>
      <c r="E1492" s="5" t="s">
        <v>181</v>
      </c>
      <c r="F1492" s="5" t="str">
        <f t="shared" si="25"/>
        <v>A-2-0-4</v>
      </c>
      <c r="G1492" s="13" t="s">
        <v>492</v>
      </c>
      <c r="H1492" s="13" t="s">
        <v>501</v>
      </c>
      <c r="I1492" s="13" t="s">
        <v>502</v>
      </c>
      <c r="J1492" s="3" t="s">
        <v>35</v>
      </c>
      <c r="K1492" s="3" t="s">
        <v>36</v>
      </c>
      <c r="L1492" s="3" t="s">
        <v>37</v>
      </c>
      <c r="M1492" s="3" t="s">
        <v>45</v>
      </c>
      <c r="N1492" s="3" t="s">
        <v>158</v>
      </c>
      <c r="O1492" s="3" t="s">
        <v>36</v>
      </c>
      <c r="P1492" s="3"/>
      <c r="Q1492" s="3"/>
      <c r="R1492" s="3" t="s">
        <v>40</v>
      </c>
      <c r="S1492" s="3" t="s">
        <v>41</v>
      </c>
      <c r="T1492" s="3" t="s">
        <v>42</v>
      </c>
      <c r="U1492" s="4" t="s">
        <v>182</v>
      </c>
      <c r="V1492" s="6">
        <v>32000000</v>
      </c>
      <c r="W1492" s="6">
        <v>0</v>
      </c>
      <c r="X1492" s="6">
        <v>0</v>
      </c>
      <c r="Y1492" s="6">
        <v>32000000</v>
      </c>
      <c r="Z1492" s="6">
        <v>0</v>
      </c>
      <c r="AA1492" s="6">
        <v>31677869</v>
      </c>
      <c r="AB1492" s="6">
        <v>322131</v>
      </c>
      <c r="AC1492" s="6">
        <v>31677869</v>
      </c>
      <c r="AD1492" s="6">
        <v>31677869</v>
      </c>
      <c r="AE1492" s="6">
        <v>31677869</v>
      </c>
      <c r="AF1492" s="6">
        <v>31677869</v>
      </c>
    </row>
    <row r="1493" spans="1:32" ht="22.5">
      <c r="A1493" s="3" t="s">
        <v>441</v>
      </c>
      <c r="B1493" s="11" t="s">
        <v>545</v>
      </c>
      <c r="C1493" s="11" t="s">
        <v>558</v>
      </c>
      <c r="D1493" s="4" t="s">
        <v>442</v>
      </c>
      <c r="E1493" s="5" t="s">
        <v>185</v>
      </c>
      <c r="F1493" s="5" t="str">
        <f t="shared" si="25"/>
        <v>A-2-0-4</v>
      </c>
      <c r="G1493" s="13" t="s">
        <v>492</v>
      </c>
      <c r="H1493" s="13" t="s">
        <v>501</v>
      </c>
      <c r="I1493" s="13" t="s">
        <v>502</v>
      </c>
      <c r="J1493" s="3" t="s">
        <v>35</v>
      </c>
      <c r="K1493" s="3" t="s">
        <v>36</v>
      </c>
      <c r="L1493" s="3" t="s">
        <v>37</v>
      </c>
      <c r="M1493" s="3" t="s">
        <v>45</v>
      </c>
      <c r="N1493" s="3" t="s">
        <v>158</v>
      </c>
      <c r="O1493" s="3" t="s">
        <v>116</v>
      </c>
      <c r="P1493" s="3"/>
      <c r="Q1493" s="3"/>
      <c r="R1493" s="3" t="s">
        <v>40</v>
      </c>
      <c r="S1493" s="3" t="s">
        <v>41</v>
      </c>
      <c r="T1493" s="3" t="s">
        <v>42</v>
      </c>
      <c r="U1493" s="4" t="s">
        <v>186</v>
      </c>
      <c r="V1493" s="6">
        <v>8000000</v>
      </c>
      <c r="W1493" s="6">
        <v>0</v>
      </c>
      <c r="X1493" s="6">
        <v>0</v>
      </c>
      <c r="Y1493" s="6">
        <v>8000000</v>
      </c>
      <c r="Z1493" s="6">
        <v>0</v>
      </c>
      <c r="AA1493" s="6">
        <v>7801683</v>
      </c>
      <c r="AB1493" s="6">
        <v>198317</v>
      </c>
      <c r="AC1493" s="6">
        <v>7801683</v>
      </c>
      <c r="AD1493" s="6">
        <v>7801683</v>
      </c>
      <c r="AE1493" s="6">
        <v>7801683</v>
      </c>
      <c r="AF1493" s="6">
        <v>7801683</v>
      </c>
    </row>
    <row r="1494" spans="1:32" ht="22.5">
      <c r="A1494" s="3" t="s">
        <v>441</v>
      </c>
      <c r="B1494" s="11" t="s">
        <v>545</v>
      </c>
      <c r="C1494" s="11" t="s">
        <v>558</v>
      </c>
      <c r="D1494" s="4" t="s">
        <v>442</v>
      </c>
      <c r="E1494" s="5" t="s">
        <v>49</v>
      </c>
      <c r="F1494" s="5" t="str">
        <f t="shared" si="25"/>
        <v>A-2-0-4</v>
      </c>
      <c r="G1494" s="13" t="s">
        <v>492</v>
      </c>
      <c r="H1494" s="13" t="s">
        <v>493</v>
      </c>
      <c r="I1494" s="13" t="s">
        <v>494</v>
      </c>
      <c r="J1494" s="3" t="s">
        <v>35</v>
      </c>
      <c r="K1494" s="3" t="s">
        <v>36</v>
      </c>
      <c r="L1494" s="3" t="s">
        <v>37</v>
      </c>
      <c r="M1494" s="3" t="s">
        <v>45</v>
      </c>
      <c r="N1494" s="3" t="s">
        <v>50</v>
      </c>
      <c r="O1494" s="3" t="s">
        <v>36</v>
      </c>
      <c r="P1494" s="3"/>
      <c r="Q1494" s="3"/>
      <c r="R1494" s="3" t="s">
        <v>40</v>
      </c>
      <c r="S1494" s="3" t="s">
        <v>41</v>
      </c>
      <c r="T1494" s="3" t="s">
        <v>42</v>
      </c>
      <c r="U1494" s="4" t="s">
        <v>51</v>
      </c>
      <c r="V1494" s="6">
        <v>8000000</v>
      </c>
      <c r="W1494" s="6">
        <v>3000000</v>
      </c>
      <c r="X1494" s="6">
        <v>1957060</v>
      </c>
      <c r="Y1494" s="6">
        <v>9042940</v>
      </c>
      <c r="Z1494" s="6">
        <v>0</v>
      </c>
      <c r="AA1494" s="6">
        <v>9042940</v>
      </c>
      <c r="AB1494" s="6">
        <v>0</v>
      </c>
      <c r="AC1494" s="6">
        <v>9042940</v>
      </c>
      <c r="AD1494" s="6">
        <v>9042940</v>
      </c>
      <c r="AE1494" s="6">
        <v>9042940</v>
      </c>
      <c r="AF1494" s="6">
        <v>9042940</v>
      </c>
    </row>
    <row r="1495" spans="1:32" ht="22.5">
      <c r="A1495" s="3" t="s">
        <v>441</v>
      </c>
      <c r="B1495" s="11" t="s">
        <v>545</v>
      </c>
      <c r="C1495" s="11" t="s">
        <v>558</v>
      </c>
      <c r="D1495" s="4" t="s">
        <v>442</v>
      </c>
      <c r="E1495" s="5" t="s">
        <v>191</v>
      </c>
      <c r="F1495" s="5" t="str">
        <f t="shared" si="25"/>
        <v>A-2-0-4</v>
      </c>
      <c r="G1495" s="13" t="s">
        <v>492</v>
      </c>
      <c r="H1495" s="13" t="s">
        <v>507</v>
      </c>
      <c r="I1495" s="13" t="s">
        <v>508</v>
      </c>
      <c r="J1495" s="3" t="s">
        <v>35</v>
      </c>
      <c r="K1495" s="3" t="s">
        <v>36</v>
      </c>
      <c r="L1495" s="3" t="s">
        <v>37</v>
      </c>
      <c r="M1495" s="3" t="s">
        <v>45</v>
      </c>
      <c r="N1495" s="3" t="s">
        <v>100</v>
      </c>
      <c r="O1495" s="3"/>
      <c r="P1495" s="3"/>
      <c r="Q1495" s="3"/>
      <c r="R1495" s="3" t="s">
        <v>40</v>
      </c>
      <c r="S1495" s="3" t="s">
        <v>41</v>
      </c>
      <c r="T1495" s="3" t="s">
        <v>42</v>
      </c>
      <c r="U1495" s="4" t="s">
        <v>192</v>
      </c>
      <c r="V1495" s="6">
        <v>0</v>
      </c>
      <c r="W1495" s="6">
        <v>1000000</v>
      </c>
      <c r="X1495" s="6">
        <v>0</v>
      </c>
      <c r="Y1495" s="6">
        <v>1000000</v>
      </c>
      <c r="Z1495" s="6">
        <v>0</v>
      </c>
      <c r="AA1495" s="6">
        <v>0</v>
      </c>
      <c r="AB1495" s="6">
        <v>1000000</v>
      </c>
      <c r="AC1495" s="6">
        <v>0</v>
      </c>
      <c r="AD1495" s="6">
        <v>0</v>
      </c>
      <c r="AE1495" s="6">
        <v>0</v>
      </c>
      <c r="AF1495" s="6">
        <v>0</v>
      </c>
    </row>
    <row r="1496" spans="1:32" ht="22.5">
      <c r="A1496" s="3" t="s">
        <v>441</v>
      </c>
      <c r="B1496" s="11" t="s">
        <v>545</v>
      </c>
      <c r="C1496" s="11" t="s">
        <v>558</v>
      </c>
      <c r="D1496" s="4" t="s">
        <v>442</v>
      </c>
      <c r="E1496" s="5" t="s">
        <v>193</v>
      </c>
      <c r="F1496" s="5" t="str">
        <f t="shared" ref="F1496:F1559" si="26">+J1496&amp;"-"&amp;K1496&amp;"-"&amp;L1496&amp;"-"&amp;M1496</f>
        <v>A-2-0-4</v>
      </c>
      <c r="G1496" s="13" t="s">
        <v>492</v>
      </c>
      <c r="H1496" s="13" t="s">
        <v>493</v>
      </c>
      <c r="I1496" s="13" t="s">
        <v>494</v>
      </c>
      <c r="J1496" s="3" t="s">
        <v>35</v>
      </c>
      <c r="K1496" s="3" t="s">
        <v>36</v>
      </c>
      <c r="L1496" s="3" t="s">
        <v>37</v>
      </c>
      <c r="M1496" s="3" t="s">
        <v>45</v>
      </c>
      <c r="N1496" s="3" t="s">
        <v>150</v>
      </c>
      <c r="O1496" s="3" t="s">
        <v>45</v>
      </c>
      <c r="P1496" s="3"/>
      <c r="Q1496" s="3"/>
      <c r="R1496" s="3" t="s">
        <v>40</v>
      </c>
      <c r="S1496" s="3" t="s">
        <v>41</v>
      </c>
      <c r="T1496" s="3" t="s">
        <v>42</v>
      </c>
      <c r="U1496" s="4" t="s">
        <v>194</v>
      </c>
      <c r="V1496" s="6">
        <v>48905023</v>
      </c>
      <c r="W1496" s="6">
        <v>2286800</v>
      </c>
      <c r="X1496" s="6">
        <v>0</v>
      </c>
      <c r="Y1496" s="6">
        <v>51191823</v>
      </c>
      <c r="Z1496" s="6">
        <v>0</v>
      </c>
      <c r="AA1496" s="6">
        <v>51191823</v>
      </c>
      <c r="AB1496" s="6">
        <v>0</v>
      </c>
      <c r="AC1496" s="6">
        <v>51191823</v>
      </c>
      <c r="AD1496" s="6">
        <v>51191823</v>
      </c>
      <c r="AE1496" s="6">
        <v>51191823</v>
      </c>
      <c r="AF1496" s="6">
        <v>51191823</v>
      </c>
    </row>
    <row r="1497" spans="1:32" ht="22.5">
      <c r="A1497" s="3" t="s">
        <v>441</v>
      </c>
      <c r="B1497" s="11" t="s">
        <v>545</v>
      </c>
      <c r="C1497" s="11" t="s">
        <v>558</v>
      </c>
      <c r="D1497" s="4" t="s">
        <v>442</v>
      </c>
      <c r="E1497" s="5" t="s">
        <v>217</v>
      </c>
      <c r="F1497" s="5" t="str">
        <f t="shared" si="26"/>
        <v>C-4102-1500-1</v>
      </c>
      <c r="G1497" s="13" t="s">
        <v>509</v>
      </c>
      <c r="H1497" s="13" t="s">
        <v>510</v>
      </c>
      <c r="I1497" s="13" t="s">
        <v>511</v>
      </c>
      <c r="J1497" s="3" t="s">
        <v>53</v>
      </c>
      <c r="K1497" s="3" t="s">
        <v>209</v>
      </c>
      <c r="L1497" s="3" t="s">
        <v>55</v>
      </c>
      <c r="M1497" s="3" t="s">
        <v>61</v>
      </c>
      <c r="N1497" s="3" t="s">
        <v>37</v>
      </c>
      <c r="O1497" s="3" t="s">
        <v>218</v>
      </c>
      <c r="P1497" s="3"/>
      <c r="Q1497" s="3"/>
      <c r="R1497" s="3" t="s">
        <v>40</v>
      </c>
      <c r="S1497" s="3" t="s">
        <v>41</v>
      </c>
      <c r="T1497" s="3" t="s">
        <v>42</v>
      </c>
      <c r="U1497" s="4" t="s">
        <v>219</v>
      </c>
      <c r="V1497" s="6">
        <v>91863070</v>
      </c>
      <c r="W1497" s="6">
        <v>2666144</v>
      </c>
      <c r="X1497" s="6">
        <v>6400000</v>
      </c>
      <c r="Y1497" s="6">
        <v>88129214</v>
      </c>
      <c r="Z1497" s="6">
        <v>0</v>
      </c>
      <c r="AA1497" s="6">
        <v>87982752</v>
      </c>
      <c r="AB1497" s="6">
        <v>146462</v>
      </c>
      <c r="AC1497" s="6">
        <v>87982752</v>
      </c>
      <c r="AD1497" s="6">
        <v>87982752</v>
      </c>
      <c r="AE1497" s="6">
        <v>85960160</v>
      </c>
      <c r="AF1497" s="6">
        <v>85960160</v>
      </c>
    </row>
    <row r="1498" spans="1:32" ht="22.5">
      <c r="A1498" s="3" t="s">
        <v>441</v>
      </c>
      <c r="B1498" s="11" t="s">
        <v>545</v>
      </c>
      <c r="C1498" s="11" t="s">
        <v>558</v>
      </c>
      <c r="D1498" s="4" t="s">
        <v>442</v>
      </c>
      <c r="E1498" s="5" t="s">
        <v>220</v>
      </c>
      <c r="F1498" s="5" t="str">
        <f t="shared" si="26"/>
        <v>C-4102-1500-1</v>
      </c>
      <c r="G1498" s="13" t="s">
        <v>509</v>
      </c>
      <c r="H1498" s="13" t="s">
        <v>493</v>
      </c>
      <c r="I1498" s="13" t="s">
        <v>512</v>
      </c>
      <c r="J1498" s="3" t="s">
        <v>53</v>
      </c>
      <c r="K1498" s="3" t="s">
        <v>209</v>
      </c>
      <c r="L1498" s="3" t="s">
        <v>55</v>
      </c>
      <c r="M1498" s="3" t="s">
        <v>61</v>
      </c>
      <c r="N1498" s="3" t="s">
        <v>37</v>
      </c>
      <c r="O1498" s="3" t="s">
        <v>221</v>
      </c>
      <c r="P1498" s="3"/>
      <c r="Q1498" s="3"/>
      <c r="R1498" s="3" t="s">
        <v>40</v>
      </c>
      <c r="S1498" s="3" t="s">
        <v>41</v>
      </c>
      <c r="T1498" s="3" t="s">
        <v>42</v>
      </c>
      <c r="U1498" s="4" t="s">
        <v>222</v>
      </c>
      <c r="V1498" s="6">
        <v>35166948</v>
      </c>
      <c r="W1498" s="6">
        <v>2432760</v>
      </c>
      <c r="X1498" s="6">
        <v>4047791</v>
      </c>
      <c r="Y1498" s="6">
        <v>33551917</v>
      </c>
      <c r="Z1498" s="6">
        <v>0</v>
      </c>
      <c r="AA1498" s="6">
        <v>33551917</v>
      </c>
      <c r="AB1498" s="6">
        <v>0</v>
      </c>
      <c r="AC1498" s="6">
        <v>33551917</v>
      </c>
      <c r="AD1498" s="6">
        <v>33551917</v>
      </c>
      <c r="AE1498" s="6">
        <v>32436907</v>
      </c>
      <c r="AF1498" s="6">
        <v>32436907</v>
      </c>
    </row>
    <row r="1499" spans="1:32" ht="22.5">
      <c r="A1499" s="3" t="s">
        <v>441</v>
      </c>
      <c r="B1499" s="11" t="s">
        <v>545</v>
      </c>
      <c r="C1499" s="11" t="s">
        <v>558</v>
      </c>
      <c r="D1499" s="4" t="s">
        <v>442</v>
      </c>
      <c r="E1499" s="5" t="s">
        <v>223</v>
      </c>
      <c r="F1499" s="5" t="str">
        <f t="shared" si="26"/>
        <v>C-4102-1500-1</v>
      </c>
      <c r="G1499" s="13" t="s">
        <v>509</v>
      </c>
      <c r="H1499" s="13" t="s">
        <v>493</v>
      </c>
      <c r="I1499" s="13" t="s">
        <v>506</v>
      </c>
      <c r="J1499" s="3" t="s">
        <v>53</v>
      </c>
      <c r="K1499" s="3" t="s">
        <v>209</v>
      </c>
      <c r="L1499" s="3" t="s">
        <v>55</v>
      </c>
      <c r="M1499" s="3" t="s">
        <v>61</v>
      </c>
      <c r="N1499" s="3" t="s">
        <v>37</v>
      </c>
      <c r="O1499" s="3" t="s">
        <v>224</v>
      </c>
      <c r="P1499" s="3"/>
      <c r="Q1499" s="3"/>
      <c r="R1499" s="3" t="s">
        <v>40</v>
      </c>
      <c r="S1499" s="3" t="s">
        <v>41</v>
      </c>
      <c r="T1499" s="3" t="s">
        <v>42</v>
      </c>
      <c r="U1499" s="4" t="s">
        <v>57</v>
      </c>
      <c r="V1499" s="6">
        <v>487686</v>
      </c>
      <c r="W1499" s="6">
        <v>0</v>
      </c>
      <c r="X1499" s="6">
        <v>0</v>
      </c>
      <c r="Y1499" s="6">
        <v>487686</v>
      </c>
      <c r="Z1499" s="6">
        <v>0</v>
      </c>
      <c r="AA1499" s="6">
        <v>380169</v>
      </c>
      <c r="AB1499" s="6">
        <v>107517</v>
      </c>
      <c r="AC1499" s="6">
        <v>380169</v>
      </c>
      <c r="AD1499" s="6">
        <v>380169</v>
      </c>
      <c r="AE1499" s="6">
        <v>380169</v>
      </c>
      <c r="AF1499" s="6">
        <v>380169</v>
      </c>
    </row>
    <row r="1500" spans="1:32" ht="22.5">
      <c r="A1500" s="3" t="s">
        <v>441</v>
      </c>
      <c r="B1500" s="11" t="s">
        <v>545</v>
      </c>
      <c r="C1500" s="11" t="s">
        <v>558</v>
      </c>
      <c r="D1500" s="4" t="s">
        <v>442</v>
      </c>
      <c r="E1500" s="5" t="s">
        <v>402</v>
      </c>
      <c r="F1500" s="5" t="str">
        <f t="shared" si="26"/>
        <v>C-4102-1500-3</v>
      </c>
      <c r="G1500" s="13" t="s">
        <v>495</v>
      </c>
      <c r="H1500" s="13" t="s">
        <v>496</v>
      </c>
      <c r="I1500" s="13" t="s">
        <v>497</v>
      </c>
      <c r="J1500" s="3" t="s">
        <v>53</v>
      </c>
      <c r="K1500" s="3" t="s">
        <v>209</v>
      </c>
      <c r="L1500" s="3" t="s">
        <v>55</v>
      </c>
      <c r="M1500" s="3" t="s">
        <v>38</v>
      </c>
      <c r="N1500" s="3" t="s">
        <v>37</v>
      </c>
      <c r="O1500" s="3" t="s">
        <v>210</v>
      </c>
      <c r="P1500" s="3"/>
      <c r="Q1500" s="3"/>
      <c r="R1500" s="3" t="s">
        <v>40</v>
      </c>
      <c r="S1500" s="3" t="s">
        <v>41</v>
      </c>
      <c r="T1500" s="3" t="s">
        <v>42</v>
      </c>
      <c r="U1500" s="4" t="s">
        <v>403</v>
      </c>
      <c r="V1500" s="6">
        <v>334684900</v>
      </c>
      <c r="W1500" s="6">
        <v>0</v>
      </c>
      <c r="X1500" s="6">
        <v>78138401</v>
      </c>
      <c r="Y1500" s="6">
        <v>256546499</v>
      </c>
      <c r="Z1500" s="6">
        <v>0</v>
      </c>
      <c r="AA1500" s="6">
        <v>249135540</v>
      </c>
      <c r="AB1500" s="6">
        <v>7410959</v>
      </c>
      <c r="AC1500" s="6">
        <v>249135540</v>
      </c>
      <c r="AD1500" s="6">
        <v>249135540</v>
      </c>
      <c r="AE1500" s="6">
        <v>227057373</v>
      </c>
      <c r="AF1500" s="6">
        <v>227057373</v>
      </c>
    </row>
    <row r="1501" spans="1:32" ht="22.5">
      <c r="A1501" s="3" t="s">
        <v>441</v>
      </c>
      <c r="B1501" s="11" t="s">
        <v>545</v>
      </c>
      <c r="C1501" s="11" t="s">
        <v>558</v>
      </c>
      <c r="D1501" s="4" t="s">
        <v>442</v>
      </c>
      <c r="E1501" s="5" t="s">
        <v>375</v>
      </c>
      <c r="F1501" s="5" t="str">
        <f t="shared" si="26"/>
        <v>C-4102-1500-3</v>
      </c>
      <c r="G1501" s="13" t="s">
        <v>495</v>
      </c>
      <c r="H1501" s="13" t="s">
        <v>496</v>
      </c>
      <c r="I1501" s="13" t="s">
        <v>497</v>
      </c>
      <c r="J1501" s="3" t="s">
        <v>53</v>
      </c>
      <c r="K1501" s="3" t="s">
        <v>209</v>
      </c>
      <c r="L1501" s="3" t="s">
        <v>55</v>
      </c>
      <c r="M1501" s="3" t="s">
        <v>38</v>
      </c>
      <c r="N1501" s="3" t="s">
        <v>37</v>
      </c>
      <c r="O1501" s="3" t="s">
        <v>257</v>
      </c>
      <c r="P1501" s="3"/>
      <c r="Q1501" s="3"/>
      <c r="R1501" s="3" t="s">
        <v>40</v>
      </c>
      <c r="S1501" s="3" t="s">
        <v>41</v>
      </c>
      <c r="T1501" s="3" t="s">
        <v>42</v>
      </c>
      <c r="U1501" s="4" t="s">
        <v>376</v>
      </c>
      <c r="V1501" s="6">
        <v>3406505872</v>
      </c>
      <c r="W1501" s="6">
        <v>363091625</v>
      </c>
      <c r="X1501" s="6">
        <v>209145372</v>
      </c>
      <c r="Y1501" s="6">
        <v>3560452125</v>
      </c>
      <c r="Z1501" s="6">
        <v>0</v>
      </c>
      <c r="AA1501" s="6">
        <v>3547663412</v>
      </c>
      <c r="AB1501" s="6">
        <v>12788713</v>
      </c>
      <c r="AC1501" s="6">
        <v>3547663412</v>
      </c>
      <c r="AD1501" s="6">
        <v>3237557196</v>
      </c>
      <c r="AE1501" s="6">
        <v>3166196560</v>
      </c>
      <c r="AF1501" s="6">
        <v>3166196560</v>
      </c>
    </row>
    <row r="1502" spans="1:32" ht="22.5">
      <c r="A1502" s="3" t="s">
        <v>441</v>
      </c>
      <c r="B1502" s="11" t="s">
        <v>545</v>
      </c>
      <c r="C1502" s="11" t="s">
        <v>558</v>
      </c>
      <c r="D1502" s="4" t="s">
        <v>442</v>
      </c>
      <c r="E1502" s="5" t="s">
        <v>225</v>
      </c>
      <c r="F1502" s="5" t="str">
        <f t="shared" si="26"/>
        <v>C-4102-1500-3</v>
      </c>
      <c r="G1502" s="13" t="s">
        <v>495</v>
      </c>
      <c r="H1502" s="13" t="s">
        <v>496</v>
      </c>
      <c r="I1502" s="13" t="s">
        <v>497</v>
      </c>
      <c r="J1502" s="3" t="s">
        <v>53</v>
      </c>
      <c r="K1502" s="3" t="s">
        <v>209</v>
      </c>
      <c r="L1502" s="3" t="s">
        <v>55</v>
      </c>
      <c r="M1502" s="3" t="s">
        <v>38</v>
      </c>
      <c r="N1502" s="3" t="s">
        <v>37</v>
      </c>
      <c r="O1502" s="3" t="s">
        <v>213</v>
      </c>
      <c r="P1502" s="3"/>
      <c r="Q1502" s="3"/>
      <c r="R1502" s="3" t="s">
        <v>40</v>
      </c>
      <c r="S1502" s="3" t="s">
        <v>41</v>
      </c>
      <c r="T1502" s="3" t="s">
        <v>42</v>
      </c>
      <c r="U1502" s="4" t="s">
        <v>226</v>
      </c>
      <c r="V1502" s="6">
        <v>10128399589</v>
      </c>
      <c r="W1502" s="6">
        <v>824585445</v>
      </c>
      <c r="X1502" s="6">
        <v>1248875298</v>
      </c>
      <c r="Y1502" s="6">
        <v>9704109736</v>
      </c>
      <c r="Z1502" s="6">
        <v>0</v>
      </c>
      <c r="AA1502" s="6">
        <v>9476172660</v>
      </c>
      <c r="AB1502" s="6">
        <v>227937076</v>
      </c>
      <c r="AC1502" s="6">
        <v>9476172660</v>
      </c>
      <c r="AD1502" s="6">
        <v>9144789646</v>
      </c>
      <c r="AE1502" s="6">
        <v>8805318951</v>
      </c>
      <c r="AF1502" s="6">
        <v>8805318951</v>
      </c>
    </row>
    <row r="1503" spans="1:32" ht="22.5">
      <c r="A1503" s="3" t="s">
        <v>441</v>
      </c>
      <c r="B1503" s="11" t="s">
        <v>545</v>
      </c>
      <c r="C1503" s="11" t="s">
        <v>558</v>
      </c>
      <c r="D1503" s="4" t="s">
        <v>442</v>
      </c>
      <c r="E1503" s="5" t="s">
        <v>377</v>
      </c>
      <c r="F1503" s="5" t="str">
        <f t="shared" si="26"/>
        <v>C-4102-1500-3</v>
      </c>
      <c r="G1503" s="13" t="s">
        <v>495</v>
      </c>
      <c r="H1503" s="13" t="s">
        <v>496</v>
      </c>
      <c r="I1503" s="13" t="s">
        <v>497</v>
      </c>
      <c r="J1503" s="3" t="s">
        <v>53</v>
      </c>
      <c r="K1503" s="3" t="s">
        <v>209</v>
      </c>
      <c r="L1503" s="3" t="s">
        <v>55</v>
      </c>
      <c r="M1503" s="3" t="s">
        <v>38</v>
      </c>
      <c r="N1503" s="3" t="s">
        <v>37</v>
      </c>
      <c r="O1503" s="3" t="s">
        <v>56</v>
      </c>
      <c r="P1503" s="3"/>
      <c r="Q1503" s="3"/>
      <c r="R1503" s="3" t="s">
        <v>40</v>
      </c>
      <c r="S1503" s="3" t="s">
        <v>41</v>
      </c>
      <c r="T1503" s="3" t="s">
        <v>42</v>
      </c>
      <c r="U1503" s="4" t="s">
        <v>378</v>
      </c>
      <c r="V1503" s="6">
        <v>624363014</v>
      </c>
      <c r="W1503" s="6">
        <v>139604206</v>
      </c>
      <c r="X1503" s="6">
        <v>53415553</v>
      </c>
      <c r="Y1503" s="6">
        <v>710551667</v>
      </c>
      <c r="Z1503" s="6">
        <v>0</v>
      </c>
      <c r="AA1503" s="6">
        <v>710343550</v>
      </c>
      <c r="AB1503" s="6">
        <v>208117</v>
      </c>
      <c r="AC1503" s="6">
        <v>710343550</v>
      </c>
      <c r="AD1503" s="6">
        <v>639654950</v>
      </c>
      <c r="AE1503" s="6">
        <v>634094813</v>
      </c>
      <c r="AF1503" s="6">
        <v>634094813</v>
      </c>
    </row>
    <row r="1504" spans="1:32" ht="22.5">
      <c r="A1504" s="3" t="s">
        <v>441</v>
      </c>
      <c r="B1504" s="11" t="s">
        <v>545</v>
      </c>
      <c r="C1504" s="11" t="s">
        <v>558</v>
      </c>
      <c r="D1504" s="4" t="s">
        <v>442</v>
      </c>
      <c r="E1504" s="5" t="s">
        <v>227</v>
      </c>
      <c r="F1504" s="5" t="str">
        <f t="shared" si="26"/>
        <v>C-4102-1500-3</v>
      </c>
      <c r="G1504" s="13" t="s">
        <v>495</v>
      </c>
      <c r="H1504" s="13" t="s">
        <v>496</v>
      </c>
      <c r="I1504" s="13" t="s">
        <v>497</v>
      </c>
      <c r="J1504" s="3" t="s">
        <v>53</v>
      </c>
      <c r="K1504" s="3" t="s">
        <v>209</v>
      </c>
      <c r="L1504" s="3" t="s">
        <v>55</v>
      </c>
      <c r="M1504" s="3" t="s">
        <v>38</v>
      </c>
      <c r="N1504" s="3" t="s">
        <v>37</v>
      </c>
      <c r="O1504" s="3" t="s">
        <v>218</v>
      </c>
      <c r="P1504" s="3"/>
      <c r="Q1504" s="3"/>
      <c r="R1504" s="3" t="s">
        <v>230</v>
      </c>
      <c r="S1504" s="3" t="s">
        <v>243</v>
      </c>
      <c r="T1504" s="3" t="s">
        <v>42</v>
      </c>
      <c r="U1504" s="4" t="s">
        <v>228</v>
      </c>
      <c r="V1504" s="6">
        <v>4365336096</v>
      </c>
      <c r="W1504" s="6">
        <v>345543799</v>
      </c>
      <c r="X1504" s="6">
        <v>508803701</v>
      </c>
      <c r="Y1504" s="6">
        <v>4202076194</v>
      </c>
      <c r="Z1504" s="6">
        <v>0</v>
      </c>
      <c r="AA1504" s="6">
        <v>4202056194</v>
      </c>
      <c r="AB1504" s="6">
        <v>20000</v>
      </c>
      <c r="AC1504" s="6">
        <v>4202056194</v>
      </c>
      <c r="AD1504" s="6">
        <v>3811694299</v>
      </c>
      <c r="AE1504" s="6">
        <v>3703444120</v>
      </c>
      <c r="AF1504" s="6">
        <v>3703444120</v>
      </c>
    </row>
    <row r="1505" spans="1:32" ht="22.5">
      <c r="A1505" s="3" t="s">
        <v>441</v>
      </c>
      <c r="B1505" s="11" t="s">
        <v>545</v>
      </c>
      <c r="C1505" s="11" t="s">
        <v>558</v>
      </c>
      <c r="D1505" s="4" t="s">
        <v>442</v>
      </c>
      <c r="E1505" s="5" t="s">
        <v>227</v>
      </c>
      <c r="F1505" s="5" t="str">
        <f t="shared" si="26"/>
        <v>C-4102-1500-3</v>
      </c>
      <c r="G1505" s="13" t="s">
        <v>495</v>
      </c>
      <c r="H1505" s="13" t="s">
        <v>496</v>
      </c>
      <c r="I1505" s="13" t="s">
        <v>497</v>
      </c>
      <c r="J1505" s="3" t="s">
        <v>53</v>
      </c>
      <c r="K1505" s="3" t="s">
        <v>209</v>
      </c>
      <c r="L1505" s="3" t="s">
        <v>55</v>
      </c>
      <c r="M1505" s="3" t="s">
        <v>38</v>
      </c>
      <c r="N1505" s="3" t="s">
        <v>37</v>
      </c>
      <c r="O1505" s="3" t="s">
        <v>218</v>
      </c>
      <c r="P1505" s="3"/>
      <c r="Q1505" s="3"/>
      <c r="R1505" s="3" t="s">
        <v>40</v>
      </c>
      <c r="S1505" s="3" t="s">
        <v>41</v>
      </c>
      <c r="T1505" s="3" t="s">
        <v>42</v>
      </c>
      <c r="U1505" s="4" t="s">
        <v>228</v>
      </c>
      <c r="V1505" s="6">
        <v>0</v>
      </c>
      <c r="W1505" s="6">
        <v>104539392</v>
      </c>
      <c r="X1505" s="6">
        <v>0</v>
      </c>
      <c r="Y1505" s="6">
        <v>104539392</v>
      </c>
      <c r="Z1505" s="6">
        <v>0</v>
      </c>
      <c r="AA1505" s="6">
        <v>104539392</v>
      </c>
      <c r="AB1505" s="6">
        <v>0</v>
      </c>
      <c r="AC1505" s="6">
        <v>104539392</v>
      </c>
      <c r="AD1505" s="6">
        <v>104539392</v>
      </c>
      <c r="AE1505" s="6">
        <v>104539392</v>
      </c>
      <c r="AF1505" s="6">
        <v>104539392</v>
      </c>
    </row>
    <row r="1506" spans="1:32" ht="22.5">
      <c r="A1506" s="3" t="s">
        <v>441</v>
      </c>
      <c r="B1506" s="11" t="s">
        <v>545</v>
      </c>
      <c r="C1506" s="11" t="s">
        <v>558</v>
      </c>
      <c r="D1506" s="4" t="s">
        <v>442</v>
      </c>
      <c r="E1506" s="5" t="s">
        <v>234</v>
      </c>
      <c r="F1506" s="5" t="str">
        <f t="shared" si="26"/>
        <v>C-4102-1500-3</v>
      </c>
      <c r="G1506" s="13" t="s">
        <v>495</v>
      </c>
      <c r="H1506" s="13" t="s">
        <v>496</v>
      </c>
      <c r="I1506" s="13" t="s">
        <v>497</v>
      </c>
      <c r="J1506" s="3" t="s">
        <v>53</v>
      </c>
      <c r="K1506" s="3" t="s">
        <v>209</v>
      </c>
      <c r="L1506" s="3" t="s">
        <v>55</v>
      </c>
      <c r="M1506" s="3" t="s">
        <v>38</v>
      </c>
      <c r="N1506" s="3" t="s">
        <v>37</v>
      </c>
      <c r="O1506" s="3" t="s">
        <v>235</v>
      </c>
      <c r="P1506" s="3"/>
      <c r="Q1506" s="3"/>
      <c r="R1506" s="3" t="s">
        <v>230</v>
      </c>
      <c r="S1506" s="3" t="s">
        <v>243</v>
      </c>
      <c r="T1506" s="3" t="s">
        <v>42</v>
      </c>
      <c r="U1506" s="4" t="s">
        <v>236</v>
      </c>
      <c r="V1506" s="6">
        <v>0</v>
      </c>
      <c r="W1506" s="6">
        <v>18798960</v>
      </c>
      <c r="X1506" s="6">
        <v>0</v>
      </c>
      <c r="Y1506" s="6">
        <v>18798960</v>
      </c>
      <c r="Z1506" s="6">
        <v>0</v>
      </c>
      <c r="AA1506" s="6">
        <v>18798960</v>
      </c>
      <c r="AB1506" s="6">
        <v>0</v>
      </c>
      <c r="AC1506" s="6">
        <v>18798960</v>
      </c>
      <c r="AD1506" s="6">
        <v>18798960</v>
      </c>
      <c r="AE1506" s="6">
        <v>18798960</v>
      </c>
      <c r="AF1506" s="6">
        <v>18798960</v>
      </c>
    </row>
    <row r="1507" spans="1:32" ht="22.5">
      <c r="A1507" s="3" t="s">
        <v>441</v>
      </c>
      <c r="B1507" s="11" t="s">
        <v>545</v>
      </c>
      <c r="C1507" s="11" t="s">
        <v>558</v>
      </c>
      <c r="D1507" s="4" t="s">
        <v>442</v>
      </c>
      <c r="E1507" s="5" t="s">
        <v>234</v>
      </c>
      <c r="F1507" s="5" t="str">
        <f t="shared" si="26"/>
        <v>C-4102-1500-3</v>
      </c>
      <c r="G1507" s="13" t="s">
        <v>495</v>
      </c>
      <c r="H1507" s="13" t="s">
        <v>496</v>
      </c>
      <c r="I1507" s="13" t="s">
        <v>497</v>
      </c>
      <c r="J1507" s="3" t="s">
        <v>53</v>
      </c>
      <c r="K1507" s="3" t="s">
        <v>209</v>
      </c>
      <c r="L1507" s="3" t="s">
        <v>55</v>
      </c>
      <c r="M1507" s="3" t="s">
        <v>38</v>
      </c>
      <c r="N1507" s="3" t="s">
        <v>37</v>
      </c>
      <c r="O1507" s="3" t="s">
        <v>235</v>
      </c>
      <c r="P1507" s="3"/>
      <c r="Q1507" s="3"/>
      <c r="R1507" s="3" t="s">
        <v>40</v>
      </c>
      <c r="S1507" s="3" t="s">
        <v>41</v>
      </c>
      <c r="T1507" s="3" t="s">
        <v>42</v>
      </c>
      <c r="U1507" s="4" t="s">
        <v>236</v>
      </c>
      <c r="V1507" s="6">
        <v>0</v>
      </c>
      <c r="W1507" s="6">
        <v>7840000</v>
      </c>
      <c r="X1507" s="6">
        <v>0</v>
      </c>
      <c r="Y1507" s="6">
        <v>7840000</v>
      </c>
      <c r="Z1507" s="6">
        <v>0</v>
      </c>
      <c r="AA1507" s="6">
        <v>7840000</v>
      </c>
      <c r="AB1507" s="6">
        <v>0</v>
      </c>
      <c r="AC1507" s="6">
        <v>7840000</v>
      </c>
      <c r="AD1507" s="6">
        <v>7840000</v>
      </c>
      <c r="AE1507" s="6">
        <v>7840000</v>
      </c>
      <c r="AF1507" s="6">
        <v>7840000</v>
      </c>
    </row>
    <row r="1508" spans="1:32" ht="22.5">
      <c r="A1508" s="3" t="s">
        <v>441</v>
      </c>
      <c r="B1508" s="11" t="s">
        <v>545</v>
      </c>
      <c r="C1508" s="11" t="s">
        <v>558</v>
      </c>
      <c r="D1508" s="4" t="s">
        <v>442</v>
      </c>
      <c r="E1508" s="5" t="s">
        <v>237</v>
      </c>
      <c r="F1508" s="5" t="str">
        <f t="shared" si="26"/>
        <v>C-4102-1500-3</v>
      </c>
      <c r="G1508" s="13" t="s">
        <v>495</v>
      </c>
      <c r="H1508" s="13" t="s">
        <v>493</v>
      </c>
      <c r="I1508" s="13" t="s">
        <v>512</v>
      </c>
      <c r="J1508" s="3" t="s">
        <v>53</v>
      </c>
      <c r="K1508" s="3" t="s">
        <v>209</v>
      </c>
      <c r="L1508" s="3" t="s">
        <v>55</v>
      </c>
      <c r="M1508" s="3" t="s">
        <v>38</v>
      </c>
      <c r="N1508" s="3" t="s">
        <v>37</v>
      </c>
      <c r="O1508" s="3" t="s">
        <v>238</v>
      </c>
      <c r="P1508" s="3"/>
      <c r="Q1508" s="3"/>
      <c r="R1508" s="3" t="s">
        <v>40</v>
      </c>
      <c r="S1508" s="3" t="s">
        <v>41</v>
      </c>
      <c r="T1508" s="3" t="s">
        <v>42</v>
      </c>
      <c r="U1508" s="4" t="s">
        <v>222</v>
      </c>
      <c r="V1508" s="6">
        <v>1257569443</v>
      </c>
      <c r="W1508" s="6">
        <v>822512479</v>
      </c>
      <c r="X1508" s="6">
        <v>9482696</v>
      </c>
      <c r="Y1508" s="6">
        <v>2070599226</v>
      </c>
      <c r="Z1508" s="6">
        <v>0</v>
      </c>
      <c r="AA1508" s="6">
        <v>2061854958</v>
      </c>
      <c r="AB1508" s="6">
        <v>8744268</v>
      </c>
      <c r="AC1508" s="6">
        <v>2061854958</v>
      </c>
      <c r="AD1508" s="6">
        <v>2061854958</v>
      </c>
      <c r="AE1508" s="6">
        <v>2034240262</v>
      </c>
      <c r="AF1508" s="6">
        <v>2034240262</v>
      </c>
    </row>
    <row r="1509" spans="1:32" ht="22.5">
      <c r="A1509" s="3" t="s">
        <v>441</v>
      </c>
      <c r="B1509" s="11" t="s">
        <v>545</v>
      </c>
      <c r="C1509" s="11" t="s">
        <v>558</v>
      </c>
      <c r="D1509" s="4" t="s">
        <v>442</v>
      </c>
      <c r="E1509" s="5" t="s">
        <v>239</v>
      </c>
      <c r="F1509" s="5" t="str">
        <f t="shared" si="26"/>
        <v>C-4102-1500-3</v>
      </c>
      <c r="G1509" s="13" t="s">
        <v>495</v>
      </c>
      <c r="H1509" s="13" t="s">
        <v>493</v>
      </c>
      <c r="I1509" s="13" t="s">
        <v>506</v>
      </c>
      <c r="J1509" s="3" t="s">
        <v>53</v>
      </c>
      <c r="K1509" s="3" t="s">
        <v>209</v>
      </c>
      <c r="L1509" s="3" t="s">
        <v>55</v>
      </c>
      <c r="M1509" s="3" t="s">
        <v>38</v>
      </c>
      <c r="N1509" s="3" t="s">
        <v>37</v>
      </c>
      <c r="O1509" s="3" t="s">
        <v>240</v>
      </c>
      <c r="P1509" s="3"/>
      <c r="Q1509" s="3"/>
      <c r="R1509" s="3" t="s">
        <v>40</v>
      </c>
      <c r="S1509" s="3" t="s">
        <v>41</v>
      </c>
      <c r="T1509" s="3" t="s">
        <v>42</v>
      </c>
      <c r="U1509" s="4" t="s">
        <v>57</v>
      </c>
      <c r="V1509" s="6">
        <v>66916000</v>
      </c>
      <c r="W1509" s="6">
        <v>35000000</v>
      </c>
      <c r="X1509" s="6">
        <v>0</v>
      </c>
      <c r="Y1509" s="6">
        <v>101916000</v>
      </c>
      <c r="Z1509" s="6">
        <v>0</v>
      </c>
      <c r="AA1509" s="6">
        <v>101309071</v>
      </c>
      <c r="AB1509" s="6">
        <v>606929</v>
      </c>
      <c r="AC1509" s="6">
        <v>101309071</v>
      </c>
      <c r="AD1509" s="6">
        <v>101309071</v>
      </c>
      <c r="AE1509" s="6">
        <v>100898695</v>
      </c>
      <c r="AF1509" s="6">
        <v>100898695</v>
      </c>
    </row>
    <row r="1510" spans="1:32" ht="33.75">
      <c r="A1510" s="3" t="s">
        <v>441</v>
      </c>
      <c r="B1510" s="11" t="s">
        <v>545</v>
      </c>
      <c r="C1510" s="11" t="s">
        <v>558</v>
      </c>
      <c r="D1510" s="4" t="s">
        <v>442</v>
      </c>
      <c r="E1510" s="5" t="s">
        <v>379</v>
      </c>
      <c r="F1510" s="5" t="str">
        <f t="shared" si="26"/>
        <v>C-4102-1500-3</v>
      </c>
      <c r="G1510" s="13" t="s">
        <v>495</v>
      </c>
      <c r="H1510" s="13" t="s">
        <v>496</v>
      </c>
      <c r="I1510" s="13" t="s">
        <v>497</v>
      </c>
      <c r="J1510" s="3" t="s">
        <v>53</v>
      </c>
      <c r="K1510" s="3" t="s">
        <v>209</v>
      </c>
      <c r="L1510" s="3" t="s">
        <v>55</v>
      </c>
      <c r="M1510" s="3" t="s">
        <v>38</v>
      </c>
      <c r="N1510" s="3" t="s">
        <v>37</v>
      </c>
      <c r="O1510" s="3" t="s">
        <v>380</v>
      </c>
      <c r="P1510" s="3"/>
      <c r="Q1510" s="3"/>
      <c r="R1510" s="3" t="s">
        <v>230</v>
      </c>
      <c r="S1510" s="3" t="s">
        <v>243</v>
      </c>
      <c r="T1510" s="3" t="s">
        <v>42</v>
      </c>
      <c r="U1510" s="4" t="s">
        <v>381</v>
      </c>
      <c r="V1510" s="6">
        <v>0</v>
      </c>
      <c r="W1510" s="6">
        <v>2914413</v>
      </c>
      <c r="X1510" s="6">
        <v>0</v>
      </c>
      <c r="Y1510" s="6">
        <v>2914413</v>
      </c>
      <c r="Z1510" s="6">
        <v>0</v>
      </c>
      <c r="AA1510" s="6">
        <v>1700000</v>
      </c>
      <c r="AB1510" s="6">
        <v>1214413</v>
      </c>
      <c r="AC1510" s="6">
        <v>1700000</v>
      </c>
      <c r="AD1510" s="6">
        <v>1700000</v>
      </c>
      <c r="AE1510" s="6">
        <v>1700000</v>
      </c>
      <c r="AF1510" s="6">
        <v>1700000</v>
      </c>
    </row>
    <row r="1511" spans="1:32" ht="33.75">
      <c r="A1511" s="3" t="s">
        <v>441</v>
      </c>
      <c r="B1511" s="11" t="s">
        <v>545</v>
      </c>
      <c r="C1511" s="11" t="s">
        <v>558</v>
      </c>
      <c r="D1511" s="4" t="s">
        <v>442</v>
      </c>
      <c r="E1511" s="5" t="s">
        <v>379</v>
      </c>
      <c r="F1511" s="5" t="str">
        <f t="shared" si="26"/>
        <v>C-4102-1500-3</v>
      </c>
      <c r="G1511" s="13" t="s">
        <v>495</v>
      </c>
      <c r="H1511" s="13" t="s">
        <v>496</v>
      </c>
      <c r="I1511" s="13" t="s">
        <v>497</v>
      </c>
      <c r="J1511" s="3" t="s">
        <v>53</v>
      </c>
      <c r="K1511" s="3" t="s">
        <v>209</v>
      </c>
      <c r="L1511" s="3" t="s">
        <v>55</v>
      </c>
      <c r="M1511" s="3" t="s">
        <v>38</v>
      </c>
      <c r="N1511" s="3" t="s">
        <v>37</v>
      </c>
      <c r="O1511" s="3" t="s">
        <v>380</v>
      </c>
      <c r="P1511" s="3"/>
      <c r="Q1511" s="3"/>
      <c r="R1511" s="3" t="s">
        <v>40</v>
      </c>
      <c r="S1511" s="3" t="s">
        <v>41</v>
      </c>
      <c r="T1511" s="3" t="s">
        <v>42</v>
      </c>
      <c r="U1511" s="4" t="s">
        <v>381</v>
      </c>
      <c r="V1511" s="6">
        <v>8551000</v>
      </c>
      <c r="W1511" s="6">
        <v>0</v>
      </c>
      <c r="X1511" s="6">
        <v>0</v>
      </c>
      <c r="Y1511" s="6">
        <v>8551000</v>
      </c>
      <c r="Z1511" s="6">
        <v>0</v>
      </c>
      <c r="AA1511" s="6">
        <v>6027100</v>
      </c>
      <c r="AB1511" s="6">
        <v>2523900</v>
      </c>
      <c r="AC1511" s="6">
        <v>6027100</v>
      </c>
      <c r="AD1511" s="6">
        <v>6027100</v>
      </c>
      <c r="AE1511" s="6">
        <v>4508100</v>
      </c>
      <c r="AF1511" s="6">
        <v>4508100</v>
      </c>
    </row>
    <row r="1512" spans="1:32" ht="22.5">
      <c r="A1512" s="3" t="s">
        <v>441</v>
      </c>
      <c r="B1512" s="11" t="s">
        <v>545</v>
      </c>
      <c r="C1512" s="11" t="s">
        <v>558</v>
      </c>
      <c r="D1512" s="4" t="s">
        <v>442</v>
      </c>
      <c r="E1512" s="5" t="s">
        <v>251</v>
      </c>
      <c r="F1512" s="5" t="str">
        <f t="shared" si="26"/>
        <v>C-4102-1500-3</v>
      </c>
      <c r="G1512" s="13" t="s">
        <v>495</v>
      </c>
      <c r="H1512" s="13" t="s">
        <v>496</v>
      </c>
      <c r="I1512" s="13" t="s">
        <v>497</v>
      </c>
      <c r="J1512" s="3" t="s">
        <v>53</v>
      </c>
      <c r="K1512" s="3" t="s">
        <v>209</v>
      </c>
      <c r="L1512" s="3" t="s">
        <v>55</v>
      </c>
      <c r="M1512" s="3" t="s">
        <v>38</v>
      </c>
      <c r="N1512" s="3" t="s">
        <v>37</v>
      </c>
      <c r="O1512" s="3" t="s">
        <v>252</v>
      </c>
      <c r="P1512" s="3"/>
      <c r="Q1512" s="3"/>
      <c r="R1512" s="3" t="s">
        <v>40</v>
      </c>
      <c r="S1512" s="3" t="s">
        <v>41</v>
      </c>
      <c r="T1512" s="3" t="s">
        <v>42</v>
      </c>
      <c r="U1512" s="4" t="s">
        <v>253</v>
      </c>
      <c r="V1512" s="6">
        <v>0</v>
      </c>
      <c r="W1512" s="6">
        <v>68954</v>
      </c>
      <c r="X1512" s="6">
        <v>0</v>
      </c>
      <c r="Y1512" s="6">
        <v>68954</v>
      </c>
      <c r="Z1512" s="6">
        <v>0</v>
      </c>
      <c r="AA1512" s="6">
        <v>68954</v>
      </c>
      <c r="AB1512" s="6">
        <v>0</v>
      </c>
      <c r="AC1512" s="6">
        <v>68954</v>
      </c>
      <c r="AD1512" s="6">
        <v>68954</v>
      </c>
      <c r="AE1512" s="6">
        <v>68954</v>
      </c>
      <c r="AF1512" s="6">
        <v>68954</v>
      </c>
    </row>
    <row r="1513" spans="1:32" ht="22.5">
      <c r="A1513" s="3" t="s">
        <v>441</v>
      </c>
      <c r="B1513" s="11" t="s">
        <v>545</v>
      </c>
      <c r="C1513" s="11" t="s">
        <v>558</v>
      </c>
      <c r="D1513" s="4" t="s">
        <v>442</v>
      </c>
      <c r="E1513" s="5" t="s">
        <v>254</v>
      </c>
      <c r="F1513" s="5" t="str">
        <f t="shared" si="26"/>
        <v>C-4102-1500-4</v>
      </c>
      <c r="G1513" s="13" t="s">
        <v>514</v>
      </c>
      <c r="H1513" s="13" t="s">
        <v>515</v>
      </c>
      <c r="I1513" s="13" t="s">
        <v>516</v>
      </c>
      <c r="J1513" s="3" t="s">
        <v>53</v>
      </c>
      <c r="K1513" s="3" t="s">
        <v>209</v>
      </c>
      <c r="L1513" s="3" t="s">
        <v>55</v>
      </c>
      <c r="M1513" s="3" t="s">
        <v>45</v>
      </c>
      <c r="N1513" s="3" t="s">
        <v>37</v>
      </c>
      <c r="O1513" s="3" t="s">
        <v>210</v>
      </c>
      <c r="P1513" s="3"/>
      <c r="Q1513" s="3"/>
      <c r="R1513" s="3" t="s">
        <v>230</v>
      </c>
      <c r="S1513" s="3" t="s">
        <v>50</v>
      </c>
      <c r="T1513" s="3" t="s">
        <v>42</v>
      </c>
      <c r="U1513" s="4" t="s">
        <v>255</v>
      </c>
      <c r="V1513" s="6">
        <v>0</v>
      </c>
      <c r="W1513" s="6">
        <v>164421809</v>
      </c>
      <c r="X1513" s="6">
        <v>2696200</v>
      </c>
      <c r="Y1513" s="6">
        <v>161725609</v>
      </c>
      <c r="Z1513" s="6">
        <v>0</v>
      </c>
      <c r="AA1513" s="6">
        <v>161725609</v>
      </c>
      <c r="AB1513" s="6">
        <v>0</v>
      </c>
      <c r="AC1513" s="6">
        <v>161725609</v>
      </c>
      <c r="AD1513" s="6">
        <v>161725609</v>
      </c>
      <c r="AE1513" s="6">
        <v>159094809</v>
      </c>
      <c r="AF1513" s="6">
        <v>159094809</v>
      </c>
    </row>
    <row r="1514" spans="1:32" ht="22.5">
      <c r="A1514" s="3" t="s">
        <v>441</v>
      </c>
      <c r="B1514" s="11" t="s">
        <v>545</v>
      </c>
      <c r="C1514" s="11" t="s">
        <v>558</v>
      </c>
      <c r="D1514" s="4" t="s">
        <v>442</v>
      </c>
      <c r="E1514" s="5" t="s">
        <v>254</v>
      </c>
      <c r="F1514" s="5" t="str">
        <f t="shared" si="26"/>
        <v>C-4102-1500-4</v>
      </c>
      <c r="G1514" s="13" t="s">
        <v>514</v>
      </c>
      <c r="H1514" s="13" t="s">
        <v>515</v>
      </c>
      <c r="I1514" s="13" t="s">
        <v>516</v>
      </c>
      <c r="J1514" s="3" t="s">
        <v>53</v>
      </c>
      <c r="K1514" s="3" t="s">
        <v>209</v>
      </c>
      <c r="L1514" s="3" t="s">
        <v>55</v>
      </c>
      <c r="M1514" s="3" t="s">
        <v>45</v>
      </c>
      <c r="N1514" s="3" t="s">
        <v>37</v>
      </c>
      <c r="O1514" s="3" t="s">
        <v>210</v>
      </c>
      <c r="P1514" s="3"/>
      <c r="Q1514" s="3"/>
      <c r="R1514" s="3" t="s">
        <v>230</v>
      </c>
      <c r="S1514" s="3" t="s">
        <v>243</v>
      </c>
      <c r="T1514" s="3" t="s">
        <v>42</v>
      </c>
      <c r="U1514" s="4" t="s">
        <v>255</v>
      </c>
      <c r="V1514" s="6">
        <v>15882640036</v>
      </c>
      <c r="W1514" s="6">
        <v>2519062884</v>
      </c>
      <c r="X1514" s="6">
        <v>917595238</v>
      </c>
      <c r="Y1514" s="6">
        <v>17484107682</v>
      </c>
      <c r="Z1514" s="6">
        <v>0</v>
      </c>
      <c r="AA1514" s="6">
        <v>17368113684</v>
      </c>
      <c r="AB1514" s="6">
        <v>115993998</v>
      </c>
      <c r="AC1514" s="6">
        <v>17368113684</v>
      </c>
      <c r="AD1514" s="6">
        <v>17368113684</v>
      </c>
      <c r="AE1514" s="6">
        <v>17202653094.470001</v>
      </c>
      <c r="AF1514" s="6">
        <v>17202653094.470001</v>
      </c>
    </row>
    <row r="1515" spans="1:32" ht="22.5">
      <c r="A1515" s="3" t="s">
        <v>441</v>
      </c>
      <c r="B1515" s="11" t="s">
        <v>545</v>
      </c>
      <c r="C1515" s="11" t="s">
        <v>558</v>
      </c>
      <c r="D1515" s="4" t="s">
        <v>442</v>
      </c>
      <c r="E1515" s="5" t="s">
        <v>256</v>
      </c>
      <c r="F1515" s="5" t="str">
        <f t="shared" si="26"/>
        <v>C-4102-1500-4</v>
      </c>
      <c r="G1515" s="13" t="s">
        <v>514</v>
      </c>
      <c r="H1515" s="13" t="s">
        <v>515</v>
      </c>
      <c r="I1515" s="13" t="s">
        <v>516</v>
      </c>
      <c r="J1515" s="3" t="s">
        <v>53</v>
      </c>
      <c r="K1515" s="3" t="s">
        <v>209</v>
      </c>
      <c r="L1515" s="3" t="s">
        <v>55</v>
      </c>
      <c r="M1515" s="3" t="s">
        <v>45</v>
      </c>
      <c r="N1515" s="3" t="s">
        <v>37</v>
      </c>
      <c r="O1515" s="3" t="s">
        <v>257</v>
      </c>
      <c r="P1515" s="3"/>
      <c r="Q1515" s="3"/>
      <c r="R1515" s="3" t="s">
        <v>230</v>
      </c>
      <c r="S1515" s="3" t="s">
        <v>243</v>
      </c>
      <c r="T1515" s="3" t="s">
        <v>42</v>
      </c>
      <c r="U1515" s="4" t="s">
        <v>258</v>
      </c>
      <c r="V1515" s="6">
        <v>15205906695</v>
      </c>
      <c r="W1515" s="6">
        <v>0</v>
      </c>
      <c r="X1515" s="6">
        <v>1178924059</v>
      </c>
      <c r="Y1515" s="6">
        <v>14026982636</v>
      </c>
      <c r="Z1515" s="6">
        <v>0</v>
      </c>
      <c r="AA1515" s="6">
        <v>14026982636</v>
      </c>
      <c r="AB1515" s="6">
        <v>0</v>
      </c>
      <c r="AC1515" s="6">
        <v>14026982636</v>
      </c>
      <c r="AD1515" s="6">
        <v>14026982636</v>
      </c>
      <c r="AE1515" s="6">
        <v>13710593981</v>
      </c>
      <c r="AF1515" s="6">
        <v>13710593981</v>
      </c>
    </row>
    <row r="1516" spans="1:32" ht="22.5">
      <c r="A1516" s="3" t="s">
        <v>441</v>
      </c>
      <c r="B1516" s="11" t="s">
        <v>545</v>
      </c>
      <c r="C1516" s="11" t="s">
        <v>558</v>
      </c>
      <c r="D1516" s="4" t="s">
        <v>442</v>
      </c>
      <c r="E1516" s="5" t="s">
        <v>256</v>
      </c>
      <c r="F1516" s="5" t="str">
        <f t="shared" si="26"/>
        <v>C-4102-1500-4</v>
      </c>
      <c r="G1516" s="13" t="s">
        <v>514</v>
      </c>
      <c r="H1516" s="13" t="s">
        <v>515</v>
      </c>
      <c r="I1516" s="13" t="s">
        <v>516</v>
      </c>
      <c r="J1516" s="3" t="s">
        <v>53</v>
      </c>
      <c r="K1516" s="3" t="s">
        <v>209</v>
      </c>
      <c r="L1516" s="3" t="s">
        <v>55</v>
      </c>
      <c r="M1516" s="3" t="s">
        <v>45</v>
      </c>
      <c r="N1516" s="3" t="s">
        <v>37</v>
      </c>
      <c r="O1516" s="3" t="s">
        <v>257</v>
      </c>
      <c r="P1516" s="3"/>
      <c r="Q1516" s="3"/>
      <c r="R1516" s="3" t="s">
        <v>40</v>
      </c>
      <c r="S1516" s="3" t="s">
        <v>150</v>
      </c>
      <c r="T1516" s="3" t="s">
        <v>42</v>
      </c>
      <c r="U1516" s="4" t="s">
        <v>258</v>
      </c>
      <c r="V1516" s="6">
        <v>0</v>
      </c>
      <c r="W1516" s="6">
        <v>685971504</v>
      </c>
      <c r="X1516" s="6">
        <v>13068208</v>
      </c>
      <c r="Y1516" s="6">
        <v>672903296</v>
      </c>
      <c r="Z1516" s="6">
        <v>0</v>
      </c>
      <c r="AA1516" s="6">
        <v>672903296</v>
      </c>
      <c r="AB1516" s="6">
        <v>0</v>
      </c>
      <c r="AC1516" s="6">
        <v>672903296</v>
      </c>
      <c r="AD1516" s="6">
        <v>672903296</v>
      </c>
      <c r="AE1516" s="6">
        <v>669014646</v>
      </c>
      <c r="AF1516" s="6">
        <v>669014646</v>
      </c>
    </row>
    <row r="1517" spans="1:32" ht="22.5">
      <c r="A1517" s="3" t="s">
        <v>441</v>
      </c>
      <c r="B1517" s="11" t="s">
        <v>545</v>
      </c>
      <c r="C1517" s="11" t="s">
        <v>558</v>
      </c>
      <c r="D1517" s="4" t="s">
        <v>442</v>
      </c>
      <c r="E1517" s="5" t="s">
        <v>261</v>
      </c>
      <c r="F1517" s="5" t="str">
        <f t="shared" si="26"/>
        <v>C-4102-1500-4</v>
      </c>
      <c r="G1517" s="13" t="s">
        <v>514</v>
      </c>
      <c r="H1517" s="13" t="s">
        <v>515</v>
      </c>
      <c r="I1517" s="13" t="s">
        <v>516</v>
      </c>
      <c r="J1517" s="3" t="s">
        <v>53</v>
      </c>
      <c r="K1517" s="3" t="s">
        <v>209</v>
      </c>
      <c r="L1517" s="3" t="s">
        <v>55</v>
      </c>
      <c r="M1517" s="3" t="s">
        <v>45</v>
      </c>
      <c r="N1517" s="3" t="s">
        <v>37</v>
      </c>
      <c r="O1517" s="3" t="s">
        <v>218</v>
      </c>
      <c r="P1517" s="3"/>
      <c r="Q1517" s="3"/>
      <c r="R1517" s="3" t="s">
        <v>230</v>
      </c>
      <c r="S1517" s="3" t="s">
        <v>243</v>
      </c>
      <c r="T1517" s="3" t="s">
        <v>42</v>
      </c>
      <c r="U1517" s="4" t="s">
        <v>262</v>
      </c>
      <c r="V1517" s="6">
        <v>718396381</v>
      </c>
      <c r="W1517" s="6">
        <v>222686250</v>
      </c>
      <c r="X1517" s="6">
        <v>286724</v>
      </c>
      <c r="Y1517" s="6">
        <v>940795907</v>
      </c>
      <c r="Z1517" s="6">
        <v>0</v>
      </c>
      <c r="AA1517" s="6">
        <v>940795907</v>
      </c>
      <c r="AB1517" s="6">
        <v>0</v>
      </c>
      <c r="AC1517" s="6">
        <v>940795907</v>
      </c>
      <c r="AD1517" s="6">
        <v>940795907</v>
      </c>
      <c r="AE1517" s="6">
        <v>940795907</v>
      </c>
      <c r="AF1517" s="6">
        <v>940795907</v>
      </c>
    </row>
    <row r="1518" spans="1:32" ht="22.5">
      <c r="A1518" s="3" t="s">
        <v>441</v>
      </c>
      <c r="B1518" s="11" t="s">
        <v>545</v>
      </c>
      <c r="C1518" s="11" t="s">
        <v>558</v>
      </c>
      <c r="D1518" s="4" t="s">
        <v>442</v>
      </c>
      <c r="E1518" s="5" t="s">
        <v>261</v>
      </c>
      <c r="F1518" s="5" t="str">
        <f t="shared" si="26"/>
        <v>C-4102-1500-4</v>
      </c>
      <c r="G1518" s="13" t="s">
        <v>514</v>
      </c>
      <c r="H1518" s="13" t="s">
        <v>515</v>
      </c>
      <c r="I1518" s="13" t="s">
        <v>516</v>
      </c>
      <c r="J1518" s="3" t="s">
        <v>53</v>
      </c>
      <c r="K1518" s="3" t="s">
        <v>209</v>
      </c>
      <c r="L1518" s="3" t="s">
        <v>55</v>
      </c>
      <c r="M1518" s="3" t="s">
        <v>45</v>
      </c>
      <c r="N1518" s="3" t="s">
        <v>37</v>
      </c>
      <c r="O1518" s="3" t="s">
        <v>218</v>
      </c>
      <c r="P1518" s="3"/>
      <c r="Q1518" s="3"/>
      <c r="R1518" s="3" t="s">
        <v>40</v>
      </c>
      <c r="S1518" s="3" t="s">
        <v>150</v>
      </c>
      <c r="T1518" s="3" t="s">
        <v>42</v>
      </c>
      <c r="U1518" s="4" t="s">
        <v>262</v>
      </c>
      <c r="V1518" s="6">
        <v>0</v>
      </c>
      <c r="W1518" s="6">
        <v>1178294822</v>
      </c>
      <c r="X1518" s="6">
        <v>393909845</v>
      </c>
      <c r="Y1518" s="6">
        <v>784384977</v>
      </c>
      <c r="Z1518" s="6">
        <v>0</v>
      </c>
      <c r="AA1518" s="6">
        <v>784384977</v>
      </c>
      <c r="AB1518" s="6">
        <v>0</v>
      </c>
      <c r="AC1518" s="6">
        <v>784384977</v>
      </c>
      <c r="AD1518" s="6">
        <v>784384977</v>
      </c>
      <c r="AE1518" s="6">
        <v>784384977</v>
      </c>
      <c r="AF1518" s="6">
        <v>784384977</v>
      </c>
    </row>
    <row r="1519" spans="1:32" ht="22.5">
      <c r="A1519" s="3" t="s">
        <v>441</v>
      </c>
      <c r="B1519" s="11" t="s">
        <v>545</v>
      </c>
      <c r="C1519" s="11" t="s">
        <v>558</v>
      </c>
      <c r="D1519" s="4" t="s">
        <v>442</v>
      </c>
      <c r="E1519" s="5" t="s">
        <v>382</v>
      </c>
      <c r="F1519" s="5" t="str">
        <f t="shared" si="26"/>
        <v>C-4102-1500-4</v>
      </c>
      <c r="G1519" s="13" t="s">
        <v>514</v>
      </c>
      <c r="H1519" s="13" t="s">
        <v>515</v>
      </c>
      <c r="I1519" s="13" t="s">
        <v>516</v>
      </c>
      <c r="J1519" s="3" t="s">
        <v>53</v>
      </c>
      <c r="K1519" s="3" t="s">
        <v>209</v>
      </c>
      <c r="L1519" s="3" t="s">
        <v>55</v>
      </c>
      <c r="M1519" s="3" t="s">
        <v>45</v>
      </c>
      <c r="N1519" s="3" t="s">
        <v>37</v>
      </c>
      <c r="O1519" s="3" t="s">
        <v>221</v>
      </c>
      <c r="P1519" s="3"/>
      <c r="Q1519" s="3"/>
      <c r="R1519" s="3" t="s">
        <v>230</v>
      </c>
      <c r="S1519" s="3" t="s">
        <v>243</v>
      </c>
      <c r="T1519" s="3" t="s">
        <v>42</v>
      </c>
      <c r="U1519" s="4" t="s">
        <v>383</v>
      </c>
      <c r="V1519" s="6">
        <v>0</v>
      </c>
      <c r="W1519" s="6">
        <v>7000000</v>
      </c>
      <c r="X1519" s="6">
        <v>6756600</v>
      </c>
      <c r="Y1519" s="6">
        <v>243400</v>
      </c>
      <c r="Z1519" s="6">
        <v>0</v>
      </c>
      <c r="AA1519" s="6">
        <v>243400</v>
      </c>
      <c r="AB1519" s="6">
        <v>0</v>
      </c>
      <c r="AC1519" s="6">
        <v>243400</v>
      </c>
      <c r="AD1519" s="6">
        <v>243400</v>
      </c>
      <c r="AE1519" s="6">
        <v>243400</v>
      </c>
      <c r="AF1519" s="6">
        <v>243400</v>
      </c>
    </row>
    <row r="1520" spans="1:32" ht="22.5">
      <c r="A1520" s="3" t="s">
        <v>441</v>
      </c>
      <c r="B1520" s="11" t="s">
        <v>545</v>
      </c>
      <c r="C1520" s="11" t="s">
        <v>558</v>
      </c>
      <c r="D1520" s="4" t="s">
        <v>442</v>
      </c>
      <c r="E1520" s="5" t="s">
        <v>265</v>
      </c>
      <c r="F1520" s="5" t="str">
        <f t="shared" si="26"/>
        <v>C-4102-1500-4</v>
      </c>
      <c r="G1520" s="13" t="s">
        <v>514</v>
      </c>
      <c r="H1520" s="13" t="s">
        <v>493</v>
      </c>
      <c r="I1520" s="13" t="s">
        <v>512</v>
      </c>
      <c r="J1520" s="3" t="s">
        <v>53</v>
      </c>
      <c r="K1520" s="3" t="s">
        <v>209</v>
      </c>
      <c r="L1520" s="3" t="s">
        <v>55</v>
      </c>
      <c r="M1520" s="3" t="s">
        <v>45</v>
      </c>
      <c r="N1520" s="3" t="s">
        <v>37</v>
      </c>
      <c r="O1520" s="3" t="s">
        <v>235</v>
      </c>
      <c r="P1520" s="3"/>
      <c r="Q1520" s="3"/>
      <c r="R1520" s="3" t="s">
        <v>40</v>
      </c>
      <c r="S1520" s="3" t="s">
        <v>41</v>
      </c>
      <c r="T1520" s="3" t="s">
        <v>42</v>
      </c>
      <c r="U1520" s="4" t="s">
        <v>222</v>
      </c>
      <c r="V1520" s="6">
        <v>0</v>
      </c>
      <c r="W1520" s="6">
        <v>378063345</v>
      </c>
      <c r="X1520" s="6">
        <v>2223350</v>
      </c>
      <c r="Y1520" s="6">
        <v>375839995</v>
      </c>
      <c r="Z1520" s="6">
        <v>0</v>
      </c>
      <c r="AA1520" s="6">
        <v>375839995</v>
      </c>
      <c r="AB1520" s="6">
        <v>0</v>
      </c>
      <c r="AC1520" s="6">
        <v>375839995</v>
      </c>
      <c r="AD1520" s="6">
        <v>375839995</v>
      </c>
      <c r="AE1520" s="6">
        <v>361147000</v>
      </c>
      <c r="AF1520" s="6">
        <v>361147000</v>
      </c>
    </row>
    <row r="1521" spans="1:32" ht="22.5">
      <c r="A1521" s="3" t="s">
        <v>441</v>
      </c>
      <c r="B1521" s="11" t="s">
        <v>545</v>
      </c>
      <c r="C1521" s="11" t="s">
        <v>558</v>
      </c>
      <c r="D1521" s="4" t="s">
        <v>442</v>
      </c>
      <c r="E1521" s="5" t="s">
        <v>266</v>
      </c>
      <c r="F1521" s="5" t="str">
        <f t="shared" si="26"/>
        <v>C-4102-1500-4</v>
      </c>
      <c r="G1521" s="13" t="s">
        <v>514</v>
      </c>
      <c r="H1521" s="13" t="s">
        <v>493</v>
      </c>
      <c r="I1521" s="13" t="s">
        <v>506</v>
      </c>
      <c r="J1521" s="3" t="s">
        <v>53</v>
      </c>
      <c r="K1521" s="3" t="s">
        <v>209</v>
      </c>
      <c r="L1521" s="3" t="s">
        <v>55</v>
      </c>
      <c r="M1521" s="3" t="s">
        <v>45</v>
      </c>
      <c r="N1521" s="3" t="s">
        <v>37</v>
      </c>
      <c r="O1521" s="3" t="s">
        <v>267</v>
      </c>
      <c r="P1521" s="3"/>
      <c r="Q1521" s="3"/>
      <c r="R1521" s="3" t="s">
        <v>40</v>
      </c>
      <c r="S1521" s="3" t="s">
        <v>41</v>
      </c>
      <c r="T1521" s="3" t="s">
        <v>42</v>
      </c>
      <c r="U1521" s="4" t="s">
        <v>57</v>
      </c>
      <c r="V1521" s="6">
        <v>3000000</v>
      </c>
      <c r="W1521" s="6">
        <v>41144909</v>
      </c>
      <c r="X1521" s="6">
        <v>2915232</v>
      </c>
      <c r="Y1521" s="6">
        <v>41229677</v>
      </c>
      <c r="Z1521" s="6">
        <v>0</v>
      </c>
      <c r="AA1521" s="6">
        <v>41229677</v>
      </c>
      <c r="AB1521" s="6">
        <v>0</v>
      </c>
      <c r="AC1521" s="6">
        <v>41229677</v>
      </c>
      <c r="AD1521" s="6">
        <v>41229677</v>
      </c>
      <c r="AE1521" s="6">
        <v>41229677</v>
      </c>
      <c r="AF1521" s="6">
        <v>41229677</v>
      </c>
    </row>
    <row r="1522" spans="1:32" ht="22.5">
      <c r="A1522" s="3" t="s">
        <v>441</v>
      </c>
      <c r="B1522" s="11" t="s">
        <v>545</v>
      </c>
      <c r="C1522" s="11" t="s">
        <v>558</v>
      </c>
      <c r="D1522" s="4" t="s">
        <v>442</v>
      </c>
      <c r="E1522" s="5" t="s">
        <v>269</v>
      </c>
      <c r="F1522" s="5" t="str">
        <f t="shared" si="26"/>
        <v>C-4102-1500-5</v>
      </c>
      <c r="G1522" s="13" t="s">
        <v>517</v>
      </c>
      <c r="H1522" s="13" t="s">
        <v>518</v>
      </c>
      <c r="I1522" s="13" t="s">
        <v>519</v>
      </c>
      <c r="J1522" s="3" t="s">
        <v>53</v>
      </c>
      <c r="K1522" s="3" t="s">
        <v>209</v>
      </c>
      <c r="L1522" s="3" t="s">
        <v>55</v>
      </c>
      <c r="M1522" s="3" t="s">
        <v>46</v>
      </c>
      <c r="N1522" s="3" t="s">
        <v>37</v>
      </c>
      <c r="O1522" s="3" t="s">
        <v>210</v>
      </c>
      <c r="P1522" s="3"/>
      <c r="Q1522" s="3"/>
      <c r="R1522" s="3" t="s">
        <v>40</v>
      </c>
      <c r="S1522" s="3" t="s">
        <v>41</v>
      </c>
      <c r="T1522" s="3" t="s">
        <v>42</v>
      </c>
      <c r="U1522" s="4" t="s">
        <v>270</v>
      </c>
      <c r="V1522" s="6">
        <v>1419344640</v>
      </c>
      <c r="W1522" s="6">
        <v>130922024</v>
      </c>
      <c r="X1522" s="6">
        <v>7318235</v>
      </c>
      <c r="Y1522" s="6">
        <v>1542948429</v>
      </c>
      <c r="Z1522" s="6">
        <v>0</v>
      </c>
      <c r="AA1522" s="6">
        <v>1542948429</v>
      </c>
      <c r="AB1522" s="6">
        <v>0</v>
      </c>
      <c r="AC1522" s="6">
        <v>1542948429</v>
      </c>
      <c r="AD1522" s="6">
        <v>1542948429</v>
      </c>
      <c r="AE1522" s="6">
        <v>1393619614</v>
      </c>
      <c r="AF1522" s="6">
        <v>1393619614</v>
      </c>
    </row>
    <row r="1523" spans="1:32" ht="22.5">
      <c r="A1523" s="3" t="s">
        <v>441</v>
      </c>
      <c r="B1523" s="11" t="s">
        <v>545</v>
      </c>
      <c r="C1523" s="11" t="s">
        <v>558</v>
      </c>
      <c r="D1523" s="4" t="s">
        <v>442</v>
      </c>
      <c r="E1523" s="5" t="s">
        <v>271</v>
      </c>
      <c r="F1523" s="5" t="str">
        <f t="shared" si="26"/>
        <v>C-4102-1500-5</v>
      </c>
      <c r="G1523" s="13" t="s">
        <v>517</v>
      </c>
      <c r="H1523" s="13" t="s">
        <v>518</v>
      </c>
      <c r="I1523" s="13" t="s">
        <v>519</v>
      </c>
      <c r="J1523" s="3" t="s">
        <v>53</v>
      </c>
      <c r="K1523" s="3" t="s">
        <v>209</v>
      </c>
      <c r="L1523" s="3" t="s">
        <v>55</v>
      </c>
      <c r="M1523" s="3" t="s">
        <v>46</v>
      </c>
      <c r="N1523" s="3" t="s">
        <v>37</v>
      </c>
      <c r="O1523" s="3" t="s">
        <v>257</v>
      </c>
      <c r="P1523" s="3"/>
      <c r="Q1523" s="3"/>
      <c r="R1523" s="3" t="s">
        <v>40</v>
      </c>
      <c r="S1523" s="3" t="s">
        <v>41</v>
      </c>
      <c r="T1523" s="3" t="s">
        <v>42</v>
      </c>
      <c r="U1523" s="4" t="s">
        <v>272</v>
      </c>
      <c r="V1523" s="6">
        <v>98826696</v>
      </c>
      <c r="W1523" s="6">
        <v>4606443</v>
      </c>
      <c r="X1523" s="6">
        <v>15271279</v>
      </c>
      <c r="Y1523" s="6">
        <v>88161860</v>
      </c>
      <c r="Z1523" s="6">
        <v>0</v>
      </c>
      <c r="AA1523" s="6">
        <v>88161860</v>
      </c>
      <c r="AB1523" s="6">
        <v>0</v>
      </c>
      <c r="AC1523" s="6">
        <v>88161860</v>
      </c>
      <c r="AD1523" s="6">
        <v>86555325</v>
      </c>
      <c r="AE1523" s="6">
        <v>79425405</v>
      </c>
      <c r="AF1523" s="6">
        <v>79425405</v>
      </c>
    </row>
    <row r="1524" spans="1:32" ht="22.5">
      <c r="A1524" s="3" t="s">
        <v>441</v>
      </c>
      <c r="B1524" s="11" t="s">
        <v>545</v>
      </c>
      <c r="C1524" s="11" t="s">
        <v>558</v>
      </c>
      <c r="D1524" s="4" t="s">
        <v>442</v>
      </c>
      <c r="E1524" s="5" t="s">
        <v>275</v>
      </c>
      <c r="F1524" s="5" t="str">
        <f t="shared" si="26"/>
        <v>C-4102-1500-5</v>
      </c>
      <c r="G1524" s="13" t="s">
        <v>517</v>
      </c>
      <c r="H1524" s="13" t="s">
        <v>493</v>
      </c>
      <c r="I1524" s="13" t="s">
        <v>512</v>
      </c>
      <c r="J1524" s="3" t="s">
        <v>53</v>
      </c>
      <c r="K1524" s="3" t="s">
        <v>209</v>
      </c>
      <c r="L1524" s="3" t="s">
        <v>55</v>
      </c>
      <c r="M1524" s="3" t="s">
        <v>46</v>
      </c>
      <c r="N1524" s="3" t="s">
        <v>37</v>
      </c>
      <c r="O1524" s="3" t="s">
        <v>218</v>
      </c>
      <c r="P1524" s="3"/>
      <c r="Q1524" s="3"/>
      <c r="R1524" s="3" t="s">
        <v>40</v>
      </c>
      <c r="S1524" s="3" t="s">
        <v>41</v>
      </c>
      <c r="T1524" s="3" t="s">
        <v>42</v>
      </c>
      <c r="U1524" s="4" t="s">
        <v>222</v>
      </c>
      <c r="V1524" s="6">
        <v>32791000</v>
      </c>
      <c r="W1524" s="6">
        <v>1887967</v>
      </c>
      <c r="X1524" s="6">
        <v>99367</v>
      </c>
      <c r="Y1524" s="6">
        <v>34579600</v>
      </c>
      <c r="Z1524" s="6">
        <v>0</v>
      </c>
      <c r="AA1524" s="6">
        <v>34579600</v>
      </c>
      <c r="AB1524" s="6">
        <v>0</v>
      </c>
      <c r="AC1524" s="6">
        <v>34579600</v>
      </c>
      <c r="AD1524" s="6">
        <v>34579600</v>
      </c>
      <c r="AE1524" s="6">
        <v>33585933</v>
      </c>
      <c r="AF1524" s="6">
        <v>33585933</v>
      </c>
    </row>
    <row r="1525" spans="1:32" ht="22.5">
      <c r="A1525" s="3" t="s">
        <v>441</v>
      </c>
      <c r="B1525" s="11" t="s">
        <v>545</v>
      </c>
      <c r="C1525" s="11" t="s">
        <v>558</v>
      </c>
      <c r="D1525" s="4" t="s">
        <v>442</v>
      </c>
      <c r="E1525" s="5" t="s">
        <v>276</v>
      </c>
      <c r="F1525" s="5" t="str">
        <f t="shared" si="26"/>
        <v>C-4102-1500-5</v>
      </c>
      <c r="G1525" s="13" t="s">
        <v>517</v>
      </c>
      <c r="H1525" s="13" t="s">
        <v>493</v>
      </c>
      <c r="I1525" s="13" t="s">
        <v>506</v>
      </c>
      <c r="J1525" s="3" t="s">
        <v>53</v>
      </c>
      <c r="K1525" s="3" t="s">
        <v>209</v>
      </c>
      <c r="L1525" s="3" t="s">
        <v>55</v>
      </c>
      <c r="M1525" s="3" t="s">
        <v>46</v>
      </c>
      <c r="N1525" s="3" t="s">
        <v>37</v>
      </c>
      <c r="O1525" s="3" t="s">
        <v>221</v>
      </c>
      <c r="P1525" s="3"/>
      <c r="Q1525" s="3"/>
      <c r="R1525" s="3" t="s">
        <v>40</v>
      </c>
      <c r="S1525" s="3" t="s">
        <v>41</v>
      </c>
      <c r="T1525" s="3" t="s">
        <v>42</v>
      </c>
      <c r="U1525" s="4" t="s">
        <v>57</v>
      </c>
      <c r="V1525" s="6">
        <v>4359689</v>
      </c>
      <c r="W1525" s="6">
        <v>4500000</v>
      </c>
      <c r="X1525" s="6">
        <v>597975</v>
      </c>
      <c r="Y1525" s="6">
        <v>8261714</v>
      </c>
      <c r="Z1525" s="6">
        <v>0</v>
      </c>
      <c r="AA1525" s="6">
        <v>8261714</v>
      </c>
      <c r="AB1525" s="6">
        <v>0</v>
      </c>
      <c r="AC1525" s="6">
        <v>8261714</v>
      </c>
      <c r="AD1525" s="6">
        <v>8261714</v>
      </c>
      <c r="AE1525" s="6">
        <v>8261714</v>
      </c>
      <c r="AF1525" s="6">
        <v>8261714</v>
      </c>
    </row>
    <row r="1526" spans="1:32" ht="22.5">
      <c r="A1526" s="3" t="s">
        <v>441</v>
      </c>
      <c r="B1526" s="11" t="s">
        <v>545</v>
      </c>
      <c r="C1526" s="11" t="s">
        <v>558</v>
      </c>
      <c r="D1526" s="4" t="s">
        <v>442</v>
      </c>
      <c r="E1526" s="5" t="s">
        <v>277</v>
      </c>
      <c r="F1526" s="5" t="str">
        <f t="shared" si="26"/>
        <v>C-4102-1500-6</v>
      </c>
      <c r="G1526" s="13" t="s">
        <v>498</v>
      </c>
      <c r="H1526" s="13" t="s">
        <v>499</v>
      </c>
      <c r="I1526" s="13" t="s">
        <v>500</v>
      </c>
      <c r="J1526" s="3" t="s">
        <v>53</v>
      </c>
      <c r="K1526" s="3" t="s">
        <v>209</v>
      </c>
      <c r="L1526" s="3" t="s">
        <v>55</v>
      </c>
      <c r="M1526" s="3" t="s">
        <v>113</v>
      </c>
      <c r="N1526" s="3" t="s">
        <v>37</v>
      </c>
      <c r="O1526" s="3" t="s">
        <v>210</v>
      </c>
      <c r="P1526" s="3"/>
      <c r="Q1526" s="3"/>
      <c r="R1526" s="3" t="s">
        <v>40</v>
      </c>
      <c r="S1526" s="3" t="s">
        <v>41</v>
      </c>
      <c r="T1526" s="3" t="s">
        <v>42</v>
      </c>
      <c r="U1526" s="4" t="s">
        <v>278</v>
      </c>
      <c r="V1526" s="6">
        <v>1177936050</v>
      </c>
      <c r="W1526" s="6">
        <v>191203222</v>
      </c>
      <c r="X1526" s="6">
        <v>185927952</v>
      </c>
      <c r="Y1526" s="6">
        <v>1183211320</v>
      </c>
      <c r="Z1526" s="6">
        <v>0</v>
      </c>
      <c r="AA1526" s="6">
        <v>1183211320</v>
      </c>
      <c r="AB1526" s="6">
        <v>0</v>
      </c>
      <c r="AC1526" s="6">
        <v>1183211320</v>
      </c>
      <c r="AD1526" s="6">
        <v>1042962720</v>
      </c>
      <c r="AE1526" s="6">
        <v>1002767159</v>
      </c>
      <c r="AF1526" s="6">
        <v>1002767159</v>
      </c>
    </row>
    <row r="1527" spans="1:32" ht="22.5">
      <c r="A1527" s="3" t="s">
        <v>441</v>
      </c>
      <c r="B1527" s="11" t="s">
        <v>545</v>
      </c>
      <c r="C1527" s="11" t="s">
        <v>558</v>
      </c>
      <c r="D1527" s="4" t="s">
        <v>442</v>
      </c>
      <c r="E1527" s="5" t="s">
        <v>385</v>
      </c>
      <c r="F1527" s="5" t="str">
        <f t="shared" si="26"/>
        <v>C-4102-1500-6</v>
      </c>
      <c r="G1527" s="13" t="s">
        <v>498</v>
      </c>
      <c r="H1527" s="13" t="s">
        <v>499</v>
      </c>
      <c r="I1527" s="13" t="s">
        <v>500</v>
      </c>
      <c r="J1527" s="3" t="s">
        <v>53</v>
      </c>
      <c r="K1527" s="3" t="s">
        <v>209</v>
      </c>
      <c r="L1527" s="3" t="s">
        <v>55</v>
      </c>
      <c r="M1527" s="3" t="s">
        <v>113</v>
      </c>
      <c r="N1527" s="3" t="s">
        <v>37</v>
      </c>
      <c r="O1527" s="3" t="s">
        <v>257</v>
      </c>
      <c r="P1527" s="3"/>
      <c r="Q1527" s="3"/>
      <c r="R1527" s="3" t="s">
        <v>40</v>
      </c>
      <c r="S1527" s="3" t="s">
        <v>41</v>
      </c>
      <c r="T1527" s="3" t="s">
        <v>42</v>
      </c>
      <c r="U1527" s="4" t="s">
        <v>386</v>
      </c>
      <c r="V1527" s="6">
        <v>180436650</v>
      </c>
      <c r="W1527" s="6">
        <v>9899700</v>
      </c>
      <c r="X1527" s="6">
        <v>7281641</v>
      </c>
      <c r="Y1527" s="6">
        <v>183054709</v>
      </c>
      <c r="Z1527" s="6">
        <v>0</v>
      </c>
      <c r="AA1527" s="6">
        <v>183054708</v>
      </c>
      <c r="AB1527" s="6">
        <v>1</v>
      </c>
      <c r="AC1527" s="6">
        <v>183054708</v>
      </c>
      <c r="AD1527" s="6">
        <v>177226908</v>
      </c>
      <c r="AE1527" s="6">
        <v>171752017</v>
      </c>
      <c r="AF1527" s="6">
        <v>171752017</v>
      </c>
    </row>
    <row r="1528" spans="1:32" ht="22.5">
      <c r="A1528" s="3" t="s">
        <v>441</v>
      </c>
      <c r="B1528" s="11" t="s">
        <v>545</v>
      </c>
      <c r="C1528" s="11" t="s">
        <v>558</v>
      </c>
      <c r="D1528" s="4" t="s">
        <v>442</v>
      </c>
      <c r="E1528" s="5" t="s">
        <v>283</v>
      </c>
      <c r="F1528" s="5" t="str">
        <f t="shared" si="26"/>
        <v>C-4102-1500-6</v>
      </c>
      <c r="G1528" s="13" t="s">
        <v>498</v>
      </c>
      <c r="H1528" s="13" t="s">
        <v>499</v>
      </c>
      <c r="I1528" s="13" t="s">
        <v>500</v>
      </c>
      <c r="J1528" s="3" t="s">
        <v>53</v>
      </c>
      <c r="K1528" s="3" t="s">
        <v>209</v>
      </c>
      <c r="L1528" s="3" t="s">
        <v>55</v>
      </c>
      <c r="M1528" s="3" t="s">
        <v>113</v>
      </c>
      <c r="N1528" s="3" t="s">
        <v>37</v>
      </c>
      <c r="O1528" s="3" t="s">
        <v>218</v>
      </c>
      <c r="P1528" s="3"/>
      <c r="Q1528" s="3"/>
      <c r="R1528" s="3" t="s">
        <v>40</v>
      </c>
      <c r="S1528" s="3" t="s">
        <v>41</v>
      </c>
      <c r="T1528" s="3" t="s">
        <v>42</v>
      </c>
      <c r="U1528" s="4" t="s">
        <v>284</v>
      </c>
      <c r="V1528" s="6">
        <v>0</v>
      </c>
      <c r="W1528" s="6">
        <v>154339251</v>
      </c>
      <c r="X1528" s="6">
        <v>0</v>
      </c>
      <c r="Y1528" s="6">
        <v>154339251</v>
      </c>
      <c r="Z1528" s="6">
        <v>0</v>
      </c>
      <c r="AA1528" s="6">
        <v>154339251</v>
      </c>
      <c r="AB1528" s="6">
        <v>0</v>
      </c>
      <c r="AC1528" s="6">
        <v>154339251</v>
      </c>
      <c r="AD1528" s="6">
        <v>154339251</v>
      </c>
      <c r="AE1528" s="6">
        <v>122795850</v>
      </c>
      <c r="AF1528" s="6">
        <v>122795850</v>
      </c>
    </row>
    <row r="1529" spans="1:32" ht="22.5">
      <c r="A1529" s="3" t="s">
        <v>441</v>
      </c>
      <c r="B1529" s="11" t="s">
        <v>545</v>
      </c>
      <c r="C1529" s="11" t="s">
        <v>558</v>
      </c>
      <c r="D1529" s="4" t="s">
        <v>442</v>
      </c>
      <c r="E1529" s="5" t="s">
        <v>285</v>
      </c>
      <c r="F1529" s="5" t="str">
        <f t="shared" si="26"/>
        <v>C-4102-1500-6</v>
      </c>
      <c r="G1529" s="13" t="s">
        <v>498</v>
      </c>
      <c r="H1529" s="13" t="s">
        <v>493</v>
      </c>
      <c r="I1529" s="13" t="s">
        <v>512</v>
      </c>
      <c r="J1529" s="3" t="s">
        <v>53</v>
      </c>
      <c r="K1529" s="3" t="s">
        <v>209</v>
      </c>
      <c r="L1529" s="3" t="s">
        <v>55</v>
      </c>
      <c r="M1529" s="3" t="s">
        <v>113</v>
      </c>
      <c r="N1529" s="3" t="s">
        <v>37</v>
      </c>
      <c r="O1529" s="3" t="s">
        <v>224</v>
      </c>
      <c r="P1529" s="3"/>
      <c r="Q1529" s="3"/>
      <c r="R1529" s="3" t="s">
        <v>40</v>
      </c>
      <c r="S1529" s="3" t="s">
        <v>41</v>
      </c>
      <c r="T1529" s="3" t="s">
        <v>42</v>
      </c>
      <c r="U1529" s="4" t="s">
        <v>222</v>
      </c>
      <c r="V1529" s="6">
        <v>0</v>
      </c>
      <c r="W1529" s="6">
        <v>68669800</v>
      </c>
      <c r="X1529" s="6">
        <v>106300</v>
      </c>
      <c r="Y1529" s="6">
        <v>68563500</v>
      </c>
      <c r="Z1529" s="6">
        <v>0</v>
      </c>
      <c r="AA1529" s="6">
        <v>68563500</v>
      </c>
      <c r="AB1529" s="6">
        <v>0</v>
      </c>
      <c r="AC1529" s="6">
        <v>68563500</v>
      </c>
      <c r="AD1529" s="6">
        <v>68563500</v>
      </c>
      <c r="AE1529" s="6">
        <v>66224900</v>
      </c>
      <c r="AF1529" s="6">
        <v>66224900</v>
      </c>
    </row>
    <row r="1530" spans="1:32" ht="22.5">
      <c r="A1530" s="3" t="s">
        <v>441</v>
      </c>
      <c r="B1530" s="11" t="s">
        <v>545</v>
      </c>
      <c r="C1530" s="11" t="s">
        <v>558</v>
      </c>
      <c r="D1530" s="4" t="s">
        <v>442</v>
      </c>
      <c r="E1530" s="5" t="s">
        <v>286</v>
      </c>
      <c r="F1530" s="5" t="str">
        <f t="shared" si="26"/>
        <v>C-4102-1500-6</v>
      </c>
      <c r="G1530" s="13" t="s">
        <v>498</v>
      </c>
      <c r="H1530" s="13" t="s">
        <v>493</v>
      </c>
      <c r="I1530" s="13" t="s">
        <v>506</v>
      </c>
      <c r="J1530" s="3" t="s">
        <v>53</v>
      </c>
      <c r="K1530" s="3" t="s">
        <v>209</v>
      </c>
      <c r="L1530" s="3" t="s">
        <v>55</v>
      </c>
      <c r="M1530" s="3" t="s">
        <v>113</v>
      </c>
      <c r="N1530" s="3" t="s">
        <v>37</v>
      </c>
      <c r="O1530" s="3" t="s">
        <v>235</v>
      </c>
      <c r="P1530" s="3"/>
      <c r="Q1530" s="3"/>
      <c r="R1530" s="3" t="s">
        <v>40</v>
      </c>
      <c r="S1530" s="3" t="s">
        <v>41</v>
      </c>
      <c r="T1530" s="3" t="s">
        <v>42</v>
      </c>
      <c r="U1530" s="4" t="s">
        <v>57</v>
      </c>
      <c r="V1530" s="6">
        <v>1500000</v>
      </c>
      <c r="W1530" s="6">
        <v>8000000</v>
      </c>
      <c r="X1530" s="6">
        <v>4421677</v>
      </c>
      <c r="Y1530" s="6">
        <v>5078323</v>
      </c>
      <c r="Z1530" s="6">
        <v>0</v>
      </c>
      <c r="AA1530" s="6">
        <v>5078323</v>
      </c>
      <c r="AB1530" s="6">
        <v>0</v>
      </c>
      <c r="AC1530" s="6">
        <v>5078323</v>
      </c>
      <c r="AD1530" s="6">
        <v>5078323</v>
      </c>
      <c r="AE1530" s="6">
        <v>5078323</v>
      </c>
      <c r="AF1530" s="6">
        <v>5078323</v>
      </c>
    </row>
    <row r="1531" spans="1:32" ht="22.5">
      <c r="A1531" s="3" t="s">
        <v>441</v>
      </c>
      <c r="B1531" s="11" t="s">
        <v>545</v>
      </c>
      <c r="C1531" s="11" t="s">
        <v>558</v>
      </c>
      <c r="D1531" s="4" t="s">
        <v>442</v>
      </c>
      <c r="E1531" s="5" t="s">
        <v>287</v>
      </c>
      <c r="F1531" s="5" t="str">
        <f t="shared" si="26"/>
        <v>C-4102-1500-6</v>
      </c>
      <c r="G1531" s="13" t="s">
        <v>498</v>
      </c>
      <c r="H1531" s="13" t="s">
        <v>499</v>
      </c>
      <c r="I1531" s="13" t="s">
        <v>500</v>
      </c>
      <c r="J1531" s="3" t="s">
        <v>53</v>
      </c>
      <c r="K1531" s="3" t="s">
        <v>209</v>
      </c>
      <c r="L1531" s="3" t="s">
        <v>55</v>
      </c>
      <c r="M1531" s="3" t="s">
        <v>113</v>
      </c>
      <c r="N1531" s="3" t="s">
        <v>37</v>
      </c>
      <c r="O1531" s="3" t="s">
        <v>252</v>
      </c>
      <c r="P1531" s="3"/>
      <c r="Q1531" s="3"/>
      <c r="R1531" s="3" t="s">
        <v>40</v>
      </c>
      <c r="S1531" s="3" t="s">
        <v>41</v>
      </c>
      <c r="T1531" s="3" t="s">
        <v>42</v>
      </c>
      <c r="U1531" s="4" t="s">
        <v>253</v>
      </c>
      <c r="V1531" s="6">
        <v>0</v>
      </c>
      <c r="W1531" s="6">
        <v>5433491</v>
      </c>
      <c r="X1531" s="6">
        <v>5433491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</row>
    <row r="1532" spans="1:32" ht="22.5">
      <c r="A1532" s="3" t="s">
        <v>441</v>
      </c>
      <c r="B1532" s="11" t="s">
        <v>545</v>
      </c>
      <c r="C1532" s="11" t="s">
        <v>558</v>
      </c>
      <c r="D1532" s="4" t="s">
        <v>442</v>
      </c>
      <c r="E1532" s="5" t="s">
        <v>290</v>
      </c>
      <c r="F1532" s="5" t="str">
        <f t="shared" si="26"/>
        <v>C-4102-1500-7</v>
      </c>
      <c r="G1532" s="13" t="s">
        <v>520</v>
      </c>
      <c r="H1532" s="13" t="s">
        <v>493</v>
      </c>
      <c r="I1532" s="13" t="s">
        <v>512</v>
      </c>
      <c r="J1532" s="3" t="s">
        <v>53</v>
      </c>
      <c r="K1532" s="3" t="s">
        <v>209</v>
      </c>
      <c r="L1532" s="3" t="s">
        <v>55</v>
      </c>
      <c r="M1532" s="3" t="s">
        <v>116</v>
      </c>
      <c r="N1532" s="3" t="s">
        <v>37</v>
      </c>
      <c r="O1532" s="3" t="s">
        <v>257</v>
      </c>
      <c r="P1532" s="3"/>
      <c r="Q1532" s="3"/>
      <c r="R1532" s="3" t="s">
        <v>40</v>
      </c>
      <c r="S1532" s="3" t="s">
        <v>41</v>
      </c>
      <c r="T1532" s="3" t="s">
        <v>42</v>
      </c>
      <c r="U1532" s="4" t="s">
        <v>222</v>
      </c>
      <c r="V1532" s="6">
        <v>73171780</v>
      </c>
      <c r="W1532" s="6">
        <v>3326500</v>
      </c>
      <c r="X1532" s="6">
        <v>1479280</v>
      </c>
      <c r="Y1532" s="6">
        <v>75019000</v>
      </c>
      <c r="Z1532" s="6">
        <v>0</v>
      </c>
      <c r="AA1532" s="6">
        <v>75019000</v>
      </c>
      <c r="AB1532" s="6">
        <v>0</v>
      </c>
      <c r="AC1532" s="6">
        <v>75019000</v>
      </c>
      <c r="AD1532" s="6">
        <v>75019000</v>
      </c>
      <c r="AE1532" s="6">
        <v>72579596</v>
      </c>
      <c r="AF1532" s="6">
        <v>72579596</v>
      </c>
    </row>
    <row r="1533" spans="1:32" ht="22.5">
      <c r="A1533" s="3" t="s">
        <v>441</v>
      </c>
      <c r="B1533" s="11" t="s">
        <v>545</v>
      </c>
      <c r="C1533" s="11" t="s">
        <v>558</v>
      </c>
      <c r="D1533" s="4" t="s">
        <v>442</v>
      </c>
      <c r="E1533" s="5" t="s">
        <v>291</v>
      </c>
      <c r="F1533" s="5" t="str">
        <f t="shared" si="26"/>
        <v>C-4102-1500-7</v>
      </c>
      <c r="G1533" s="13" t="s">
        <v>520</v>
      </c>
      <c r="H1533" s="13" t="s">
        <v>493</v>
      </c>
      <c r="I1533" s="13" t="s">
        <v>506</v>
      </c>
      <c r="J1533" s="3" t="s">
        <v>53</v>
      </c>
      <c r="K1533" s="3" t="s">
        <v>209</v>
      </c>
      <c r="L1533" s="3" t="s">
        <v>55</v>
      </c>
      <c r="M1533" s="3" t="s">
        <v>116</v>
      </c>
      <c r="N1533" s="3" t="s">
        <v>37</v>
      </c>
      <c r="O1533" s="3" t="s">
        <v>213</v>
      </c>
      <c r="P1533" s="3"/>
      <c r="Q1533" s="3"/>
      <c r="R1533" s="3" t="s">
        <v>40</v>
      </c>
      <c r="S1533" s="3" t="s">
        <v>41</v>
      </c>
      <c r="T1533" s="3" t="s">
        <v>42</v>
      </c>
      <c r="U1533" s="4" t="s">
        <v>57</v>
      </c>
      <c r="V1533" s="6">
        <v>15981187</v>
      </c>
      <c r="W1533" s="6">
        <v>472571</v>
      </c>
      <c r="X1533" s="6">
        <v>0</v>
      </c>
      <c r="Y1533" s="6">
        <v>16453758</v>
      </c>
      <c r="Z1533" s="6">
        <v>0</v>
      </c>
      <c r="AA1533" s="6">
        <v>10947776</v>
      </c>
      <c r="AB1533" s="6">
        <v>5505982</v>
      </c>
      <c r="AC1533" s="6">
        <v>10947776</v>
      </c>
      <c r="AD1533" s="6">
        <v>10947776</v>
      </c>
      <c r="AE1533" s="6">
        <v>10947776</v>
      </c>
      <c r="AF1533" s="6">
        <v>10947776</v>
      </c>
    </row>
    <row r="1534" spans="1:32" ht="22.5">
      <c r="A1534" s="3" t="s">
        <v>441</v>
      </c>
      <c r="B1534" s="11" t="s">
        <v>545</v>
      </c>
      <c r="C1534" s="11" t="s">
        <v>558</v>
      </c>
      <c r="D1534" s="4" t="s">
        <v>442</v>
      </c>
      <c r="E1534" s="5" t="s">
        <v>295</v>
      </c>
      <c r="F1534" s="5" t="str">
        <f t="shared" si="26"/>
        <v>C-4199-1500-1</v>
      </c>
      <c r="G1534" s="13" t="s">
        <v>522</v>
      </c>
      <c r="H1534" s="13" t="s">
        <v>493</v>
      </c>
      <c r="I1534" s="13" t="s">
        <v>512</v>
      </c>
      <c r="J1534" s="3" t="s">
        <v>53</v>
      </c>
      <c r="K1534" s="3" t="s">
        <v>54</v>
      </c>
      <c r="L1534" s="3" t="s">
        <v>55</v>
      </c>
      <c r="M1534" s="3" t="s">
        <v>61</v>
      </c>
      <c r="N1534" s="3" t="s">
        <v>37</v>
      </c>
      <c r="O1534" s="3" t="s">
        <v>257</v>
      </c>
      <c r="P1534" s="3"/>
      <c r="Q1534" s="3"/>
      <c r="R1534" s="3" t="s">
        <v>40</v>
      </c>
      <c r="S1534" s="3" t="s">
        <v>41</v>
      </c>
      <c r="T1534" s="3" t="s">
        <v>42</v>
      </c>
      <c r="U1534" s="4" t="s">
        <v>222</v>
      </c>
      <c r="V1534" s="6">
        <v>83021605</v>
      </c>
      <c r="W1534" s="6">
        <v>834934</v>
      </c>
      <c r="X1534" s="6">
        <v>33040</v>
      </c>
      <c r="Y1534" s="6">
        <v>83823499</v>
      </c>
      <c r="Z1534" s="6">
        <v>0</v>
      </c>
      <c r="AA1534" s="6">
        <v>83823499</v>
      </c>
      <c r="AB1534" s="6">
        <v>0</v>
      </c>
      <c r="AC1534" s="6">
        <v>83823499</v>
      </c>
      <c r="AD1534" s="6">
        <v>83823499</v>
      </c>
      <c r="AE1534" s="6">
        <v>81150867</v>
      </c>
      <c r="AF1534" s="6">
        <v>81150867</v>
      </c>
    </row>
    <row r="1535" spans="1:32" ht="22.5">
      <c r="A1535" s="3" t="s">
        <v>441</v>
      </c>
      <c r="B1535" s="11" t="s">
        <v>545</v>
      </c>
      <c r="C1535" s="11" t="s">
        <v>558</v>
      </c>
      <c r="D1535" s="4" t="s">
        <v>442</v>
      </c>
      <c r="E1535" s="5" t="s">
        <v>296</v>
      </c>
      <c r="F1535" s="5" t="str">
        <f t="shared" si="26"/>
        <v>C-4199-1500-1</v>
      </c>
      <c r="G1535" s="13" t="s">
        <v>522</v>
      </c>
      <c r="H1535" s="13" t="s">
        <v>493</v>
      </c>
      <c r="I1535" s="13" t="s">
        <v>506</v>
      </c>
      <c r="J1535" s="3" t="s">
        <v>53</v>
      </c>
      <c r="K1535" s="3" t="s">
        <v>54</v>
      </c>
      <c r="L1535" s="3" t="s">
        <v>55</v>
      </c>
      <c r="M1535" s="3" t="s">
        <v>61</v>
      </c>
      <c r="N1535" s="3" t="s">
        <v>37</v>
      </c>
      <c r="O1535" s="3" t="s">
        <v>213</v>
      </c>
      <c r="P1535" s="3"/>
      <c r="Q1535" s="3"/>
      <c r="R1535" s="3" t="s">
        <v>40</v>
      </c>
      <c r="S1535" s="3" t="s">
        <v>41</v>
      </c>
      <c r="T1535" s="3" t="s">
        <v>42</v>
      </c>
      <c r="U1535" s="4" t="s">
        <v>57</v>
      </c>
      <c r="V1535" s="6">
        <v>2070764</v>
      </c>
      <c r="W1535" s="6">
        <v>0</v>
      </c>
      <c r="X1535" s="6">
        <v>0</v>
      </c>
      <c r="Y1535" s="6">
        <v>2070764</v>
      </c>
      <c r="Z1535" s="6">
        <v>0</v>
      </c>
      <c r="AA1535" s="6">
        <v>1564787</v>
      </c>
      <c r="AB1535" s="6">
        <v>505977</v>
      </c>
      <c r="AC1535" s="6">
        <v>1564787</v>
      </c>
      <c r="AD1535" s="6">
        <v>1564787</v>
      </c>
      <c r="AE1535" s="6">
        <v>1564787</v>
      </c>
      <c r="AF1535" s="6">
        <v>1564787</v>
      </c>
    </row>
    <row r="1536" spans="1:32" ht="22.5">
      <c r="A1536" s="3" t="s">
        <v>441</v>
      </c>
      <c r="B1536" s="11" t="s">
        <v>545</v>
      </c>
      <c r="C1536" s="11" t="s">
        <v>558</v>
      </c>
      <c r="D1536" s="4" t="s">
        <v>442</v>
      </c>
      <c r="E1536" s="5" t="s">
        <v>299</v>
      </c>
      <c r="F1536" s="5" t="str">
        <f t="shared" si="26"/>
        <v>C-4199-1500-2</v>
      </c>
      <c r="G1536" s="13" t="s">
        <v>505</v>
      </c>
      <c r="H1536" s="13" t="s">
        <v>493</v>
      </c>
      <c r="I1536" s="13" t="s">
        <v>512</v>
      </c>
      <c r="J1536" s="3" t="s">
        <v>53</v>
      </c>
      <c r="K1536" s="3" t="s">
        <v>54</v>
      </c>
      <c r="L1536" s="3" t="s">
        <v>55</v>
      </c>
      <c r="M1536" s="3" t="s">
        <v>36</v>
      </c>
      <c r="N1536" s="3" t="s">
        <v>37</v>
      </c>
      <c r="O1536" s="3" t="s">
        <v>213</v>
      </c>
      <c r="P1536" s="3"/>
      <c r="Q1536" s="3"/>
      <c r="R1536" s="3" t="s">
        <v>40</v>
      </c>
      <c r="S1536" s="3" t="s">
        <v>150</v>
      </c>
      <c r="T1536" s="3" t="s">
        <v>42</v>
      </c>
      <c r="U1536" s="4" t="s">
        <v>222</v>
      </c>
      <c r="V1536" s="6">
        <v>0</v>
      </c>
      <c r="W1536" s="6">
        <v>57231332</v>
      </c>
      <c r="X1536" s="6">
        <v>3637165</v>
      </c>
      <c r="Y1536" s="6">
        <v>53594167</v>
      </c>
      <c r="Z1536" s="6">
        <v>0</v>
      </c>
      <c r="AA1536" s="6">
        <v>53452767</v>
      </c>
      <c r="AB1536" s="6">
        <v>141400</v>
      </c>
      <c r="AC1536" s="6">
        <v>53452767</v>
      </c>
      <c r="AD1536" s="6">
        <v>53452767</v>
      </c>
      <c r="AE1536" s="6">
        <v>40979436</v>
      </c>
      <c r="AF1536" s="6">
        <v>40979436</v>
      </c>
    </row>
    <row r="1537" spans="1:32" ht="22.5">
      <c r="A1537" s="3" t="s">
        <v>441</v>
      </c>
      <c r="B1537" s="11" t="s">
        <v>545</v>
      </c>
      <c r="C1537" s="11" t="s">
        <v>558</v>
      </c>
      <c r="D1537" s="4" t="s">
        <v>442</v>
      </c>
      <c r="E1537" s="5" t="s">
        <v>299</v>
      </c>
      <c r="F1537" s="5" t="str">
        <f t="shared" si="26"/>
        <v>C-4199-1500-2</v>
      </c>
      <c r="G1537" s="13" t="s">
        <v>505</v>
      </c>
      <c r="H1537" s="13" t="s">
        <v>493</v>
      </c>
      <c r="I1537" s="13" t="s">
        <v>512</v>
      </c>
      <c r="J1537" s="3" t="s">
        <v>53</v>
      </c>
      <c r="K1537" s="3" t="s">
        <v>54</v>
      </c>
      <c r="L1537" s="3" t="s">
        <v>55</v>
      </c>
      <c r="M1537" s="3" t="s">
        <v>36</v>
      </c>
      <c r="N1537" s="3" t="s">
        <v>37</v>
      </c>
      <c r="O1537" s="3" t="s">
        <v>213</v>
      </c>
      <c r="P1537" s="3"/>
      <c r="Q1537" s="3"/>
      <c r="R1537" s="3" t="s">
        <v>40</v>
      </c>
      <c r="S1537" s="3" t="s">
        <v>41</v>
      </c>
      <c r="T1537" s="3" t="s">
        <v>42</v>
      </c>
      <c r="U1537" s="4" t="s">
        <v>222</v>
      </c>
      <c r="V1537" s="6">
        <v>393645799</v>
      </c>
      <c r="W1537" s="6">
        <v>45579366</v>
      </c>
      <c r="X1537" s="6">
        <v>46312867</v>
      </c>
      <c r="Y1537" s="6">
        <v>392912298</v>
      </c>
      <c r="Z1537" s="6">
        <v>0</v>
      </c>
      <c r="AA1537" s="6">
        <v>392912297</v>
      </c>
      <c r="AB1537" s="6">
        <v>1</v>
      </c>
      <c r="AC1537" s="6">
        <v>392912297</v>
      </c>
      <c r="AD1537" s="6">
        <v>392912297</v>
      </c>
      <c r="AE1537" s="6">
        <v>392912297</v>
      </c>
      <c r="AF1537" s="6">
        <v>392912297</v>
      </c>
    </row>
    <row r="1538" spans="1:32" ht="22.5">
      <c r="A1538" s="3" t="s">
        <v>441</v>
      </c>
      <c r="B1538" s="11" t="s">
        <v>545</v>
      </c>
      <c r="C1538" s="11" t="s">
        <v>558</v>
      </c>
      <c r="D1538" s="4" t="s">
        <v>442</v>
      </c>
      <c r="E1538" s="5" t="s">
        <v>52</v>
      </c>
      <c r="F1538" s="5" t="str">
        <f t="shared" si="26"/>
        <v>C-4199-1500-2</v>
      </c>
      <c r="G1538" s="13" t="s">
        <v>505</v>
      </c>
      <c r="H1538" s="13" t="s">
        <v>493</v>
      </c>
      <c r="I1538" s="13" t="s">
        <v>506</v>
      </c>
      <c r="J1538" s="3" t="s">
        <v>53</v>
      </c>
      <c r="K1538" s="3" t="s">
        <v>54</v>
      </c>
      <c r="L1538" s="3" t="s">
        <v>55</v>
      </c>
      <c r="M1538" s="3" t="s">
        <v>36</v>
      </c>
      <c r="N1538" s="3" t="s">
        <v>37</v>
      </c>
      <c r="O1538" s="3" t="s">
        <v>56</v>
      </c>
      <c r="P1538" s="3"/>
      <c r="Q1538" s="3"/>
      <c r="R1538" s="3" t="s">
        <v>40</v>
      </c>
      <c r="S1538" s="3" t="s">
        <v>41</v>
      </c>
      <c r="T1538" s="3" t="s">
        <v>42</v>
      </c>
      <c r="U1538" s="4" t="s">
        <v>57</v>
      </c>
      <c r="V1538" s="6">
        <v>0</v>
      </c>
      <c r="W1538" s="6">
        <v>22664000</v>
      </c>
      <c r="X1538" s="6">
        <v>0</v>
      </c>
      <c r="Y1538" s="6">
        <v>22664000</v>
      </c>
      <c r="Z1538" s="6">
        <v>0</v>
      </c>
      <c r="AA1538" s="6">
        <v>19219658</v>
      </c>
      <c r="AB1538" s="6">
        <v>3444342</v>
      </c>
      <c r="AC1538" s="6">
        <v>19219658</v>
      </c>
      <c r="AD1538" s="6">
        <v>19219658</v>
      </c>
      <c r="AE1538" s="6">
        <v>19219658</v>
      </c>
      <c r="AF1538" s="6">
        <v>19219658</v>
      </c>
    </row>
    <row r="1539" spans="1:32" ht="22.5">
      <c r="A1539" s="3" t="s">
        <v>441</v>
      </c>
      <c r="B1539" s="11" t="s">
        <v>545</v>
      </c>
      <c r="C1539" s="11" t="s">
        <v>558</v>
      </c>
      <c r="D1539" s="4" t="s">
        <v>442</v>
      </c>
      <c r="E1539" s="5" t="s">
        <v>387</v>
      </c>
      <c r="F1539" s="5" t="str">
        <f t="shared" si="26"/>
        <v>C-4199-1500-2</v>
      </c>
      <c r="G1539" s="13" t="s">
        <v>505</v>
      </c>
      <c r="H1539" s="13" t="s">
        <v>503</v>
      </c>
      <c r="I1539" s="13" t="s">
        <v>504</v>
      </c>
      <c r="J1539" s="3" t="s">
        <v>53</v>
      </c>
      <c r="K1539" s="3" t="s">
        <v>54</v>
      </c>
      <c r="L1539" s="3" t="s">
        <v>55</v>
      </c>
      <c r="M1539" s="3" t="s">
        <v>36</v>
      </c>
      <c r="N1539" s="3" t="s">
        <v>37</v>
      </c>
      <c r="O1539" s="3" t="s">
        <v>238</v>
      </c>
      <c r="P1539" s="3"/>
      <c r="Q1539" s="3"/>
      <c r="R1539" s="3" t="s">
        <v>40</v>
      </c>
      <c r="S1539" s="3" t="s">
        <v>41</v>
      </c>
      <c r="T1539" s="3" t="s">
        <v>42</v>
      </c>
      <c r="U1539" s="4" t="s">
        <v>388</v>
      </c>
      <c r="V1539" s="6">
        <v>1500000</v>
      </c>
      <c r="W1539" s="6">
        <v>0</v>
      </c>
      <c r="X1539" s="6">
        <v>1500000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</row>
    <row r="1540" spans="1:32" ht="22.5">
      <c r="A1540" s="3" t="s">
        <v>441</v>
      </c>
      <c r="B1540" s="11" t="s">
        <v>545</v>
      </c>
      <c r="C1540" s="11" t="s">
        <v>558</v>
      </c>
      <c r="D1540" s="4" t="s">
        <v>442</v>
      </c>
      <c r="E1540" s="5" t="s">
        <v>310</v>
      </c>
      <c r="F1540" s="5" t="str">
        <f t="shared" si="26"/>
        <v>C-4199-1500-2</v>
      </c>
      <c r="G1540" s="13" t="s">
        <v>505</v>
      </c>
      <c r="H1540" s="13" t="s">
        <v>493</v>
      </c>
      <c r="I1540" s="13" t="s">
        <v>512</v>
      </c>
      <c r="J1540" s="3" t="s">
        <v>53</v>
      </c>
      <c r="K1540" s="3" t="s">
        <v>54</v>
      </c>
      <c r="L1540" s="3" t="s">
        <v>55</v>
      </c>
      <c r="M1540" s="3" t="s">
        <v>36</v>
      </c>
      <c r="N1540" s="3" t="s">
        <v>37</v>
      </c>
      <c r="O1540" s="3" t="s">
        <v>240</v>
      </c>
      <c r="P1540" s="3"/>
      <c r="Q1540" s="3"/>
      <c r="R1540" s="3" t="s">
        <v>40</v>
      </c>
      <c r="S1540" s="3" t="s">
        <v>150</v>
      </c>
      <c r="T1540" s="3" t="s">
        <v>42</v>
      </c>
      <c r="U1540" s="4" t="s">
        <v>311</v>
      </c>
      <c r="V1540" s="6">
        <v>0</v>
      </c>
      <c r="W1540" s="6">
        <v>4471500</v>
      </c>
      <c r="X1540" s="6">
        <v>0</v>
      </c>
      <c r="Y1540" s="6">
        <v>4471500</v>
      </c>
      <c r="Z1540" s="6">
        <v>0</v>
      </c>
      <c r="AA1540" s="6">
        <v>4471500</v>
      </c>
      <c r="AB1540" s="6">
        <v>0</v>
      </c>
      <c r="AC1540" s="6">
        <v>4471500</v>
      </c>
      <c r="AD1540" s="6">
        <v>4471500</v>
      </c>
      <c r="AE1540" s="6">
        <v>3378467</v>
      </c>
      <c r="AF1540" s="6">
        <v>3378467</v>
      </c>
    </row>
    <row r="1541" spans="1:32" ht="22.5">
      <c r="A1541" s="3" t="s">
        <v>441</v>
      </c>
      <c r="B1541" s="11" t="s">
        <v>545</v>
      </c>
      <c r="C1541" s="11" t="s">
        <v>558</v>
      </c>
      <c r="D1541" s="4" t="s">
        <v>442</v>
      </c>
      <c r="E1541" s="5" t="s">
        <v>310</v>
      </c>
      <c r="F1541" s="5" t="str">
        <f t="shared" si="26"/>
        <v>C-4199-1500-2</v>
      </c>
      <c r="G1541" s="13" t="s">
        <v>505</v>
      </c>
      <c r="H1541" s="13" t="s">
        <v>493</v>
      </c>
      <c r="I1541" s="13" t="s">
        <v>512</v>
      </c>
      <c r="J1541" s="3" t="s">
        <v>53</v>
      </c>
      <c r="K1541" s="3" t="s">
        <v>54</v>
      </c>
      <c r="L1541" s="3" t="s">
        <v>55</v>
      </c>
      <c r="M1541" s="3" t="s">
        <v>36</v>
      </c>
      <c r="N1541" s="3" t="s">
        <v>37</v>
      </c>
      <c r="O1541" s="3" t="s">
        <v>240</v>
      </c>
      <c r="P1541" s="3"/>
      <c r="Q1541" s="3"/>
      <c r="R1541" s="3" t="s">
        <v>40</v>
      </c>
      <c r="S1541" s="3" t="s">
        <v>41</v>
      </c>
      <c r="T1541" s="3" t="s">
        <v>42</v>
      </c>
      <c r="U1541" s="4" t="s">
        <v>311</v>
      </c>
      <c r="V1541" s="6">
        <v>32088236</v>
      </c>
      <c r="W1541" s="6">
        <v>0</v>
      </c>
      <c r="X1541" s="6">
        <v>2278236</v>
      </c>
      <c r="Y1541" s="6">
        <v>29810000</v>
      </c>
      <c r="Z1541" s="6">
        <v>0</v>
      </c>
      <c r="AA1541" s="6">
        <v>29810000</v>
      </c>
      <c r="AB1541" s="6">
        <v>0</v>
      </c>
      <c r="AC1541" s="6">
        <v>29810000</v>
      </c>
      <c r="AD1541" s="6">
        <v>29810000</v>
      </c>
      <c r="AE1541" s="6">
        <v>29810000</v>
      </c>
      <c r="AF1541" s="6">
        <v>29810000</v>
      </c>
    </row>
    <row r="1542" spans="1:32" ht="22.5">
      <c r="A1542" s="3" t="s">
        <v>441</v>
      </c>
      <c r="B1542" s="11" t="s">
        <v>545</v>
      </c>
      <c r="C1542" s="11" t="s">
        <v>558</v>
      </c>
      <c r="D1542" s="4" t="s">
        <v>442</v>
      </c>
      <c r="E1542" s="5" t="s">
        <v>312</v>
      </c>
      <c r="F1542" s="5" t="str">
        <f t="shared" si="26"/>
        <v>C-4199-1500-2</v>
      </c>
      <c r="G1542" s="13" t="s">
        <v>505</v>
      </c>
      <c r="H1542" s="13" t="s">
        <v>501</v>
      </c>
      <c r="I1542" s="13" t="s">
        <v>525</v>
      </c>
      <c r="J1542" s="3" t="s">
        <v>53</v>
      </c>
      <c r="K1542" s="3" t="s">
        <v>54</v>
      </c>
      <c r="L1542" s="3" t="s">
        <v>55</v>
      </c>
      <c r="M1542" s="3" t="s">
        <v>36</v>
      </c>
      <c r="N1542" s="3" t="s">
        <v>37</v>
      </c>
      <c r="O1542" s="3" t="s">
        <v>313</v>
      </c>
      <c r="P1542" s="3"/>
      <c r="Q1542" s="3"/>
      <c r="R1542" s="3" t="s">
        <v>40</v>
      </c>
      <c r="S1542" s="3" t="s">
        <v>41</v>
      </c>
      <c r="T1542" s="3" t="s">
        <v>42</v>
      </c>
      <c r="U1542" s="4" t="s">
        <v>314</v>
      </c>
      <c r="V1542" s="6">
        <v>5398072</v>
      </c>
      <c r="W1542" s="6">
        <v>2700000</v>
      </c>
      <c r="X1542" s="6">
        <v>1040</v>
      </c>
      <c r="Y1542" s="6">
        <v>8097032</v>
      </c>
      <c r="Z1542" s="6">
        <v>0</v>
      </c>
      <c r="AA1542" s="6">
        <v>8097032</v>
      </c>
      <c r="AB1542" s="6">
        <v>0</v>
      </c>
      <c r="AC1542" s="6">
        <v>8097032</v>
      </c>
      <c r="AD1542" s="6">
        <v>8097032</v>
      </c>
      <c r="AE1542" s="6">
        <v>8097032</v>
      </c>
      <c r="AF1542" s="6">
        <v>8097032</v>
      </c>
    </row>
    <row r="1543" spans="1:32" ht="22.5">
      <c r="A1543" s="3" t="s">
        <v>441</v>
      </c>
      <c r="B1543" s="11" t="s">
        <v>545</v>
      </c>
      <c r="C1543" s="11" t="s">
        <v>558</v>
      </c>
      <c r="D1543" s="4" t="s">
        <v>442</v>
      </c>
      <c r="E1543" s="5" t="s">
        <v>321</v>
      </c>
      <c r="F1543" s="5" t="str">
        <f t="shared" si="26"/>
        <v>C-4199-1500-2</v>
      </c>
      <c r="G1543" s="13" t="s">
        <v>505</v>
      </c>
      <c r="H1543" s="13" t="s">
        <v>501</v>
      </c>
      <c r="I1543" s="13" t="s">
        <v>525</v>
      </c>
      <c r="J1543" s="3" t="s">
        <v>53</v>
      </c>
      <c r="K1543" s="3" t="s">
        <v>54</v>
      </c>
      <c r="L1543" s="3" t="s">
        <v>55</v>
      </c>
      <c r="M1543" s="3" t="s">
        <v>36</v>
      </c>
      <c r="N1543" s="3" t="s">
        <v>37</v>
      </c>
      <c r="O1543" s="3" t="s">
        <v>322</v>
      </c>
      <c r="P1543" s="3"/>
      <c r="Q1543" s="3"/>
      <c r="R1543" s="3" t="s">
        <v>40</v>
      </c>
      <c r="S1543" s="3" t="s">
        <v>41</v>
      </c>
      <c r="T1543" s="3" t="s">
        <v>42</v>
      </c>
      <c r="U1543" s="4" t="s">
        <v>323</v>
      </c>
      <c r="V1543" s="6">
        <v>0</v>
      </c>
      <c r="W1543" s="6">
        <v>36046000</v>
      </c>
      <c r="X1543" s="6">
        <v>0</v>
      </c>
      <c r="Y1543" s="6">
        <v>36046000</v>
      </c>
      <c r="Z1543" s="6">
        <v>0</v>
      </c>
      <c r="AA1543" s="6">
        <v>32650375</v>
      </c>
      <c r="AB1543" s="6">
        <v>3395625</v>
      </c>
      <c r="AC1543" s="6">
        <v>32650375</v>
      </c>
      <c r="AD1543" s="6">
        <v>32650375</v>
      </c>
      <c r="AE1543" s="6">
        <v>32650375</v>
      </c>
      <c r="AF1543" s="6">
        <v>32650375</v>
      </c>
    </row>
    <row r="1544" spans="1:32" ht="22.5">
      <c r="A1544" s="3" t="s">
        <v>441</v>
      </c>
      <c r="B1544" s="11" t="s">
        <v>545</v>
      </c>
      <c r="C1544" s="11" t="s">
        <v>558</v>
      </c>
      <c r="D1544" s="4" t="s">
        <v>442</v>
      </c>
      <c r="E1544" s="5" t="s">
        <v>347</v>
      </c>
      <c r="F1544" s="5" t="str">
        <f t="shared" si="26"/>
        <v>C-4199-1500-2</v>
      </c>
      <c r="G1544" s="13" t="s">
        <v>505</v>
      </c>
      <c r="H1544" s="13" t="s">
        <v>493</v>
      </c>
      <c r="I1544" s="13" t="s">
        <v>535</v>
      </c>
      <c r="J1544" s="3" t="s">
        <v>53</v>
      </c>
      <c r="K1544" s="3" t="s">
        <v>54</v>
      </c>
      <c r="L1544" s="3" t="s">
        <v>55</v>
      </c>
      <c r="M1544" s="3" t="s">
        <v>36</v>
      </c>
      <c r="N1544" s="3" t="s">
        <v>37</v>
      </c>
      <c r="O1544" s="3" t="s">
        <v>348</v>
      </c>
      <c r="P1544" s="3"/>
      <c r="Q1544" s="3"/>
      <c r="R1544" s="3" t="s">
        <v>40</v>
      </c>
      <c r="S1544" s="3" t="s">
        <v>41</v>
      </c>
      <c r="T1544" s="3" t="s">
        <v>42</v>
      </c>
      <c r="U1544" s="4" t="s">
        <v>349</v>
      </c>
      <c r="V1544" s="6">
        <v>0</v>
      </c>
      <c r="W1544" s="6">
        <v>7780000</v>
      </c>
      <c r="X1544" s="6">
        <v>0</v>
      </c>
      <c r="Y1544" s="6">
        <v>7780000</v>
      </c>
      <c r="Z1544" s="6">
        <v>0</v>
      </c>
      <c r="AA1544" s="6">
        <v>7780000</v>
      </c>
      <c r="AB1544" s="6">
        <v>0</v>
      </c>
      <c r="AC1544" s="6">
        <v>7780000</v>
      </c>
      <c r="AD1544" s="6">
        <v>7780000</v>
      </c>
      <c r="AE1544" s="6">
        <v>4091100</v>
      </c>
      <c r="AF1544" s="6">
        <v>4091100</v>
      </c>
    </row>
    <row r="1545" spans="1:32" ht="22.5">
      <c r="A1545" s="3" t="s">
        <v>441</v>
      </c>
      <c r="B1545" s="11" t="s">
        <v>545</v>
      </c>
      <c r="C1545" s="11" t="s">
        <v>558</v>
      </c>
      <c r="D1545" s="4" t="s">
        <v>442</v>
      </c>
      <c r="E1545" s="5" t="s">
        <v>352</v>
      </c>
      <c r="F1545" s="5" t="str">
        <f t="shared" si="26"/>
        <v>C-4199-1500-2</v>
      </c>
      <c r="G1545" s="13" t="s">
        <v>505</v>
      </c>
      <c r="H1545" s="13" t="s">
        <v>493</v>
      </c>
      <c r="I1545" s="13" t="s">
        <v>506</v>
      </c>
      <c r="J1545" s="3" t="s">
        <v>53</v>
      </c>
      <c r="K1545" s="3" t="s">
        <v>54</v>
      </c>
      <c r="L1545" s="3" t="s">
        <v>55</v>
      </c>
      <c r="M1545" s="3" t="s">
        <v>36</v>
      </c>
      <c r="N1545" s="3" t="s">
        <v>37</v>
      </c>
      <c r="O1545" s="3" t="s">
        <v>353</v>
      </c>
      <c r="P1545" s="3"/>
      <c r="Q1545" s="3"/>
      <c r="R1545" s="3" t="s">
        <v>40</v>
      </c>
      <c r="S1545" s="3" t="s">
        <v>41</v>
      </c>
      <c r="T1545" s="3" t="s">
        <v>42</v>
      </c>
      <c r="U1545" s="4" t="s">
        <v>354</v>
      </c>
      <c r="V1545" s="6">
        <v>2000000</v>
      </c>
      <c r="W1545" s="6">
        <v>1900000</v>
      </c>
      <c r="X1545" s="6">
        <v>1000000</v>
      </c>
      <c r="Y1545" s="6">
        <v>2900000</v>
      </c>
      <c r="Z1545" s="6">
        <v>0</v>
      </c>
      <c r="AA1545" s="6">
        <v>2876658</v>
      </c>
      <c r="AB1545" s="6">
        <v>23342</v>
      </c>
      <c r="AC1545" s="6">
        <v>2876658</v>
      </c>
      <c r="AD1545" s="6">
        <v>2876658</v>
      </c>
      <c r="AE1545" s="6">
        <v>2876658</v>
      </c>
      <c r="AF1545" s="6">
        <v>2876658</v>
      </c>
    </row>
    <row r="1546" spans="1:32" ht="22.5">
      <c r="A1546" s="3" t="s">
        <v>441</v>
      </c>
      <c r="B1546" s="11" t="s">
        <v>545</v>
      </c>
      <c r="C1546" s="11" t="s">
        <v>558</v>
      </c>
      <c r="D1546" s="4" t="s">
        <v>442</v>
      </c>
      <c r="E1546" s="5" t="s">
        <v>358</v>
      </c>
      <c r="F1546" s="5" t="str">
        <f t="shared" si="26"/>
        <v>C-4199-1500-2</v>
      </c>
      <c r="G1546" s="13" t="s">
        <v>505</v>
      </c>
      <c r="H1546" s="13" t="s">
        <v>536</v>
      </c>
      <c r="I1546" s="13" t="s">
        <v>537</v>
      </c>
      <c r="J1546" s="3" t="s">
        <v>53</v>
      </c>
      <c r="K1546" s="3" t="s">
        <v>54</v>
      </c>
      <c r="L1546" s="3" t="s">
        <v>55</v>
      </c>
      <c r="M1546" s="3" t="s">
        <v>36</v>
      </c>
      <c r="N1546" s="3" t="s">
        <v>37</v>
      </c>
      <c r="O1546" s="3" t="s">
        <v>252</v>
      </c>
      <c r="P1546" s="3"/>
      <c r="Q1546" s="3"/>
      <c r="R1546" s="3" t="s">
        <v>40</v>
      </c>
      <c r="S1546" s="3" t="s">
        <v>41</v>
      </c>
      <c r="T1546" s="3" t="s">
        <v>42</v>
      </c>
      <c r="U1546" s="4" t="s">
        <v>253</v>
      </c>
      <c r="V1546" s="6">
        <v>173853</v>
      </c>
      <c r="W1546" s="6">
        <v>144184</v>
      </c>
      <c r="X1546" s="6">
        <v>308037</v>
      </c>
      <c r="Y1546" s="6">
        <v>10000</v>
      </c>
      <c r="Z1546" s="6">
        <v>0</v>
      </c>
      <c r="AA1546" s="6">
        <v>10000</v>
      </c>
      <c r="AB1546" s="6">
        <v>0</v>
      </c>
      <c r="AC1546" s="6">
        <v>10000</v>
      </c>
      <c r="AD1546" s="6">
        <v>10000</v>
      </c>
      <c r="AE1546" s="6">
        <v>10000</v>
      </c>
      <c r="AF1546" s="6">
        <v>10000</v>
      </c>
    </row>
    <row r="1547" spans="1:32" ht="22.5">
      <c r="A1547" s="3" t="s">
        <v>441</v>
      </c>
      <c r="B1547" s="11" t="s">
        <v>545</v>
      </c>
      <c r="C1547" s="11" t="s">
        <v>558</v>
      </c>
      <c r="D1547" s="4" t="s">
        <v>442</v>
      </c>
      <c r="E1547" s="5" t="s">
        <v>365</v>
      </c>
      <c r="F1547" s="5" t="str">
        <f t="shared" si="26"/>
        <v>C-4199-1500-5</v>
      </c>
      <c r="G1547" s="13" t="s">
        <v>543</v>
      </c>
      <c r="H1547" s="13" t="s">
        <v>501</v>
      </c>
      <c r="I1547" s="13" t="s">
        <v>544</v>
      </c>
      <c r="J1547" s="3" t="s">
        <v>53</v>
      </c>
      <c r="K1547" s="3" t="s">
        <v>54</v>
      </c>
      <c r="L1547" s="3" t="s">
        <v>55</v>
      </c>
      <c r="M1547" s="3" t="s">
        <v>46</v>
      </c>
      <c r="N1547" s="3" t="s">
        <v>37</v>
      </c>
      <c r="O1547" s="3" t="s">
        <v>210</v>
      </c>
      <c r="P1547" s="3"/>
      <c r="Q1547" s="3"/>
      <c r="R1547" s="3" t="s">
        <v>40</v>
      </c>
      <c r="S1547" s="3" t="s">
        <v>41</v>
      </c>
      <c r="T1547" s="3" t="s">
        <v>42</v>
      </c>
      <c r="U1547" s="4" t="s">
        <v>366</v>
      </c>
      <c r="V1547" s="6">
        <v>0</v>
      </c>
      <c r="W1547" s="6">
        <v>223721657</v>
      </c>
      <c r="X1547" s="6">
        <v>23325374</v>
      </c>
      <c r="Y1547" s="6">
        <v>200396283</v>
      </c>
      <c r="Z1547" s="6">
        <v>0</v>
      </c>
      <c r="AA1547" s="6">
        <v>200396283</v>
      </c>
      <c r="AB1547" s="6">
        <v>0</v>
      </c>
      <c r="AC1547" s="6">
        <v>200396283</v>
      </c>
      <c r="AD1547" s="6">
        <v>174527109</v>
      </c>
      <c r="AE1547" s="6">
        <v>174527109</v>
      </c>
      <c r="AF1547" s="6">
        <v>174527109</v>
      </c>
    </row>
    <row r="1548" spans="1:32" ht="22.5">
      <c r="A1548" s="3" t="s">
        <v>441</v>
      </c>
      <c r="B1548" s="11" t="s">
        <v>545</v>
      </c>
      <c r="C1548" s="11" t="s">
        <v>558</v>
      </c>
      <c r="D1548" s="4" t="s">
        <v>442</v>
      </c>
      <c r="E1548" s="5" t="s">
        <v>367</v>
      </c>
      <c r="F1548" s="5" t="str">
        <f t="shared" si="26"/>
        <v>C-4199-1500-5</v>
      </c>
      <c r="G1548" s="13" t="s">
        <v>543</v>
      </c>
      <c r="H1548" s="13" t="s">
        <v>501</v>
      </c>
      <c r="I1548" s="13" t="s">
        <v>544</v>
      </c>
      <c r="J1548" s="3" t="s">
        <v>53</v>
      </c>
      <c r="K1548" s="3" t="s">
        <v>54</v>
      </c>
      <c r="L1548" s="3" t="s">
        <v>55</v>
      </c>
      <c r="M1548" s="3" t="s">
        <v>46</v>
      </c>
      <c r="N1548" s="3" t="s">
        <v>37</v>
      </c>
      <c r="O1548" s="3" t="s">
        <v>257</v>
      </c>
      <c r="P1548" s="3"/>
      <c r="Q1548" s="3"/>
      <c r="R1548" s="3" t="s">
        <v>40</v>
      </c>
      <c r="S1548" s="3" t="s">
        <v>150</v>
      </c>
      <c r="T1548" s="3" t="s">
        <v>42</v>
      </c>
      <c r="U1548" s="4" t="s">
        <v>368</v>
      </c>
      <c r="V1548" s="6">
        <v>40000000</v>
      </c>
      <c r="W1548" s="6">
        <v>0</v>
      </c>
      <c r="X1548" s="6">
        <v>6526331</v>
      </c>
      <c r="Y1548" s="6">
        <v>33473669</v>
      </c>
      <c r="Z1548" s="6">
        <v>0</v>
      </c>
      <c r="AA1548" s="6">
        <v>33473669</v>
      </c>
      <c r="AB1548" s="6">
        <v>0</v>
      </c>
      <c r="AC1548" s="6">
        <v>33473669</v>
      </c>
      <c r="AD1548" s="6">
        <v>33473669</v>
      </c>
      <c r="AE1548" s="6">
        <v>33230335</v>
      </c>
      <c r="AF1548" s="6">
        <v>33230335</v>
      </c>
    </row>
    <row r="1549" spans="1:32" ht="22.5">
      <c r="A1549" s="3" t="s">
        <v>441</v>
      </c>
      <c r="B1549" s="11" t="s">
        <v>545</v>
      </c>
      <c r="C1549" s="11" t="s">
        <v>558</v>
      </c>
      <c r="D1549" s="4" t="s">
        <v>442</v>
      </c>
      <c r="E1549" s="5" t="s">
        <v>389</v>
      </c>
      <c r="F1549" s="5" t="str">
        <f t="shared" si="26"/>
        <v>C-4199-1500-5</v>
      </c>
      <c r="G1549" s="13" t="s">
        <v>543</v>
      </c>
      <c r="H1549" s="13" t="s">
        <v>501</v>
      </c>
      <c r="I1549" s="13" t="s">
        <v>544</v>
      </c>
      <c r="J1549" s="3" t="s">
        <v>53</v>
      </c>
      <c r="K1549" s="3" t="s">
        <v>54</v>
      </c>
      <c r="L1549" s="3" t="s">
        <v>55</v>
      </c>
      <c r="M1549" s="3" t="s">
        <v>46</v>
      </c>
      <c r="N1549" s="3" t="s">
        <v>37</v>
      </c>
      <c r="O1549" s="3" t="s">
        <v>56</v>
      </c>
      <c r="P1549" s="3"/>
      <c r="Q1549" s="3"/>
      <c r="R1549" s="3" t="s">
        <v>40</v>
      </c>
      <c r="S1549" s="3" t="s">
        <v>150</v>
      </c>
      <c r="T1549" s="3" t="s">
        <v>42</v>
      </c>
      <c r="U1549" s="4" t="s">
        <v>390</v>
      </c>
      <c r="V1549" s="6">
        <v>10000000</v>
      </c>
      <c r="W1549" s="6">
        <v>10712365</v>
      </c>
      <c r="X1549" s="6">
        <v>5113360</v>
      </c>
      <c r="Y1549" s="6">
        <v>15599005</v>
      </c>
      <c r="Z1549" s="6">
        <v>0</v>
      </c>
      <c r="AA1549" s="6">
        <v>15599005</v>
      </c>
      <c r="AB1549" s="6">
        <v>0</v>
      </c>
      <c r="AC1549" s="6">
        <v>15599005</v>
      </c>
      <c r="AD1549" s="6">
        <v>534761</v>
      </c>
      <c r="AE1549" s="6">
        <v>534761</v>
      </c>
      <c r="AF1549" s="6">
        <v>534761</v>
      </c>
    </row>
    <row r="1550" spans="1:32" ht="22.5">
      <c r="A1550" s="3" t="s">
        <v>441</v>
      </c>
      <c r="B1550" s="11" t="s">
        <v>545</v>
      </c>
      <c r="C1550" s="11" t="s">
        <v>558</v>
      </c>
      <c r="D1550" s="4" t="s">
        <v>442</v>
      </c>
      <c r="E1550" s="5" t="s">
        <v>371</v>
      </c>
      <c r="F1550" s="5" t="str">
        <f t="shared" si="26"/>
        <v>C-4199-1500-5</v>
      </c>
      <c r="G1550" s="13" t="s">
        <v>543</v>
      </c>
      <c r="H1550" s="13" t="s">
        <v>493</v>
      </c>
      <c r="I1550" s="13" t="s">
        <v>512</v>
      </c>
      <c r="J1550" s="3" t="s">
        <v>53</v>
      </c>
      <c r="K1550" s="3" t="s">
        <v>54</v>
      </c>
      <c r="L1550" s="3" t="s">
        <v>55</v>
      </c>
      <c r="M1550" s="3" t="s">
        <v>46</v>
      </c>
      <c r="N1550" s="3" t="s">
        <v>37</v>
      </c>
      <c r="O1550" s="3" t="s">
        <v>218</v>
      </c>
      <c r="P1550" s="3"/>
      <c r="Q1550" s="3"/>
      <c r="R1550" s="3" t="s">
        <v>40</v>
      </c>
      <c r="S1550" s="3" t="s">
        <v>150</v>
      </c>
      <c r="T1550" s="3" t="s">
        <v>42</v>
      </c>
      <c r="U1550" s="4" t="s">
        <v>222</v>
      </c>
      <c r="V1550" s="6">
        <v>56281000</v>
      </c>
      <c r="W1550" s="6">
        <v>37888032</v>
      </c>
      <c r="X1550" s="6">
        <v>1169532</v>
      </c>
      <c r="Y1550" s="6">
        <v>92999500</v>
      </c>
      <c r="Z1550" s="6">
        <v>0</v>
      </c>
      <c r="AA1550" s="6">
        <v>92999500</v>
      </c>
      <c r="AB1550" s="6">
        <v>0</v>
      </c>
      <c r="AC1550" s="6">
        <v>92999500</v>
      </c>
      <c r="AD1550" s="6">
        <v>92999500</v>
      </c>
      <c r="AE1550" s="6">
        <v>89949201</v>
      </c>
      <c r="AF1550" s="6">
        <v>89949201</v>
      </c>
    </row>
    <row r="1551" spans="1:32" ht="22.5">
      <c r="A1551" s="3" t="s">
        <v>441</v>
      </c>
      <c r="B1551" s="11" t="s">
        <v>545</v>
      </c>
      <c r="C1551" s="11" t="s">
        <v>558</v>
      </c>
      <c r="D1551" s="4" t="s">
        <v>442</v>
      </c>
      <c r="E1551" s="5" t="s">
        <v>372</v>
      </c>
      <c r="F1551" s="5" t="str">
        <f t="shared" si="26"/>
        <v>C-4199-1500-5</v>
      </c>
      <c r="G1551" s="13" t="s">
        <v>543</v>
      </c>
      <c r="H1551" s="13" t="s">
        <v>493</v>
      </c>
      <c r="I1551" s="13" t="s">
        <v>506</v>
      </c>
      <c r="J1551" s="3" t="s">
        <v>53</v>
      </c>
      <c r="K1551" s="3" t="s">
        <v>54</v>
      </c>
      <c r="L1551" s="3" t="s">
        <v>55</v>
      </c>
      <c r="M1551" s="3" t="s">
        <v>46</v>
      </c>
      <c r="N1551" s="3" t="s">
        <v>37</v>
      </c>
      <c r="O1551" s="3" t="s">
        <v>221</v>
      </c>
      <c r="P1551" s="3"/>
      <c r="Q1551" s="3"/>
      <c r="R1551" s="3" t="s">
        <v>40</v>
      </c>
      <c r="S1551" s="3" t="s">
        <v>150</v>
      </c>
      <c r="T1551" s="3" t="s">
        <v>42</v>
      </c>
      <c r="U1551" s="4" t="s">
        <v>57</v>
      </c>
      <c r="V1551" s="6">
        <v>0</v>
      </c>
      <c r="W1551" s="6">
        <v>858501</v>
      </c>
      <c r="X1551" s="6">
        <v>0</v>
      </c>
      <c r="Y1551" s="6">
        <v>858501</v>
      </c>
      <c r="Z1551" s="6">
        <v>0</v>
      </c>
      <c r="AA1551" s="6">
        <v>858501</v>
      </c>
      <c r="AB1551" s="6">
        <v>0</v>
      </c>
      <c r="AC1551" s="6">
        <v>858501</v>
      </c>
      <c r="AD1551" s="6">
        <v>858501</v>
      </c>
      <c r="AE1551" s="6">
        <v>858501</v>
      </c>
      <c r="AF1551" s="6">
        <v>858501</v>
      </c>
    </row>
    <row r="1552" spans="1:32" ht="22.5">
      <c r="A1552" s="3" t="s">
        <v>443</v>
      </c>
      <c r="B1552" s="11" t="s">
        <v>545</v>
      </c>
      <c r="C1552" s="11" t="s">
        <v>569</v>
      </c>
      <c r="D1552" s="4" t="s">
        <v>444</v>
      </c>
      <c r="E1552" s="5" t="s">
        <v>120</v>
      </c>
      <c r="F1552" s="5" t="str">
        <f t="shared" si="26"/>
        <v>A-2-0-3</v>
      </c>
      <c r="G1552" s="13" t="s">
        <v>492</v>
      </c>
      <c r="H1552" s="13" t="s">
        <v>501</v>
      </c>
      <c r="I1552" s="13" t="s">
        <v>502</v>
      </c>
      <c r="J1552" s="3" t="s">
        <v>35</v>
      </c>
      <c r="K1552" s="3" t="s">
        <v>36</v>
      </c>
      <c r="L1552" s="3" t="s">
        <v>37</v>
      </c>
      <c r="M1552" s="3" t="s">
        <v>38</v>
      </c>
      <c r="N1552" s="3" t="s">
        <v>121</v>
      </c>
      <c r="O1552" s="3" t="s">
        <v>36</v>
      </c>
      <c r="P1552" s="3"/>
      <c r="Q1552" s="3"/>
      <c r="R1552" s="3" t="s">
        <v>40</v>
      </c>
      <c r="S1552" s="3" t="s">
        <v>41</v>
      </c>
      <c r="T1552" s="3" t="s">
        <v>42</v>
      </c>
      <c r="U1552" s="4" t="s">
        <v>122</v>
      </c>
      <c r="V1552" s="6">
        <v>25000</v>
      </c>
      <c r="W1552" s="6">
        <v>0</v>
      </c>
      <c r="X1552" s="6">
        <v>904</v>
      </c>
      <c r="Y1552" s="6">
        <v>24096</v>
      </c>
      <c r="Z1552" s="6">
        <v>0</v>
      </c>
      <c r="AA1552" s="6">
        <v>24096</v>
      </c>
      <c r="AB1552" s="6">
        <v>0</v>
      </c>
      <c r="AC1552" s="6">
        <v>24096</v>
      </c>
      <c r="AD1552" s="6">
        <v>24096</v>
      </c>
      <c r="AE1552" s="6">
        <v>24096</v>
      </c>
      <c r="AF1552" s="6">
        <v>24096</v>
      </c>
    </row>
    <row r="1553" spans="1:32" ht="22.5">
      <c r="A1553" s="3" t="s">
        <v>443</v>
      </c>
      <c r="B1553" s="11" t="s">
        <v>545</v>
      </c>
      <c r="C1553" s="11" t="s">
        <v>569</v>
      </c>
      <c r="D1553" s="4" t="s">
        <v>444</v>
      </c>
      <c r="E1553" s="5" t="s">
        <v>123</v>
      </c>
      <c r="F1553" s="5" t="str">
        <f t="shared" si="26"/>
        <v>A-2-0-3</v>
      </c>
      <c r="G1553" s="13" t="s">
        <v>492</v>
      </c>
      <c r="H1553" s="13" t="s">
        <v>501</v>
      </c>
      <c r="I1553" s="13" t="s">
        <v>502</v>
      </c>
      <c r="J1553" s="3" t="s">
        <v>35</v>
      </c>
      <c r="K1553" s="3" t="s">
        <v>36</v>
      </c>
      <c r="L1553" s="3" t="s">
        <v>37</v>
      </c>
      <c r="M1553" s="3" t="s">
        <v>38</v>
      </c>
      <c r="N1553" s="3" t="s">
        <v>121</v>
      </c>
      <c r="O1553" s="3" t="s">
        <v>38</v>
      </c>
      <c r="P1553" s="3"/>
      <c r="Q1553" s="3"/>
      <c r="R1553" s="3" t="s">
        <v>40</v>
      </c>
      <c r="S1553" s="3" t="s">
        <v>41</v>
      </c>
      <c r="T1553" s="3" t="s">
        <v>42</v>
      </c>
      <c r="U1553" s="4" t="s">
        <v>124</v>
      </c>
      <c r="V1553" s="6">
        <v>32000000</v>
      </c>
      <c r="W1553" s="6">
        <v>140000</v>
      </c>
      <c r="X1553" s="6">
        <v>2049675</v>
      </c>
      <c r="Y1553" s="6">
        <v>30090325</v>
      </c>
      <c r="Z1553" s="6">
        <v>0</v>
      </c>
      <c r="AA1553" s="6">
        <v>30090325</v>
      </c>
      <c r="AB1553" s="6">
        <v>0</v>
      </c>
      <c r="AC1553" s="6">
        <v>30090325</v>
      </c>
      <c r="AD1553" s="6">
        <v>30090325</v>
      </c>
      <c r="AE1553" s="6">
        <v>30090325</v>
      </c>
      <c r="AF1553" s="6">
        <v>30090325</v>
      </c>
    </row>
    <row r="1554" spans="1:32" ht="22.5">
      <c r="A1554" s="3" t="s">
        <v>443</v>
      </c>
      <c r="B1554" s="11" t="s">
        <v>545</v>
      </c>
      <c r="C1554" s="11" t="s">
        <v>569</v>
      </c>
      <c r="D1554" s="4" t="s">
        <v>444</v>
      </c>
      <c r="E1554" s="5" t="s">
        <v>135</v>
      </c>
      <c r="F1554" s="5" t="str">
        <f t="shared" si="26"/>
        <v>A-2-0-4</v>
      </c>
      <c r="G1554" s="13" t="s">
        <v>492</v>
      </c>
      <c r="H1554" s="13" t="s">
        <v>501</v>
      </c>
      <c r="I1554" s="13" t="s">
        <v>502</v>
      </c>
      <c r="J1554" s="3" t="s">
        <v>35</v>
      </c>
      <c r="K1554" s="3" t="s">
        <v>36</v>
      </c>
      <c r="L1554" s="3" t="s">
        <v>37</v>
      </c>
      <c r="M1554" s="3" t="s">
        <v>45</v>
      </c>
      <c r="N1554" s="3" t="s">
        <v>45</v>
      </c>
      <c r="O1554" s="3" t="s">
        <v>36</v>
      </c>
      <c r="P1554" s="3"/>
      <c r="Q1554" s="3"/>
      <c r="R1554" s="3" t="s">
        <v>40</v>
      </c>
      <c r="S1554" s="3" t="s">
        <v>41</v>
      </c>
      <c r="T1554" s="3" t="s">
        <v>42</v>
      </c>
      <c r="U1554" s="4" t="s">
        <v>136</v>
      </c>
      <c r="V1554" s="6">
        <v>10500000</v>
      </c>
      <c r="W1554" s="6">
        <v>0</v>
      </c>
      <c r="X1554" s="6">
        <v>1277442</v>
      </c>
      <c r="Y1554" s="6">
        <v>9222558</v>
      </c>
      <c r="Z1554" s="6">
        <v>0</v>
      </c>
      <c r="AA1554" s="6">
        <v>9222557.5399999991</v>
      </c>
      <c r="AB1554" s="6">
        <v>0.46</v>
      </c>
      <c r="AC1554" s="6">
        <v>9222557.5399999991</v>
      </c>
      <c r="AD1554" s="6">
        <v>9222557.5399999991</v>
      </c>
      <c r="AE1554" s="6">
        <v>6669619.1200000001</v>
      </c>
      <c r="AF1554" s="6">
        <v>6669619.1200000001</v>
      </c>
    </row>
    <row r="1555" spans="1:32" ht="22.5">
      <c r="A1555" s="3" t="s">
        <v>443</v>
      </c>
      <c r="B1555" s="11" t="s">
        <v>545</v>
      </c>
      <c r="C1555" s="11" t="s">
        <v>569</v>
      </c>
      <c r="D1555" s="4" t="s">
        <v>444</v>
      </c>
      <c r="E1555" s="5" t="s">
        <v>155</v>
      </c>
      <c r="F1555" s="5" t="str">
        <f t="shared" si="26"/>
        <v>A-2-0-4</v>
      </c>
      <c r="G1555" s="13" t="s">
        <v>492</v>
      </c>
      <c r="H1555" s="13" t="s">
        <v>501</v>
      </c>
      <c r="I1555" s="13" t="s">
        <v>502</v>
      </c>
      <c r="J1555" s="3" t="s">
        <v>35</v>
      </c>
      <c r="K1555" s="3" t="s">
        <v>36</v>
      </c>
      <c r="L1555" s="3" t="s">
        <v>37</v>
      </c>
      <c r="M1555" s="3" t="s">
        <v>45</v>
      </c>
      <c r="N1555" s="3" t="s">
        <v>46</v>
      </c>
      <c r="O1555" s="3" t="s">
        <v>36</v>
      </c>
      <c r="P1555" s="3"/>
      <c r="Q1555" s="3"/>
      <c r="R1555" s="3" t="s">
        <v>40</v>
      </c>
      <c r="S1555" s="3" t="s">
        <v>41</v>
      </c>
      <c r="T1555" s="3" t="s">
        <v>42</v>
      </c>
      <c r="U1555" s="4" t="s">
        <v>156</v>
      </c>
      <c r="V1555" s="6">
        <v>1900000</v>
      </c>
      <c r="W1555" s="6">
        <v>0</v>
      </c>
      <c r="X1555" s="6">
        <v>0</v>
      </c>
      <c r="Y1555" s="6">
        <v>1900000</v>
      </c>
      <c r="Z1555" s="6">
        <v>0</v>
      </c>
      <c r="AA1555" s="6">
        <v>1900000</v>
      </c>
      <c r="AB1555" s="6">
        <v>0</v>
      </c>
      <c r="AC1555" s="6">
        <v>1900000</v>
      </c>
      <c r="AD1555" s="6">
        <v>1900000</v>
      </c>
      <c r="AE1555" s="6">
        <v>1900000</v>
      </c>
      <c r="AF1555" s="6">
        <v>1900000</v>
      </c>
    </row>
    <row r="1556" spans="1:32" ht="22.5">
      <c r="A1556" s="3" t="s">
        <v>443</v>
      </c>
      <c r="B1556" s="11" t="s">
        <v>545</v>
      </c>
      <c r="C1556" s="11" t="s">
        <v>569</v>
      </c>
      <c r="D1556" s="4" t="s">
        <v>444</v>
      </c>
      <c r="E1556" s="5" t="s">
        <v>44</v>
      </c>
      <c r="F1556" s="5" t="str">
        <f t="shared" si="26"/>
        <v>A-2-0-4</v>
      </c>
      <c r="G1556" s="13" t="s">
        <v>492</v>
      </c>
      <c r="H1556" s="13" t="s">
        <v>501</v>
      </c>
      <c r="I1556" s="13" t="s">
        <v>502</v>
      </c>
      <c r="J1556" s="3" t="s">
        <v>35</v>
      </c>
      <c r="K1556" s="3" t="s">
        <v>36</v>
      </c>
      <c r="L1556" s="3" t="s">
        <v>37</v>
      </c>
      <c r="M1556" s="3" t="s">
        <v>45</v>
      </c>
      <c r="N1556" s="3" t="s">
        <v>46</v>
      </c>
      <c r="O1556" s="3" t="s">
        <v>47</v>
      </c>
      <c r="P1556" s="3"/>
      <c r="Q1556" s="3"/>
      <c r="R1556" s="3" t="s">
        <v>40</v>
      </c>
      <c r="S1556" s="3" t="s">
        <v>41</v>
      </c>
      <c r="T1556" s="3" t="s">
        <v>42</v>
      </c>
      <c r="U1556" s="4" t="s">
        <v>48</v>
      </c>
      <c r="V1556" s="6">
        <v>7000000</v>
      </c>
      <c r="W1556" s="6">
        <v>0</v>
      </c>
      <c r="X1556" s="6">
        <v>331474</v>
      </c>
      <c r="Y1556" s="6">
        <v>6668526</v>
      </c>
      <c r="Z1556" s="6">
        <v>0</v>
      </c>
      <c r="AA1556" s="6">
        <v>6668526</v>
      </c>
      <c r="AB1556" s="6">
        <v>0</v>
      </c>
      <c r="AC1556" s="6">
        <v>6668526</v>
      </c>
      <c r="AD1556" s="6">
        <v>6668526</v>
      </c>
      <c r="AE1556" s="6">
        <v>6668526</v>
      </c>
      <c r="AF1556" s="6">
        <v>6668526</v>
      </c>
    </row>
    <row r="1557" spans="1:32" ht="22.5">
      <c r="A1557" s="3" t="s">
        <v>443</v>
      </c>
      <c r="B1557" s="11" t="s">
        <v>545</v>
      </c>
      <c r="C1557" s="11" t="s">
        <v>569</v>
      </c>
      <c r="D1557" s="4" t="s">
        <v>444</v>
      </c>
      <c r="E1557" s="5" t="s">
        <v>179</v>
      </c>
      <c r="F1557" s="5" t="str">
        <f t="shared" si="26"/>
        <v>A-2-0-4</v>
      </c>
      <c r="G1557" s="13" t="s">
        <v>492</v>
      </c>
      <c r="H1557" s="13" t="s">
        <v>501</v>
      </c>
      <c r="I1557" s="13" t="s">
        <v>502</v>
      </c>
      <c r="J1557" s="3" t="s">
        <v>35</v>
      </c>
      <c r="K1557" s="3" t="s">
        <v>36</v>
      </c>
      <c r="L1557" s="3" t="s">
        <v>37</v>
      </c>
      <c r="M1557" s="3" t="s">
        <v>45</v>
      </c>
      <c r="N1557" s="3" t="s">
        <v>158</v>
      </c>
      <c r="O1557" s="3" t="s">
        <v>61</v>
      </c>
      <c r="P1557" s="3"/>
      <c r="Q1557" s="3"/>
      <c r="R1557" s="3" t="s">
        <v>40</v>
      </c>
      <c r="S1557" s="3" t="s">
        <v>41</v>
      </c>
      <c r="T1557" s="3" t="s">
        <v>42</v>
      </c>
      <c r="U1557" s="4" t="s">
        <v>180</v>
      </c>
      <c r="V1557" s="6">
        <v>6500000</v>
      </c>
      <c r="W1557" s="6">
        <v>0</v>
      </c>
      <c r="X1557" s="6">
        <v>0</v>
      </c>
      <c r="Y1557" s="6">
        <v>6500000</v>
      </c>
      <c r="Z1557" s="6">
        <v>0</v>
      </c>
      <c r="AA1557" s="6">
        <v>6500000</v>
      </c>
      <c r="AB1557" s="6">
        <v>0</v>
      </c>
      <c r="AC1557" s="6">
        <v>6500000</v>
      </c>
      <c r="AD1557" s="6">
        <v>6500000</v>
      </c>
      <c r="AE1557" s="6">
        <v>6500000</v>
      </c>
      <c r="AF1557" s="6">
        <v>6500000</v>
      </c>
    </row>
    <row r="1558" spans="1:32" ht="22.5">
      <c r="A1558" s="3" t="s">
        <v>443</v>
      </c>
      <c r="B1558" s="11" t="s">
        <v>545</v>
      </c>
      <c r="C1558" s="11" t="s">
        <v>569</v>
      </c>
      <c r="D1558" s="4" t="s">
        <v>444</v>
      </c>
      <c r="E1558" s="5" t="s">
        <v>181</v>
      </c>
      <c r="F1558" s="5" t="str">
        <f t="shared" si="26"/>
        <v>A-2-0-4</v>
      </c>
      <c r="G1558" s="13" t="s">
        <v>492</v>
      </c>
      <c r="H1558" s="13" t="s">
        <v>501</v>
      </c>
      <c r="I1558" s="13" t="s">
        <v>502</v>
      </c>
      <c r="J1558" s="3" t="s">
        <v>35</v>
      </c>
      <c r="K1558" s="3" t="s">
        <v>36</v>
      </c>
      <c r="L1558" s="3" t="s">
        <v>37</v>
      </c>
      <c r="M1558" s="3" t="s">
        <v>45</v>
      </c>
      <c r="N1558" s="3" t="s">
        <v>158</v>
      </c>
      <c r="O1558" s="3" t="s">
        <v>36</v>
      </c>
      <c r="P1558" s="3"/>
      <c r="Q1558" s="3"/>
      <c r="R1558" s="3" t="s">
        <v>40</v>
      </c>
      <c r="S1558" s="3" t="s">
        <v>41</v>
      </c>
      <c r="T1558" s="3" t="s">
        <v>42</v>
      </c>
      <c r="U1558" s="4" t="s">
        <v>182</v>
      </c>
      <c r="V1558" s="6">
        <v>51500000</v>
      </c>
      <c r="W1558" s="6">
        <v>0</v>
      </c>
      <c r="X1558" s="6">
        <v>0</v>
      </c>
      <c r="Y1558" s="6">
        <v>51500000</v>
      </c>
      <c r="Z1558" s="6">
        <v>0</v>
      </c>
      <c r="AA1558" s="6">
        <v>51500000</v>
      </c>
      <c r="AB1558" s="6">
        <v>0</v>
      </c>
      <c r="AC1558" s="6">
        <v>51500000</v>
      </c>
      <c r="AD1558" s="6">
        <v>51500000</v>
      </c>
      <c r="AE1558" s="6">
        <v>51500000</v>
      </c>
      <c r="AF1558" s="6">
        <v>51500000</v>
      </c>
    </row>
    <row r="1559" spans="1:32" ht="22.5">
      <c r="A1559" s="3" t="s">
        <v>443</v>
      </c>
      <c r="B1559" s="11" t="s">
        <v>545</v>
      </c>
      <c r="C1559" s="11" t="s">
        <v>569</v>
      </c>
      <c r="D1559" s="4" t="s">
        <v>444</v>
      </c>
      <c r="E1559" s="5" t="s">
        <v>185</v>
      </c>
      <c r="F1559" s="5" t="str">
        <f t="shared" si="26"/>
        <v>A-2-0-4</v>
      </c>
      <c r="G1559" s="13" t="s">
        <v>492</v>
      </c>
      <c r="H1559" s="13" t="s">
        <v>501</v>
      </c>
      <c r="I1559" s="13" t="s">
        <v>502</v>
      </c>
      <c r="J1559" s="3" t="s">
        <v>35</v>
      </c>
      <c r="K1559" s="3" t="s">
        <v>36</v>
      </c>
      <c r="L1559" s="3" t="s">
        <v>37</v>
      </c>
      <c r="M1559" s="3" t="s">
        <v>45</v>
      </c>
      <c r="N1559" s="3" t="s">
        <v>158</v>
      </c>
      <c r="O1559" s="3" t="s">
        <v>116</v>
      </c>
      <c r="P1559" s="3"/>
      <c r="Q1559" s="3"/>
      <c r="R1559" s="3" t="s">
        <v>40</v>
      </c>
      <c r="S1559" s="3" t="s">
        <v>41</v>
      </c>
      <c r="T1559" s="3" t="s">
        <v>42</v>
      </c>
      <c r="U1559" s="4" t="s">
        <v>186</v>
      </c>
      <c r="V1559" s="6">
        <v>16500000</v>
      </c>
      <c r="W1559" s="6">
        <v>0</v>
      </c>
      <c r="X1559" s="6">
        <v>0</v>
      </c>
      <c r="Y1559" s="6">
        <v>16500000</v>
      </c>
      <c r="Z1559" s="6">
        <v>0</v>
      </c>
      <c r="AA1559" s="6">
        <v>16500000</v>
      </c>
      <c r="AB1559" s="6">
        <v>0</v>
      </c>
      <c r="AC1559" s="6">
        <v>16500000</v>
      </c>
      <c r="AD1559" s="6">
        <v>16500000</v>
      </c>
      <c r="AE1559" s="6">
        <v>16500000</v>
      </c>
      <c r="AF1559" s="6">
        <v>16500000</v>
      </c>
    </row>
    <row r="1560" spans="1:32" ht="22.5">
      <c r="A1560" s="3" t="s">
        <v>443</v>
      </c>
      <c r="B1560" s="11" t="s">
        <v>545</v>
      </c>
      <c r="C1560" s="11" t="s">
        <v>569</v>
      </c>
      <c r="D1560" s="4" t="s">
        <v>444</v>
      </c>
      <c r="E1560" s="5" t="s">
        <v>49</v>
      </c>
      <c r="F1560" s="5" t="str">
        <f t="shared" ref="F1560:F1623" si="27">+J1560&amp;"-"&amp;K1560&amp;"-"&amp;L1560&amp;"-"&amp;M1560</f>
        <v>A-2-0-4</v>
      </c>
      <c r="G1560" s="13" t="s">
        <v>492</v>
      </c>
      <c r="H1560" s="13" t="s">
        <v>493</v>
      </c>
      <c r="I1560" s="13" t="s">
        <v>494</v>
      </c>
      <c r="J1560" s="3" t="s">
        <v>35</v>
      </c>
      <c r="K1560" s="3" t="s">
        <v>36</v>
      </c>
      <c r="L1560" s="3" t="s">
        <v>37</v>
      </c>
      <c r="M1560" s="3" t="s">
        <v>45</v>
      </c>
      <c r="N1560" s="3" t="s">
        <v>50</v>
      </c>
      <c r="O1560" s="3" t="s">
        <v>36</v>
      </c>
      <c r="P1560" s="3"/>
      <c r="Q1560" s="3"/>
      <c r="R1560" s="3" t="s">
        <v>40</v>
      </c>
      <c r="S1560" s="3" t="s">
        <v>41</v>
      </c>
      <c r="T1560" s="3" t="s">
        <v>42</v>
      </c>
      <c r="U1560" s="4" t="s">
        <v>51</v>
      </c>
      <c r="V1560" s="6">
        <v>12000000</v>
      </c>
      <c r="W1560" s="6">
        <v>11000000</v>
      </c>
      <c r="X1560" s="6">
        <v>2603370</v>
      </c>
      <c r="Y1560" s="6">
        <v>20396630</v>
      </c>
      <c r="Z1560" s="6">
        <v>0</v>
      </c>
      <c r="AA1560" s="6">
        <v>20375630</v>
      </c>
      <c r="AB1560" s="6">
        <v>21000</v>
      </c>
      <c r="AC1560" s="6">
        <v>20375630</v>
      </c>
      <c r="AD1560" s="6">
        <v>20375630</v>
      </c>
      <c r="AE1560" s="6">
        <v>20375630</v>
      </c>
      <c r="AF1560" s="6">
        <v>20375630</v>
      </c>
    </row>
    <row r="1561" spans="1:32" ht="22.5">
      <c r="A1561" s="3" t="s">
        <v>443</v>
      </c>
      <c r="B1561" s="11" t="s">
        <v>545</v>
      </c>
      <c r="C1561" s="11" t="s">
        <v>569</v>
      </c>
      <c r="D1561" s="4" t="s">
        <v>444</v>
      </c>
      <c r="E1561" s="5" t="s">
        <v>191</v>
      </c>
      <c r="F1561" s="5" t="str">
        <f t="shared" si="27"/>
        <v>A-2-0-4</v>
      </c>
      <c r="G1561" s="13" t="s">
        <v>492</v>
      </c>
      <c r="H1561" s="13" t="s">
        <v>507</v>
      </c>
      <c r="I1561" s="13" t="s">
        <v>508</v>
      </c>
      <c r="J1561" s="3" t="s">
        <v>35</v>
      </c>
      <c r="K1561" s="3" t="s">
        <v>36</v>
      </c>
      <c r="L1561" s="3" t="s">
        <v>37</v>
      </c>
      <c r="M1561" s="3" t="s">
        <v>45</v>
      </c>
      <c r="N1561" s="3" t="s">
        <v>100</v>
      </c>
      <c r="O1561" s="3"/>
      <c r="P1561" s="3"/>
      <c r="Q1561" s="3"/>
      <c r="R1561" s="3" t="s">
        <v>40</v>
      </c>
      <c r="S1561" s="3" t="s">
        <v>41</v>
      </c>
      <c r="T1561" s="3" t="s">
        <v>42</v>
      </c>
      <c r="U1561" s="4" t="s">
        <v>192</v>
      </c>
      <c r="V1561" s="6">
        <v>0</v>
      </c>
      <c r="W1561" s="6">
        <v>1000000</v>
      </c>
      <c r="X1561" s="6">
        <v>700000</v>
      </c>
      <c r="Y1561" s="6">
        <v>300000</v>
      </c>
      <c r="Z1561" s="6">
        <v>0</v>
      </c>
      <c r="AA1561" s="6">
        <v>100000</v>
      </c>
      <c r="AB1561" s="6">
        <v>200000</v>
      </c>
      <c r="AC1561" s="6">
        <v>100000</v>
      </c>
      <c r="AD1561" s="6">
        <v>100000</v>
      </c>
      <c r="AE1561" s="6">
        <v>100000</v>
      </c>
      <c r="AF1561" s="6">
        <v>100000</v>
      </c>
    </row>
    <row r="1562" spans="1:32" ht="22.5">
      <c r="A1562" s="3" t="s">
        <v>443</v>
      </c>
      <c r="B1562" s="11" t="s">
        <v>545</v>
      </c>
      <c r="C1562" s="11" t="s">
        <v>569</v>
      </c>
      <c r="D1562" s="4" t="s">
        <v>444</v>
      </c>
      <c r="E1562" s="5" t="s">
        <v>193</v>
      </c>
      <c r="F1562" s="5" t="str">
        <f t="shared" si="27"/>
        <v>A-2-0-4</v>
      </c>
      <c r="G1562" s="13" t="s">
        <v>492</v>
      </c>
      <c r="H1562" s="13" t="s">
        <v>493</v>
      </c>
      <c r="I1562" s="13" t="s">
        <v>494</v>
      </c>
      <c r="J1562" s="3" t="s">
        <v>35</v>
      </c>
      <c r="K1562" s="3" t="s">
        <v>36</v>
      </c>
      <c r="L1562" s="3" t="s">
        <v>37</v>
      </c>
      <c r="M1562" s="3" t="s">
        <v>45</v>
      </c>
      <c r="N1562" s="3" t="s">
        <v>150</v>
      </c>
      <c r="O1562" s="3" t="s">
        <v>45</v>
      </c>
      <c r="P1562" s="3"/>
      <c r="Q1562" s="3"/>
      <c r="R1562" s="3" t="s">
        <v>40</v>
      </c>
      <c r="S1562" s="3" t="s">
        <v>41</v>
      </c>
      <c r="T1562" s="3" t="s">
        <v>42</v>
      </c>
      <c r="U1562" s="4" t="s">
        <v>194</v>
      </c>
      <c r="V1562" s="6">
        <v>68220452</v>
      </c>
      <c r="W1562" s="6">
        <v>17568120</v>
      </c>
      <c r="X1562" s="6">
        <v>0</v>
      </c>
      <c r="Y1562" s="6">
        <v>85788572</v>
      </c>
      <c r="Z1562" s="6">
        <v>0</v>
      </c>
      <c r="AA1562" s="6">
        <v>85788572</v>
      </c>
      <c r="AB1562" s="6">
        <v>0</v>
      </c>
      <c r="AC1562" s="6">
        <v>85788572</v>
      </c>
      <c r="AD1562" s="6">
        <v>85788572</v>
      </c>
      <c r="AE1562" s="6">
        <v>68669698</v>
      </c>
      <c r="AF1562" s="6">
        <v>68669698</v>
      </c>
    </row>
    <row r="1563" spans="1:32" ht="22.5">
      <c r="A1563" s="3" t="s">
        <v>443</v>
      </c>
      <c r="B1563" s="11" t="s">
        <v>545</v>
      </c>
      <c r="C1563" s="11" t="s">
        <v>569</v>
      </c>
      <c r="D1563" s="4" t="s">
        <v>444</v>
      </c>
      <c r="E1563" s="5" t="s">
        <v>208</v>
      </c>
      <c r="F1563" s="5" t="str">
        <f t="shared" si="27"/>
        <v>C-4102-1500-1</v>
      </c>
      <c r="G1563" s="13" t="s">
        <v>509</v>
      </c>
      <c r="H1563" s="13" t="s">
        <v>510</v>
      </c>
      <c r="I1563" s="13" t="s">
        <v>511</v>
      </c>
      <c r="J1563" s="3" t="s">
        <v>53</v>
      </c>
      <c r="K1563" s="3" t="s">
        <v>209</v>
      </c>
      <c r="L1563" s="3" t="s">
        <v>55</v>
      </c>
      <c r="M1563" s="3" t="s">
        <v>61</v>
      </c>
      <c r="N1563" s="3" t="s">
        <v>37</v>
      </c>
      <c r="O1563" s="3" t="s">
        <v>210</v>
      </c>
      <c r="P1563" s="3"/>
      <c r="Q1563" s="3"/>
      <c r="R1563" s="3" t="s">
        <v>40</v>
      </c>
      <c r="S1563" s="3" t="s">
        <v>41</v>
      </c>
      <c r="T1563" s="3" t="s">
        <v>42</v>
      </c>
      <c r="U1563" s="4" t="s">
        <v>211</v>
      </c>
      <c r="V1563" s="6">
        <v>840953920</v>
      </c>
      <c r="W1563" s="6">
        <v>187876821</v>
      </c>
      <c r="X1563" s="6">
        <v>38039246</v>
      </c>
      <c r="Y1563" s="6">
        <v>990791495</v>
      </c>
      <c r="Z1563" s="6">
        <v>0</v>
      </c>
      <c r="AA1563" s="6">
        <v>974818065</v>
      </c>
      <c r="AB1563" s="6">
        <v>15973430</v>
      </c>
      <c r="AC1563" s="6">
        <v>974818065</v>
      </c>
      <c r="AD1563" s="6">
        <v>974818065</v>
      </c>
      <c r="AE1563" s="6">
        <v>941643705</v>
      </c>
      <c r="AF1563" s="6">
        <v>941643705</v>
      </c>
    </row>
    <row r="1564" spans="1:32" ht="22.5">
      <c r="A1564" s="3" t="s">
        <v>443</v>
      </c>
      <c r="B1564" s="11" t="s">
        <v>545</v>
      </c>
      <c r="C1564" s="11" t="s">
        <v>569</v>
      </c>
      <c r="D1564" s="4" t="s">
        <v>444</v>
      </c>
      <c r="E1564" s="5" t="s">
        <v>220</v>
      </c>
      <c r="F1564" s="5" t="str">
        <f t="shared" si="27"/>
        <v>C-4102-1500-1</v>
      </c>
      <c r="G1564" s="13" t="s">
        <v>509</v>
      </c>
      <c r="H1564" s="13" t="s">
        <v>493</v>
      </c>
      <c r="I1564" s="13" t="s">
        <v>512</v>
      </c>
      <c r="J1564" s="3" t="s">
        <v>53</v>
      </c>
      <c r="K1564" s="3" t="s">
        <v>209</v>
      </c>
      <c r="L1564" s="3" t="s">
        <v>55</v>
      </c>
      <c r="M1564" s="3" t="s">
        <v>61</v>
      </c>
      <c r="N1564" s="3" t="s">
        <v>37</v>
      </c>
      <c r="O1564" s="3" t="s">
        <v>221</v>
      </c>
      <c r="P1564" s="3"/>
      <c r="Q1564" s="3"/>
      <c r="R1564" s="3" t="s">
        <v>40</v>
      </c>
      <c r="S1564" s="3" t="s">
        <v>41</v>
      </c>
      <c r="T1564" s="3" t="s">
        <v>42</v>
      </c>
      <c r="U1564" s="4" t="s">
        <v>222</v>
      </c>
      <c r="V1564" s="6">
        <v>3747722</v>
      </c>
      <c r="W1564" s="6">
        <v>0</v>
      </c>
      <c r="X1564" s="6">
        <v>3747722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</row>
    <row r="1565" spans="1:32" ht="22.5">
      <c r="A1565" s="3" t="s">
        <v>443</v>
      </c>
      <c r="B1565" s="11" t="s">
        <v>545</v>
      </c>
      <c r="C1565" s="11" t="s">
        <v>569</v>
      </c>
      <c r="D1565" s="4" t="s">
        <v>444</v>
      </c>
      <c r="E1565" s="5" t="s">
        <v>223</v>
      </c>
      <c r="F1565" s="5" t="str">
        <f t="shared" si="27"/>
        <v>C-4102-1500-1</v>
      </c>
      <c r="G1565" s="13" t="s">
        <v>509</v>
      </c>
      <c r="H1565" s="13" t="s">
        <v>493</v>
      </c>
      <c r="I1565" s="13" t="s">
        <v>506</v>
      </c>
      <c r="J1565" s="3" t="s">
        <v>53</v>
      </c>
      <c r="K1565" s="3" t="s">
        <v>209</v>
      </c>
      <c r="L1565" s="3" t="s">
        <v>55</v>
      </c>
      <c r="M1565" s="3" t="s">
        <v>61</v>
      </c>
      <c r="N1565" s="3" t="s">
        <v>37</v>
      </c>
      <c r="O1565" s="3" t="s">
        <v>224</v>
      </c>
      <c r="P1565" s="3"/>
      <c r="Q1565" s="3"/>
      <c r="R1565" s="3" t="s">
        <v>40</v>
      </c>
      <c r="S1565" s="3" t="s">
        <v>41</v>
      </c>
      <c r="T1565" s="3" t="s">
        <v>42</v>
      </c>
      <c r="U1565" s="4" t="s">
        <v>57</v>
      </c>
      <c r="V1565" s="6">
        <v>2065879</v>
      </c>
      <c r="W1565" s="6">
        <v>0</v>
      </c>
      <c r="X1565" s="6">
        <v>0</v>
      </c>
      <c r="Y1565" s="6">
        <v>2065879</v>
      </c>
      <c r="Z1565" s="6">
        <v>0</v>
      </c>
      <c r="AA1565" s="6">
        <v>1524106</v>
      </c>
      <c r="AB1565" s="6">
        <v>541773</v>
      </c>
      <c r="AC1565" s="6">
        <v>1524106</v>
      </c>
      <c r="AD1565" s="6">
        <v>1524106</v>
      </c>
      <c r="AE1565" s="6">
        <v>1524106</v>
      </c>
      <c r="AF1565" s="6">
        <v>1524106</v>
      </c>
    </row>
    <row r="1566" spans="1:32" ht="22.5">
      <c r="A1566" s="3" t="s">
        <v>443</v>
      </c>
      <c r="B1566" s="11" t="s">
        <v>545</v>
      </c>
      <c r="C1566" s="11" t="s">
        <v>569</v>
      </c>
      <c r="D1566" s="4" t="s">
        <v>444</v>
      </c>
      <c r="E1566" s="5" t="s">
        <v>402</v>
      </c>
      <c r="F1566" s="5" t="str">
        <f t="shared" si="27"/>
        <v>C-4102-1500-3</v>
      </c>
      <c r="G1566" s="13" t="s">
        <v>495</v>
      </c>
      <c r="H1566" s="13" t="s">
        <v>496</v>
      </c>
      <c r="I1566" s="13" t="s">
        <v>497</v>
      </c>
      <c r="J1566" s="3" t="s">
        <v>53</v>
      </c>
      <c r="K1566" s="3" t="s">
        <v>209</v>
      </c>
      <c r="L1566" s="3" t="s">
        <v>55</v>
      </c>
      <c r="M1566" s="3" t="s">
        <v>38</v>
      </c>
      <c r="N1566" s="3" t="s">
        <v>37</v>
      </c>
      <c r="O1566" s="3" t="s">
        <v>210</v>
      </c>
      <c r="P1566" s="3"/>
      <c r="Q1566" s="3"/>
      <c r="R1566" s="3" t="s">
        <v>40</v>
      </c>
      <c r="S1566" s="3" t="s">
        <v>41</v>
      </c>
      <c r="T1566" s="3" t="s">
        <v>42</v>
      </c>
      <c r="U1566" s="4" t="s">
        <v>403</v>
      </c>
      <c r="V1566" s="6">
        <v>451824615</v>
      </c>
      <c r="W1566" s="6">
        <v>41074965</v>
      </c>
      <c r="X1566" s="6">
        <v>61926374</v>
      </c>
      <c r="Y1566" s="6">
        <v>430973206</v>
      </c>
      <c r="Z1566" s="6">
        <v>0</v>
      </c>
      <c r="AA1566" s="6">
        <v>421233710</v>
      </c>
      <c r="AB1566" s="6">
        <v>9739496</v>
      </c>
      <c r="AC1566" s="6">
        <v>421233710</v>
      </c>
      <c r="AD1566" s="6">
        <v>380158745</v>
      </c>
      <c r="AE1566" s="6">
        <v>370040881</v>
      </c>
      <c r="AF1566" s="6">
        <v>370040881</v>
      </c>
    </row>
    <row r="1567" spans="1:32" ht="22.5">
      <c r="A1567" s="3" t="s">
        <v>443</v>
      </c>
      <c r="B1567" s="11" t="s">
        <v>545</v>
      </c>
      <c r="C1567" s="11" t="s">
        <v>569</v>
      </c>
      <c r="D1567" s="4" t="s">
        <v>444</v>
      </c>
      <c r="E1567" s="5" t="s">
        <v>375</v>
      </c>
      <c r="F1567" s="5" t="str">
        <f t="shared" si="27"/>
        <v>C-4102-1500-3</v>
      </c>
      <c r="G1567" s="13" t="s">
        <v>495</v>
      </c>
      <c r="H1567" s="13" t="s">
        <v>496</v>
      </c>
      <c r="I1567" s="13" t="s">
        <v>497</v>
      </c>
      <c r="J1567" s="3" t="s">
        <v>53</v>
      </c>
      <c r="K1567" s="3" t="s">
        <v>209</v>
      </c>
      <c r="L1567" s="3" t="s">
        <v>55</v>
      </c>
      <c r="M1567" s="3" t="s">
        <v>38</v>
      </c>
      <c r="N1567" s="3" t="s">
        <v>37</v>
      </c>
      <c r="O1567" s="3" t="s">
        <v>257</v>
      </c>
      <c r="P1567" s="3"/>
      <c r="Q1567" s="3"/>
      <c r="R1567" s="3" t="s">
        <v>40</v>
      </c>
      <c r="S1567" s="3" t="s">
        <v>41</v>
      </c>
      <c r="T1567" s="3" t="s">
        <v>42</v>
      </c>
      <c r="U1567" s="4" t="s">
        <v>376</v>
      </c>
      <c r="V1567" s="6">
        <v>889280381</v>
      </c>
      <c r="W1567" s="6">
        <v>77335588</v>
      </c>
      <c r="X1567" s="6">
        <v>70129748</v>
      </c>
      <c r="Y1567" s="6">
        <v>896486221</v>
      </c>
      <c r="Z1567" s="6">
        <v>0</v>
      </c>
      <c r="AA1567" s="6">
        <v>890153505</v>
      </c>
      <c r="AB1567" s="6">
        <v>6332716</v>
      </c>
      <c r="AC1567" s="6">
        <v>890153505</v>
      </c>
      <c r="AD1567" s="6">
        <v>809309834</v>
      </c>
      <c r="AE1567" s="6">
        <v>806134087</v>
      </c>
      <c r="AF1567" s="6">
        <v>806134087</v>
      </c>
    </row>
    <row r="1568" spans="1:32" ht="22.5">
      <c r="A1568" s="3" t="s">
        <v>443</v>
      </c>
      <c r="B1568" s="11" t="s">
        <v>545</v>
      </c>
      <c r="C1568" s="11" t="s">
        <v>569</v>
      </c>
      <c r="D1568" s="4" t="s">
        <v>444</v>
      </c>
      <c r="E1568" s="5" t="s">
        <v>225</v>
      </c>
      <c r="F1568" s="5" t="str">
        <f t="shared" si="27"/>
        <v>C-4102-1500-3</v>
      </c>
      <c r="G1568" s="13" t="s">
        <v>495</v>
      </c>
      <c r="H1568" s="13" t="s">
        <v>496</v>
      </c>
      <c r="I1568" s="13" t="s">
        <v>497</v>
      </c>
      <c r="J1568" s="3" t="s">
        <v>53</v>
      </c>
      <c r="K1568" s="3" t="s">
        <v>209</v>
      </c>
      <c r="L1568" s="3" t="s">
        <v>55</v>
      </c>
      <c r="M1568" s="3" t="s">
        <v>38</v>
      </c>
      <c r="N1568" s="3" t="s">
        <v>37</v>
      </c>
      <c r="O1568" s="3" t="s">
        <v>213</v>
      </c>
      <c r="P1568" s="3"/>
      <c r="Q1568" s="3"/>
      <c r="R1568" s="3" t="s">
        <v>40</v>
      </c>
      <c r="S1568" s="3" t="s">
        <v>41</v>
      </c>
      <c r="T1568" s="3" t="s">
        <v>42</v>
      </c>
      <c r="U1568" s="4" t="s">
        <v>226</v>
      </c>
      <c r="V1568" s="6">
        <v>12652649306</v>
      </c>
      <c r="W1568" s="6">
        <v>969334832</v>
      </c>
      <c r="X1568" s="6">
        <v>1235112483</v>
      </c>
      <c r="Y1568" s="6">
        <v>12386871655</v>
      </c>
      <c r="Z1568" s="6">
        <v>0</v>
      </c>
      <c r="AA1568" s="6">
        <v>12338283393</v>
      </c>
      <c r="AB1568" s="6">
        <v>48588262</v>
      </c>
      <c r="AC1568" s="6">
        <v>12338283393</v>
      </c>
      <c r="AD1568" s="6">
        <v>11437019579</v>
      </c>
      <c r="AE1568" s="6">
        <v>11324370616</v>
      </c>
      <c r="AF1568" s="6">
        <v>11324370616</v>
      </c>
    </row>
    <row r="1569" spans="1:32" ht="22.5">
      <c r="A1569" s="3" t="s">
        <v>443</v>
      </c>
      <c r="B1569" s="11" t="s">
        <v>545</v>
      </c>
      <c r="C1569" s="11" t="s">
        <v>569</v>
      </c>
      <c r="D1569" s="4" t="s">
        <v>444</v>
      </c>
      <c r="E1569" s="5" t="s">
        <v>227</v>
      </c>
      <c r="F1569" s="5" t="str">
        <f t="shared" si="27"/>
        <v>C-4102-1500-3</v>
      </c>
      <c r="G1569" s="13" t="s">
        <v>495</v>
      </c>
      <c r="H1569" s="13" t="s">
        <v>496</v>
      </c>
      <c r="I1569" s="13" t="s">
        <v>497</v>
      </c>
      <c r="J1569" s="3" t="s">
        <v>53</v>
      </c>
      <c r="K1569" s="3" t="s">
        <v>209</v>
      </c>
      <c r="L1569" s="3" t="s">
        <v>55</v>
      </c>
      <c r="M1569" s="3" t="s">
        <v>38</v>
      </c>
      <c r="N1569" s="3" t="s">
        <v>37</v>
      </c>
      <c r="O1569" s="3" t="s">
        <v>218</v>
      </c>
      <c r="P1569" s="3"/>
      <c r="Q1569" s="3"/>
      <c r="R1569" s="3" t="s">
        <v>230</v>
      </c>
      <c r="S1569" s="3" t="s">
        <v>243</v>
      </c>
      <c r="T1569" s="3" t="s">
        <v>42</v>
      </c>
      <c r="U1569" s="4" t="s">
        <v>228</v>
      </c>
      <c r="V1569" s="6">
        <v>4629969916</v>
      </c>
      <c r="W1569" s="6">
        <v>371528483</v>
      </c>
      <c r="X1569" s="6">
        <v>319577501</v>
      </c>
      <c r="Y1569" s="6">
        <v>4681920898</v>
      </c>
      <c r="Z1569" s="6">
        <v>0</v>
      </c>
      <c r="AA1569" s="6">
        <v>4681636820</v>
      </c>
      <c r="AB1569" s="6">
        <v>284078</v>
      </c>
      <c r="AC1569" s="6">
        <v>4681636820</v>
      </c>
      <c r="AD1569" s="6">
        <v>4239092422</v>
      </c>
      <c r="AE1569" s="6">
        <v>4198276660</v>
      </c>
      <c r="AF1569" s="6">
        <v>4198276660</v>
      </c>
    </row>
    <row r="1570" spans="1:32" ht="22.5">
      <c r="A1570" s="3" t="s">
        <v>443</v>
      </c>
      <c r="B1570" s="11" t="s">
        <v>545</v>
      </c>
      <c r="C1570" s="11" t="s">
        <v>569</v>
      </c>
      <c r="D1570" s="4" t="s">
        <v>444</v>
      </c>
      <c r="E1570" s="5" t="s">
        <v>227</v>
      </c>
      <c r="F1570" s="5" t="str">
        <f t="shared" si="27"/>
        <v>C-4102-1500-3</v>
      </c>
      <c r="G1570" s="13" t="s">
        <v>495</v>
      </c>
      <c r="H1570" s="13" t="s">
        <v>496</v>
      </c>
      <c r="I1570" s="13" t="s">
        <v>497</v>
      </c>
      <c r="J1570" s="3" t="s">
        <v>53</v>
      </c>
      <c r="K1570" s="3" t="s">
        <v>209</v>
      </c>
      <c r="L1570" s="3" t="s">
        <v>55</v>
      </c>
      <c r="M1570" s="3" t="s">
        <v>38</v>
      </c>
      <c r="N1570" s="3" t="s">
        <v>37</v>
      </c>
      <c r="O1570" s="3" t="s">
        <v>218</v>
      </c>
      <c r="P1570" s="3"/>
      <c r="Q1570" s="3"/>
      <c r="R1570" s="3" t="s">
        <v>40</v>
      </c>
      <c r="S1570" s="3" t="s">
        <v>41</v>
      </c>
      <c r="T1570" s="3" t="s">
        <v>42</v>
      </c>
      <c r="U1570" s="4" t="s">
        <v>228</v>
      </c>
      <c r="V1570" s="6">
        <v>479138880</v>
      </c>
      <c r="W1570" s="6">
        <v>0</v>
      </c>
      <c r="X1570" s="6">
        <v>205437909</v>
      </c>
      <c r="Y1570" s="6">
        <v>273700971</v>
      </c>
      <c r="Z1570" s="6">
        <v>0</v>
      </c>
      <c r="AA1570" s="6">
        <v>273700971</v>
      </c>
      <c r="AB1570" s="6">
        <v>0</v>
      </c>
      <c r="AC1570" s="6">
        <v>273700971</v>
      </c>
      <c r="AD1570" s="6">
        <v>273700971</v>
      </c>
      <c r="AE1570" s="6">
        <v>266649245</v>
      </c>
      <c r="AF1570" s="6">
        <v>266649245</v>
      </c>
    </row>
    <row r="1571" spans="1:32" ht="22.5">
      <c r="A1571" s="3" t="s">
        <v>443</v>
      </c>
      <c r="B1571" s="11" t="s">
        <v>545</v>
      </c>
      <c r="C1571" s="11" t="s">
        <v>569</v>
      </c>
      <c r="D1571" s="4" t="s">
        <v>444</v>
      </c>
      <c r="E1571" s="5" t="s">
        <v>234</v>
      </c>
      <c r="F1571" s="5" t="str">
        <f t="shared" si="27"/>
        <v>C-4102-1500-3</v>
      </c>
      <c r="G1571" s="13" t="s">
        <v>495</v>
      </c>
      <c r="H1571" s="13" t="s">
        <v>496</v>
      </c>
      <c r="I1571" s="13" t="s">
        <v>497</v>
      </c>
      <c r="J1571" s="3" t="s">
        <v>53</v>
      </c>
      <c r="K1571" s="3" t="s">
        <v>209</v>
      </c>
      <c r="L1571" s="3" t="s">
        <v>55</v>
      </c>
      <c r="M1571" s="3" t="s">
        <v>38</v>
      </c>
      <c r="N1571" s="3" t="s">
        <v>37</v>
      </c>
      <c r="O1571" s="3" t="s">
        <v>235</v>
      </c>
      <c r="P1571" s="3"/>
      <c r="Q1571" s="3"/>
      <c r="R1571" s="3" t="s">
        <v>230</v>
      </c>
      <c r="S1571" s="3" t="s">
        <v>243</v>
      </c>
      <c r="T1571" s="3" t="s">
        <v>42</v>
      </c>
      <c r="U1571" s="4" t="s">
        <v>236</v>
      </c>
      <c r="V1571" s="6">
        <v>0</v>
      </c>
      <c r="W1571" s="6">
        <v>12115440</v>
      </c>
      <c r="X1571" s="6">
        <v>0</v>
      </c>
      <c r="Y1571" s="6">
        <v>12115440</v>
      </c>
      <c r="Z1571" s="6">
        <v>0</v>
      </c>
      <c r="AA1571" s="6">
        <v>12115440</v>
      </c>
      <c r="AB1571" s="6">
        <v>0</v>
      </c>
      <c r="AC1571" s="6">
        <v>12115440</v>
      </c>
      <c r="AD1571" s="6">
        <v>12115440</v>
      </c>
      <c r="AE1571" s="6">
        <v>12115440</v>
      </c>
      <c r="AF1571" s="6">
        <v>12115440</v>
      </c>
    </row>
    <row r="1572" spans="1:32" ht="22.5">
      <c r="A1572" s="3" t="s">
        <v>443</v>
      </c>
      <c r="B1572" s="11" t="s">
        <v>545</v>
      </c>
      <c r="C1572" s="11" t="s">
        <v>569</v>
      </c>
      <c r="D1572" s="4" t="s">
        <v>444</v>
      </c>
      <c r="E1572" s="5" t="s">
        <v>234</v>
      </c>
      <c r="F1572" s="5" t="str">
        <f t="shared" si="27"/>
        <v>C-4102-1500-3</v>
      </c>
      <c r="G1572" s="13" t="s">
        <v>495</v>
      </c>
      <c r="H1572" s="13" t="s">
        <v>496</v>
      </c>
      <c r="I1572" s="13" t="s">
        <v>497</v>
      </c>
      <c r="J1572" s="3" t="s">
        <v>53</v>
      </c>
      <c r="K1572" s="3" t="s">
        <v>209</v>
      </c>
      <c r="L1572" s="3" t="s">
        <v>55</v>
      </c>
      <c r="M1572" s="3" t="s">
        <v>38</v>
      </c>
      <c r="N1572" s="3" t="s">
        <v>37</v>
      </c>
      <c r="O1572" s="3" t="s">
        <v>235</v>
      </c>
      <c r="P1572" s="3"/>
      <c r="Q1572" s="3"/>
      <c r="R1572" s="3" t="s">
        <v>40</v>
      </c>
      <c r="S1572" s="3" t="s">
        <v>41</v>
      </c>
      <c r="T1572" s="3" t="s">
        <v>42</v>
      </c>
      <c r="U1572" s="4" t="s">
        <v>236</v>
      </c>
      <c r="V1572" s="6">
        <v>0</v>
      </c>
      <c r="W1572" s="6">
        <v>14896640</v>
      </c>
      <c r="X1572" s="6">
        <v>423040</v>
      </c>
      <c r="Y1572" s="6">
        <v>14473600</v>
      </c>
      <c r="Z1572" s="6">
        <v>0</v>
      </c>
      <c r="AA1572" s="6">
        <v>14473600</v>
      </c>
      <c r="AB1572" s="6">
        <v>0</v>
      </c>
      <c r="AC1572" s="6">
        <v>14473600</v>
      </c>
      <c r="AD1572" s="6">
        <v>14473600</v>
      </c>
      <c r="AE1572" s="6">
        <v>14473600</v>
      </c>
      <c r="AF1572" s="6">
        <v>14473600</v>
      </c>
    </row>
    <row r="1573" spans="1:32" ht="22.5">
      <c r="A1573" s="3" t="s">
        <v>443</v>
      </c>
      <c r="B1573" s="11" t="s">
        <v>545</v>
      </c>
      <c r="C1573" s="11" t="s">
        <v>569</v>
      </c>
      <c r="D1573" s="4" t="s">
        <v>444</v>
      </c>
      <c r="E1573" s="5" t="s">
        <v>237</v>
      </c>
      <c r="F1573" s="5" t="str">
        <f t="shared" si="27"/>
        <v>C-4102-1500-3</v>
      </c>
      <c r="G1573" s="13" t="s">
        <v>495</v>
      </c>
      <c r="H1573" s="13" t="s">
        <v>493</v>
      </c>
      <c r="I1573" s="13" t="s">
        <v>512</v>
      </c>
      <c r="J1573" s="3" t="s">
        <v>53</v>
      </c>
      <c r="K1573" s="3" t="s">
        <v>209</v>
      </c>
      <c r="L1573" s="3" t="s">
        <v>55</v>
      </c>
      <c r="M1573" s="3" t="s">
        <v>38</v>
      </c>
      <c r="N1573" s="3" t="s">
        <v>37</v>
      </c>
      <c r="O1573" s="3" t="s">
        <v>238</v>
      </c>
      <c r="P1573" s="3"/>
      <c r="Q1573" s="3"/>
      <c r="R1573" s="3" t="s">
        <v>40</v>
      </c>
      <c r="S1573" s="3" t="s">
        <v>41</v>
      </c>
      <c r="T1573" s="3" t="s">
        <v>42</v>
      </c>
      <c r="U1573" s="4" t="s">
        <v>222</v>
      </c>
      <c r="V1573" s="6">
        <v>1723285479</v>
      </c>
      <c r="W1573" s="6">
        <v>959268379</v>
      </c>
      <c r="X1573" s="6">
        <v>138752405</v>
      </c>
      <c r="Y1573" s="6">
        <v>2543801453</v>
      </c>
      <c r="Z1573" s="6">
        <v>0</v>
      </c>
      <c r="AA1573" s="6">
        <v>2525818250</v>
      </c>
      <c r="AB1573" s="6">
        <v>17983203</v>
      </c>
      <c r="AC1573" s="6">
        <v>2525818250</v>
      </c>
      <c r="AD1573" s="6">
        <v>2525818250</v>
      </c>
      <c r="AE1573" s="6">
        <v>2491577814</v>
      </c>
      <c r="AF1573" s="6">
        <v>2491577814</v>
      </c>
    </row>
    <row r="1574" spans="1:32" ht="22.5">
      <c r="A1574" s="3" t="s">
        <v>443</v>
      </c>
      <c r="B1574" s="11" t="s">
        <v>545</v>
      </c>
      <c r="C1574" s="11" t="s">
        <v>569</v>
      </c>
      <c r="D1574" s="4" t="s">
        <v>444</v>
      </c>
      <c r="E1574" s="5" t="s">
        <v>239</v>
      </c>
      <c r="F1574" s="5" t="str">
        <f t="shared" si="27"/>
        <v>C-4102-1500-3</v>
      </c>
      <c r="G1574" s="13" t="s">
        <v>495</v>
      </c>
      <c r="H1574" s="13" t="s">
        <v>493</v>
      </c>
      <c r="I1574" s="13" t="s">
        <v>506</v>
      </c>
      <c r="J1574" s="3" t="s">
        <v>53</v>
      </c>
      <c r="K1574" s="3" t="s">
        <v>209</v>
      </c>
      <c r="L1574" s="3" t="s">
        <v>55</v>
      </c>
      <c r="M1574" s="3" t="s">
        <v>38</v>
      </c>
      <c r="N1574" s="3" t="s">
        <v>37</v>
      </c>
      <c r="O1574" s="3" t="s">
        <v>240</v>
      </c>
      <c r="P1574" s="3"/>
      <c r="Q1574" s="3"/>
      <c r="R1574" s="3" t="s">
        <v>40</v>
      </c>
      <c r="S1574" s="3" t="s">
        <v>41</v>
      </c>
      <c r="T1574" s="3" t="s">
        <v>42</v>
      </c>
      <c r="U1574" s="4" t="s">
        <v>57</v>
      </c>
      <c r="V1574" s="6">
        <v>61573000</v>
      </c>
      <c r="W1574" s="6">
        <v>18000000</v>
      </c>
      <c r="X1574" s="6">
        <v>0</v>
      </c>
      <c r="Y1574" s="6">
        <v>79573000</v>
      </c>
      <c r="Z1574" s="6">
        <v>0</v>
      </c>
      <c r="AA1574" s="6">
        <v>75653256</v>
      </c>
      <c r="AB1574" s="6">
        <v>3919744</v>
      </c>
      <c r="AC1574" s="6">
        <v>75653256</v>
      </c>
      <c r="AD1574" s="6">
        <v>75653256</v>
      </c>
      <c r="AE1574" s="6">
        <v>75653256</v>
      </c>
      <c r="AF1574" s="6">
        <v>75653256</v>
      </c>
    </row>
    <row r="1575" spans="1:32" ht="33.75">
      <c r="A1575" s="3" t="s">
        <v>443</v>
      </c>
      <c r="B1575" s="11" t="s">
        <v>545</v>
      </c>
      <c r="C1575" s="11" t="s">
        <v>569</v>
      </c>
      <c r="D1575" s="4" t="s">
        <v>444</v>
      </c>
      <c r="E1575" s="5" t="s">
        <v>379</v>
      </c>
      <c r="F1575" s="5" t="str">
        <f t="shared" si="27"/>
        <v>C-4102-1500-3</v>
      </c>
      <c r="G1575" s="13" t="s">
        <v>495</v>
      </c>
      <c r="H1575" s="13" t="s">
        <v>496</v>
      </c>
      <c r="I1575" s="13" t="s">
        <v>497</v>
      </c>
      <c r="J1575" s="3" t="s">
        <v>53</v>
      </c>
      <c r="K1575" s="3" t="s">
        <v>209</v>
      </c>
      <c r="L1575" s="3" t="s">
        <v>55</v>
      </c>
      <c r="M1575" s="3" t="s">
        <v>38</v>
      </c>
      <c r="N1575" s="3" t="s">
        <v>37</v>
      </c>
      <c r="O1575" s="3" t="s">
        <v>380</v>
      </c>
      <c r="P1575" s="3"/>
      <c r="Q1575" s="3"/>
      <c r="R1575" s="3" t="s">
        <v>230</v>
      </c>
      <c r="S1575" s="3" t="s">
        <v>243</v>
      </c>
      <c r="T1575" s="3" t="s">
        <v>42</v>
      </c>
      <c r="U1575" s="4" t="s">
        <v>381</v>
      </c>
      <c r="V1575" s="6">
        <v>0</v>
      </c>
      <c r="W1575" s="6">
        <v>7008000</v>
      </c>
      <c r="X1575" s="6">
        <v>0</v>
      </c>
      <c r="Y1575" s="6">
        <v>7008000</v>
      </c>
      <c r="Z1575" s="6">
        <v>0</v>
      </c>
      <c r="AA1575" s="6">
        <v>3270400</v>
      </c>
      <c r="AB1575" s="6">
        <v>3737600</v>
      </c>
      <c r="AC1575" s="6">
        <v>3270400</v>
      </c>
      <c r="AD1575" s="6">
        <v>0</v>
      </c>
      <c r="AE1575" s="6">
        <v>0</v>
      </c>
      <c r="AF1575" s="6">
        <v>0</v>
      </c>
    </row>
    <row r="1576" spans="1:32" ht="33.75">
      <c r="A1576" s="3" t="s">
        <v>443</v>
      </c>
      <c r="B1576" s="11" t="s">
        <v>545</v>
      </c>
      <c r="C1576" s="11" t="s">
        <v>569</v>
      </c>
      <c r="D1576" s="4" t="s">
        <v>444</v>
      </c>
      <c r="E1576" s="5" t="s">
        <v>379</v>
      </c>
      <c r="F1576" s="5" t="str">
        <f t="shared" si="27"/>
        <v>C-4102-1500-3</v>
      </c>
      <c r="G1576" s="13" t="s">
        <v>495</v>
      </c>
      <c r="H1576" s="13" t="s">
        <v>496</v>
      </c>
      <c r="I1576" s="13" t="s">
        <v>497</v>
      </c>
      <c r="J1576" s="3" t="s">
        <v>53</v>
      </c>
      <c r="K1576" s="3" t="s">
        <v>209</v>
      </c>
      <c r="L1576" s="3" t="s">
        <v>55</v>
      </c>
      <c r="M1576" s="3" t="s">
        <v>38</v>
      </c>
      <c r="N1576" s="3" t="s">
        <v>37</v>
      </c>
      <c r="O1576" s="3" t="s">
        <v>380</v>
      </c>
      <c r="P1576" s="3"/>
      <c r="Q1576" s="3"/>
      <c r="R1576" s="3" t="s">
        <v>40</v>
      </c>
      <c r="S1576" s="3" t="s">
        <v>41</v>
      </c>
      <c r="T1576" s="3" t="s">
        <v>42</v>
      </c>
      <c r="U1576" s="4" t="s">
        <v>381</v>
      </c>
      <c r="V1576" s="6">
        <v>19888000</v>
      </c>
      <c r="W1576" s="6">
        <v>0</v>
      </c>
      <c r="X1576" s="6">
        <v>0</v>
      </c>
      <c r="Y1576" s="6">
        <v>19888000</v>
      </c>
      <c r="Z1576" s="6">
        <v>0</v>
      </c>
      <c r="AA1576" s="6">
        <v>19888000</v>
      </c>
      <c r="AB1576" s="6">
        <v>0</v>
      </c>
      <c r="AC1576" s="6">
        <v>19888000</v>
      </c>
      <c r="AD1576" s="6">
        <v>19888000</v>
      </c>
      <c r="AE1576" s="6">
        <v>19888000</v>
      </c>
      <c r="AF1576" s="6">
        <v>19888000</v>
      </c>
    </row>
    <row r="1577" spans="1:32" ht="22.5">
      <c r="A1577" s="3" t="s">
        <v>443</v>
      </c>
      <c r="B1577" s="11" t="s">
        <v>545</v>
      </c>
      <c r="C1577" s="11" t="s">
        <v>569</v>
      </c>
      <c r="D1577" s="4" t="s">
        <v>444</v>
      </c>
      <c r="E1577" s="5" t="s">
        <v>254</v>
      </c>
      <c r="F1577" s="5" t="str">
        <f t="shared" si="27"/>
        <v>C-4102-1500-4</v>
      </c>
      <c r="G1577" s="13" t="s">
        <v>514</v>
      </c>
      <c r="H1577" s="13" t="s">
        <v>515</v>
      </c>
      <c r="I1577" s="13" t="s">
        <v>516</v>
      </c>
      <c r="J1577" s="3" t="s">
        <v>53</v>
      </c>
      <c r="K1577" s="3" t="s">
        <v>209</v>
      </c>
      <c r="L1577" s="3" t="s">
        <v>55</v>
      </c>
      <c r="M1577" s="3" t="s">
        <v>45</v>
      </c>
      <c r="N1577" s="3" t="s">
        <v>37</v>
      </c>
      <c r="O1577" s="3" t="s">
        <v>210</v>
      </c>
      <c r="P1577" s="3"/>
      <c r="Q1577" s="3"/>
      <c r="R1577" s="3" t="s">
        <v>230</v>
      </c>
      <c r="S1577" s="3" t="s">
        <v>50</v>
      </c>
      <c r="T1577" s="3" t="s">
        <v>42</v>
      </c>
      <c r="U1577" s="4" t="s">
        <v>255</v>
      </c>
      <c r="V1577" s="6">
        <v>0</v>
      </c>
      <c r="W1577" s="6">
        <v>223972140</v>
      </c>
      <c r="X1577" s="6">
        <v>3138200</v>
      </c>
      <c r="Y1577" s="6">
        <v>220833940</v>
      </c>
      <c r="Z1577" s="6">
        <v>0</v>
      </c>
      <c r="AA1577" s="6">
        <v>204977184</v>
      </c>
      <c r="AB1577" s="6">
        <v>15856756</v>
      </c>
      <c r="AC1577" s="6">
        <v>204977184</v>
      </c>
      <c r="AD1577" s="6">
        <v>204977184</v>
      </c>
      <c r="AE1577" s="6">
        <v>204977184</v>
      </c>
      <c r="AF1577" s="6">
        <v>204977184</v>
      </c>
    </row>
    <row r="1578" spans="1:32" ht="22.5">
      <c r="A1578" s="3" t="s">
        <v>443</v>
      </c>
      <c r="B1578" s="11" t="s">
        <v>545</v>
      </c>
      <c r="C1578" s="11" t="s">
        <v>569</v>
      </c>
      <c r="D1578" s="4" t="s">
        <v>444</v>
      </c>
      <c r="E1578" s="5" t="s">
        <v>254</v>
      </c>
      <c r="F1578" s="5" t="str">
        <f t="shared" si="27"/>
        <v>C-4102-1500-4</v>
      </c>
      <c r="G1578" s="13" t="s">
        <v>514</v>
      </c>
      <c r="H1578" s="13" t="s">
        <v>515</v>
      </c>
      <c r="I1578" s="13" t="s">
        <v>516</v>
      </c>
      <c r="J1578" s="3" t="s">
        <v>53</v>
      </c>
      <c r="K1578" s="3" t="s">
        <v>209</v>
      </c>
      <c r="L1578" s="3" t="s">
        <v>55</v>
      </c>
      <c r="M1578" s="3" t="s">
        <v>45</v>
      </c>
      <c r="N1578" s="3" t="s">
        <v>37</v>
      </c>
      <c r="O1578" s="3" t="s">
        <v>210</v>
      </c>
      <c r="P1578" s="3"/>
      <c r="Q1578" s="3"/>
      <c r="R1578" s="3" t="s">
        <v>230</v>
      </c>
      <c r="S1578" s="3" t="s">
        <v>243</v>
      </c>
      <c r="T1578" s="3" t="s">
        <v>42</v>
      </c>
      <c r="U1578" s="4" t="s">
        <v>255</v>
      </c>
      <c r="V1578" s="6">
        <v>36192405777</v>
      </c>
      <c r="W1578" s="6">
        <v>4743451764</v>
      </c>
      <c r="X1578" s="6">
        <v>1700273950</v>
      </c>
      <c r="Y1578" s="6">
        <v>39235583591</v>
      </c>
      <c r="Z1578" s="6">
        <v>0</v>
      </c>
      <c r="AA1578" s="6">
        <v>39078555991</v>
      </c>
      <c r="AB1578" s="6">
        <v>157027600</v>
      </c>
      <c r="AC1578" s="6">
        <v>39078555991</v>
      </c>
      <c r="AD1578" s="6">
        <v>39078555991</v>
      </c>
      <c r="AE1578" s="6">
        <v>39067204040</v>
      </c>
      <c r="AF1578" s="6">
        <v>39067204040</v>
      </c>
    </row>
    <row r="1579" spans="1:32" ht="22.5">
      <c r="A1579" s="3" t="s">
        <v>443</v>
      </c>
      <c r="B1579" s="11" t="s">
        <v>545</v>
      </c>
      <c r="C1579" s="11" t="s">
        <v>569</v>
      </c>
      <c r="D1579" s="4" t="s">
        <v>444</v>
      </c>
      <c r="E1579" s="5" t="s">
        <v>254</v>
      </c>
      <c r="F1579" s="5" t="str">
        <f t="shared" si="27"/>
        <v>C-4102-1500-4</v>
      </c>
      <c r="G1579" s="13" t="s">
        <v>514</v>
      </c>
      <c r="H1579" s="13" t="s">
        <v>515</v>
      </c>
      <c r="I1579" s="13" t="s">
        <v>516</v>
      </c>
      <c r="J1579" s="3" t="s">
        <v>53</v>
      </c>
      <c r="K1579" s="3" t="s">
        <v>209</v>
      </c>
      <c r="L1579" s="3" t="s">
        <v>55</v>
      </c>
      <c r="M1579" s="3" t="s">
        <v>45</v>
      </c>
      <c r="N1579" s="3" t="s">
        <v>37</v>
      </c>
      <c r="O1579" s="3" t="s">
        <v>210</v>
      </c>
      <c r="P1579" s="3"/>
      <c r="Q1579" s="3"/>
      <c r="R1579" s="3" t="s">
        <v>40</v>
      </c>
      <c r="S1579" s="3" t="s">
        <v>150</v>
      </c>
      <c r="T1579" s="3" t="s">
        <v>42</v>
      </c>
      <c r="U1579" s="4" t="s">
        <v>255</v>
      </c>
      <c r="V1579" s="6">
        <v>0</v>
      </c>
      <c r="W1579" s="6">
        <v>1625384779</v>
      </c>
      <c r="X1579" s="6">
        <v>49131199</v>
      </c>
      <c r="Y1579" s="6">
        <v>1576253580</v>
      </c>
      <c r="Z1579" s="6">
        <v>0</v>
      </c>
      <c r="AA1579" s="6">
        <v>1574063477</v>
      </c>
      <c r="AB1579" s="6">
        <v>2190103</v>
      </c>
      <c r="AC1579" s="6">
        <v>1574063477</v>
      </c>
      <c r="AD1579" s="6">
        <v>1574063477</v>
      </c>
      <c r="AE1579" s="6">
        <v>1574063477</v>
      </c>
      <c r="AF1579" s="6">
        <v>1574063477</v>
      </c>
    </row>
    <row r="1580" spans="1:32" ht="22.5">
      <c r="A1580" s="3" t="s">
        <v>443</v>
      </c>
      <c r="B1580" s="11" t="s">
        <v>545</v>
      </c>
      <c r="C1580" s="11" t="s">
        <v>569</v>
      </c>
      <c r="D1580" s="4" t="s">
        <v>444</v>
      </c>
      <c r="E1580" s="5" t="s">
        <v>254</v>
      </c>
      <c r="F1580" s="5" t="str">
        <f t="shared" si="27"/>
        <v>C-4102-1500-4</v>
      </c>
      <c r="G1580" s="13" t="s">
        <v>514</v>
      </c>
      <c r="H1580" s="13" t="s">
        <v>515</v>
      </c>
      <c r="I1580" s="13" t="s">
        <v>516</v>
      </c>
      <c r="J1580" s="3" t="s">
        <v>53</v>
      </c>
      <c r="K1580" s="3" t="s">
        <v>209</v>
      </c>
      <c r="L1580" s="3" t="s">
        <v>55</v>
      </c>
      <c r="M1580" s="3" t="s">
        <v>45</v>
      </c>
      <c r="N1580" s="3" t="s">
        <v>37</v>
      </c>
      <c r="O1580" s="3" t="s">
        <v>210</v>
      </c>
      <c r="P1580" s="3"/>
      <c r="Q1580" s="3"/>
      <c r="R1580" s="3" t="s">
        <v>40</v>
      </c>
      <c r="S1580" s="3" t="s">
        <v>41</v>
      </c>
      <c r="T1580" s="3" t="s">
        <v>42</v>
      </c>
      <c r="U1580" s="4" t="s">
        <v>255</v>
      </c>
      <c r="V1580" s="6">
        <v>0</v>
      </c>
      <c r="W1580" s="6">
        <v>1602577802</v>
      </c>
      <c r="X1580" s="6">
        <v>1307598759</v>
      </c>
      <c r="Y1580" s="6">
        <v>294979043</v>
      </c>
      <c r="Z1580" s="6">
        <v>0</v>
      </c>
      <c r="AA1580" s="6">
        <v>294979043</v>
      </c>
      <c r="AB1580" s="6">
        <v>0</v>
      </c>
      <c r="AC1580" s="6">
        <v>294979043</v>
      </c>
      <c r="AD1580" s="6">
        <v>294979043</v>
      </c>
      <c r="AE1580" s="6">
        <v>294979043</v>
      </c>
      <c r="AF1580" s="6">
        <v>294979043</v>
      </c>
    </row>
    <row r="1581" spans="1:32" ht="22.5">
      <c r="A1581" s="3" t="s">
        <v>443</v>
      </c>
      <c r="B1581" s="11" t="s">
        <v>545</v>
      </c>
      <c r="C1581" s="11" t="s">
        <v>569</v>
      </c>
      <c r="D1581" s="4" t="s">
        <v>444</v>
      </c>
      <c r="E1581" s="5" t="s">
        <v>256</v>
      </c>
      <c r="F1581" s="5" t="str">
        <f t="shared" si="27"/>
        <v>C-4102-1500-4</v>
      </c>
      <c r="G1581" s="13" t="s">
        <v>514</v>
      </c>
      <c r="H1581" s="13" t="s">
        <v>515</v>
      </c>
      <c r="I1581" s="13" t="s">
        <v>516</v>
      </c>
      <c r="J1581" s="3" t="s">
        <v>53</v>
      </c>
      <c r="K1581" s="3" t="s">
        <v>209</v>
      </c>
      <c r="L1581" s="3" t="s">
        <v>55</v>
      </c>
      <c r="M1581" s="3" t="s">
        <v>45</v>
      </c>
      <c r="N1581" s="3" t="s">
        <v>37</v>
      </c>
      <c r="O1581" s="3" t="s">
        <v>257</v>
      </c>
      <c r="P1581" s="3"/>
      <c r="Q1581" s="3"/>
      <c r="R1581" s="3" t="s">
        <v>230</v>
      </c>
      <c r="S1581" s="3" t="s">
        <v>243</v>
      </c>
      <c r="T1581" s="3" t="s">
        <v>42</v>
      </c>
      <c r="U1581" s="4" t="s">
        <v>258</v>
      </c>
      <c r="V1581" s="6">
        <v>16066935255</v>
      </c>
      <c r="W1581" s="6">
        <v>0</v>
      </c>
      <c r="X1581" s="6">
        <v>967357849</v>
      </c>
      <c r="Y1581" s="6">
        <v>15099577406</v>
      </c>
      <c r="Z1581" s="6">
        <v>0</v>
      </c>
      <c r="AA1581" s="6">
        <v>15063472412</v>
      </c>
      <c r="AB1581" s="6">
        <v>36104994</v>
      </c>
      <c r="AC1581" s="6">
        <v>15063472412</v>
      </c>
      <c r="AD1581" s="6">
        <v>15063472412</v>
      </c>
      <c r="AE1581" s="6">
        <v>15063472412</v>
      </c>
      <c r="AF1581" s="6">
        <v>15063472412</v>
      </c>
    </row>
    <row r="1582" spans="1:32" ht="22.5">
      <c r="A1582" s="3" t="s">
        <v>443</v>
      </c>
      <c r="B1582" s="11" t="s">
        <v>545</v>
      </c>
      <c r="C1582" s="11" t="s">
        <v>569</v>
      </c>
      <c r="D1582" s="4" t="s">
        <v>444</v>
      </c>
      <c r="E1582" s="5" t="s">
        <v>256</v>
      </c>
      <c r="F1582" s="5" t="str">
        <f t="shared" si="27"/>
        <v>C-4102-1500-4</v>
      </c>
      <c r="G1582" s="13" t="s">
        <v>514</v>
      </c>
      <c r="H1582" s="13" t="s">
        <v>515</v>
      </c>
      <c r="I1582" s="13" t="s">
        <v>516</v>
      </c>
      <c r="J1582" s="3" t="s">
        <v>53</v>
      </c>
      <c r="K1582" s="3" t="s">
        <v>209</v>
      </c>
      <c r="L1582" s="3" t="s">
        <v>55</v>
      </c>
      <c r="M1582" s="3" t="s">
        <v>45</v>
      </c>
      <c r="N1582" s="3" t="s">
        <v>37</v>
      </c>
      <c r="O1582" s="3" t="s">
        <v>257</v>
      </c>
      <c r="P1582" s="3"/>
      <c r="Q1582" s="3"/>
      <c r="R1582" s="3" t="s">
        <v>40</v>
      </c>
      <c r="S1582" s="3" t="s">
        <v>150</v>
      </c>
      <c r="T1582" s="3" t="s">
        <v>42</v>
      </c>
      <c r="U1582" s="4" t="s">
        <v>258</v>
      </c>
      <c r="V1582" s="6">
        <v>0</v>
      </c>
      <c r="W1582" s="6">
        <v>650622369</v>
      </c>
      <c r="X1582" s="6">
        <v>26028924</v>
      </c>
      <c r="Y1582" s="6">
        <v>624593445</v>
      </c>
      <c r="Z1582" s="6">
        <v>0</v>
      </c>
      <c r="AA1582" s="6">
        <v>621464514</v>
      </c>
      <c r="AB1582" s="6">
        <v>3128931</v>
      </c>
      <c r="AC1582" s="6">
        <v>621464514</v>
      </c>
      <c r="AD1582" s="6">
        <v>621464514</v>
      </c>
      <c r="AE1582" s="6">
        <v>621464514</v>
      </c>
      <c r="AF1582" s="6">
        <v>621464514</v>
      </c>
    </row>
    <row r="1583" spans="1:32" ht="22.5">
      <c r="A1583" s="3" t="s">
        <v>443</v>
      </c>
      <c r="B1583" s="11" t="s">
        <v>545</v>
      </c>
      <c r="C1583" s="11" t="s">
        <v>569</v>
      </c>
      <c r="D1583" s="4" t="s">
        <v>444</v>
      </c>
      <c r="E1583" s="5" t="s">
        <v>261</v>
      </c>
      <c r="F1583" s="5" t="str">
        <f t="shared" si="27"/>
        <v>C-4102-1500-4</v>
      </c>
      <c r="G1583" s="13" t="s">
        <v>514</v>
      </c>
      <c r="H1583" s="13" t="s">
        <v>515</v>
      </c>
      <c r="I1583" s="13" t="s">
        <v>516</v>
      </c>
      <c r="J1583" s="3" t="s">
        <v>53</v>
      </c>
      <c r="K1583" s="3" t="s">
        <v>209</v>
      </c>
      <c r="L1583" s="3" t="s">
        <v>55</v>
      </c>
      <c r="M1583" s="3" t="s">
        <v>45</v>
      </c>
      <c r="N1583" s="3" t="s">
        <v>37</v>
      </c>
      <c r="O1583" s="3" t="s">
        <v>218</v>
      </c>
      <c r="P1583" s="3"/>
      <c r="Q1583" s="3"/>
      <c r="R1583" s="3" t="s">
        <v>230</v>
      </c>
      <c r="S1583" s="3" t="s">
        <v>243</v>
      </c>
      <c r="T1583" s="3" t="s">
        <v>42</v>
      </c>
      <c r="U1583" s="4" t="s">
        <v>262</v>
      </c>
      <c r="V1583" s="6">
        <v>0</v>
      </c>
      <c r="W1583" s="6">
        <v>1711172527</v>
      </c>
      <c r="X1583" s="6">
        <v>0</v>
      </c>
      <c r="Y1583" s="6">
        <v>1711172527</v>
      </c>
      <c r="Z1583" s="6">
        <v>0</v>
      </c>
      <c r="AA1583" s="6">
        <v>1711172527</v>
      </c>
      <c r="AB1583" s="6">
        <v>0</v>
      </c>
      <c r="AC1583" s="6">
        <v>1711172527</v>
      </c>
      <c r="AD1583" s="6">
        <v>1711172527</v>
      </c>
      <c r="AE1583" s="6">
        <v>1711172527</v>
      </c>
      <c r="AF1583" s="6">
        <v>1711172527</v>
      </c>
    </row>
    <row r="1584" spans="1:32" ht="22.5">
      <c r="A1584" s="3" t="s">
        <v>443</v>
      </c>
      <c r="B1584" s="11" t="s">
        <v>545</v>
      </c>
      <c r="C1584" s="11" t="s">
        <v>569</v>
      </c>
      <c r="D1584" s="4" t="s">
        <v>444</v>
      </c>
      <c r="E1584" s="5" t="s">
        <v>261</v>
      </c>
      <c r="F1584" s="5" t="str">
        <f t="shared" si="27"/>
        <v>C-4102-1500-4</v>
      </c>
      <c r="G1584" s="13" t="s">
        <v>514</v>
      </c>
      <c r="H1584" s="13" t="s">
        <v>515</v>
      </c>
      <c r="I1584" s="13" t="s">
        <v>516</v>
      </c>
      <c r="J1584" s="3" t="s">
        <v>53</v>
      </c>
      <c r="K1584" s="3" t="s">
        <v>209</v>
      </c>
      <c r="L1584" s="3" t="s">
        <v>55</v>
      </c>
      <c r="M1584" s="3" t="s">
        <v>45</v>
      </c>
      <c r="N1584" s="3" t="s">
        <v>37</v>
      </c>
      <c r="O1584" s="3" t="s">
        <v>218</v>
      </c>
      <c r="P1584" s="3"/>
      <c r="Q1584" s="3"/>
      <c r="R1584" s="3" t="s">
        <v>40</v>
      </c>
      <c r="S1584" s="3" t="s">
        <v>150</v>
      </c>
      <c r="T1584" s="3" t="s">
        <v>42</v>
      </c>
      <c r="U1584" s="4" t="s">
        <v>262</v>
      </c>
      <c r="V1584" s="6">
        <v>0</v>
      </c>
      <c r="W1584" s="6">
        <v>1502911541</v>
      </c>
      <c r="X1584" s="6">
        <v>48287608</v>
      </c>
      <c r="Y1584" s="6">
        <v>1454623933</v>
      </c>
      <c r="Z1584" s="6">
        <v>0</v>
      </c>
      <c r="AA1584" s="6">
        <v>1452931249</v>
      </c>
      <c r="AB1584" s="6">
        <v>1692684</v>
      </c>
      <c r="AC1584" s="6">
        <v>1452931249</v>
      </c>
      <c r="AD1584" s="6">
        <v>1452931249</v>
      </c>
      <c r="AE1584" s="6">
        <v>1452931249</v>
      </c>
      <c r="AF1584" s="6">
        <v>1452931249</v>
      </c>
    </row>
    <row r="1585" spans="1:32" ht="22.5">
      <c r="A1585" s="3" t="s">
        <v>443</v>
      </c>
      <c r="B1585" s="11" t="s">
        <v>545</v>
      </c>
      <c r="C1585" s="11" t="s">
        <v>569</v>
      </c>
      <c r="D1585" s="4" t="s">
        <v>444</v>
      </c>
      <c r="E1585" s="5" t="s">
        <v>265</v>
      </c>
      <c r="F1585" s="5" t="str">
        <f t="shared" si="27"/>
        <v>C-4102-1500-4</v>
      </c>
      <c r="G1585" s="13" t="s">
        <v>514</v>
      </c>
      <c r="H1585" s="13" t="s">
        <v>493</v>
      </c>
      <c r="I1585" s="13" t="s">
        <v>512</v>
      </c>
      <c r="J1585" s="3" t="s">
        <v>53</v>
      </c>
      <c r="K1585" s="3" t="s">
        <v>209</v>
      </c>
      <c r="L1585" s="3" t="s">
        <v>55</v>
      </c>
      <c r="M1585" s="3" t="s">
        <v>45</v>
      </c>
      <c r="N1585" s="3" t="s">
        <v>37</v>
      </c>
      <c r="O1585" s="3" t="s">
        <v>235</v>
      </c>
      <c r="P1585" s="3"/>
      <c r="Q1585" s="3"/>
      <c r="R1585" s="3" t="s">
        <v>40</v>
      </c>
      <c r="S1585" s="3" t="s">
        <v>41</v>
      </c>
      <c r="T1585" s="3" t="s">
        <v>42</v>
      </c>
      <c r="U1585" s="4" t="s">
        <v>222</v>
      </c>
      <c r="V1585" s="6">
        <v>0</v>
      </c>
      <c r="W1585" s="6">
        <v>460230000</v>
      </c>
      <c r="X1585" s="6">
        <v>29773668</v>
      </c>
      <c r="Y1585" s="6">
        <v>430456332</v>
      </c>
      <c r="Z1585" s="6">
        <v>0</v>
      </c>
      <c r="AA1585" s="6">
        <v>430456332</v>
      </c>
      <c r="AB1585" s="6">
        <v>0</v>
      </c>
      <c r="AC1585" s="6">
        <v>430456332</v>
      </c>
      <c r="AD1585" s="6">
        <v>430456332</v>
      </c>
      <c r="AE1585" s="6">
        <v>409286335</v>
      </c>
      <c r="AF1585" s="6">
        <v>409286335</v>
      </c>
    </row>
    <row r="1586" spans="1:32" ht="22.5">
      <c r="A1586" s="3" t="s">
        <v>443</v>
      </c>
      <c r="B1586" s="11" t="s">
        <v>545</v>
      </c>
      <c r="C1586" s="11" t="s">
        <v>569</v>
      </c>
      <c r="D1586" s="4" t="s">
        <v>444</v>
      </c>
      <c r="E1586" s="5" t="s">
        <v>266</v>
      </c>
      <c r="F1586" s="5" t="str">
        <f t="shared" si="27"/>
        <v>C-4102-1500-4</v>
      </c>
      <c r="G1586" s="13" t="s">
        <v>514</v>
      </c>
      <c r="H1586" s="13" t="s">
        <v>493</v>
      </c>
      <c r="I1586" s="13" t="s">
        <v>506</v>
      </c>
      <c r="J1586" s="3" t="s">
        <v>53</v>
      </c>
      <c r="K1586" s="3" t="s">
        <v>209</v>
      </c>
      <c r="L1586" s="3" t="s">
        <v>55</v>
      </c>
      <c r="M1586" s="3" t="s">
        <v>45</v>
      </c>
      <c r="N1586" s="3" t="s">
        <v>37</v>
      </c>
      <c r="O1586" s="3" t="s">
        <v>267</v>
      </c>
      <c r="P1586" s="3"/>
      <c r="Q1586" s="3"/>
      <c r="R1586" s="3" t="s">
        <v>40</v>
      </c>
      <c r="S1586" s="3" t="s">
        <v>41</v>
      </c>
      <c r="T1586" s="3" t="s">
        <v>42</v>
      </c>
      <c r="U1586" s="4" t="s">
        <v>57</v>
      </c>
      <c r="V1586" s="6">
        <v>4870000</v>
      </c>
      <c r="W1586" s="6">
        <v>57718611</v>
      </c>
      <c r="X1586" s="6">
        <v>9547799</v>
      </c>
      <c r="Y1586" s="6">
        <v>53040812</v>
      </c>
      <c r="Z1586" s="6">
        <v>0</v>
      </c>
      <c r="AA1586" s="6">
        <v>52156646</v>
      </c>
      <c r="AB1586" s="6">
        <v>884166</v>
      </c>
      <c r="AC1586" s="6">
        <v>52156646</v>
      </c>
      <c r="AD1586" s="6">
        <v>52156646</v>
      </c>
      <c r="AE1586" s="6">
        <v>52156646</v>
      </c>
      <c r="AF1586" s="6">
        <v>52156646</v>
      </c>
    </row>
    <row r="1587" spans="1:32" ht="22.5">
      <c r="A1587" s="3" t="s">
        <v>443</v>
      </c>
      <c r="B1587" s="11" t="s">
        <v>545</v>
      </c>
      <c r="C1587" s="11" t="s">
        <v>569</v>
      </c>
      <c r="D1587" s="4" t="s">
        <v>444</v>
      </c>
      <c r="E1587" s="5" t="s">
        <v>269</v>
      </c>
      <c r="F1587" s="5" t="str">
        <f t="shared" si="27"/>
        <v>C-4102-1500-5</v>
      </c>
      <c r="G1587" s="13" t="s">
        <v>517</v>
      </c>
      <c r="H1587" s="13" t="s">
        <v>518</v>
      </c>
      <c r="I1587" s="13" t="s">
        <v>519</v>
      </c>
      <c r="J1587" s="3" t="s">
        <v>53</v>
      </c>
      <c r="K1587" s="3" t="s">
        <v>209</v>
      </c>
      <c r="L1587" s="3" t="s">
        <v>55</v>
      </c>
      <c r="M1587" s="3" t="s">
        <v>46</v>
      </c>
      <c r="N1587" s="3" t="s">
        <v>37</v>
      </c>
      <c r="O1587" s="3" t="s">
        <v>210</v>
      </c>
      <c r="P1587" s="3"/>
      <c r="Q1587" s="3"/>
      <c r="R1587" s="3" t="s">
        <v>40</v>
      </c>
      <c r="S1587" s="3" t="s">
        <v>41</v>
      </c>
      <c r="T1587" s="3" t="s">
        <v>42</v>
      </c>
      <c r="U1587" s="4" t="s">
        <v>270</v>
      </c>
      <c r="V1587" s="6">
        <v>1317962880</v>
      </c>
      <c r="W1587" s="6">
        <v>337100869</v>
      </c>
      <c r="X1587" s="6">
        <v>64921686</v>
      </c>
      <c r="Y1587" s="6">
        <v>1590142063</v>
      </c>
      <c r="Z1587" s="6">
        <v>0</v>
      </c>
      <c r="AA1587" s="6">
        <v>1589719639</v>
      </c>
      <c r="AB1587" s="6">
        <v>422424</v>
      </c>
      <c r="AC1587" s="6">
        <v>1589719639</v>
      </c>
      <c r="AD1587" s="6">
        <v>1589719639</v>
      </c>
      <c r="AE1587" s="6">
        <v>1576051716</v>
      </c>
      <c r="AF1587" s="6">
        <v>1576051716</v>
      </c>
    </row>
    <row r="1588" spans="1:32" ht="22.5">
      <c r="A1588" s="3" t="s">
        <v>443</v>
      </c>
      <c r="B1588" s="11" t="s">
        <v>545</v>
      </c>
      <c r="C1588" s="11" t="s">
        <v>569</v>
      </c>
      <c r="D1588" s="4" t="s">
        <v>444</v>
      </c>
      <c r="E1588" s="5" t="s">
        <v>271</v>
      </c>
      <c r="F1588" s="5" t="str">
        <f t="shared" si="27"/>
        <v>C-4102-1500-5</v>
      </c>
      <c r="G1588" s="13" t="s">
        <v>517</v>
      </c>
      <c r="H1588" s="13" t="s">
        <v>518</v>
      </c>
      <c r="I1588" s="13" t="s">
        <v>519</v>
      </c>
      <c r="J1588" s="3" t="s">
        <v>53</v>
      </c>
      <c r="K1588" s="3" t="s">
        <v>209</v>
      </c>
      <c r="L1588" s="3" t="s">
        <v>55</v>
      </c>
      <c r="M1588" s="3" t="s">
        <v>46</v>
      </c>
      <c r="N1588" s="3" t="s">
        <v>37</v>
      </c>
      <c r="O1588" s="3" t="s">
        <v>257</v>
      </c>
      <c r="P1588" s="3"/>
      <c r="Q1588" s="3"/>
      <c r="R1588" s="3" t="s">
        <v>40</v>
      </c>
      <c r="S1588" s="3" t="s">
        <v>41</v>
      </c>
      <c r="T1588" s="3" t="s">
        <v>42</v>
      </c>
      <c r="U1588" s="4" t="s">
        <v>272</v>
      </c>
      <c r="V1588" s="6">
        <v>373560082</v>
      </c>
      <c r="W1588" s="6">
        <v>19238572</v>
      </c>
      <c r="X1588" s="6">
        <v>0</v>
      </c>
      <c r="Y1588" s="6">
        <v>392798654</v>
      </c>
      <c r="Z1588" s="6">
        <v>0</v>
      </c>
      <c r="AA1588" s="6">
        <v>392798654</v>
      </c>
      <c r="AB1588" s="6">
        <v>0</v>
      </c>
      <c r="AC1588" s="6">
        <v>392798654</v>
      </c>
      <c r="AD1588" s="6">
        <v>392798654</v>
      </c>
      <c r="AE1588" s="6">
        <v>384229003</v>
      </c>
      <c r="AF1588" s="6">
        <v>384229003</v>
      </c>
    </row>
    <row r="1589" spans="1:32" ht="22.5">
      <c r="A1589" s="3" t="s">
        <v>443</v>
      </c>
      <c r="B1589" s="11" t="s">
        <v>545</v>
      </c>
      <c r="C1589" s="11" t="s">
        <v>569</v>
      </c>
      <c r="D1589" s="4" t="s">
        <v>444</v>
      </c>
      <c r="E1589" s="5" t="s">
        <v>275</v>
      </c>
      <c r="F1589" s="5" t="str">
        <f t="shared" si="27"/>
        <v>C-4102-1500-5</v>
      </c>
      <c r="G1589" s="13" t="s">
        <v>517</v>
      </c>
      <c r="H1589" s="13" t="s">
        <v>493</v>
      </c>
      <c r="I1589" s="13" t="s">
        <v>512</v>
      </c>
      <c r="J1589" s="3" t="s">
        <v>53</v>
      </c>
      <c r="K1589" s="3" t="s">
        <v>209</v>
      </c>
      <c r="L1589" s="3" t="s">
        <v>55</v>
      </c>
      <c r="M1589" s="3" t="s">
        <v>46</v>
      </c>
      <c r="N1589" s="3" t="s">
        <v>37</v>
      </c>
      <c r="O1589" s="3" t="s">
        <v>218</v>
      </c>
      <c r="P1589" s="3"/>
      <c r="Q1589" s="3"/>
      <c r="R1589" s="3" t="s">
        <v>40</v>
      </c>
      <c r="S1589" s="3" t="s">
        <v>41</v>
      </c>
      <c r="T1589" s="3" t="s">
        <v>42</v>
      </c>
      <c r="U1589" s="4" t="s">
        <v>222</v>
      </c>
      <c r="V1589" s="6">
        <v>32791000</v>
      </c>
      <c r="W1589" s="6">
        <v>0</v>
      </c>
      <c r="X1589" s="6">
        <v>0</v>
      </c>
      <c r="Y1589" s="6">
        <v>32791000</v>
      </c>
      <c r="Z1589" s="6">
        <v>0</v>
      </c>
      <c r="AA1589" s="6">
        <v>32791000</v>
      </c>
      <c r="AB1589" s="6">
        <v>0</v>
      </c>
      <c r="AC1589" s="6">
        <v>32791000</v>
      </c>
      <c r="AD1589" s="6">
        <v>32791000</v>
      </c>
      <c r="AE1589" s="6">
        <v>32393533</v>
      </c>
      <c r="AF1589" s="6">
        <v>32393533</v>
      </c>
    </row>
    <row r="1590" spans="1:32" ht="22.5">
      <c r="A1590" s="3" t="s">
        <v>443</v>
      </c>
      <c r="B1590" s="11" t="s">
        <v>545</v>
      </c>
      <c r="C1590" s="11" t="s">
        <v>569</v>
      </c>
      <c r="D1590" s="4" t="s">
        <v>444</v>
      </c>
      <c r="E1590" s="5" t="s">
        <v>276</v>
      </c>
      <c r="F1590" s="5" t="str">
        <f t="shared" si="27"/>
        <v>C-4102-1500-5</v>
      </c>
      <c r="G1590" s="13" t="s">
        <v>517</v>
      </c>
      <c r="H1590" s="13" t="s">
        <v>493</v>
      </c>
      <c r="I1590" s="13" t="s">
        <v>506</v>
      </c>
      <c r="J1590" s="3" t="s">
        <v>53</v>
      </c>
      <c r="K1590" s="3" t="s">
        <v>209</v>
      </c>
      <c r="L1590" s="3" t="s">
        <v>55</v>
      </c>
      <c r="M1590" s="3" t="s">
        <v>46</v>
      </c>
      <c r="N1590" s="3" t="s">
        <v>37</v>
      </c>
      <c r="O1590" s="3" t="s">
        <v>221</v>
      </c>
      <c r="P1590" s="3"/>
      <c r="Q1590" s="3"/>
      <c r="R1590" s="3" t="s">
        <v>40</v>
      </c>
      <c r="S1590" s="3" t="s">
        <v>41</v>
      </c>
      <c r="T1590" s="3" t="s">
        <v>42</v>
      </c>
      <c r="U1590" s="4" t="s">
        <v>57</v>
      </c>
      <c r="V1590" s="6">
        <v>7190629</v>
      </c>
      <c r="W1590" s="6">
        <v>3000000</v>
      </c>
      <c r="X1590" s="6">
        <v>4490659</v>
      </c>
      <c r="Y1590" s="6">
        <v>5699970</v>
      </c>
      <c r="Z1590" s="6">
        <v>0</v>
      </c>
      <c r="AA1590" s="6">
        <v>5470727</v>
      </c>
      <c r="AB1590" s="6">
        <v>229243</v>
      </c>
      <c r="AC1590" s="6">
        <v>5470727</v>
      </c>
      <c r="AD1590" s="6">
        <v>5470727</v>
      </c>
      <c r="AE1590" s="6">
        <v>5470727</v>
      </c>
      <c r="AF1590" s="6">
        <v>5470727</v>
      </c>
    </row>
    <row r="1591" spans="1:32" ht="22.5">
      <c r="A1591" s="3" t="s">
        <v>443</v>
      </c>
      <c r="B1591" s="11" t="s">
        <v>545</v>
      </c>
      <c r="C1591" s="11" t="s">
        <v>569</v>
      </c>
      <c r="D1591" s="4" t="s">
        <v>444</v>
      </c>
      <c r="E1591" s="5" t="s">
        <v>277</v>
      </c>
      <c r="F1591" s="5" t="str">
        <f t="shared" si="27"/>
        <v>C-4102-1500-6</v>
      </c>
      <c r="G1591" s="13" t="s">
        <v>498</v>
      </c>
      <c r="H1591" s="13" t="s">
        <v>499</v>
      </c>
      <c r="I1591" s="13" t="s">
        <v>500</v>
      </c>
      <c r="J1591" s="3" t="s">
        <v>53</v>
      </c>
      <c r="K1591" s="3" t="s">
        <v>209</v>
      </c>
      <c r="L1591" s="3" t="s">
        <v>55</v>
      </c>
      <c r="M1591" s="3" t="s">
        <v>113</v>
      </c>
      <c r="N1591" s="3" t="s">
        <v>37</v>
      </c>
      <c r="O1591" s="3" t="s">
        <v>210</v>
      </c>
      <c r="P1591" s="3"/>
      <c r="Q1591" s="3"/>
      <c r="R1591" s="3" t="s">
        <v>40</v>
      </c>
      <c r="S1591" s="3" t="s">
        <v>41</v>
      </c>
      <c r="T1591" s="3" t="s">
        <v>42</v>
      </c>
      <c r="U1591" s="4" t="s">
        <v>278</v>
      </c>
      <c r="V1591" s="6">
        <v>826204760</v>
      </c>
      <c r="W1591" s="6">
        <v>24243280</v>
      </c>
      <c r="X1591" s="6">
        <v>87663930</v>
      </c>
      <c r="Y1591" s="6">
        <v>762784110</v>
      </c>
      <c r="Z1591" s="6">
        <v>0</v>
      </c>
      <c r="AA1591" s="6">
        <v>759251970</v>
      </c>
      <c r="AB1591" s="6">
        <v>3532140</v>
      </c>
      <c r="AC1591" s="6">
        <v>759251970</v>
      </c>
      <c r="AD1591" s="6">
        <v>759251970</v>
      </c>
      <c r="AE1591" s="6">
        <v>735008690</v>
      </c>
      <c r="AF1591" s="6">
        <v>735008690</v>
      </c>
    </row>
    <row r="1592" spans="1:32" ht="22.5">
      <c r="A1592" s="3" t="s">
        <v>443</v>
      </c>
      <c r="B1592" s="11" t="s">
        <v>545</v>
      </c>
      <c r="C1592" s="11" t="s">
        <v>569</v>
      </c>
      <c r="D1592" s="4" t="s">
        <v>444</v>
      </c>
      <c r="E1592" s="5" t="s">
        <v>385</v>
      </c>
      <c r="F1592" s="5" t="str">
        <f t="shared" si="27"/>
        <v>C-4102-1500-6</v>
      </c>
      <c r="G1592" s="13" t="s">
        <v>498</v>
      </c>
      <c r="H1592" s="13" t="s">
        <v>499</v>
      </c>
      <c r="I1592" s="13" t="s">
        <v>500</v>
      </c>
      <c r="J1592" s="3" t="s">
        <v>53</v>
      </c>
      <c r="K1592" s="3" t="s">
        <v>209</v>
      </c>
      <c r="L1592" s="3" t="s">
        <v>55</v>
      </c>
      <c r="M1592" s="3" t="s">
        <v>113</v>
      </c>
      <c r="N1592" s="3" t="s">
        <v>37</v>
      </c>
      <c r="O1592" s="3" t="s">
        <v>257</v>
      </c>
      <c r="P1592" s="3"/>
      <c r="Q1592" s="3"/>
      <c r="R1592" s="3" t="s">
        <v>40</v>
      </c>
      <c r="S1592" s="3" t="s">
        <v>41</v>
      </c>
      <c r="T1592" s="3" t="s">
        <v>42</v>
      </c>
      <c r="U1592" s="4" t="s">
        <v>386</v>
      </c>
      <c r="V1592" s="6">
        <v>563339140</v>
      </c>
      <c r="W1592" s="6">
        <v>12850520</v>
      </c>
      <c r="X1592" s="6">
        <v>2152620</v>
      </c>
      <c r="Y1592" s="6">
        <v>574037040</v>
      </c>
      <c r="Z1592" s="6">
        <v>0</v>
      </c>
      <c r="AA1592" s="6">
        <v>548837333</v>
      </c>
      <c r="AB1592" s="6">
        <v>25199707</v>
      </c>
      <c r="AC1592" s="6">
        <v>548837333</v>
      </c>
      <c r="AD1592" s="6">
        <v>548837333</v>
      </c>
      <c r="AE1592" s="6">
        <v>535986813</v>
      </c>
      <c r="AF1592" s="6">
        <v>535986813</v>
      </c>
    </row>
    <row r="1593" spans="1:32" ht="22.5">
      <c r="A1593" s="3" t="s">
        <v>443</v>
      </c>
      <c r="B1593" s="11" t="s">
        <v>545</v>
      </c>
      <c r="C1593" s="11" t="s">
        <v>569</v>
      </c>
      <c r="D1593" s="4" t="s">
        <v>444</v>
      </c>
      <c r="E1593" s="5" t="s">
        <v>281</v>
      </c>
      <c r="F1593" s="5" t="str">
        <f t="shared" si="27"/>
        <v>C-4102-1500-6</v>
      </c>
      <c r="G1593" s="13" t="s">
        <v>498</v>
      </c>
      <c r="H1593" s="13" t="s">
        <v>499</v>
      </c>
      <c r="I1593" s="13" t="s">
        <v>500</v>
      </c>
      <c r="J1593" s="3" t="s">
        <v>53</v>
      </c>
      <c r="K1593" s="3" t="s">
        <v>209</v>
      </c>
      <c r="L1593" s="3" t="s">
        <v>55</v>
      </c>
      <c r="M1593" s="3" t="s">
        <v>113</v>
      </c>
      <c r="N1593" s="3" t="s">
        <v>37</v>
      </c>
      <c r="O1593" s="3" t="s">
        <v>56</v>
      </c>
      <c r="P1593" s="3"/>
      <c r="Q1593" s="3"/>
      <c r="R1593" s="3" t="s">
        <v>40</v>
      </c>
      <c r="S1593" s="3" t="s">
        <v>41</v>
      </c>
      <c r="T1593" s="3" t="s">
        <v>42</v>
      </c>
      <c r="U1593" s="4" t="s">
        <v>282</v>
      </c>
      <c r="V1593" s="6">
        <v>0</v>
      </c>
      <c r="W1593" s="6">
        <v>300000000</v>
      </c>
      <c r="X1593" s="6">
        <v>0</v>
      </c>
      <c r="Y1593" s="6">
        <v>300000000</v>
      </c>
      <c r="Z1593" s="6">
        <v>0</v>
      </c>
      <c r="AA1593" s="6">
        <v>300000000</v>
      </c>
      <c r="AB1593" s="6">
        <v>0</v>
      </c>
      <c r="AC1593" s="6">
        <v>300000000</v>
      </c>
      <c r="AD1593" s="6">
        <v>300000000</v>
      </c>
      <c r="AE1593" s="6">
        <v>300000000</v>
      </c>
      <c r="AF1593" s="6">
        <v>300000000</v>
      </c>
    </row>
    <row r="1594" spans="1:32" ht="22.5">
      <c r="A1594" s="3" t="s">
        <v>443</v>
      </c>
      <c r="B1594" s="11" t="s">
        <v>545</v>
      </c>
      <c r="C1594" s="11" t="s">
        <v>569</v>
      </c>
      <c r="D1594" s="4" t="s">
        <v>444</v>
      </c>
      <c r="E1594" s="5" t="s">
        <v>283</v>
      </c>
      <c r="F1594" s="5" t="str">
        <f t="shared" si="27"/>
        <v>C-4102-1500-6</v>
      </c>
      <c r="G1594" s="13" t="s">
        <v>498</v>
      </c>
      <c r="H1594" s="13" t="s">
        <v>499</v>
      </c>
      <c r="I1594" s="13" t="s">
        <v>500</v>
      </c>
      <c r="J1594" s="3" t="s">
        <v>53</v>
      </c>
      <c r="K1594" s="3" t="s">
        <v>209</v>
      </c>
      <c r="L1594" s="3" t="s">
        <v>55</v>
      </c>
      <c r="M1594" s="3" t="s">
        <v>113</v>
      </c>
      <c r="N1594" s="3" t="s">
        <v>37</v>
      </c>
      <c r="O1594" s="3" t="s">
        <v>218</v>
      </c>
      <c r="P1594" s="3"/>
      <c r="Q1594" s="3"/>
      <c r="R1594" s="3" t="s">
        <v>40</v>
      </c>
      <c r="S1594" s="3" t="s">
        <v>41</v>
      </c>
      <c r="T1594" s="3" t="s">
        <v>42</v>
      </c>
      <c r="U1594" s="4" t="s">
        <v>284</v>
      </c>
      <c r="V1594" s="6">
        <v>0</v>
      </c>
      <c r="W1594" s="6">
        <v>305191806</v>
      </c>
      <c r="X1594" s="6">
        <v>0</v>
      </c>
      <c r="Y1594" s="6">
        <v>305191806</v>
      </c>
      <c r="Z1594" s="6">
        <v>0</v>
      </c>
      <c r="AA1594" s="6">
        <v>305191806</v>
      </c>
      <c r="AB1594" s="6">
        <v>0</v>
      </c>
      <c r="AC1594" s="6">
        <v>305191806</v>
      </c>
      <c r="AD1594" s="6">
        <v>305191806</v>
      </c>
      <c r="AE1594" s="6">
        <v>258511260</v>
      </c>
      <c r="AF1594" s="6">
        <v>258511260</v>
      </c>
    </row>
    <row r="1595" spans="1:32" ht="22.5">
      <c r="A1595" s="3" t="s">
        <v>443</v>
      </c>
      <c r="B1595" s="11" t="s">
        <v>545</v>
      </c>
      <c r="C1595" s="11" t="s">
        <v>569</v>
      </c>
      <c r="D1595" s="4" t="s">
        <v>444</v>
      </c>
      <c r="E1595" s="5" t="s">
        <v>285</v>
      </c>
      <c r="F1595" s="5" t="str">
        <f t="shared" si="27"/>
        <v>C-4102-1500-6</v>
      </c>
      <c r="G1595" s="13" t="s">
        <v>498</v>
      </c>
      <c r="H1595" s="13" t="s">
        <v>493</v>
      </c>
      <c r="I1595" s="13" t="s">
        <v>512</v>
      </c>
      <c r="J1595" s="3" t="s">
        <v>53</v>
      </c>
      <c r="K1595" s="3" t="s">
        <v>209</v>
      </c>
      <c r="L1595" s="3" t="s">
        <v>55</v>
      </c>
      <c r="M1595" s="3" t="s">
        <v>113</v>
      </c>
      <c r="N1595" s="3" t="s">
        <v>37</v>
      </c>
      <c r="O1595" s="3" t="s">
        <v>224</v>
      </c>
      <c r="P1595" s="3"/>
      <c r="Q1595" s="3"/>
      <c r="R1595" s="3" t="s">
        <v>40</v>
      </c>
      <c r="S1595" s="3" t="s">
        <v>41</v>
      </c>
      <c r="T1595" s="3" t="s">
        <v>42</v>
      </c>
      <c r="U1595" s="4" t="s">
        <v>222</v>
      </c>
      <c r="V1595" s="6">
        <v>0</v>
      </c>
      <c r="W1595" s="6">
        <v>68669800</v>
      </c>
      <c r="X1595" s="6">
        <v>15413500</v>
      </c>
      <c r="Y1595" s="6">
        <v>53256300</v>
      </c>
      <c r="Z1595" s="6">
        <v>0</v>
      </c>
      <c r="AA1595" s="6">
        <v>53256300</v>
      </c>
      <c r="AB1595" s="6">
        <v>0</v>
      </c>
      <c r="AC1595" s="6">
        <v>53256300</v>
      </c>
      <c r="AD1595" s="6">
        <v>53256300</v>
      </c>
      <c r="AE1595" s="6">
        <v>50917700</v>
      </c>
      <c r="AF1595" s="6">
        <v>50917700</v>
      </c>
    </row>
    <row r="1596" spans="1:32" ht="22.5">
      <c r="A1596" s="3" t="s">
        <v>443</v>
      </c>
      <c r="B1596" s="11" t="s">
        <v>545</v>
      </c>
      <c r="C1596" s="11" t="s">
        <v>569</v>
      </c>
      <c r="D1596" s="4" t="s">
        <v>444</v>
      </c>
      <c r="E1596" s="5" t="s">
        <v>286</v>
      </c>
      <c r="F1596" s="5" t="str">
        <f t="shared" si="27"/>
        <v>C-4102-1500-6</v>
      </c>
      <c r="G1596" s="13" t="s">
        <v>498</v>
      </c>
      <c r="H1596" s="13" t="s">
        <v>493</v>
      </c>
      <c r="I1596" s="13" t="s">
        <v>506</v>
      </c>
      <c r="J1596" s="3" t="s">
        <v>53</v>
      </c>
      <c r="K1596" s="3" t="s">
        <v>209</v>
      </c>
      <c r="L1596" s="3" t="s">
        <v>55</v>
      </c>
      <c r="M1596" s="3" t="s">
        <v>113</v>
      </c>
      <c r="N1596" s="3" t="s">
        <v>37</v>
      </c>
      <c r="O1596" s="3" t="s">
        <v>235</v>
      </c>
      <c r="P1596" s="3"/>
      <c r="Q1596" s="3"/>
      <c r="R1596" s="3" t="s">
        <v>40</v>
      </c>
      <c r="S1596" s="3" t="s">
        <v>41</v>
      </c>
      <c r="T1596" s="3" t="s">
        <v>42</v>
      </c>
      <c r="U1596" s="4" t="s">
        <v>57</v>
      </c>
      <c r="V1596" s="6">
        <v>3000000</v>
      </c>
      <c r="W1596" s="6">
        <v>8000000</v>
      </c>
      <c r="X1596" s="6">
        <v>0</v>
      </c>
      <c r="Y1596" s="6">
        <v>11000000</v>
      </c>
      <c r="Z1596" s="6">
        <v>0</v>
      </c>
      <c r="AA1596" s="6">
        <v>8156028</v>
      </c>
      <c r="AB1596" s="6">
        <v>2843972</v>
      </c>
      <c r="AC1596" s="6">
        <v>8156028</v>
      </c>
      <c r="AD1596" s="6">
        <v>8156028</v>
      </c>
      <c r="AE1596" s="6">
        <v>8156028</v>
      </c>
      <c r="AF1596" s="6">
        <v>8156028</v>
      </c>
    </row>
    <row r="1597" spans="1:32" ht="22.5">
      <c r="A1597" s="3" t="s">
        <v>443</v>
      </c>
      <c r="B1597" s="11" t="s">
        <v>545</v>
      </c>
      <c r="C1597" s="11" t="s">
        <v>569</v>
      </c>
      <c r="D1597" s="4" t="s">
        <v>444</v>
      </c>
      <c r="E1597" s="5" t="s">
        <v>287</v>
      </c>
      <c r="F1597" s="5" t="str">
        <f t="shared" si="27"/>
        <v>C-4102-1500-6</v>
      </c>
      <c r="G1597" s="13" t="s">
        <v>498</v>
      </c>
      <c r="H1597" s="13" t="s">
        <v>499</v>
      </c>
      <c r="I1597" s="13" t="s">
        <v>500</v>
      </c>
      <c r="J1597" s="3" t="s">
        <v>53</v>
      </c>
      <c r="K1597" s="3" t="s">
        <v>209</v>
      </c>
      <c r="L1597" s="3" t="s">
        <v>55</v>
      </c>
      <c r="M1597" s="3" t="s">
        <v>113</v>
      </c>
      <c r="N1597" s="3" t="s">
        <v>37</v>
      </c>
      <c r="O1597" s="3" t="s">
        <v>252</v>
      </c>
      <c r="P1597" s="3"/>
      <c r="Q1597" s="3"/>
      <c r="R1597" s="3" t="s">
        <v>40</v>
      </c>
      <c r="S1597" s="3" t="s">
        <v>41</v>
      </c>
      <c r="T1597" s="3" t="s">
        <v>42</v>
      </c>
      <c r="U1597" s="4" t="s">
        <v>253</v>
      </c>
      <c r="V1597" s="6">
        <v>0</v>
      </c>
      <c r="W1597" s="6">
        <v>5558176</v>
      </c>
      <c r="X1597" s="6">
        <v>5558176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</row>
    <row r="1598" spans="1:32" ht="22.5">
      <c r="A1598" s="3" t="s">
        <v>443</v>
      </c>
      <c r="B1598" s="11" t="s">
        <v>545</v>
      </c>
      <c r="C1598" s="11" t="s">
        <v>569</v>
      </c>
      <c r="D1598" s="4" t="s">
        <v>444</v>
      </c>
      <c r="E1598" s="5" t="s">
        <v>290</v>
      </c>
      <c r="F1598" s="5" t="str">
        <f t="shared" si="27"/>
        <v>C-4102-1500-7</v>
      </c>
      <c r="G1598" s="13" t="s">
        <v>520</v>
      </c>
      <c r="H1598" s="13" t="s">
        <v>493</v>
      </c>
      <c r="I1598" s="13" t="s">
        <v>512</v>
      </c>
      <c r="J1598" s="3" t="s">
        <v>53</v>
      </c>
      <c r="K1598" s="3" t="s">
        <v>209</v>
      </c>
      <c r="L1598" s="3" t="s">
        <v>55</v>
      </c>
      <c r="M1598" s="3" t="s">
        <v>116</v>
      </c>
      <c r="N1598" s="3" t="s">
        <v>37</v>
      </c>
      <c r="O1598" s="3" t="s">
        <v>257</v>
      </c>
      <c r="P1598" s="3"/>
      <c r="Q1598" s="3"/>
      <c r="R1598" s="3" t="s">
        <v>40</v>
      </c>
      <c r="S1598" s="3" t="s">
        <v>41</v>
      </c>
      <c r="T1598" s="3" t="s">
        <v>42</v>
      </c>
      <c r="U1598" s="4" t="s">
        <v>222</v>
      </c>
      <c r="V1598" s="6">
        <v>105643560</v>
      </c>
      <c r="W1598" s="6">
        <v>2981000</v>
      </c>
      <c r="X1598" s="6">
        <v>2833493</v>
      </c>
      <c r="Y1598" s="6">
        <v>105791067</v>
      </c>
      <c r="Z1598" s="6">
        <v>0</v>
      </c>
      <c r="AA1598" s="6">
        <v>104896767</v>
      </c>
      <c r="AB1598" s="6">
        <v>894300</v>
      </c>
      <c r="AC1598" s="6">
        <v>104896767</v>
      </c>
      <c r="AD1598" s="6">
        <v>104896767</v>
      </c>
      <c r="AE1598" s="6">
        <v>101364300</v>
      </c>
      <c r="AF1598" s="6">
        <v>101364300</v>
      </c>
    </row>
    <row r="1599" spans="1:32" ht="22.5">
      <c r="A1599" s="3" t="s">
        <v>443</v>
      </c>
      <c r="B1599" s="11" t="s">
        <v>545</v>
      </c>
      <c r="C1599" s="11" t="s">
        <v>569</v>
      </c>
      <c r="D1599" s="4" t="s">
        <v>444</v>
      </c>
      <c r="E1599" s="5" t="s">
        <v>291</v>
      </c>
      <c r="F1599" s="5" t="str">
        <f t="shared" si="27"/>
        <v>C-4102-1500-7</v>
      </c>
      <c r="G1599" s="13" t="s">
        <v>520</v>
      </c>
      <c r="H1599" s="13" t="s">
        <v>493</v>
      </c>
      <c r="I1599" s="13" t="s">
        <v>506</v>
      </c>
      <c r="J1599" s="3" t="s">
        <v>53</v>
      </c>
      <c r="K1599" s="3" t="s">
        <v>209</v>
      </c>
      <c r="L1599" s="3" t="s">
        <v>55</v>
      </c>
      <c r="M1599" s="3" t="s">
        <v>116</v>
      </c>
      <c r="N1599" s="3" t="s">
        <v>37</v>
      </c>
      <c r="O1599" s="3" t="s">
        <v>213</v>
      </c>
      <c r="P1599" s="3"/>
      <c r="Q1599" s="3"/>
      <c r="R1599" s="3" t="s">
        <v>40</v>
      </c>
      <c r="S1599" s="3" t="s">
        <v>41</v>
      </c>
      <c r="T1599" s="3" t="s">
        <v>42</v>
      </c>
      <c r="U1599" s="4" t="s">
        <v>57</v>
      </c>
      <c r="V1599" s="6">
        <v>22072079</v>
      </c>
      <c r="W1599" s="6">
        <v>5000000</v>
      </c>
      <c r="X1599" s="6">
        <v>0</v>
      </c>
      <c r="Y1599" s="6">
        <v>27072079</v>
      </c>
      <c r="Z1599" s="6">
        <v>0</v>
      </c>
      <c r="AA1599" s="6">
        <v>22487974</v>
      </c>
      <c r="AB1599" s="6">
        <v>4584105</v>
      </c>
      <c r="AC1599" s="6">
        <v>22487974</v>
      </c>
      <c r="AD1599" s="6">
        <v>22487974</v>
      </c>
      <c r="AE1599" s="6">
        <v>22487974</v>
      </c>
      <c r="AF1599" s="6">
        <v>22487974</v>
      </c>
    </row>
    <row r="1600" spans="1:32" ht="22.5">
      <c r="A1600" s="3" t="s">
        <v>443</v>
      </c>
      <c r="B1600" s="11" t="s">
        <v>545</v>
      </c>
      <c r="C1600" s="11" t="s">
        <v>569</v>
      </c>
      <c r="D1600" s="4" t="s">
        <v>444</v>
      </c>
      <c r="E1600" s="5" t="s">
        <v>295</v>
      </c>
      <c r="F1600" s="5" t="str">
        <f t="shared" si="27"/>
        <v>C-4199-1500-1</v>
      </c>
      <c r="G1600" s="13" t="s">
        <v>522</v>
      </c>
      <c r="H1600" s="13" t="s">
        <v>493</v>
      </c>
      <c r="I1600" s="13" t="s">
        <v>512</v>
      </c>
      <c r="J1600" s="3" t="s">
        <v>53</v>
      </c>
      <c r="K1600" s="3" t="s">
        <v>54</v>
      </c>
      <c r="L1600" s="3" t="s">
        <v>55</v>
      </c>
      <c r="M1600" s="3" t="s">
        <v>61</v>
      </c>
      <c r="N1600" s="3" t="s">
        <v>37</v>
      </c>
      <c r="O1600" s="3" t="s">
        <v>257</v>
      </c>
      <c r="P1600" s="3"/>
      <c r="Q1600" s="3"/>
      <c r="R1600" s="3" t="s">
        <v>40</v>
      </c>
      <c r="S1600" s="3" t="s">
        <v>41</v>
      </c>
      <c r="T1600" s="3" t="s">
        <v>42</v>
      </c>
      <c r="U1600" s="4" t="s">
        <v>222</v>
      </c>
      <c r="V1600" s="6">
        <v>47356310</v>
      </c>
      <c r="W1600" s="6">
        <v>554400</v>
      </c>
      <c r="X1600" s="6">
        <v>93710</v>
      </c>
      <c r="Y1600" s="6">
        <v>47817000</v>
      </c>
      <c r="Z1600" s="6">
        <v>0</v>
      </c>
      <c r="AA1600" s="6">
        <v>47817000</v>
      </c>
      <c r="AB1600" s="6">
        <v>0</v>
      </c>
      <c r="AC1600" s="6">
        <v>47817000</v>
      </c>
      <c r="AD1600" s="6">
        <v>47817000</v>
      </c>
      <c r="AE1600" s="6">
        <v>46292400</v>
      </c>
      <c r="AF1600" s="6">
        <v>46292400</v>
      </c>
    </row>
    <row r="1601" spans="1:32" ht="22.5">
      <c r="A1601" s="3" t="s">
        <v>443</v>
      </c>
      <c r="B1601" s="11" t="s">
        <v>545</v>
      </c>
      <c r="C1601" s="11" t="s">
        <v>569</v>
      </c>
      <c r="D1601" s="4" t="s">
        <v>444</v>
      </c>
      <c r="E1601" s="5" t="s">
        <v>296</v>
      </c>
      <c r="F1601" s="5" t="str">
        <f t="shared" si="27"/>
        <v>C-4199-1500-1</v>
      </c>
      <c r="G1601" s="13" t="s">
        <v>522</v>
      </c>
      <c r="H1601" s="13" t="s">
        <v>493</v>
      </c>
      <c r="I1601" s="13" t="s">
        <v>506</v>
      </c>
      <c r="J1601" s="3" t="s">
        <v>53</v>
      </c>
      <c r="K1601" s="3" t="s">
        <v>54</v>
      </c>
      <c r="L1601" s="3" t="s">
        <v>55</v>
      </c>
      <c r="M1601" s="3" t="s">
        <v>61</v>
      </c>
      <c r="N1601" s="3" t="s">
        <v>37</v>
      </c>
      <c r="O1601" s="3" t="s">
        <v>213</v>
      </c>
      <c r="P1601" s="3"/>
      <c r="Q1601" s="3"/>
      <c r="R1601" s="3" t="s">
        <v>40</v>
      </c>
      <c r="S1601" s="3" t="s">
        <v>41</v>
      </c>
      <c r="T1601" s="3" t="s">
        <v>42</v>
      </c>
      <c r="U1601" s="4" t="s">
        <v>57</v>
      </c>
      <c r="V1601" s="6">
        <v>2606823</v>
      </c>
      <c r="W1601" s="6">
        <v>589365</v>
      </c>
      <c r="X1601" s="6">
        <v>0</v>
      </c>
      <c r="Y1601" s="6">
        <v>3196188</v>
      </c>
      <c r="Z1601" s="6">
        <v>0</v>
      </c>
      <c r="AA1601" s="6">
        <v>2678239</v>
      </c>
      <c r="AB1601" s="6">
        <v>517949</v>
      </c>
      <c r="AC1601" s="6">
        <v>2678239</v>
      </c>
      <c r="AD1601" s="6">
        <v>2678239</v>
      </c>
      <c r="AE1601" s="6">
        <v>2678239</v>
      </c>
      <c r="AF1601" s="6">
        <v>2678239</v>
      </c>
    </row>
    <row r="1602" spans="1:32" ht="22.5">
      <c r="A1602" s="3" t="s">
        <v>443</v>
      </c>
      <c r="B1602" s="11" t="s">
        <v>545</v>
      </c>
      <c r="C1602" s="11" t="s">
        <v>569</v>
      </c>
      <c r="D1602" s="4" t="s">
        <v>444</v>
      </c>
      <c r="E1602" s="5" t="s">
        <v>299</v>
      </c>
      <c r="F1602" s="5" t="str">
        <f t="shared" si="27"/>
        <v>C-4199-1500-2</v>
      </c>
      <c r="G1602" s="13" t="s">
        <v>505</v>
      </c>
      <c r="H1602" s="13" t="s">
        <v>493</v>
      </c>
      <c r="I1602" s="13" t="s">
        <v>512</v>
      </c>
      <c r="J1602" s="3" t="s">
        <v>53</v>
      </c>
      <c r="K1602" s="3" t="s">
        <v>54</v>
      </c>
      <c r="L1602" s="3" t="s">
        <v>55</v>
      </c>
      <c r="M1602" s="3" t="s">
        <v>36</v>
      </c>
      <c r="N1602" s="3" t="s">
        <v>37</v>
      </c>
      <c r="O1602" s="3" t="s">
        <v>213</v>
      </c>
      <c r="P1602" s="3"/>
      <c r="Q1602" s="3"/>
      <c r="R1602" s="3" t="s">
        <v>40</v>
      </c>
      <c r="S1602" s="3" t="s">
        <v>150</v>
      </c>
      <c r="T1602" s="3" t="s">
        <v>42</v>
      </c>
      <c r="U1602" s="4" t="s">
        <v>222</v>
      </c>
      <c r="V1602" s="6">
        <v>0</v>
      </c>
      <c r="W1602" s="6">
        <v>57775334</v>
      </c>
      <c r="X1602" s="6">
        <v>0</v>
      </c>
      <c r="Y1602" s="6">
        <v>57775334</v>
      </c>
      <c r="Z1602" s="6">
        <v>0</v>
      </c>
      <c r="AA1602" s="6">
        <v>57775334</v>
      </c>
      <c r="AB1602" s="6">
        <v>0</v>
      </c>
      <c r="AC1602" s="6">
        <v>57775334</v>
      </c>
      <c r="AD1602" s="6">
        <v>57775334</v>
      </c>
      <c r="AE1602" s="6">
        <v>47057130</v>
      </c>
      <c r="AF1602" s="6">
        <v>47057130</v>
      </c>
    </row>
    <row r="1603" spans="1:32" ht="22.5">
      <c r="A1603" s="3" t="s">
        <v>443</v>
      </c>
      <c r="B1603" s="11" t="s">
        <v>545</v>
      </c>
      <c r="C1603" s="11" t="s">
        <v>569</v>
      </c>
      <c r="D1603" s="4" t="s">
        <v>444</v>
      </c>
      <c r="E1603" s="5" t="s">
        <v>299</v>
      </c>
      <c r="F1603" s="5" t="str">
        <f t="shared" si="27"/>
        <v>C-4199-1500-2</v>
      </c>
      <c r="G1603" s="13" t="s">
        <v>505</v>
      </c>
      <c r="H1603" s="13" t="s">
        <v>493</v>
      </c>
      <c r="I1603" s="13" t="s">
        <v>512</v>
      </c>
      <c r="J1603" s="3" t="s">
        <v>53</v>
      </c>
      <c r="K1603" s="3" t="s">
        <v>54</v>
      </c>
      <c r="L1603" s="3" t="s">
        <v>55</v>
      </c>
      <c r="M1603" s="3" t="s">
        <v>36</v>
      </c>
      <c r="N1603" s="3" t="s">
        <v>37</v>
      </c>
      <c r="O1603" s="3" t="s">
        <v>213</v>
      </c>
      <c r="P1603" s="3"/>
      <c r="Q1603" s="3"/>
      <c r="R1603" s="3" t="s">
        <v>40</v>
      </c>
      <c r="S1603" s="3" t="s">
        <v>41</v>
      </c>
      <c r="T1603" s="3" t="s">
        <v>42</v>
      </c>
      <c r="U1603" s="4" t="s">
        <v>222</v>
      </c>
      <c r="V1603" s="6">
        <v>422653458</v>
      </c>
      <c r="W1603" s="6">
        <v>104878200</v>
      </c>
      <c r="X1603" s="6">
        <v>47406860</v>
      </c>
      <c r="Y1603" s="6">
        <v>480124798</v>
      </c>
      <c r="Z1603" s="6">
        <v>0</v>
      </c>
      <c r="AA1603" s="6">
        <v>480124798</v>
      </c>
      <c r="AB1603" s="6">
        <v>0</v>
      </c>
      <c r="AC1603" s="6">
        <v>480124798</v>
      </c>
      <c r="AD1603" s="6">
        <v>480124798</v>
      </c>
      <c r="AE1603" s="6">
        <v>476163498</v>
      </c>
      <c r="AF1603" s="6">
        <v>476163498</v>
      </c>
    </row>
    <row r="1604" spans="1:32" ht="22.5">
      <c r="A1604" s="3" t="s">
        <v>443</v>
      </c>
      <c r="B1604" s="11" t="s">
        <v>545</v>
      </c>
      <c r="C1604" s="11" t="s">
        <v>569</v>
      </c>
      <c r="D1604" s="4" t="s">
        <v>444</v>
      </c>
      <c r="E1604" s="5" t="s">
        <v>52</v>
      </c>
      <c r="F1604" s="5" t="str">
        <f t="shared" si="27"/>
        <v>C-4199-1500-2</v>
      </c>
      <c r="G1604" s="13" t="s">
        <v>505</v>
      </c>
      <c r="H1604" s="13" t="s">
        <v>493</v>
      </c>
      <c r="I1604" s="13" t="s">
        <v>506</v>
      </c>
      <c r="J1604" s="3" t="s">
        <v>53</v>
      </c>
      <c r="K1604" s="3" t="s">
        <v>54</v>
      </c>
      <c r="L1604" s="3" t="s">
        <v>55</v>
      </c>
      <c r="M1604" s="3" t="s">
        <v>36</v>
      </c>
      <c r="N1604" s="3" t="s">
        <v>37</v>
      </c>
      <c r="O1604" s="3" t="s">
        <v>56</v>
      </c>
      <c r="P1604" s="3"/>
      <c r="Q1604" s="3"/>
      <c r="R1604" s="3" t="s">
        <v>40</v>
      </c>
      <c r="S1604" s="3" t="s">
        <v>147</v>
      </c>
      <c r="T1604" s="3" t="s">
        <v>42</v>
      </c>
      <c r="U1604" s="4" t="s">
        <v>57</v>
      </c>
      <c r="V1604" s="6">
        <v>0</v>
      </c>
      <c r="W1604" s="6">
        <v>4360178</v>
      </c>
      <c r="X1604" s="6">
        <v>0</v>
      </c>
      <c r="Y1604" s="6">
        <v>4360178</v>
      </c>
      <c r="Z1604" s="6">
        <v>0</v>
      </c>
      <c r="AA1604" s="6">
        <v>4360178</v>
      </c>
      <c r="AB1604" s="6">
        <v>0</v>
      </c>
      <c r="AC1604" s="6">
        <v>4360178</v>
      </c>
      <c r="AD1604" s="6">
        <v>4360178</v>
      </c>
      <c r="AE1604" s="6">
        <v>4360178</v>
      </c>
      <c r="AF1604" s="6">
        <v>4360178</v>
      </c>
    </row>
    <row r="1605" spans="1:32" ht="22.5">
      <c r="A1605" s="3" t="s">
        <v>443</v>
      </c>
      <c r="B1605" s="11" t="s">
        <v>545</v>
      </c>
      <c r="C1605" s="11" t="s">
        <v>569</v>
      </c>
      <c r="D1605" s="4" t="s">
        <v>444</v>
      </c>
      <c r="E1605" s="5" t="s">
        <v>52</v>
      </c>
      <c r="F1605" s="5" t="str">
        <f t="shared" si="27"/>
        <v>C-4199-1500-2</v>
      </c>
      <c r="G1605" s="13" t="s">
        <v>505</v>
      </c>
      <c r="H1605" s="13" t="s">
        <v>493</v>
      </c>
      <c r="I1605" s="13" t="s">
        <v>506</v>
      </c>
      <c r="J1605" s="3" t="s">
        <v>53</v>
      </c>
      <c r="K1605" s="3" t="s">
        <v>54</v>
      </c>
      <c r="L1605" s="3" t="s">
        <v>55</v>
      </c>
      <c r="M1605" s="3" t="s">
        <v>36</v>
      </c>
      <c r="N1605" s="3" t="s">
        <v>37</v>
      </c>
      <c r="O1605" s="3" t="s">
        <v>56</v>
      </c>
      <c r="P1605" s="3"/>
      <c r="Q1605" s="3"/>
      <c r="R1605" s="3" t="s">
        <v>40</v>
      </c>
      <c r="S1605" s="3" t="s">
        <v>41</v>
      </c>
      <c r="T1605" s="3" t="s">
        <v>42</v>
      </c>
      <c r="U1605" s="4" t="s">
        <v>57</v>
      </c>
      <c r="V1605" s="6">
        <v>0</v>
      </c>
      <c r="W1605" s="6">
        <v>28486000</v>
      </c>
      <c r="X1605" s="6">
        <v>0</v>
      </c>
      <c r="Y1605" s="6">
        <v>28486000</v>
      </c>
      <c r="Z1605" s="6">
        <v>0</v>
      </c>
      <c r="AA1605" s="6">
        <v>26567222</v>
      </c>
      <c r="AB1605" s="6">
        <v>1918778</v>
      </c>
      <c r="AC1605" s="6">
        <v>26567222</v>
      </c>
      <c r="AD1605" s="6">
        <v>26567222</v>
      </c>
      <c r="AE1605" s="6">
        <v>26567222</v>
      </c>
      <c r="AF1605" s="6">
        <v>26567222</v>
      </c>
    </row>
    <row r="1606" spans="1:32" ht="22.5">
      <c r="A1606" s="3" t="s">
        <v>443</v>
      </c>
      <c r="B1606" s="11" t="s">
        <v>545</v>
      </c>
      <c r="C1606" s="11" t="s">
        <v>569</v>
      </c>
      <c r="D1606" s="4" t="s">
        <v>444</v>
      </c>
      <c r="E1606" s="5" t="s">
        <v>387</v>
      </c>
      <c r="F1606" s="5" t="str">
        <f t="shared" si="27"/>
        <v>C-4199-1500-2</v>
      </c>
      <c r="G1606" s="13" t="s">
        <v>505</v>
      </c>
      <c r="H1606" s="13" t="s">
        <v>503</v>
      </c>
      <c r="I1606" s="13" t="s">
        <v>504</v>
      </c>
      <c r="J1606" s="3" t="s">
        <v>53</v>
      </c>
      <c r="K1606" s="3" t="s">
        <v>54</v>
      </c>
      <c r="L1606" s="3" t="s">
        <v>55</v>
      </c>
      <c r="M1606" s="3" t="s">
        <v>36</v>
      </c>
      <c r="N1606" s="3" t="s">
        <v>37</v>
      </c>
      <c r="O1606" s="3" t="s">
        <v>238</v>
      </c>
      <c r="P1606" s="3"/>
      <c r="Q1606" s="3"/>
      <c r="R1606" s="3" t="s">
        <v>40</v>
      </c>
      <c r="S1606" s="3" t="s">
        <v>41</v>
      </c>
      <c r="T1606" s="3" t="s">
        <v>42</v>
      </c>
      <c r="U1606" s="4" t="s">
        <v>388</v>
      </c>
      <c r="V1606" s="6">
        <v>1954000</v>
      </c>
      <c r="W1606" s="6">
        <v>0</v>
      </c>
      <c r="X1606" s="6">
        <v>1954000</v>
      </c>
      <c r="Y1606" s="6">
        <v>0</v>
      </c>
      <c r="Z1606" s="6">
        <v>0</v>
      </c>
      <c r="AA1606" s="6">
        <v>0</v>
      </c>
      <c r="AB1606" s="6">
        <v>0</v>
      </c>
      <c r="AC1606" s="6">
        <v>0</v>
      </c>
      <c r="AD1606" s="6">
        <v>0</v>
      </c>
      <c r="AE1606" s="6">
        <v>0</v>
      </c>
      <c r="AF1606" s="6">
        <v>0</v>
      </c>
    </row>
    <row r="1607" spans="1:32" ht="22.5">
      <c r="A1607" s="3" t="s">
        <v>443</v>
      </c>
      <c r="B1607" s="11" t="s">
        <v>545</v>
      </c>
      <c r="C1607" s="11" t="s">
        <v>569</v>
      </c>
      <c r="D1607" s="4" t="s">
        <v>444</v>
      </c>
      <c r="E1607" s="5" t="s">
        <v>310</v>
      </c>
      <c r="F1607" s="5" t="str">
        <f t="shared" si="27"/>
        <v>C-4199-1500-2</v>
      </c>
      <c r="G1607" s="13" t="s">
        <v>505</v>
      </c>
      <c r="H1607" s="13" t="s">
        <v>493</v>
      </c>
      <c r="I1607" s="13" t="s">
        <v>512</v>
      </c>
      <c r="J1607" s="3" t="s">
        <v>53</v>
      </c>
      <c r="K1607" s="3" t="s">
        <v>54</v>
      </c>
      <c r="L1607" s="3" t="s">
        <v>55</v>
      </c>
      <c r="M1607" s="3" t="s">
        <v>36</v>
      </c>
      <c r="N1607" s="3" t="s">
        <v>37</v>
      </c>
      <c r="O1607" s="3" t="s">
        <v>240</v>
      </c>
      <c r="P1607" s="3"/>
      <c r="Q1607" s="3"/>
      <c r="R1607" s="3" t="s">
        <v>40</v>
      </c>
      <c r="S1607" s="3" t="s">
        <v>150</v>
      </c>
      <c r="T1607" s="3" t="s">
        <v>42</v>
      </c>
      <c r="U1607" s="4" t="s">
        <v>311</v>
      </c>
      <c r="V1607" s="6">
        <v>0</v>
      </c>
      <c r="W1607" s="6">
        <v>4372133</v>
      </c>
      <c r="X1607" s="6">
        <v>0</v>
      </c>
      <c r="Y1607" s="6">
        <v>4372133</v>
      </c>
      <c r="Z1607" s="6">
        <v>0</v>
      </c>
      <c r="AA1607" s="6">
        <v>4372133</v>
      </c>
      <c r="AB1607" s="6">
        <v>0</v>
      </c>
      <c r="AC1607" s="6">
        <v>4372133</v>
      </c>
      <c r="AD1607" s="6">
        <v>4372133</v>
      </c>
      <c r="AE1607" s="6">
        <v>3279100</v>
      </c>
      <c r="AF1607" s="6">
        <v>3279100</v>
      </c>
    </row>
    <row r="1608" spans="1:32" ht="22.5">
      <c r="A1608" s="3" t="s">
        <v>443</v>
      </c>
      <c r="B1608" s="11" t="s">
        <v>545</v>
      </c>
      <c r="C1608" s="11" t="s">
        <v>569</v>
      </c>
      <c r="D1608" s="4" t="s">
        <v>444</v>
      </c>
      <c r="E1608" s="5" t="s">
        <v>310</v>
      </c>
      <c r="F1608" s="5" t="str">
        <f t="shared" si="27"/>
        <v>C-4199-1500-2</v>
      </c>
      <c r="G1608" s="13" t="s">
        <v>505</v>
      </c>
      <c r="H1608" s="13" t="s">
        <v>493</v>
      </c>
      <c r="I1608" s="13" t="s">
        <v>512</v>
      </c>
      <c r="J1608" s="3" t="s">
        <v>53</v>
      </c>
      <c r="K1608" s="3" t="s">
        <v>54</v>
      </c>
      <c r="L1608" s="3" t="s">
        <v>55</v>
      </c>
      <c r="M1608" s="3" t="s">
        <v>36</v>
      </c>
      <c r="N1608" s="3" t="s">
        <v>37</v>
      </c>
      <c r="O1608" s="3" t="s">
        <v>240</v>
      </c>
      <c r="P1608" s="3"/>
      <c r="Q1608" s="3"/>
      <c r="R1608" s="3" t="s">
        <v>40</v>
      </c>
      <c r="S1608" s="3" t="s">
        <v>41</v>
      </c>
      <c r="T1608" s="3" t="s">
        <v>42</v>
      </c>
      <c r="U1608" s="4" t="s">
        <v>311</v>
      </c>
      <c r="V1608" s="6">
        <v>32088235</v>
      </c>
      <c r="W1608" s="6">
        <v>0</v>
      </c>
      <c r="X1608" s="6">
        <v>2278235</v>
      </c>
      <c r="Y1608" s="6">
        <v>29810000</v>
      </c>
      <c r="Z1608" s="6">
        <v>0</v>
      </c>
      <c r="AA1608" s="6">
        <v>29810000</v>
      </c>
      <c r="AB1608" s="6">
        <v>0</v>
      </c>
      <c r="AC1608" s="6">
        <v>29810000</v>
      </c>
      <c r="AD1608" s="6">
        <v>29810000</v>
      </c>
      <c r="AE1608" s="6">
        <v>29810000</v>
      </c>
      <c r="AF1608" s="6">
        <v>29810000</v>
      </c>
    </row>
    <row r="1609" spans="1:32" ht="22.5">
      <c r="A1609" s="3" t="s">
        <v>443</v>
      </c>
      <c r="B1609" s="11" t="s">
        <v>545</v>
      </c>
      <c r="C1609" s="11" t="s">
        <v>569</v>
      </c>
      <c r="D1609" s="4" t="s">
        <v>444</v>
      </c>
      <c r="E1609" s="5" t="s">
        <v>312</v>
      </c>
      <c r="F1609" s="5" t="str">
        <f t="shared" si="27"/>
        <v>C-4199-1500-2</v>
      </c>
      <c r="G1609" s="13" t="s">
        <v>505</v>
      </c>
      <c r="H1609" s="13" t="s">
        <v>501</v>
      </c>
      <c r="I1609" s="13" t="s">
        <v>525</v>
      </c>
      <c r="J1609" s="3" t="s">
        <v>53</v>
      </c>
      <c r="K1609" s="3" t="s">
        <v>54</v>
      </c>
      <c r="L1609" s="3" t="s">
        <v>55</v>
      </c>
      <c r="M1609" s="3" t="s">
        <v>36</v>
      </c>
      <c r="N1609" s="3" t="s">
        <v>37</v>
      </c>
      <c r="O1609" s="3" t="s">
        <v>313</v>
      </c>
      <c r="P1609" s="3"/>
      <c r="Q1609" s="3"/>
      <c r="R1609" s="3" t="s">
        <v>40</v>
      </c>
      <c r="S1609" s="3" t="s">
        <v>41</v>
      </c>
      <c r="T1609" s="3" t="s">
        <v>42</v>
      </c>
      <c r="U1609" s="4" t="s">
        <v>314</v>
      </c>
      <c r="V1609" s="6">
        <v>24880048</v>
      </c>
      <c r="W1609" s="6">
        <v>0</v>
      </c>
      <c r="X1609" s="6">
        <v>0</v>
      </c>
      <c r="Y1609" s="6">
        <v>24880048</v>
      </c>
      <c r="Z1609" s="6">
        <v>0</v>
      </c>
      <c r="AA1609" s="6">
        <v>22928586</v>
      </c>
      <c r="AB1609" s="6">
        <v>1951462</v>
      </c>
      <c r="AC1609" s="6">
        <v>22928586</v>
      </c>
      <c r="AD1609" s="6">
        <v>22928586</v>
      </c>
      <c r="AE1609" s="6">
        <v>22928586</v>
      </c>
      <c r="AF1609" s="6">
        <v>22928586</v>
      </c>
    </row>
    <row r="1610" spans="1:32" ht="22.5">
      <c r="A1610" s="3" t="s">
        <v>443</v>
      </c>
      <c r="B1610" s="11" t="s">
        <v>545</v>
      </c>
      <c r="C1610" s="11" t="s">
        <v>569</v>
      </c>
      <c r="D1610" s="4" t="s">
        <v>444</v>
      </c>
      <c r="E1610" s="5" t="s">
        <v>315</v>
      </c>
      <c r="F1610" s="5" t="str">
        <f t="shared" si="27"/>
        <v>C-4199-1500-2</v>
      </c>
      <c r="G1610" s="13" t="s">
        <v>505</v>
      </c>
      <c r="H1610" s="13" t="s">
        <v>501</v>
      </c>
      <c r="I1610" s="13" t="s">
        <v>525</v>
      </c>
      <c r="J1610" s="3" t="s">
        <v>53</v>
      </c>
      <c r="K1610" s="3" t="s">
        <v>54</v>
      </c>
      <c r="L1610" s="3" t="s">
        <v>55</v>
      </c>
      <c r="M1610" s="3" t="s">
        <v>36</v>
      </c>
      <c r="N1610" s="3" t="s">
        <v>37</v>
      </c>
      <c r="O1610" s="3" t="s">
        <v>316</v>
      </c>
      <c r="P1610" s="3"/>
      <c r="Q1610" s="3"/>
      <c r="R1610" s="3" t="s">
        <v>40</v>
      </c>
      <c r="S1610" s="3" t="s">
        <v>41</v>
      </c>
      <c r="T1610" s="3" t="s">
        <v>42</v>
      </c>
      <c r="U1610" s="4" t="s">
        <v>317</v>
      </c>
      <c r="V1610" s="6">
        <v>413708315</v>
      </c>
      <c r="W1610" s="6">
        <v>0</v>
      </c>
      <c r="X1610" s="6">
        <v>12</v>
      </c>
      <c r="Y1610" s="6">
        <v>413708303</v>
      </c>
      <c r="Z1610" s="6">
        <v>0</v>
      </c>
      <c r="AA1610" s="6">
        <v>413708303</v>
      </c>
      <c r="AB1610" s="6">
        <v>0</v>
      </c>
      <c r="AC1610" s="6">
        <v>413708303</v>
      </c>
      <c r="AD1610" s="6">
        <v>413708303</v>
      </c>
      <c r="AE1610" s="6">
        <v>413631018</v>
      </c>
      <c r="AF1610" s="6">
        <v>413631018</v>
      </c>
    </row>
    <row r="1611" spans="1:32" ht="22.5">
      <c r="A1611" s="3" t="s">
        <v>443</v>
      </c>
      <c r="B1611" s="11" t="s">
        <v>545</v>
      </c>
      <c r="C1611" s="11" t="s">
        <v>569</v>
      </c>
      <c r="D1611" s="4" t="s">
        <v>444</v>
      </c>
      <c r="E1611" s="5" t="s">
        <v>321</v>
      </c>
      <c r="F1611" s="5" t="str">
        <f t="shared" si="27"/>
        <v>C-4199-1500-2</v>
      </c>
      <c r="G1611" s="13" t="s">
        <v>505</v>
      </c>
      <c r="H1611" s="13" t="s">
        <v>501</v>
      </c>
      <c r="I1611" s="13" t="s">
        <v>525</v>
      </c>
      <c r="J1611" s="3" t="s">
        <v>53</v>
      </c>
      <c r="K1611" s="3" t="s">
        <v>54</v>
      </c>
      <c r="L1611" s="3" t="s">
        <v>55</v>
      </c>
      <c r="M1611" s="3" t="s">
        <v>36</v>
      </c>
      <c r="N1611" s="3" t="s">
        <v>37</v>
      </c>
      <c r="O1611" s="3" t="s">
        <v>322</v>
      </c>
      <c r="P1611" s="3"/>
      <c r="Q1611" s="3"/>
      <c r="R1611" s="3" t="s">
        <v>40</v>
      </c>
      <c r="S1611" s="3" t="s">
        <v>41</v>
      </c>
      <c r="T1611" s="3" t="s">
        <v>42</v>
      </c>
      <c r="U1611" s="4" t="s">
        <v>323</v>
      </c>
      <c r="V1611" s="6">
        <v>0</v>
      </c>
      <c r="W1611" s="6">
        <v>44125000</v>
      </c>
      <c r="X1611" s="6">
        <v>8571542</v>
      </c>
      <c r="Y1611" s="6">
        <v>35553458</v>
      </c>
      <c r="Z1611" s="6">
        <v>0</v>
      </c>
      <c r="AA1611" s="6">
        <v>29922822</v>
      </c>
      <c r="AB1611" s="6">
        <v>5630636</v>
      </c>
      <c r="AC1611" s="6">
        <v>29922822</v>
      </c>
      <c r="AD1611" s="6">
        <v>29922822</v>
      </c>
      <c r="AE1611" s="6">
        <v>29922822</v>
      </c>
      <c r="AF1611" s="6">
        <v>29922822</v>
      </c>
    </row>
    <row r="1612" spans="1:32" ht="22.5">
      <c r="A1612" s="3" t="s">
        <v>443</v>
      </c>
      <c r="B1612" s="11" t="s">
        <v>545</v>
      </c>
      <c r="C1612" s="11" t="s">
        <v>569</v>
      </c>
      <c r="D1612" s="4" t="s">
        <v>444</v>
      </c>
      <c r="E1612" s="5" t="s">
        <v>347</v>
      </c>
      <c r="F1612" s="5" t="str">
        <f t="shared" si="27"/>
        <v>C-4199-1500-2</v>
      </c>
      <c r="G1612" s="13" t="s">
        <v>505</v>
      </c>
      <c r="H1612" s="13" t="s">
        <v>493</v>
      </c>
      <c r="I1612" s="13" t="s">
        <v>535</v>
      </c>
      <c r="J1612" s="3" t="s">
        <v>53</v>
      </c>
      <c r="K1612" s="3" t="s">
        <v>54</v>
      </c>
      <c r="L1612" s="3" t="s">
        <v>55</v>
      </c>
      <c r="M1612" s="3" t="s">
        <v>36</v>
      </c>
      <c r="N1612" s="3" t="s">
        <v>37</v>
      </c>
      <c r="O1612" s="3" t="s">
        <v>348</v>
      </c>
      <c r="P1612" s="3"/>
      <c r="Q1612" s="3"/>
      <c r="R1612" s="3" t="s">
        <v>40</v>
      </c>
      <c r="S1612" s="3" t="s">
        <v>41</v>
      </c>
      <c r="T1612" s="3" t="s">
        <v>42</v>
      </c>
      <c r="U1612" s="4" t="s">
        <v>349</v>
      </c>
      <c r="V1612" s="6">
        <v>0</v>
      </c>
      <c r="W1612" s="6">
        <v>6891300</v>
      </c>
      <c r="X1612" s="6">
        <v>712300</v>
      </c>
      <c r="Y1612" s="6">
        <v>6179000</v>
      </c>
      <c r="Z1612" s="6">
        <v>0</v>
      </c>
      <c r="AA1612" s="6">
        <v>4338000</v>
      </c>
      <c r="AB1612" s="6">
        <v>1841000</v>
      </c>
      <c r="AC1612" s="6">
        <v>4338000</v>
      </c>
      <c r="AD1612" s="6">
        <v>4338000</v>
      </c>
      <c r="AE1612" s="6">
        <v>4338000</v>
      </c>
      <c r="AF1612" s="6">
        <v>4338000</v>
      </c>
    </row>
    <row r="1613" spans="1:32" ht="22.5">
      <c r="A1613" s="3" t="s">
        <v>443</v>
      </c>
      <c r="B1613" s="11" t="s">
        <v>545</v>
      </c>
      <c r="C1613" s="11" t="s">
        <v>569</v>
      </c>
      <c r="D1613" s="4" t="s">
        <v>444</v>
      </c>
      <c r="E1613" s="5" t="s">
        <v>352</v>
      </c>
      <c r="F1613" s="5" t="str">
        <f t="shared" si="27"/>
        <v>C-4199-1500-2</v>
      </c>
      <c r="G1613" s="13" t="s">
        <v>505</v>
      </c>
      <c r="H1613" s="13" t="s">
        <v>493</v>
      </c>
      <c r="I1613" s="13" t="s">
        <v>506</v>
      </c>
      <c r="J1613" s="3" t="s">
        <v>53</v>
      </c>
      <c r="K1613" s="3" t="s">
        <v>54</v>
      </c>
      <c r="L1613" s="3" t="s">
        <v>55</v>
      </c>
      <c r="M1613" s="3" t="s">
        <v>36</v>
      </c>
      <c r="N1613" s="3" t="s">
        <v>37</v>
      </c>
      <c r="O1613" s="3" t="s">
        <v>353</v>
      </c>
      <c r="P1613" s="3"/>
      <c r="Q1613" s="3"/>
      <c r="R1613" s="3" t="s">
        <v>40</v>
      </c>
      <c r="S1613" s="3" t="s">
        <v>41</v>
      </c>
      <c r="T1613" s="3" t="s">
        <v>42</v>
      </c>
      <c r="U1613" s="4" t="s">
        <v>354</v>
      </c>
      <c r="V1613" s="6">
        <v>2000000</v>
      </c>
      <c r="W1613" s="6">
        <v>2137000</v>
      </c>
      <c r="X1613" s="6">
        <v>473297</v>
      </c>
      <c r="Y1613" s="6">
        <v>3663703</v>
      </c>
      <c r="Z1613" s="6">
        <v>0</v>
      </c>
      <c r="AA1613" s="6">
        <v>3432051</v>
      </c>
      <c r="AB1613" s="6">
        <v>231652</v>
      </c>
      <c r="AC1613" s="6">
        <v>3432051</v>
      </c>
      <c r="AD1613" s="6">
        <v>3432051</v>
      </c>
      <c r="AE1613" s="6">
        <v>3432051</v>
      </c>
      <c r="AF1613" s="6">
        <v>3432051</v>
      </c>
    </row>
    <row r="1614" spans="1:32" ht="22.5">
      <c r="A1614" s="3" t="s">
        <v>443</v>
      </c>
      <c r="B1614" s="11" t="s">
        <v>545</v>
      </c>
      <c r="C1614" s="11" t="s">
        <v>569</v>
      </c>
      <c r="D1614" s="4" t="s">
        <v>444</v>
      </c>
      <c r="E1614" s="5" t="s">
        <v>358</v>
      </c>
      <c r="F1614" s="5" t="str">
        <f t="shared" si="27"/>
        <v>C-4199-1500-2</v>
      </c>
      <c r="G1614" s="13" t="s">
        <v>505</v>
      </c>
      <c r="H1614" s="13" t="s">
        <v>536</v>
      </c>
      <c r="I1614" s="13" t="s">
        <v>537</v>
      </c>
      <c r="J1614" s="3" t="s">
        <v>53</v>
      </c>
      <c r="K1614" s="3" t="s">
        <v>54</v>
      </c>
      <c r="L1614" s="3" t="s">
        <v>55</v>
      </c>
      <c r="M1614" s="3" t="s">
        <v>36</v>
      </c>
      <c r="N1614" s="3" t="s">
        <v>37</v>
      </c>
      <c r="O1614" s="3" t="s">
        <v>252</v>
      </c>
      <c r="P1614" s="3"/>
      <c r="Q1614" s="3"/>
      <c r="R1614" s="3" t="s">
        <v>40</v>
      </c>
      <c r="S1614" s="3" t="s">
        <v>41</v>
      </c>
      <c r="T1614" s="3" t="s">
        <v>42</v>
      </c>
      <c r="U1614" s="4" t="s">
        <v>253</v>
      </c>
      <c r="V1614" s="6">
        <v>358914</v>
      </c>
      <c r="W1614" s="6">
        <v>216500</v>
      </c>
      <c r="X1614" s="6">
        <v>513308</v>
      </c>
      <c r="Y1614" s="6">
        <v>62106</v>
      </c>
      <c r="Z1614" s="6">
        <v>0</v>
      </c>
      <c r="AA1614" s="6">
        <v>29949.919999999998</v>
      </c>
      <c r="AB1614" s="6">
        <v>32156.080000000002</v>
      </c>
      <c r="AC1614" s="6">
        <v>29949.919999999998</v>
      </c>
      <c r="AD1614" s="6">
        <v>29949.919999999998</v>
      </c>
      <c r="AE1614" s="6">
        <v>29949.919999999998</v>
      </c>
      <c r="AF1614" s="6">
        <v>29949.919999999998</v>
      </c>
    </row>
    <row r="1615" spans="1:32" ht="22.5">
      <c r="A1615" s="3" t="s">
        <v>443</v>
      </c>
      <c r="B1615" s="11" t="s">
        <v>545</v>
      </c>
      <c r="C1615" s="11" t="s">
        <v>569</v>
      </c>
      <c r="D1615" s="4" t="s">
        <v>444</v>
      </c>
      <c r="E1615" s="5" t="s">
        <v>365</v>
      </c>
      <c r="F1615" s="5" t="str">
        <f t="shared" si="27"/>
        <v>C-4199-1500-5</v>
      </c>
      <c r="G1615" s="13" t="s">
        <v>543</v>
      </c>
      <c r="H1615" s="13" t="s">
        <v>501</v>
      </c>
      <c r="I1615" s="13" t="s">
        <v>544</v>
      </c>
      <c r="J1615" s="3" t="s">
        <v>53</v>
      </c>
      <c r="K1615" s="3" t="s">
        <v>54</v>
      </c>
      <c r="L1615" s="3" t="s">
        <v>55</v>
      </c>
      <c r="M1615" s="3" t="s">
        <v>46</v>
      </c>
      <c r="N1615" s="3" t="s">
        <v>37</v>
      </c>
      <c r="O1615" s="3" t="s">
        <v>210</v>
      </c>
      <c r="P1615" s="3"/>
      <c r="Q1615" s="3"/>
      <c r="R1615" s="3" t="s">
        <v>40</v>
      </c>
      <c r="S1615" s="3" t="s">
        <v>150</v>
      </c>
      <c r="T1615" s="3" t="s">
        <v>42</v>
      </c>
      <c r="U1615" s="4" t="s">
        <v>366</v>
      </c>
      <c r="V1615" s="6">
        <v>44940000</v>
      </c>
      <c r="W1615" s="6">
        <v>0</v>
      </c>
      <c r="X1615" s="6">
        <v>0</v>
      </c>
      <c r="Y1615" s="6">
        <v>44940000</v>
      </c>
      <c r="Z1615" s="6">
        <v>0</v>
      </c>
      <c r="AA1615" s="6">
        <v>44940000</v>
      </c>
      <c r="AB1615" s="6">
        <v>0</v>
      </c>
      <c r="AC1615" s="6">
        <v>44940000</v>
      </c>
      <c r="AD1615" s="6">
        <v>44940000</v>
      </c>
      <c r="AE1615" s="6">
        <v>44940000</v>
      </c>
      <c r="AF1615" s="6">
        <v>44940000</v>
      </c>
    </row>
    <row r="1616" spans="1:32" ht="22.5">
      <c r="A1616" s="3" t="s">
        <v>443</v>
      </c>
      <c r="B1616" s="11" t="s">
        <v>545</v>
      </c>
      <c r="C1616" s="11" t="s">
        <v>569</v>
      </c>
      <c r="D1616" s="4" t="s">
        <v>444</v>
      </c>
      <c r="E1616" s="5" t="s">
        <v>365</v>
      </c>
      <c r="F1616" s="5" t="str">
        <f t="shared" si="27"/>
        <v>C-4199-1500-5</v>
      </c>
      <c r="G1616" s="13" t="s">
        <v>543</v>
      </c>
      <c r="H1616" s="13" t="s">
        <v>501</v>
      </c>
      <c r="I1616" s="13" t="s">
        <v>544</v>
      </c>
      <c r="J1616" s="3" t="s">
        <v>53</v>
      </c>
      <c r="K1616" s="3" t="s">
        <v>54</v>
      </c>
      <c r="L1616" s="3" t="s">
        <v>55</v>
      </c>
      <c r="M1616" s="3" t="s">
        <v>46</v>
      </c>
      <c r="N1616" s="3" t="s">
        <v>37</v>
      </c>
      <c r="O1616" s="3" t="s">
        <v>210</v>
      </c>
      <c r="P1616" s="3"/>
      <c r="Q1616" s="3"/>
      <c r="R1616" s="3" t="s">
        <v>40</v>
      </c>
      <c r="S1616" s="3" t="s">
        <v>41</v>
      </c>
      <c r="T1616" s="3" t="s">
        <v>42</v>
      </c>
      <c r="U1616" s="4" t="s">
        <v>366</v>
      </c>
      <c r="V1616" s="6">
        <v>0</v>
      </c>
      <c r="W1616" s="6">
        <v>244921686</v>
      </c>
      <c r="X1616" s="6">
        <v>483617</v>
      </c>
      <c r="Y1616" s="6">
        <v>244438069</v>
      </c>
      <c r="Z1616" s="6">
        <v>0</v>
      </c>
      <c r="AA1616" s="6">
        <v>244438068</v>
      </c>
      <c r="AB1616" s="6">
        <v>1</v>
      </c>
      <c r="AC1616" s="6">
        <v>244438068</v>
      </c>
      <c r="AD1616" s="6">
        <v>244438068</v>
      </c>
      <c r="AE1616" s="6">
        <v>236844490</v>
      </c>
      <c r="AF1616" s="6">
        <v>236844490</v>
      </c>
    </row>
    <row r="1617" spans="1:32" ht="22.5">
      <c r="A1617" s="3" t="s">
        <v>443</v>
      </c>
      <c r="B1617" s="11" t="s">
        <v>545</v>
      </c>
      <c r="C1617" s="11" t="s">
        <v>569</v>
      </c>
      <c r="D1617" s="4" t="s">
        <v>444</v>
      </c>
      <c r="E1617" s="5" t="s">
        <v>367</v>
      </c>
      <c r="F1617" s="5" t="str">
        <f t="shared" si="27"/>
        <v>C-4199-1500-5</v>
      </c>
      <c r="G1617" s="13" t="s">
        <v>543</v>
      </c>
      <c r="H1617" s="13" t="s">
        <v>501</v>
      </c>
      <c r="I1617" s="13" t="s">
        <v>544</v>
      </c>
      <c r="J1617" s="3" t="s">
        <v>53</v>
      </c>
      <c r="K1617" s="3" t="s">
        <v>54</v>
      </c>
      <c r="L1617" s="3" t="s">
        <v>55</v>
      </c>
      <c r="M1617" s="3" t="s">
        <v>46</v>
      </c>
      <c r="N1617" s="3" t="s">
        <v>37</v>
      </c>
      <c r="O1617" s="3" t="s">
        <v>257</v>
      </c>
      <c r="P1617" s="3"/>
      <c r="Q1617" s="3"/>
      <c r="R1617" s="3" t="s">
        <v>40</v>
      </c>
      <c r="S1617" s="3" t="s">
        <v>150</v>
      </c>
      <c r="T1617" s="3" t="s">
        <v>42</v>
      </c>
      <c r="U1617" s="4" t="s">
        <v>368</v>
      </c>
      <c r="V1617" s="6">
        <v>65000000</v>
      </c>
      <c r="W1617" s="6">
        <v>0</v>
      </c>
      <c r="X1617" s="6">
        <v>28961</v>
      </c>
      <c r="Y1617" s="6">
        <v>64971039</v>
      </c>
      <c r="Z1617" s="6">
        <v>0</v>
      </c>
      <c r="AA1617" s="6">
        <v>64971039</v>
      </c>
      <c r="AB1617" s="6">
        <v>0</v>
      </c>
      <c r="AC1617" s="6">
        <v>64971039</v>
      </c>
      <c r="AD1617" s="6">
        <v>64971039</v>
      </c>
      <c r="AE1617" s="6">
        <v>64971039</v>
      </c>
      <c r="AF1617" s="6">
        <v>64971039</v>
      </c>
    </row>
    <row r="1618" spans="1:32" ht="22.5">
      <c r="A1618" s="3" t="s">
        <v>443</v>
      </c>
      <c r="B1618" s="11" t="s">
        <v>545</v>
      </c>
      <c r="C1618" s="11" t="s">
        <v>569</v>
      </c>
      <c r="D1618" s="4" t="s">
        <v>444</v>
      </c>
      <c r="E1618" s="5" t="s">
        <v>389</v>
      </c>
      <c r="F1618" s="5" t="str">
        <f t="shared" si="27"/>
        <v>C-4199-1500-5</v>
      </c>
      <c r="G1618" s="13" t="s">
        <v>543</v>
      </c>
      <c r="H1618" s="13" t="s">
        <v>501</v>
      </c>
      <c r="I1618" s="13" t="s">
        <v>544</v>
      </c>
      <c r="J1618" s="3" t="s">
        <v>53</v>
      </c>
      <c r="K1618" s="3" t="s">
        <v>54</v>
      </c>
      <c r="L1618" s="3" t="s">
        <v>55</v>
      </c>
      <c r="M1618" s="3" t="s">
        <v>46</v>
      </c>
      <c r="N1618" s="3" t="s">
        <v>37</v>
      </c>
      <c r="O1618" s="3" t="s">
        <v>56</v>
      </c>
      <c r="P1618" s="3"/>
      <c r="Q1618" s="3"/>
      <c r="R1618" s="3" t="s">
        <v>40</v>
      </c>
      <c r="S1618" s="3" t="s">
        <v>150</v>
      </c>
      <c r="T1618" s="3" t="s">
        <v>42</v>
      </c>
      <c r="U1618" s="4" t="s">
        <v>390</v>
      </c>
      <c r="V1618" s="6">
        <v>30000000</v>
      </c>
      <c r="W1618" s="6">
        <v>0</v>
      </c>
      <c r="X1618" s="6">
        <v>0</v>
      </c>
      <c r="Y1618" s="6">
        <v>30000000</v>
      </c>
      <c r="Z1618" s="6">
        <v>0</v>
      </c>
      <c r="AA1618" s="6">
        <v>30000000</v>
      </c>
      <c r="AB1618" s="6">
        <v>0</v>
      </c>
      <c r="AC1618" s="6">
        <v>30000000</v>
      </c>
      <c r="AD1618" s="6">
        <v>30000000</v>
      </c>
      <c r="AE1618" s="6">
        <v>30000000</v>
      </c>
      <c r="AF1618" s="6">
        <v>30000000</v>
      </c>
    </row>
    <row r="1619" spans="1:32" ht="22.5">
      <c r="A1619" s="3" t="s">
        <v>443</v>
      </c>
      <c r="B1619" s="11" t="s">
        <v>545</v>
      </c>
      <c r="C1619" s="11" t="s">
        <v>569</v>
      </c>
      <c r="D1619" s="4" t="s">
        <v>444</v>
      </c>
      <c r="E1619" s="5" t="s">
        <v>371</v>
      </c>
      <c r="F1619" s="5" t="str">
        <f t="shared" si="27"/>
        <v>C-4199-1500-5</v>
      </c>
      <c r="G1619" s="13" t="s">
        <v>543</v>
      </c>
      <c r="H1619" s="13" t="s">
        <v>493</v>
      </c>
      <c r="I1619" s="13" t="s">
        <v>512</v>
      </c>
      <c r="J1619" s="3" t="s">
        <v>53</v>
      </c>
      <c r="K1619" s="3" t="s">
        <v>54</v>
      </c>
      <c r="L1619" s="3" t="s">
        <v>55</v>
      </c>
      <c r="M1619" s="3" t="s">
        <v>46</v>
      </c>
      <c r="N1619" s="3" t="s">
        <v>37</v>
      </c>
      <c r="O1619" s="3" t="s">
        <v>218</v>
      </c>
      <c r="P1619" s="3"/>
      <c r="Q1619" s="3"/>
      <c r="R1619" s="3" t="s">
        <v>40</v>
      </c>
      <c r="S1619" s="3" t="s">
        <v>150</v>
      </c>
      <c r="T1619" s="3" t="s">
        <v>42</v>
      </c>
      <c r="U1619" s="4" t="s">
        <v>222</v>
      </c>
      <c r="V1619" s="6">
        <v>56281000</v>
      </c>
      <c r="W1619" s="6">
        <v>36607400</v>
      </c>
      <c r="X1619" s="6">
        <v>1886201</v>
      </c>
      <c r="Y1619" s="6">
        <v>91002199</v>
      </c>
      <c r="Z1619" s="6">
        <v>0</v>
      </c>
      <c r="AA1619" s="6">
        <v>91002199</v>
      </c>
      <c r="AB1619" s="6">
        <v>0</v>
      </c>
      <c r="AC1619" s="6">
        <v>91002199</v>
      </c>
      <c r="AD1619" s="6">
        <v>91002199</v>
      </c>
      <c r="AE1619" s="6">
        <v>88979400</v>
      </c>
      <c r="AF1619" s="6">
        <v>88979400</v>
      </c>
    </row>
    <row r="1620" spans="1:32" ht="22.5">
      <c r="A1620" s="3" t="s">
        <v>443</v>
      </c>
      <c r="B1620" s="11" t="s">
        <v>545</v>
      </c>
      <c r="C1620" s="11" t="s">
        <v>569</v>
      </c>
      <c r="D1620" s="4" t="s">
        <v>444</v>
      </c>
      <c r="E1620" s="5" t="s">
        <v>372</v>
      </c>
      <c r="F1620" s="5" t="str">
        <f t="shared" si="27"/>
        <v>C-4199-1500-5</v>
      </c>
      <c r="G1620" s="13" t="s">
        <v>543</v>
      </c>
      <c r="H1620" s="13" t="s">
        <v>493</v>
      </c>
      <c r="I1620" s="13" t="s">
        <v>506</v>
      </c>
      <c r="J1620" s="3" t="s">
        <v>53</v>
      </c>
      <c r="K1620" s="3" t="s">
        <v>54</v>
      </c>
      <c r="L1620" s="3" t="s">
        <v>55</v>
      </c>
      <c r="M1620" s="3" t="s">
        <v>46</v>
      </c>
      <c r="N1620" s="3" t="s">
        <v>37</v>
      </c>
      <c r="O1620" s="3" t="s">
        <v>221</v>
      </c>
      <c r="P1620" s="3"/>
      <c r="Q1620" s="3"/>
      <c r="R1620" s="3" t="s">
        <v>40</v>
      </c>
      <c r="S1620" s="3" t="s">
        <v>150</v>
      </c>
      <c r="T1620" s="3" t="s">
        <v>42</v>
      </c>
      <c r="U1620" s="4" t="s">
        <v>57</v>
      </c>
      <c r="V1620" s="6">
        <v>3742000</v>
      </c>
      <c r="W1620" s="6">
        <v>795481</v>
      </c>
      <c r="X1620" s="6">
        <v>1811676</v>
      </c>
      <c r="Y1620" s="6">
        <v>2725805</v>
      </c>
      <c r="Z1620" s="6">
        <v>0</v>
      </c>
      <c r="AA1620" s="6">
        <v>2725805</v>
      </c>
      <c r="AB1620" s="6">
        <v>0</v>
      </c>
      <c r="AC1620" s="6">
        <v>2725805</v>
      </c>
      <c r="AD1620" s="6">
        <v>2725805</v>
      </c>
      <c r="AE1620" s="6">
        <v>2725805</v>
      </c>
      <c r="AF1620" s="6">
        <v>2725805</v>
      </c>
    </row>
    <row r="1621" spans="1:32" ht="22.5">
      <c r="A1621" s="3" t="s">
        <v>445</v>
      </c>
      <c r="B1621" s="11" t="s">
        <v>545</v>
      </c>
      <c r="C1621" s="11" t="s">
        <v>570</v>
      </c>
      <c r="D1621" s="4" t="s">
        <v>446</v>
      </c>
      <c r="E1621" s="5" t="s">
        <v>123</v>
      </c>
      <c r="F1621" s="5" t="str">
        <f t="shared" si="27"/>
        <v>A-2-0-3</v>
      </c>
      <c r="G1621" s="13" t="s">
        <v>492</v>
      </c>
      <c r="H1621" s="13" t="s">
        <v>501</v>
      </c>
      <c r="I1621" s="13" t="s">
        <v>502</v>
      </c>
      <c r="J1621" s="3" t="s">
        <v>35</v>
      </c>
      <c r="K1621" s="3" t="s">
        <v>36</v>
      </c>
      <c r="L1621" s="3" t="s">
        <v>37</v>
      </c>
      <c r="M1621" s="3" t="s">
        <v>38</v>
      </c>
      <c r="N1621" s="3" t="s">
        <v>121</v>
      </c>
      <c r="O1621" s="3" t="s">
        <v>38</v>
      </c>
      <c r="P1621" s="3"/>
      <c r="Q1621" s="3"/>
      <c r="R1621" s="3" t="s">
        <v>40</v>
      </c>
      <c r="S1621" s="3" t="s">
        <v>41</v>
      </c>
      <c r="T1621" s="3" t="s">
        <v>42</v>
      </c>
      <c r="U1621" s="4" t="s">
        <v>124</v>
      </c>
      <c r="V1621" s="6">
        <v>95000000</v>
      </c>
      <c r="W1621" s="6">
        <v>0</v>
      </c>
      <c r="X1621" s="6">
        <v>0</v>
      </c>
      <c r="Y1621" s="6">
        <v>95000000</v>
      </c>
      <c r="Z1621" s="6">
        <v>0</v>
      </c>
      <c r="AA1621" s="6">
        <v>87634891</v>
      </c>
      <c r="AB1621" s="6">
        <v>7365109</v>
      </c>
      <c r="AC1621" s="6">
        <v>87634891</v>
      </c>
      <c r="AD1621" s="6">
        <v>87634891</v>
      </c>
      <c r="AE1621" s="6">
        <v>83607488</v>
      </c>
      <c r="AF1621" s="6">
        <v>83607488</v>
      </c>
    </row>
    <row r="1622" spans="1:32" ht="22.5">
      <c r="A1622" s="3" t="s">
        <v>445</v>
      </c>
      <c r="B1622" s="11" t="s">
        <v>545</v>
      </c>
      <c r="C1622" s="11" t="s">
        <v>570</v>
      </c>
      <c r="D1622" s="4" t="s">
        <v>446</v>
      </c>
      <c r="E1622" s="5" t="s">
        <v>127</v>
      </c>
      <c r="F1622" s="5" t="str">
        <f t="shared" si="27"/>
        <v>A-2-0-3</v>
      </c>
      <c r="G1622" s="13" t="s">
        <v>492</v>
      </c>
      <c r="H1622" s="13" t="s">
        <v>501</v>
      </c>
      <c r="I1622" s="13" t="s">
        <v>502</v>
      </c>
      <c r="J1622" s="3" t="s">
        <v>35</v>
      </c>
      <c r="K1622" s="3" t="s">
        <v>36</v>
      </c>
      <c r="L1622" s="3" t="s">
        <v>37</v>
      </c>
      <c r="M1622" s="3" t="s">
        <v>38</v>
      </c>
      <c r="N1622" s="3" t="s">
        <v>121</v>
      </c>
      <c r="O1622" s="3" t="s">
        <v>128</v>
      </c>
      <c r="P1622" s="3"/>
      <c r="Q1622" s="3"/>
      <c r="R1622" s="3" t="s">
        <v>40</v>
      </c>
      <c r="S1622" s="3" t="s">
        <v>41</v>
      </c>
      <c r="T1622" s="3" t="s">
        <v>42</v>
      </c>
      <c r="U1622" s="4" t="s">
        <v>129</v>
      </c>
      <c r="V1622" s="6">
        <v>69000</v>
      </c>
      <c r="W1622" s="6">
        <v>0</v>
      </c>
      <c r="X1622" s="6">
        <v>7000</v>
      </c>
      <c r="Y1622" s="6">
        <v>62000</v>
      </c>
      <c r="Z1622" s="6">
        <v>0</v>
      </c>
      <c r="AA1622" s="6">
        <v>62000</v>
      </c>
      <c r="AB1622" s="6">
        <v>0</v>
      </c>
      <c r="AC1622" s="6">
        <v>62000</v>
      </c>
      <c r="AD1622" s="6">
        <v>62000</v>
      </c>
      <c r="AE1622" s="6">
        <v>62000</v>
      </c>
      <c r="AF1622" s="6">
        <v>62000</v>
      </c>
    </row>
    <row r="1623" spans="1:32" ht="22.5">
      <c r="A1623" s="3" t="s">
        <v>445</v>
      </c>
      <c r="B1623" s="11" t="s">
        <v>545</v>
      </c>
      <c r="C1623" s="11" t="s">
        <v>570</v>
      </c>
      <c r="D1623" s="4" t="s">
        <v>446</v>
      </c>
      <c r="E1623" s="5" t="s">
        <v>133</v>
      </c>
      <c r="F1623" s="5" t="str">
        <f t="shared" si="27"/>
        <v>A-2-0-4</v>
      </c>
      <c r="G1623" s="13" t="s">
        <v>492</v>
      </c>
      <c r="H1623" s="13" t="s">
        <v>501</v>
      </c>
      <c r="I1623" s="13" t="s">
        <v>502</v>
      </c>
      <c r="J1623" s="3" t="s">
        <v>35</v>
      </c>
      <c r="K1623" s="3" t="s">
        <v>36</v>
      </c>
      <c r="L1623" s="3" t="s">
        <v>37</v>
      </c>
      <c r="M1623" s="3" t="s">
        <v>45</v>
      </c>
      <c r="N1623" s="3" t="s">
        <v>45</v>
      </c>
      <c r="O1623" s="3" t="s">
        <v>61</v>
      </c>
      <c r="P1623" s="3"/>
      <c r="Q1623" s="3"/>
      <c r="R1623" s="3" t="s">
        <v>40</v>
      </c>
      <c r="S1623" s="3" t="s">
        <v>41</v>
      </c>
      <c r="T1623" s="3" t="s">
        <v>42</v>
      </c>
      <c r="U1623" s="4" t="s">
        <v>134</v>
      </c>
      <c r="V1623" s="6">
        <v>0</v>
      </c>
      <c r="W1623" s="6">
        <v>1272000</v>
      </c>
      <c r="X1623" s="6">
        <v>1272000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</row>
    <row r="1624" spans="1:32" ht="22.5">
      <c r="A1624" s="3" t="s">
        <v>445</v>
      </c>
      <c r="B1624" s="11" t="s">
        <v>545</v>
      </c>
      <c r="C1624" s="11" t="s">
        <v>570</v>
      </c>
      <c r="D1624" s="4" t="s">
        <v>446</v>
      </c>
      <c r="E1624" s="5" t="s">
        <v>135</v>
      </c>
      <c r="F1624" s="5" t="str">
        <f t="shared" ref="F1624:F1687" si="28">+J1624&amp;"-"&amp;K1624&amp;"-"&amp;L1624&amp;"-"&amp;M1624</f>
        <v>A-2-0-4</v>
      </c>
      <c r="G1624" s="13" t="s">
        <v>492</v>
      </c>
      <c r="H1624" s="13" t="s">
        <v>501</v>
      </c>
      <c r="I1624" s="13" t="s">
        <v>502</v>
      </c>
      <c r="J1624" s="3" t="s">
        <v>35</v>
      </c>
      <c r="K1624" s="3" t="s">
        <v>36</v>
      </c>
      <c r="L1624" s="3" t="s">
        <v>37</v>
      </c>
      <c r="M1624" s="3" t="s">
        <v>45</v>
      </c>
      <c r="N1624" s="3" t="s">
        <v>45</v>
      </c>
      <c r="O1624" s="3" t="s">
        <v>36</v>
      </c>
      <c r="P1624" s="3"/>
      <c r="Q1624" s="3"/>
      <c r="R1624" s="3" t="s">
        <v>40</v>
      </c>
      <c r="S1624" s="3" t="s">
        <v>41</v>
      </c>
      <c r="T1624" s="3" t="s">
        <v>42</v>
      </c>
      <c r="U1624" s="4" t="s">
        <v>136</v>
      </c>
      <c r="V1624" s="6">
        <v>19200000</v>
      </c>
      <c r="W1624" s="6">
        <v>0</v>
      </c>
      <c r="X1624" s="6">
        <v>8000000</v>
      </c>
      <c r="Y1624" s="6">
        <v>11200000</v>
      </c>
      <c r="Z1624" s="6">
        <v>0</v>
      </c>
      <c r="AA1624" s="6">
        <v>8116816.9400000004</v>
      </c>
      <c r="AB1624" s="6">
        <v>3083183.06</v>
      </c>
      <c r="AC1624" s="6">
        <v>8116816.9400000004</v>
      </c>
      <c r="AD1624" s="6">
        <v>3662082.94</v>
      </c>
      <c r="AE1624" s="6">
        <v>3027409.94</v>
      </c>
      <c r="AF1624" s="6">
        <v>3027409.94</v>
      </c>
    </row>
    <row r="1625" spans="1:32" ht="22.5">
      <c r="A1625" s="3" t="s">
        <v>445</v>
      </c>
      <c r="B1625" s="11" t="s">
        <v>545</v>
      </c>
      <c r="C1625" s="11" t="s">
        <v>570</v>
      </c>
      <c r="D1625" s="4" t="s">
        <v>446</v>
      </c>
      <c r="E1625" s="5" t="s">
        <v>160</v>
      </c>
      <c r="F1625" s="5" t="str">
        <f t="shared" si="28"/>
        <v>A-2-0-4</v>
      </c>
      <c r="G1625" s="13" t="s">
        <v>492</v>
      </c>
      <c r="H1625" s="13" t="s">
        <v>501</v>
      </c>
      <c r="I1625" s="13" t="s">
        <v>502</v>
      </c>
      <c r="J1625" s="3" t="s">
        <v>35</v>
      </c>
      <c r="K1625" s="3" t="s">
        <v>36</v>
      </c>
      <c r="L1625" s="3" t="s">
        <v>37</v>
      </c>
      <c r="M1625" s="3" t="s">
        <v>45</v>
      </c>
      <c r="N1625" s="3" t="s">
        <v>46</v>
      </c>
      <c r="O1625" s="3" t="s">
        <v>93</v>
      </c>
      <c r="P1625" s="3"/>
      <c r="Q1625" s="3"/>
      <c r="R1625" s="3" t="s">
        <v>40</v>
      </c>
      <c r="S1625" s="3" t="s">
        <v>41</v>
      </c>
      <c r="T1625" s="3" t="s">
        <v>42</v>
      </c>
      <c r="U1625" s="4" t="s">
        <v>161</v>
      </c>
      <c r="V1625" s="6">
        <v>72000000</v>
      </c>
      <c r="W1625" s="6">
        <v>0</v>
      </c>
      <c r="X1625" s="6">
        <v>0</v>
      </c>
      <c r="Y1625" s="6">
        <v>72000000</v>
      </c>
      <c r="Z1625" s="6">
        <v>0</v>
      </c>
      <c r="AA1625" s="6">
        <v>59137652</v>
      </c>
      <c r="AB1625" s="6">
        <v>12862348</v>
      </c>
      <c r="AC1625" s="6">
        <v>59137652</v>
      </c>
      <c r="AD1625" s="6">
        <v>59137652</v>
      </c>
      <c r="AE1625" s="6">
        <v>51195282</v>
      </c>
      <c r="AF1625" s="6">
        <v>51195282</v>
      </c>
    </row>
    <row r="1626" spans="1:32" ht="22.5">
      <c r="A1626" s="3" t="s">
        <v>445</v>
      </c>
      <c r="B1626" s="11" t="s">
        <v>545</v>
      </c>
      <c r="C1626" s="11" t="s">
        <v>570</v>
      </c>
      <c r="D1626" s="4" t="s">
        <v>446</v>
      </c>
      <c r="E1626" s="5" t="s">
        <v>44</v>
      </c>
      <c r="F1626" s="5" t="str">
        <f t="shared" si="28"/>
        <v>A-2-0-4</v>
      </c>
      <c r="G1626" s="13" t="s">
        <v>492</v>
      </c>
      <c r="H1626" s="13" t="s">
        <v>501</v>
      </c>
      <c r="I1626" s="13" t="s">
        <v>502</v>
      </c>
      <c r="J1626" s="3" t="s">
        <v>35</v>
      </c>
      <c r="K1626" s="3" t="s">
        <v>36</v>
      </c>
      <c r="L1626" s="3" t="s">
        <v>37</v>
      </c>
      <c r="M1626" s="3" t="s">
        <v>45</v>
      </c>
      <c r="N1626" s="3" t="s">
        <v>46</v>
      </c>
      <c r="O1626" s="3" t="s">
        <v>47</v>
      </c>
      <c r="P1626" s="3"/>
      <c r="Q1626" s="3"/>
      <c r="R1626" s="3" t="s">
        <v>40</v>
      </c>
      <c r="S1626" s="3" t="s">
        <v>41</v>
      </c>
      <c r="T1626" s="3" t="s">
        <v>42</v>
      </c>
      <c r="U1626" s="4" t="s">
        <v>48</v>
      </c>
      <c r="V1626" s="6">
        <v>500000</v>
      </c>
      <c r="W1626" s="6">
        <v>6643605</v>
      </c>
      <c r="X1626" s="6">
        <v>0</v>
      </c>
      <c r="Y1626" s="6">
        <v>7143605</v>
      </c>
      <c r="Z1626" s="6">
        <v>0</v>
      </c>
      <c r="AA1626" s="6">
        <v>7141048</v>
      </c>
      <c r="AB1626" s="6">
        <v>2557</v>
      </c>
      <c r="AC1626" s="6">
        <v>7141048</v>
      </c>
      <c r="AD1626" s="6">
        <v>7141048</v>
      </c>
      <c r="AE1626" s="6">
        <v>7141048</v>
      </c>
      <c r="AF1626" s="6">
        <v>7141048</v>
      </c>
    </row>
    <row r="1627" spans="1:32" ht="22.5">
      <c r="A1627" s="3" t="s">
        <v>445</v>
      </c>
      <c r="B1627" s="11" t="s">
        <v>545</v>
      </c>
      <c r="C1627" s="11" t="s">
        <v>570</v>
      </c>
      <c r="D1627" s="4" t="s">
        <v>446</v>
      </c>
      <c r="E1627" s="5" t="s">
        <v>179</v>
      </c>
      <c r="F1627" s="5" t="str">
        <f t="shared" si="28"/>
        <v>A-2-0-4</v>
      </c>
      <c r="G1627" s="13" t="s">
        <v>492</v>
      </c>
      <c r="H1627" s="13" t="s">
        <v>501</v>
      </c>
      <c r="I1627" s="13" t="s">
        <v>502</v>
      </c>
      <c r="J1627" s="3" t="s">
        <v>35</v>
      </c>
      <c r="K1627" s="3" t="s">
        <v>36</v>
      </c>
      <c r="L1627" s="3" t="s">
        <v>37</v>
      </c>
      <c r="M1627" s="3" t="s">
        <v>45</v>
      </c>
      <c r="N1627" s="3" t="s">
        <v>158</v>
      </c>
      <c r="O1627" s="3" t="s">
        <v>61</v>
      </c>
      <c r="P1627" s="3"/>
      <c r="Q1627" s="3"/>
      <c r="R1627" s="3" t="s">
        <v>40</v>
      </c>
      <c r="S1627" s="3" t="s">
        <v>41</v>
      </c>
      <c r="T1627" s="3" t="s">
        <v>42</v>
      </c>
      <c r="U1627" s="4" t="s">
        <v>180</v>
      </c>
      <c r="V1627" s="6">
        <v>25000000</v>
      </c>
      <c r="W1627" s="6">
        <v>0</v>
      </c>
      <c r="X1627" s="6">
        <v>0</v>
      </c>
      <c r="Y1627" s="6">
        <v>25000000</v>
      </c>
      <c r="Z1627" s="6">
        <v>0</v>
      </c>
      <c r="AA1627" s="6">
        <v>25000000</v>
      </c>
      <c r="AB1627" s="6">
        <v>0</v>
      </c>
      <c r="AC1627" s="6">
        <v>25000000</v>
      </c>
      <c r="AD1627" s="6">
        <v>25000000</v>
      </c>
      <c r="AE1627" s="6">
        <v>25000000</v>
      </c>
      <c r="AF1627" s="6">
        <v>25000000</v>
      </c>
    </row>
    <row r="1628" spans="1:32" ht="22.5">
      <c r="A1628" s="3" t="s">
        <v>445</v>
      </c>
      <c r="B1628" s="11" t="s">
        <v>545</v>
      </c>
      <c r="C1628" s="11" t="s">
        <v>570</v>
      </c>
      <c r="D1628" s="4" t="s">
        <v>446</v>
      </c>
      <c r="E1628" s="5" t="s">
        <v>181</v>
      </c>
      <c r="F1628" s="5" t="str">
        <f t="shared" si="28"/>
        <v>A-2-0-4</v>
      </c>
      <c r="G1628" s="13" t="s">
        <v>492</v>
      </c>
      <c r="H1628" s="13" t="s">
        <v>501</v>
      </c>
      <c r="I1628" s="13" t="s">
        <v>502</v>
      </c>
      <c r="J1628" s="3" t="s">
        <v>35</v>
      </c>
      <c r="K1628" s="3" t="s">
        <v>36</v>
      </c>
      <c r="L1628" s="3" t="s">
        <v>37</v>
      </c>
      <c r="M1628" s="3" t="s">
        <v>45</v>
      </c>
      <c r="N1628" s="3" t="s">
        <v>158</v>
      </c>
      <c r="O1628" s="3" t="s">
        <v>36</v>
      </c>
      <c r="P1628" s="3"/>
      <c r="Q1628" s="3"/>
      <c r="R1628" s="3" t="s">
        <v>40</v>
      </c>
      <c r="S1628" s="3" t="s">
        <v>41</v>
      </c>
      <c r="T1628" s="3" t="s">
        <v>42</v>
      </c>
      <c r="U1628" s="4" t="s">
        <v>182</v>
      </c>
      <c r="V1628" s="6">
        <v>185500000</v>
      </c>
      <c r="W1628" s="6">
        <v>0</v>
      </c>
      <c r="X1628" s="6">
        <v>0</v>
      </c>
      <c r="Y1628" s="6">
        <v>185500000</v>
      </c>
      <c r="Z1628" s="6">
        <v>0</v>
      </c>
      <c r="AA1628" s="6">
        <v>185500000</v>
      </c>
      <c r="AB1628" s="6">
        <v>0</v>
      </c>
      <c r="AC1628" s="6">
        <v>185500000</v>
      </c>
      <c r="AD1628" s="6">
        <v>185500000</v>
      </c>
      <c r="AE1628" s="6">
        <v>185500000</v>
      </c>
      <c r="AF1628" s="6">
        <v>185500000</v>
      </c>
    </row>
    <row r="1629" spans="1:32" ht="22.5">
      <c r="A1629" s="3" t="s">
        <v>445</v>
      </c>
      <c r="B1629" s="11" t="s">
        <v>545</v>
      </c>
      <c r="C1629" s="11" t="s">
        <v>570</v>
      </c>
      <c r="D1629" s="4" t="s">
        <v>446</v>
      </c>
      <c r="E1629" s="5" t="s">
        <v>394</v>
      </c>
      <c r="F1629" s="5" t="str">
        <f t="shared" si="28"/>
        <v>A-2-0-4</v>
      </c>
      <c r="G1629" s="13" t="s">
        <v>492</v>
      </c>
      <c r="H1629" s="13" t="s">
        <v>501</v>
      </c>
      <c r="I1629" s="13" t="s">
        <v>502</v>
      </c>
      <c r="J1629" s="3" t="s">
        <v>35</v>
      </c>
      <c r="K1629" s="3" t="s">
        <v>36</v>
      </c>
      <c r="L1629" s="3" t="s">
        <v>37</v>
      </c>
      <c r="M1629" s="3" t="s">
        <v>45</v>
      </c>
      <c r="N1629" s="3" t="s">
        <v>158</v>
      </c>
      <c r="O1629" s="3" t="s">
        <v>38</v>
      </c>
      <c r="P1629" s="3"/>
      <c r="Q1629" s="3"/>
      <c r="R1629" s="3" t="s">
        <v>40</v>
      </c>
      <c r="S1629" s="3" t="s">
        <v>41</v>
      </c>
      <c r="T1629" s="3" t="s">
        <v>42</v>
      </c>
      <c r="U1629" s="4" t="s">
        <v>395</v>
      </c>
      <c r="V1629" s="6">
        <v>2077000</v>
      </c>
      <c r="W1629" s="6">
        <v>0</v>
      </c>
      <c r="X1629" s="6">
        <v>5409</v>
      </c>
      <c r="Y1629" s="6">
        <v>2071591</v>
      </c>
      <c r="Z1629" s="6">
        <v>0</v>
      </c>
      <c r="AA1629" s="6">
        <v>2071591</v>
      </c>
      <c r="AB1629" s="6">
        <v>0</v>
      </c>
      <c r="AC1629" s="6">
        <v>2071591</v>
      </c>
      <c r="AD1629" s="6">
        <v>2071591</v>
      </c>
      <c r="AE1629" s="6">
        <v>2071591</v>
      </c>
      <c r="AF1629" s="6">
        <v>2071591</v>
      </c>
    </row>
    <row r="1630" spans="1:32" ht="22.5">
      <c r="A1630" s="3" t="s">
        <v>445</v>
      </c>
      <c r="B1630" s="11" t="s">
        <v>545</v>
      </c>
      <c r="C1630" s="11" t="s">
        <v>570</v>
      </c>
      <c r="D1630" s="4" t="s">
        <v>446</v>
      </c>
      <c r="E1630" s="5" t="s">
        <v>185</v>
      </c>
      <c r="F1630" s="5" t="str">
        <f t="shared" si="28"/>
        <v>A-2-0-4</v>
      </c>
      <c r="G1630" s="13" t="s">
        <v>492</v>
      </c>
      <c r="H1630" s="13" t="s">
        <v>501</v>
      </c>
      <c r="I1630" s="13" t="s">
        <v>502</v>
      </c>
      <c r="J1630" s="3" t="s">
        <v>35</v>
      </c>
      <c r="K1630" s="3" t="s">
        <v>36</v>
      </c>
      <c r="L1630" s="3" t="s">
        <v>37</v>
      </c>
      <c r="M1630" s="3" t="s">
        <v>45</v>
      </c>
      <c r="N1630" s="3" t="s">
        <v>158</v>
      </c>
      <c r="O1630" s="3" t="s">
        <v>116</v>
      </c>
      <c r="P1630" s="3"/>
      <c r="Q1630" s="3"/>
      <c r="R1630" s="3" t="s">
        <v>40</v>
      </c>
      <c r="S1630" s="3" t="s">
        <v>41</v>
      </c>
      <c r="T1630" s="3" t="s">
        <v>42</v>
      </c>
      <c r="U1630" s="4" t="s">
        <v>186</v>
      </c>
      <c r="V1630" s="6">
        <v>38000000</v>
      </c>
      <c r="W1630" s="6">
        <v>0</v>
      </c>
      <c r="X1630" s="6">
        <v>0</v>
      </c>
      <c r="Y1630" s="6">
        <v>38000000</v>
      </c>
      <c r="Z1630" s="6">
        <v>0</v>
      </c>
      <c r="AA1630" s="6">
        <v>38000000</v>
      </c>
      <c r="AB1630" s="6">
        <v>0</v>
      </c>
      <c r="AC1630" s="6">
        <v>38000000</v>
      </c>
      <c r="AD1630" s="6">
        <v>38000000</v>
      </c>
      <c r="AE1630" s="6">
        <v>38000000</v>
      </c>
      <c r="AF1630" s="6">
        <v>38000000</v>
      </c>
    </row>
    <row r="1631" spans="1:32" ht="22.5">
      <c r="A1631" s="3" t="s">
        <v>445</v>
      </c>
      <c r="B1631" s="11" t="s">
        <v>545</v>
      </c>
      <c r="C1631" s="11" t="s">
        <v>570</v>
      </c>
      <c r="D1631" s="4" t="s">
        <v>446</v>
      </c>
      <c r="E1631" s="5" t="s">
        <v>49</v>
      </c>
      <c r="F1631" s="5" t="str">
        <f t="shared" si="28"/>
        <v>A-2-0-4</v>
      </c>
      <c r="G1631" s="13" t="s">
        <v>492</v>
      </c>
      <c r="H1631" s="13" t="s">
        <v>493</v>
      </c>
      <c r="I1631" s="13" t="s">
        <v>494</v>
      </c>
      <c r="J1631" s="3" t="s">
        <v>35</v>
      </c>
      <c r="K1631" s="3" t="s">
        <v>36</v>
      </c>
      <c r="L1631" s="3" t="s">
        <v>37</v>
      </c>
      <c r="M1631" s="3" t="s">
        <v>45</v>
      </c>
      <c r="N1631" s="3" t="s">
        <v>50</v>
      </c>
      <c r="O1631" s="3" t="s">
        <v>36</v>
      </c>
      <c r="P1631" s="3"/>
      <c r="Q1631" s="3"/>
      <c r="R1631" s="3" t="s">
        <v>40</v>
      </c>
      <c r="S1631" s="3" t="s">
        <v>41</v>
      </c>
      <c r="T1631" s="3" t="s">
        <v>42</v>
      </c>
      <c r="U1631" s="4" t="s">
        <v>51</v>
      </c>
      <c r="V1631" s="6">
        <v>25000000</v>
      </c>
      <c r="W1631" s="6">
        <v>8721336</v>
      </c>
      <c r="X1631" s="6">
        <v>0</v>
      </c>
      <c r="Y1631" s="6">
        <v>33721336</v>
      </c>
      <c r="Z1631" s="6">
        <v>0</v>
      </c>
      <c r="AA1631" s="6">
        <v>33255415</v>
      </c>
      <c r="AB1631" s="6">
        <v>465921</v>
      </c>
      <c r="AC1631" s="6">
        <v>33255415</v>
      </c>
      <c r="AD1631" s="6">
        <v>33255415</v>
      </c>
      <c r="AE1631" s="6">
        <v>31963035</v>
      </c>
      <c r="AF1631" s="6">
        <v>31963035</v>
      </c>
    </row>
    <row r="1632" spans="1:32" ht="22.5">
      <c r="A1632" s="3" t="s">
        <v>445</v>
      </c>
      <c r="B1632" s="11" t="s">
        <v>545</v>
      </c>
      <c r="C1632" s="11" t="s">
        <v>570</v>
      </c>
      <c r="D1632" s="4" t="s">
        <v>446</v>
      </c>
      <c r="E1632" s="5" t="s">
        <v>191</v>
      </c>
      <c r="F1632" s="5" t="str">
        <f t="shared" si="28"/>
        <v>A-2-0-4</v>
      </c>
      <c r="G1632" s="13" t="s">
        <v>492</v>
      </c>
      <c r="H1632" s="13" t="s">
        <v>507</v>
      </c>
      <c r="I1632" s="13" t="s">
        <v>508</v>
      </c>
      <c r="J1632" s="3" t="s">
        <v>35</v>
      </c>
      <c r="K1632" s="3" t="s">
        <v>36</v>
      </c>
      <c r="L1632" s="3" t="s">
        <v>37</v>
      </c>
      <c r="M1632" s="3" t="s">
        <v>45</v>
      </c>
      <c r="N1632" s="3" t="s">
        <v>100</v>
      </c>
      <c r="O1632" s="3"/>
      <c r="P1632" s="3"/>
      <c r="Q1632" s="3"/>
      <c r="R1632" s="3" t="s">
        <v>40</v>
      </c>
      <c r="S1632" s="3" t="s">
        <v>41</v>
      </c>
      <c r="T1632" s="3" t="s">
        <v>42</v>
      </c>
      <c r="U1632" s="4" t="s">
        <v>192</v>
      </c>
      <c r="V1632" s="6">
        <v>0</v>
      </c>
      <c r="W1632" s="6">
        <v>2500000</v>
      </c>
      <c r="X1632" s="6">
        <v>0</v>
      </c>
      <c r="Y1632" s="6">
        <v>2500000</v>
      </c>
      <c r="Z1632" s="6">
        <v>0</v>
      </c>
      <c r="AA1632" s="6">
        <v>294752</v>
      </c>
      <c r="AB1632" s="6">
        <v>2205248</v>
      </c>
      <c r="AC1632" s="6">
        <v>294752</v>
      </c>
      <c r="AD1632" s="6">
        <v>294752</v>
      </c>
      <c r="AE1632" s="6">
        <v>294752</v>
      </c>
      <c r="AF1632" s="6">
        <v>294752</v>
      </c>
    </row>
    <row r="1633" spans="1:32" ht="22.5">
      <c r="A1633" s="3" t="s">
        <v>445</v>
      </c>
      <c r="B1633" s="11" t="s">
        <v>545</v>
      </c>
      <c r="C1633" s="11" t="s">
        <v>570</v>
      </c>
      <c r="D1633" s="4" t="s">
        <v>446</v>
      </c>
      <c r="E1633" s="5" t="s">
        <v>193</v>
      </c>
      <c r="F1633" s="5" t="str">
        <f t="shared" si="28"/>
        <v>A-2-0-4</v>
      </c>
      <c r="G1633" s="13" t="s">
        <v>492</v>
      </c>
      <c r="H1633" s="13" t="s">
        <v>493</v>
      </c>
      <c r="I1633" s="13" t="s">
        <v>494</v>
      </c>
      <c r="J1633" s="3" t="s">
        <v>35</v>
      </c>
      <c r="K1633" s="3" t="s">
        <v>36</v>
      </c>
      <c r="L1633" s="3" t="s">
        <v>37</v>
      </c>
      <c r="M1633" s="3" t="s">
        <v>45</v>
      </c>
      <c r="N1633" s="3" t="s">
        <v>150</v>
      </c>
      <c r="O1633" s="3" t="s">
        <v>45</v>
      </c>
      <c r="P1633" s="3"/>
      <c r="Q1633" s="3"/>
      <c r="R1633" s="3" t="s">
        <v>40</v>
      </c>
      <c r="S1633" s="3" t="s">
        <v>41</v>
      </c>
      <c r="T1633" s="3" t="s">
        <v>42</v>
      </c>
      <c r="U1633" s="4" t="s">
        <v>194</v>
      </c>
      <c r="V1633" s="6">
        <v>108495177</v>
      </c>
      <c r="W1633" s="6">
        <v>36000000</v>
      </c>
      <c r="X1633" s="6">
        <v>0</v>
      </c>
      <c r="Y1633" s="6">
        <v>144495177</v>
      </c>
      <c r="Z1633" s="6">
        <v>0</v>
      </c>
      <c r="AA1633" s="6">
        <v>144495177</v>
      </c>
      <c r="AB1633" s="6">
        <v>0</v>
      </c>
      <c r="AC1633" s="6">
        <v>144495177</v>
      </c>
      <c r="AD1633" s="6">
        <v>144495177</v>
      </c>
      <c r="AE1633" s="6">
        <v>144495177</v>
      </c>
      <c r="AF1633" s="6">
        <v>144495177</v>
      </c>
    </row>
    <row r="1634" spans="1:32" ht="22.5">
      <c r="A1634" s="3" t="s">
        <v>445</v>
      </c>
      <c r="B1634" s="11" t="s">
        <v>545</v>
      </c>
      <c r="C1634" s="11" t="s">
        <v>570</v>
      </c>
      <c r="D1634" s="4" t="s">
        <v>446</v>
      </c>
      <c r="E1634" s="5" t="s">
        <v>220</v>
      </c>
      <c r="F1634" s="5" t="str">
        <f t="shared" si="28"/>
        <v>C-4102-1500-1</v>
      </c>
      <c r="G1634" s="13" t="s">
        <v>509</v>
      </c>
      <c r="H1634" s="13" t="s">
        <v>493</v>
      </c>
      <c r="I1634" s="13" t="s">
        <v>512</v>
      </c>
      <c r="J1634" s="3" t="s">
        <v>53</v>
      </c>
      <c r="K1634" s="3" t="s">
        <v>209</v>
      </c>
      <c r="L1634" s="3" t="s">
        <v>55</v>
      </c>
      <c r="M1634" s="3" t="s">
        <v>61</v>
      </c>
      <c r="N1634" s="3" t="s">
        <v>37</v>
      </c>
      <c r="O1634" s="3" t="s">
        <v>221</v>
      </c>
      <c r="P1634" s="3"/>
      <c r="Q1634" s="3"/>
      <c r="R1634" s="3" t="s">
        <v>40</v>
      </c>
      <c r="S1634" s="3" t="s">
        <v>41</v>
      </c>
      <c r="T1634" s="3" t="s">
        <v>42</v>
      </c>
      <c r="U1634" s="4" t="s">
        <v>222</v>
      </c>
      <c r="V1634" s="6">
        <v>115895969</v>
      </c>
      <c r="W1634" s="6">
        <v>7832067</v>
      </c>
      <c r="X1634" s="6">
        <v>101365</v>
      </c>
      <c r="Y1634" s="6">
        <v>123626671</v>
      </c>
      <c r="Z1634" s="6">
        <v>0</v>
      </c>
      <c r="AA1634" s="6">
        <v>114981745</v>
      </c>
      <c r="AB1634" s="6">
        <v>8644926</v>
      </c>
      <c r="AC1634" s="6">
        <v>114981745</v>
      </c>
      <c r="AD1634" s="6">
        <v>114981745</v>
      </c>
      <c r="AE1634" s="6">
        <v>111150618</v>
      </c>
      <c r="AF1634" s="6">
        <v>111150618</v>
      </c>
    </row>
    <row r="1635" spans="1:32" ht="22.5">
      <c r="A1635" s="3" t="s">
        <v>445</v>
      </c>
      <c r="B1635" s="11" t="s">
        <v>545</v>
      </c>
      <c r="C1635" s="11" t="s">
        <v>570</v>
      </c>
      <c r="D1635" s="4" t="s">
        <v>446</v>
      </c>
      <c r="E1635" s="5" t="s">
        <v>223</v>
      </c>
      <c r="F1635" s="5" t="str">
        <f t="shared" si="28"/>
        <v>C-4102-1500-1</v>
      </c>
      <c r="G1635" s="13" t="s">
        <v>509</v>
      </c>
      <c r="H1635" s="13" t="s">
        <v>493</v>
      </c>
      <c r="I1635" s="13" t="s">
        <v>506</v>
      </c>
      <c r="J1635" s="3" t="s">
        <v>53</v>
      </c>
      <c r="K1635" s="3" t="s">
        <v>209</v>
      </c>
      <c r="L1635" s="3" t="s">
        <v>55</v>
      </c>
      <c r="M1635" s="3" t="s">
        <v>61</v>
      </c>
      <c r="N1635" s="3" t="s">
        <v>37</v>
      </c>
      <c r="O1635" s="3" t="s">
        <v>224</v>
      </c>
      <c r="P1635" s="3"/>
      <c r="Q1635" s="3"/>
      <c r="R1635" s="3" t="s">
        <v>40</v>
      </c>
      <c r="S1635" s="3" t="s">
        <v>41</v>
      </c>
      <c r="T1635" s="3" t="s">
        <v>42</v>
      </c>
      <c r="U1635" s="4" t="s">
        <v>57</v>
      </c>
      <c r="V1635" s="6">
        <v>1191875</v>
      </c>
      <c r="W1635" s="6">
        <v>0</v>
      </c>
      <c r="X1635" s="6">
        <v>0</v>
      </c>
      <c r="Y1635" s="6">
        <v>1191875</v>
      </c>
      <c r="Z1635" s="6">
        <v>0</v>
      </c>
      <c r="AA1635" s="6">
        <v>1152421</v>
      </c>
      <c r="AB1635" s="6">
        <v>39454</v>
      </c>
      <c r="AC1635" s="6">
        <v>1152421</v>
      </c>
      <c r="AD1635" s="6">
        <v>1152421</v>
      </c>
      <c r="AE1635" s="6">
        <v>1152421</v>
      </c>
      <c r="AF1635" s="6">
        <v>1152421</v>
      </c>
    </row>
    <row r="1636" spans="1:32" ht="22.5">
      <c r="A1636" s="3" t="s">
        <v>445</v>
      </c>
      <c r="B1636" s="11" t="s">
        <v>545</v>
      </c>
      <c r="C1636" s="11" t="s">
        <v>570</v>
      </c>
      <c r="D1636" s="4" t="s">
        <v>446</v>
      </c>
      <c r="E1636" s="5" t="s">
        <v>375</v>
      </c>
      <c r="F1636" s="5" t="str">
        <f t="shared" si="28"/>
        <v>C-4102-1500-3</v>
      </c>
      <c r="G1636" s="13" t="s">
        <v>495</v>
      </c>
      <c r="H1636" s="13" t="s">
        <v>496</v>
      </c>
      <c r="I1636" s="13" t="s">
        <v>497</v>
      </c>
      <c r="J1636" s="3" t="s">
        <v>53</v>
      </c>
      <c r="K1636" s="3" t="s">
        <v>209</v>
      </c>
      <c r="L1636" s="3" t="s">
        <v>55</v>
      </c>
      <c r="M1636" s="3" t="s">
        <v>38</v>
      </c>
      <c r="N1636" s="3" t="s">
        <v>37</v>
      </c>
      <c r="O1636" s="3" t="s">
        <v>257</v>
      </c>
      <c r="P1636" s="3"/>
      <c r="Q1636" s="3"/>
      <c r="R1636" s="3" t="s">
        <v>40</v>
      </c>
      <c r="S1636" s="3" t="s">
        <v>41</v>
      </c>
      <c r="T1636" s="3" t="s">
        <v>42</v>
      </c>
      <c r="U1636" s="4" t="s">
        <v>376</v>
      </c>
      <c r="V1636" s="6">
        <v>1846466149</v>
      </c>
      <c r="W1636" s="6">
        <v>617641323</v>
      </c>
      <c r="X1636" s="6">
        <v>335400138</v>
      </c>
      <c r="Y1636" s="6">
        <v>2128707334</v>
      </c>
      <c r="Z1636" s="6">
        <v>0</v>
      </c>
      <c r="AA1636" s="6">
        <v>2116389458</v>
      </c>
      <c r="AB1636" s="6">
        <v>12317876</v>
      </c>
      <c r="AC1636" s="6">
        <v>2116389458</v>
      </c>
      <c r="AD1636" s="6">
        <v>1935775652</v>
      </c>
      <c r="AE1636" s="6">
        <v>1935775652</v>
      </c>
      <c r="AF1636" s="6">
        <v>1935775652</v>
      </c>
    </row>
    <row r="1637" spans="1:32" ht="22.5">
      <c r="A1637" s="3" t="s">
        <v>445</v>
      </c>
      <c r="B1637" s="11" t="s">
        <v>545</v>
      </c>
      <c r="C1637" s="11" t="s">
        <v>570</v>
      </c>
      <c r="D1637" s="4" t="s">
        <v>446</v>
      </c>
      <c r="E1637" s="5" t="s">
        <v>225</v>
      </c>
      <c r="F1637" s="5" t="str">
        <f t="shared" si="28"/>
        <v>C-4102-1500-3</v>
      </c>
      <c r="G1637" s="13" t="s">
        <v>495</v>
      </c>
      <c r="H1637" s="13" t="s">
        <v>496</v>
      </c>
      <c r="I1637" s="13" t="s">
        <v>497</v>
      </c>
      <c r="J1637" s="3" t="s">
        <v>53</v>
      </c>
      <c r="K1637" s="3" t="s">
        <v>209</v>
      </c>
      <c r="L1637" s="3" t="s">
        <v>55</v>
      </c>
      <c r="M1637" s="3" t="s">
        <v>38</v>
      </c>
      <c r="N1637" s="3" t="s">
        <v>37</v>
      </c>
      <c r="O1637" s="3" t="s">
        <v>213</v>
      </c>
      <c r="P1637" s="3"/>
      <c r="Q1637" s="3"/>
      <c r="R1637" s="3" t="s">
        <v>230</v>
      </c>
      <c r="S1637" s="3" t="s">
        <v>243</v>
      </c>
      <c r="T1637" s="3" t="s">
        <v>42</v>
      </c>
      <c r="U1637" s="4" t="s">
        <v>226</v>
      </c>
      <c r="V1637" s="6">
        <v>0</v>
      </c>
      <c r="W1637" s="6">
        <v>8543760</v>
      </c>
      <c r="X1637" s="6">
        <v>0</v>
      </c>
      <c r="Y1637" s="6">
        <v>8543760</v>
      </c>
      <c r="Z1637" s="6">
        <v>0</v>
      </c>
      <c r="AA1637" s="6">
        <v>8543760</v>
      </c>
      <c r="AB1637" s="6">
        <v>0</v>
      </c>
      <c r="AC1637" s="6">
        <v>8543760</v>
      </c>
      <c r="AD1637" s="6">
        <v>8543760</v>
      </c>
      <c r="AE1637" s="6">
        <v>8543760</v>
      </c>
      <c r="AF1637" s="6">
        <v>8543760</v>
      </c>
    </row>
    <row r="1638" spans="1:32" ht="22.5">
      <c r="A1638" s="3" t="s">
        <v>445</v>
      </c>
      <c r="B1638" s="11" t="s">
        <v>545</v>
      </c>
      <c r="C1638" s="11" t="s">
        <v>570</v>
      </c>
      <c r="D1638" s="4" t="s">
        <v>446</v>
      </c>
      <c r="E1638" s="5" t="s">
        <v>225</v>
      </c>
      <c r="F1638" s="5" t="str">
        <f t="shared" si="28"/>
        <v>C-4102-1500-3</v>
      </c>
      <c r="G1638" s="13" t="s">
        <v>495</v>
      </c>
      <c r="H1638" s="13" t="s">
        <v>496</v>
      </c>
      <c r="I1638" s="13" t="s">
        <v>497</v>
      </c>
      <c r="J1638" s="3" t="s">
        <v>53</v>
      </c>
      <c r="K1638" s="3" t="s">
        <v>209</v>
      </c>
      <c r="L1638" s="3" t="s">
        <v>55</v>
      </c>
      <c r="M1638" s="3" t="s">
        <v>38</v>
      </c>
      <c r="N1638" s="3" t="s">
        <v>37</v>
      </c>
      <c r="O1638" s="3" t="s">
        <v>213</v>
      </c>
      <c r="P1638" s="3"/>
      <c r="Q1638" s="3"/>
      <c r="R1638" s="3" t="s">
        <v>40</v>
      </c>
      <c r="S1638" s="3" t="s">
        <v>41</v>
      </c>
      <c r="T1638" s="3" t="s">
        <v>42</v>
      </c>
      <c r="U1638" s="4" t="s">
        <v>226</v>
      </c>
      <c r="V1638" s="6">
        <v>19398915910</v>
      </c>
      <c r="W1638" s="6">
        <v>1533763979</v>
      </c>
      <c r="X1638" s="6">
        <v>1108876744</v>
      </c>
      <c r="Y1638" s="6">
        <v>19823803145</v>
      </c>
      <c r="Z1638" s="6">
        <v>0</v>
      </c>
      <c r="AA1638" s="6">
        <v>19424466373</v>
      </c>
      <c r="AB1638" s="6">
        <v>399336772</v>
      </c>
      <c r="AC1638" s="6">
        <v>19424466373</v>
      </c>
      <c r="AD1638" s="6">
        <v>18209206664</v>
      </c>
      <c r="AE1638" s="6">
        <v>18132316601</v>
      </c>
      <c r="AF1638" s="6">
        <v>18132316601</v>
      </c>
    </row>
    <row r="1639" spans="1:32" ht="22.5">
      <c r="A1639" s="3" t="s">
        <v>445</v>
      </c>
      <c r="B1639" s="11" t="s">
        <v>545</v>
      </c>
      <c r="C1639" s="11" t="s">
        <v>570</v>
      </c>
      <c r="D1639" s="4" t="s">
        <v>446</v>
      </c>
      <c r="E1639" s="5" t="s">
        <v>377</v>
      </c>
      <c r="F1639" s="5" t="str">
        <f t="shared" si="28"/>
        <v>C-4102-1500-3</v>
      </c>
      <c r="G1639" s="13" t="s">
        <v>495</v>
      </c>
      <c r="H1639" s="13" t="s">
        <v>496</v>
      </c>
      <c r="I1639" s="13" t="s">
        <v>497</v>
      </c>
      <c r="J1639" s="3" t="s">
        <v>53</v>
      </c>
      <c r="K1639" s="3" t="s">
        <v>209</v>
      </c>
      <c r="L1639" s="3" t="s">
        <v>55</v>
      </c>
      <c r="M1639" s="3" t="s">
        <v>38</v>
      </c>
      <c r="N1639" s="3" t="s">
        <v>37</v>
      </c>
      <c r="O1639" s="3" t="s">
        <v>56</v>
      </c>
      <c r="P1639" s="3"/>
      <c r="Q1639" s="3"/>
      <c r="R1639" s="3" t="s">
        <v>40</v>
      </c>
      <c r="S1639" s="3" t="s">
        <v>41</v>
      </c>
      <c r="T1639" s="3" t="s">
        <v>42</v>
      </c>
      <c r="U1639" s="4" t="s">
        <v>378</v>
      </c>
      <c r="V1639" s="6">
        <v>262364630</v>
      </c>
      <c r="W1639" s="6">
        <v>24015633</v>
      </c>
      <c r="X1639" s="6">
        <v>0</v>
      </c>
      <c r="Y1639" s="6">
        <v>286380263</v>
      </c>
      <c r="Z1639" s="6">
        <v>0</v>
      </c>
      <c r="AA1639" s="6">
        <v>285356107</v>
      </c>
      <c r="AB1639" s="6">
        <v>1024156</v>
      </c>
      <c r="AC1639" s="6">
        <v>285356107</v>
      </c>
      <c r="AD1639" s="6">
        <v>285356107</v>
      </c>
      <c r="AE1639" s="6">
        <v>273044330</v>
      </c>
      <c r="AF1639" s="6">
        <v>273044330</v>
      </c>
    </row>
    <row r="1640" spans="1:32" ht="22.5">
      <c r="A1640" s="3" t="s">
        <v>445</v>
      </c>
      <c r="B1640" s="11" t="s">
        <v>545</v>
      </c>
      <c r="C1640" s="11" t="s">
        <v>570</v>
      </c>
      <c r="D1640" s="4" t="s">
        <v>446</v>
      </c>
      <c r="E1640" s="5" t="s">
        <v>227</v>
      </c>
      <c r="F1640" s="5" t="str">
        <f t="shared" si="28"/>
        <v>C-4102-1500-3</v>
      </c>
      <c r="G1640" s="13" t="s">
        <v>495</v>
      </c>
      <c r="H1640" s="13" t="s">
        <v>496</v>
      </c>
      <c r="I1640" s="13" t="s">
        <v>497</v>
      </c>
      <c r="J1640" s="3" t="s">
        <v>53</v>
      </c>
      <c r="K1640" s="3" t="s">
        <v>209</v>
      </c>
      <c r="L1640" s="3" t="s">
        <v>55</v>
      </c>
      <c r="M1640" s="3" t="s">
        <v>38</v>
      </c>
      <c r="N1640" s="3" t="s">
        <v>37</v>
      </c>
      <c r="O1640" s="3" t="s">
        <v>218</v>
      </c>
      <c r="P1640" s="3"/>
      <c r="Q1640" s="3"/>
      <c r="R1640" s="3" t="s">
        <v>230</v>
      </c>
      <c r="S1640" s="3" t="s">
        <v>243</v>
      </c>
      <c r="T1640" s="3" t="s">
        <v>42</v>
      </c>
      <c r="U1640" s="4" t="s">
        <v>228</v>
      </c>
      <c r="V1640" s="6">
        <v>7000116750</v>
      </c>
      <c r="W1640" s="6">
        <v>558003671</v>
      </c>
      <c r="X1640" s="6">
        <v>902301443</v>
      </c>
      <c r="Y1640" s="6">
        <v>6655818978</v>
      </c>
      <c r="Z1640" s="6">
        <v>0</v>
      </c>
      <c r="AA1640" s="6">
        <v>6536325527</v>
      </c>
      <c r="AB1640" s="6">
        <v>119493451</v>
      </c>
      <c r="AC1640" s="6">
        <v>6536325527</v>
      </c>
      <c r="AD1640" s="6">
        <v>6068016580</v>
      </c>
      <c r="AE1640" s="6">
        <v>5955483606</v>
      </c>
      <c r="AF1640" s="6">
        <v>5955483606</v>
      </c>
    </row>
    <row r="1641" spans="1:32" ht="22.5">
      <c r="A1641" s="3" t="s">
        <v>445</v>
      </c>
      <c r="B1641" s="11" t="s">
        <v>545</v>
      </c>
      <c r="C1641" s="11" t="s">
        <v>570</v>
      </c>
      <c r="D1641" s="4" t="s">
        <v>446</v>
      </c>
      <c r="E1641" s="5" t="s">
        <v>234</v>
      </c>
      <c r="F1641" s="5" t="str">
        <f t="shared" si="28"/>
        <v>C-4102-1500-3</v>
      </c>
      <c r="G1641" s="13" t="s">
        <v>495</v>
      </c>
      <c r="H1641" s="13" t="s">
        <v>496</v>
      </c>
      <c r="I1641" s="13" t="s">
        <v>497</v>
      </c>
      <c r="J1641" s="3" t="s">
        <v>53</v>
      </c>
      <c r="K1641" s="3" t="s">
        <v>209</v>
      </c>
      <c r="L1641" s="3" t="s">
        <v>55</v>
      </c>
      <c r="M1641" s="3" t="s">
        <v>38</v>
      </c>
      <c r="N1641" s="3" t="s">
        <v>37</v>
      </c>
      <c r="O1641" s="3" t="s">
        <v>235</v>
      </c>
      <c r="P1641" s="3"/>
      <c r="Q1641" s="3"/>
      <c r="R1641" s="3" t="s">
        <v>40</v>
      </c>
      <c r="S1641" s="3" t="s">
        <v>41</v>
      </c>
      <c r="T1641" s="3" t="s">
        <v>42</v>
      </c>
      <c r="U1641" s="4" t="s">
        <v>236</v>
      </c>
      <c r="V1641" s="6">
        <v>0</v>
      </c>
      <c r="W1641" s="6">
        <v>45491420</v>
      </c>
      <c r="X1641" s="6">
        <v>0</v>
      </c>
      <c r="Y1641" s="6">
        <v>45491420</v>
      </c>
      <c r="Z1641" s="6">
        <v>0</v>
      </c>
      <c r="AA1641" s="6">
        <v>28138154</v>
      </c>
      <c r="AB1641" s="6">
        <v>17353266</v>
      </c>
      <c r="AC1641" s="6">
        <v>28138154</v>
      </c>
      <c r="AD1641" s="6">
        <v>28138154</v>
      </c>
      <c r="AE1641" s="6">
        <v>28138154</v>
      </c>
      <c r="AF1641" s="6">
        <v>28138154</v>
      </c>
    </row>
    <row r="1642" spans="1:32" ht="22.5">
      <c r="A1642" s="3" t="s">
        <v>445</v>
      </c>
      <c r="B1642" s="11" t="s">
        <v>545</v>
      </c>
      <c r="C1642" s="11" t="s">
        <v>570</v>
      </c>
      <c r="D1642" s="4" t="s">
        <v>446</v>
      </c>
      <c r="E1642" s="5" t="s">
        <v>237</v>
      </c>
      <c r="F1642" s="5" t="str">
        <f t="shared" si="28"/>
        <v>C-4102-1500-3</v>
      </c>
      <c r="G1642" s="13" t="s">
        <v>495</v>
      </c>
      <c r="H1642" s="13" t="s">
        <v>493</v>
      </c>
      <c r="I1642" s="13" t="s">
        <v>512</v>
      </c>
      <c r="J1642" s="3" t="s">
        <v>53</v>
      </c>
      <c r="K1642" s="3" t="s">
        <v>209</v>
      </c>
      <c r="L1642" s="3" t="s">
        <v>55</v>
      </c>
      <c r="M1642" s="3" t="s">
        <v>38</v>
      </c>
      <c r="N1642" s="3" t="s">
        <v>37</v>
      </c>
      <c r="O1642" s="3" t="s">
        <v>238</v>
      </c>
      <c r="P1642" s="3"/>
      <c r="Q1642" s="3"/>
      <c r="R1642" s="3" t="s">
        <v>40</v>
      </c>
      <c r="S1642" s="3" t="s">
        <v>41</v>
      </c>
      <c r="T1642" s="3" t="s">
        <v>42</v>
      </c>
      <c r="U1642" s="4" t="s">
        <v>222</v>
      </c>
      <c r="V1642" s="6">
        <v>2986488498</v>
      </c>
      <c r="W1642" s="6">
        <v>2139053914</v>
      </c>
      <c r="X1642" s="6">
        <v>249010972</v>
      </c>
      <c r="Y1642" s="6">
        <v>4876531440</v>
      </c>
      <c r="Z1642" s="6">
        <v>0</v>
      </c>
      <c r="AA1642" s="6">
        <v>4838049035</v>
      </c>
      <c r="AB1642" s="6">
        <v>38482405</v>
      </c>
      <c r="AC1642" s="6">
        <v>4838049035</v>
      </c>
      <c r="AD1642" s="6">
        <v>4838049035</v>
      </c>
      <c r="AE1642" s="6">
        <v>4731314573</v>
      </c>
      <c r="AF1642" s="6">
        <v>4731314573</v>
      </c>
    </row>
    <row r="1643" spans="1:32" ht="22.5">
      <c r="A1643" s="3" t="s">
        <v>445</v>
      </c>
      <c r="B1643" s="11" t="s">
        <v>545</v>
      </c>
      <c r="C1643" s="11" t="s">
        <v>570</v>
      </c>
      <c r="D1643" s="4" t="s">
        <v>446</v>
      </c>
      <c r="E1643" s="5" t="s">
        <v>239</v>
      </c>
      <c r="F1643" s="5" t="str">
        <f t="shared" si="28"/>
        <v>C-4102-1500-3</v>
      </c>
      <c r="G1643" s="13" t="s">
        <v>495</v>
      </c>
      <c r="H1643" s="13" t="s">
        <v>493</v>
      </c>
      <c r="I1643" s="13" t="s">
        <v>506</v>
      </c>
      <c r="J1643" s="3" t="s">
        <v>53</v>
      </c>
      <c r="K1643" s="3" t="s">
        <v>209</v>
      </c>
      <c r="L1643" s="3" t="s">
        <v>55</v>
      </c>
      <c r="M1643" s="3" t="s">
        <v>38</v>
      </c>
      <c r="N1643" s="3" t="s">
        <v>37</v>
      </c>
      <c r="O1643" s="3" t="s">
        <v>240</v>
      </c>
      <c r="P1643" s="3"/>
      <c r="Q1643" s="3"/>
      <c r="R1643" s="3" t="s">
        <v>40</v>
      </c>
      <c r="S1643" s="3" t="s">
        <v>41</v>
      </c>
      <c r="T1643" s="3" t="s">
        <v>42</v>
      </c>
      <c r="U1643" s="4" t="s">
        <v>57</v>
      </c>
      <c r="V1643" s="6">
        <v>212125000</v>
      </c>
      <c r="W1643" s="6">
        <v>15000000</v>
      </c>
      <c r="X1643" s="6">
        <v>0</v>
      </c>
      <c r="Y1643" s="6">
        <v>227125000</v>
      </c>
      <c r="Z1643" s="6">
        <v>0</v>
      </c>
      <c r="AA1643" s="6">
        <v>221643003</v>
      </c>
      <c r="AB1643" s="6">
        <v>5481997</v>
      </c>
      <c r="AC1643" s="6">
        <v>221643003</v>
      </c>
      <c r="AD1643" s="6">
        <v>221643003</v>
      </c>
      <c r="AE1643" s="6">
        <v>220985819</v>
      </c>
      <c r="AF1643" s="6">
        <v>220985819</v>
      </c>
    </row>
    <row r="1644" spans="1:32" ht="33.75">
      <c r="A1644" s="3" t="s">
        <v>445</v>
      </c>
      <c r="B1644" s="11" t="s">
        <v>545</v>
      </c>
      <c r="C1644" s="11" t="s">
        <v>570</v>
      </c>
      <c r="D1644" s="4" t="s">
        <v>446</v>
      </c>
      <c r="E1644" s="5" t="s">
        <v>379</v>
      </c>
      <c r="F1644" s="5" t="str">
        <f t="shared" si="28"/>
        <v>C-4102-1500-3</v>
      </c>
      <c r="G1644" s="13" t="s">
        <v>495</v>
      </c>
      <c r="H1644" s="13" t="s">
        <v>496</v>
      </c>
      <c r="I1644" s="13" t="s">
        <v>497</v>
      </c>
      <c r="J1644" s="3" t="s">
        <v>53</v>
      </c>
      <c r="K1644" s="3" t="s">
        <v>209</v>
      </c>
      <c r="L1644" s="3" t="s">
        <v>55</v>
      </c>
      <c r="M1644" s="3" t="s">
        <v>38</v>
      </c>
      <c r="N1644" s="3" t="s">
        <v>37</v>
      </c>
      <c r="O1644" s="3" t="s">
        <v>380</v>
      </c>
      <c r="P1644" s="3"/>
      <c r="Q1644" s="3"/>
      <c r="R1644" s="3" t="s">
        <v>230</v>
      </c>
      <c r="S1644" s="3" t="s">
        <v>243</v>
      </c>
      <c r="T1644" s="3" t="s">
        <v>42</v>
      </c>
      <c r="U1644" s="4" t="s">
        <v>381</v>
      </c>
      <c r="V1644" s="6">
        <v>0</v>
      </c>
      <c r="W1644" s="6">
        <v>11100421</v>
      </c>
      <c r="X1644" s="6">
        <v>0</v>
      </c>
      <c r="Y1644" s="6">
        <v>11100421</v>
      </c>
      <c r="Z1644" s="6">
        <v>0</v>
      </c>
      <c r="AA1644" s="6">
        <v>0</v>
      </c>
      <c r="AB1644" s="6">
        <v>11100421</v>
      </c>
      <c r="AC1644" s="6">
        <v>0</v>
      </c>
      <c r="AD1644" s="6">
        <v>0</v>
      </c>
      <c r="AE1644" s="6">
        <v>0</v>
      </c>
      <c r="AF1644" s="6">
        <v>0</v>
      </c>
    </row>
    <row r="1645" spans="1:32" ht="33.75">
      <c r="A1645" s="3" t="s">
        <v>445</v>
      </c>
      <c r="B1645" s="11" t="s">
        <v>545</v>
      </c>
      <c r="C1645" s="11" t="s">
        <v>570</v>
      </c>
      <c r="D1645" s="4" t="s">
        <v>446</v>
      </c>
      <c r="E1645" s="5" t="s">
        <v>379</v>
      </c>
      <c r="F1645" s="5" t="str">
        <f t="shared" si="28"/>
        <v>C-4102-1500-3</v>
      </c>
      <c r="G1645" s="13" t="s">
        <v>495</v>
      </c>
      <c r="H1645" s="13" t="s">
        <v>496</v>
      </c>
      <c r="I1645" s="13" t="s">
        <v>497</v>
      </c>
      <c r="J1645" s="3" t="s">
        <v>53</v>
      </c>
      <c r="K1645" s="3" t="s">
        <v>209</v>
      </c>
      <c r="L1645" s="3" t="s">
        <v>55</v>
      </c>
      <c r="M1645" s="3" t="s">
        <v>38</v>
      </c>
      <c r="N1645" s="3" t="s">
        <v>37</v>
      </c>
      <c r="O1645" s="3" t="s">
        <v>380</v>
      </c>
      <c r="P1645" s="3"/>
      <c r="Q1645" s="3"/>
      <c r="R1645" s="3" t="s">
        <v>40</v>
      </c>
      <c r="S1645" s="3" t="s">
        <v>41</v>
      </c>
      <c r="T1645" s="3" t="s">
        <v>42</v>
      </c>
      <c r="U1645" s="4" t="s">
        <v>381</v>
      </c>
      <c r="V1645" s="6">
        <v>61663000</v>
      </c>
      <c r="W1645" s="6">
        <v>10000000</v>
      </c>
      <c r="X1645" s="6">
        <v>0</v>
      </c>
      <c r="Y1645" s="6">
        <v>71663000</v>
      </c>
      <c r="Z1645" s="6">
        <v>0</v>
      </c>
      <c r="AA1645" s="6">
        <v>51726511</v>
      </c>
      <c r="AB1645" s="6">
        <v>19936489</v>
      </c>
      <c r="AC1645" s="6">
        <v>51726511</v>
      </c>
      <c r="AD1645" s="6">
        <v>51726511</v>
      </c>
      <c r="AE1645" s="6">
        <v>50726511</v>
      </c>
      <c r="AF1645" s="6">
        <v>50726511</v>
      </c>
    </row>
    <row r="1646" spans="1:32" ht="22.5">
      <c r="A1646" s="3" t="s">
        <v>445</v>
      </c>
      <c r="B1646" s="11" t="s">
        <v>545</v>
      </c>
      <c r="C1646" s="11" t="s">
        <v>570</v>
      </c>
      <c r="D1646" s="4" t="s">
        <v>446</v>
      </c>
      <c r="E1646" s="5" t="s">
        <v>254</v>
      </c>
      <c r="F1646" s="5" t="str">
        <f t="shared" si="28"/>
        <v>C-4102-1500-4</v>
      </c>
      <c r="G1646" s="13" t="s">
        <v>514</v>
      </c>
      <c r="H1646" s="13" t="s">
        <v>515</v>
      </c>
      <c r="I1646" s="13" t="s">
        <v>516</v>
      </c>
      <c r="J1646" s="3" t="s">
        <v>53</v>
      </c>
      <c r="K1646" s="3" t="s">
        <v>209</v>
      </c>
      <c r="L1646" s="3" t="s">
        <v>55</v>
      </c>
      <c r="M1646" s="3" t="s">
        <v>45</v>
      </c>
      <c r="N1646" s="3" t="s">
        <v>37</v>
      </c>
      <c r="O1646" s="3" t="s">
        <v>210</v>
      </c>
      <c r="P1646" s="3"/>
      <c r="Q1646" s="3"/>
      <c r="R1646" s="3" t="s">
        <v>230</v>
      </c>
      <c r="S1646" s="3" t="s">
        <v>50</v>
      </c>
      <c r="T1646" s="3" t="s">
        <v>42</v>
      </c>
      <c r="U1646" s="4" t="s">
        <v>255</v>
      </c>
      <c r="V1646" s="6">
        <v>0</v>
      </c>
      <c r="W1646" s="6">
        <v>74587500</v>
      </c>
      <c r="X1646" s="6">
        <v>3270800</v>
      </c>
      <c r="Y1646" s="6">
        <v>71316700</v>
      </c>
      <c r="Z1646" s="6">
        <v>0</v>
      </c>
      <c r="AA1646" s="6">
        <v>71206200</v>
      </c>
      <c r="AB1646" s="6">
        <v>110500</v>
      </c>
      <c r="AC1646" s="6">
        <v>71206200</v>
      </c>
      <c r="AD1646" s="6">
        <v>71206200</v>
      </c>
      <c r="AE1646" s="6">
        <v>71206200</v>
      </c>
      <c r="AF1646" s="6">
        <v>71206200</v>
      </c>
    </row>
    <row r="1647" spans="1:32" ht="22.5">
      <c r="A1647" s="3" t="s">
        <v>445</v>
      </c>
      <c r="B1647" s="11" t="s">
        <v>545</v>
      </c>
      <c r="C1647" s="11" t="s">
        <v>570</v>
      </c>
      <c r="D1647" s="4" t="s">
        <v>446</v>
      </c>
      <c r="E1647" s="5" t="s">
        <v>254</v>
      </c>
      <c r="F1647" s="5" t="str">
        <f t="shared" si="28"/>
        <v>C-4102-1500-4</v>
      </c>
      <c r="G1647" s="13" t="s">
        <v>514</v>
      </c>
      <c r="H1647" s="13" t="s">
        <v>515</v>
      </c>
      <c r="I1647" s="13" t="s">
        <v>516</v>
      </c>
      <c r="J1647" s="3" t="s">
        <v>53</v>
      </c>
      <c r="K1647" s="3" t="s">
        <v>209</v>
      </c>
      <c r="L1647" s="3" t="s">
        <v>55</v>
      </c>
      <c r="M1647" s="3" t="s">
        <v>45</v>
      </c>
      <c r="N1647" s="3" t="s">
        <v>37</v>
      </c>
      <c r="O1647" s="3" t="s">
        <v>210</v>
      </c>
      <c r="P1647" s="3"/>
      <c r="Q1647" s="3"/>
      <c r="R1647" s="3" t="s">
        <v>230</v>
      </c>
      <c r="S1647" s="3" t="s">
        <v>243</v>
      </c>
      <c r="T1647" s="3" t="s">
        <v>42</v>
      </c>
      <c r="U1647" s="4" t="s">
        <v>255</v>
      </c>
      <c r="V1647" s="6">
        <v>69012922195</v>
      </c>
      <c r="W1647" s="6">
        <v>10241118387</v>
      </c>
      <c r="X1647" s="6">
        <v>7988313363</v>
      </c>
      <c r="Y1647" s="6">
        <v>71265727219</v>
      </c>
      <c r="Z1647" s="6">
        <v>0</v>
      </c>
      <c r="AA1647" s="6">
        <v>71265727218</v>
      </c>
      <c r="AB1647" s="6">
        <v>1</v>
      </c>
      <c r="AC1647" s="6">
        <v>71265727218</v>
      </c>
      <c r="AD1647" s="6">
        <v>71245900218</v>
      </c>
      <c r="AE1647" s="6">
        <v>71224580821</v>
      </c>
      <c r="AF1647" s="6">
        <v>71224580821</v>
      </c>
    </row>
    <row r="1648" spans="1:32" ht="22.5">
      <c r="A1648" s="3" t="s">
        <v>445</v>
      </c>
      <c r="B1648" s="11" t="s">
        <v>545</v>
      </c>
      <c r="C1648" s="11" t="s">
        <v>570</v>
      </c>
      <c r="D1648" s="4" t="s">
        <v>446</v>
      </c>
      <c r="E1648" s="5" t="s">
        <v>254</v>
      </c>
      <c r="F1648" s="5" t="str">
        <f t="shared" si="28"/>
        <v>C-4102-1500-4</v>
      </c>
      <c r="G1648" s="13" t="s">
        <v>514</v>
      </c>
      <c r="H1648" s="13" t="s">
        <v>515</v>
      </c>
      <c r="I1648" s="13" t="s">
        <v>516</v>
      </c>
      <c r="J1648" s="3" t="s">
        <v>53</v>
      </c>
      <c r="K1648" s="3" t="s">
        <v>209</v>
      </c>
      <c r="L1648" s="3" t="s">
        <v>55</v>
      </c>
      <c r="M1648" s="3" t="s">
        <v>45</v>
      </c>
      <c r="N1648" s="3" t="s">
        <v>37</v>
      </c>
      <c r="O1648" s="3" t="s">
        <v>210</v>
      </c>
      <c r="P1648" s="3"/>
      <c r="Q1648" s="3"/>
      <c r="R1648" s="3" t="s">
        <v>40</v>
      </c>
      <c r="S1648" s="3" t="s">
        <v>150</v>
      </c>
      <c r="T1648" s="3" t="s">
        <v>42</v>
      </c>
      <c r="U1648" s="4" t="s">
        <v>255</v>
      </c>
      <c r="V1648" s="6">
        <v>0</v>
      </c>
      <c r="W1648" s="6">
        <v>9634471498</v>
      </c>
      <c r="X1648" s="6">
        <v>32607059</v>
      </c>
      <c r="Y1648" s="6">
        <v>9601864439</v>
      </c>
      <c r="Z1648" s="6">
        <v>0</v>
      </c>
      <c r="AA1648" s="6">
        <v>9601072805</v>
      </c>
      <c r="AB1648" s="6">
        <v>791634</v>
      </c>
      <c r="AC1648" s="6">
        <v>9601072805</v>
      </c>
      <c r="AD1648" s="6">
        <v>9601072805</v>
      </c>
      <c r="AE1648" s="6">
        <v>9537423172</v>
      </c>
      <c r="AF1648" s="6">
        <v>9537423172</v>
      </c>
    </row>
    <row r="1649" spans="1:32" ht="22.5">
      <c r="A1649" s="3" t="s">
        <v>445</v>
      </c>
      <c r="B1649" s="11" t="s">
        <v>545</v>
      </c>
      <c r="C1649" s="11" t="s">
        <v>570</v>
      </c>
      <c r="D1649" s="4" t="s">
        <v>446</v>
      </c>
      <c r="E1649" s="5" t="s">
        <v>256</v>
      </c>
      <c r="F1649" s="5" t="str">
        <f t="shared" si="28"/>
        <v>C-4102-1500-4</v>
      </c>
      <c r="G1649" s="13" t="s">
        <v>514</v>
      </c>
      <c r="H1649" s="13" t="s">
        <v>515</v>
      </c>
      <c r="I1649" s="13" t="s">
        <v>516</v>
      </c>
      <c r="J1649" s="3" t="s">
        <v>53</v>
      </c>
      <c r="K1649" s="3" t="s">
        <v>209</v>
      </c>
      <c r="L1649" s="3" t="s">
        <v>55</v>
      </c>
      <c r="M1649" s="3" t="s">
        <v>45</v>
      </c>
      <c r="N1649" s="3" t="s">
        <v>37</v>
      </c>
      <c r="O1649" s="3" t="s">
        <v>257</v>
      </c>
      <c r="P1649" s="3"/>
      <c r="Q1649" s="3"/>
      <c r="R1649" s="3" t="s">
        <v>230</v>
      </c>
      <c r="S1649" s="3" t="s">
        <v>243</v>
      </c>
      <c r="T1649" s="3" t="s">
        <v>42</v>
      </c>
      <c r="U1649" s="4" t="s">
        <v>258</v>
      </c>
      <c r="V1649" s="6">
        <v>49134739182</v>
      </c>
      <c r="W1649" s="6">
        <v>0</v>
      </c>
      <c r="X1649" s="6">
        <v>1055471211</v>
      </c>
      <c r="Y1649" s="6">
        <v>48079267971</v>
      </c>
      <c r="Z1649" s="6">
        <v>0</v>
      </c>
      <c r="AA1649" s="6">
        <v>47940870735</v>
      </c>
      <c r="AB1649" s="6">
        <v>138397236</v>
      </c>
      <c r="AC1649" s="6">
        <v>47940870735</v>
      </c>
      <c r="AD1649" s="6">
        <v>47940870735</v>
      </c>
      <c r="AE1649" s="6">
        <v>47937363945</v>
      </c>
      <c r="AF1649" s="6">
        <v>47937363945</v>
      </c>
    </row>
    <row r="1650" spans="1:32" ht="22.5">
      <c r="A1650" s="3" t="s">
        <v>445</v>
      </c>
      <c r="B1650" s="11" t="s">
        <v>545</v>
      </c>
      <c r="C1650" s="11" t="s">
        <v>570</v>
      </c>
      <c r="D1650" s="4" t="s">
        <v>446</v>
      </c>
      <c r="E1650" s="5" t="s">
        <v>256</v>
      </c>
      <c r="F1650" s="5" t="str">
        <f t="shared" si="28"/>
        <v>C-4102-1500-4</v>
      </c>
      <c r="G1650" s="13" t="s">
        <v>514</v>
      </c>
      <c r="H1650" s="13" t="s">
        <v>515</v>
      </c>
      <c r="I1650" s="13" t="s">
        <v>516</v>
      </c>
      <c r="J1650" s="3" t="s">
        <v>53</v>
      </c>
      <c r="K1650" s="3" t="s">
        <v>209</v>
      </c>
      <c r="L1650" s="3" t="s">
        <v>55</v>
      </c>
      <c r="M1650" s="3" t="s">
        <v>45</v>
      </c>
      <c r="N1650" s="3" t="s">
        <v>37</v>
      </c>
      <c r="O1650" s="3" t="s">
        <v>257</v>
      </c>
      <c r="P1650" s="3"/>
      <c r="Q1650" s="3"/>
      <c r="R1650" s="3" t="s">
        <v>40</v>
      </c>
      <c r="S1650" s="3" t="s">
        <v>150</v>
      </c>
      <c r="T1650" s="3" t="s">
        <v>42</v>
      </c>
      <c r="U1650" s="4" t="s">
        <v>258</v>
      </c>
      <c r="V1650" s="6">
        <v>0</v>
      </c>
      <c r="W1650" s="6">
        <v>2160374531</v>
      </c>
      <c r="X1650" s="6">
        <v>9880248</v>
      </c>
      <c r="Y1650" s="6">
        <v>2150494283</v>
      </c>
      <c r="Z1650" s="6">
        <v>0</v>
      </c>
      <c r="AA1650" s="6">
        <v>2149439499</v>
      </c>
      <c r="AB1650" s="6">
        <v>1054784</v>
      </c>
      <c r="AC1650" s="6">
        <v>2149439499</v>
      </c>
      <c r="AD1650" s="6">
        <v>2149439499</v>
      </c>
      <c r="AE1650" s="6">
        <v>2108219417</v>
      </c>
      <c r="AF1650" s="6">
        <v>2108219417</v>
      </c>
    </row>
    <row r="1651" spans="1:32" ht="22.5">
      <c r="A1651" s="3" t="s">
        <v>445</v>
      </c>
      <c r="B1651" s="11" t="s">
        <v>545</v>
      </c>
      <c r="C1651" s="11" t="s">
        <v>570</v>
      </c>
      <c r="D1651" s="4" t="s">
        <v>446</v>
      </c>
      <c r="E1651" s="5" t="s">
        <v>261</v>
      </c>
      <c r="F1651" s="5" t="str">
        <f t="shared" si="28"/>
        <v>C-4102-1500-4</v>
      </c>
      <c r="G1651" s="13" t="s">
        <v>514</v>
      </c>
      <c r="H1651" s="13" t="s">
        <v>515</v>
      </c>
      <c r="I1651" s="13" t="s">
        <v>516</v>
      </c>
      <c r="J1651" s="3" t="s">
        <v>53</v>
      </c>
      <c r="K1651" s="3" t="s">
        <v>209</v>
      </c>
      <c r="L1651" s="3" t="s">
        <v>55</v>
      </c>
      <c r="M1651" s="3" t="s">
        <v>45</v>
      </c>
      <c r="N1651" s="3" t="s">
        <v>37</v>
      </c>
      <c r="O1651" s="3" t="s">
        <v>218</v>
      </c>
      <c r="P1651" s="3"/>
      <c r="Q1651" s="3"/>
      <c r="R1651" s="3" t="s">
        <v>230</v>
      </c>
      <c r="S1651" s="3" t="s">
        <v>243</v>
      </c>
      <c r="T1651" s="3" t="s">
        <v>42</v>
      </c>
      <c r="U1651" s="4" t="s">
        <v>262</v>
      </c>
      <c r="V1651" s="6">
        <v>0</v>
      </c>
      <c r="W1651" s="6">
        <v>5724773786</v>
      </c>
      <c r="X1651" s="6">
        <v>1694135870</v>
      </c>
      <c r="Y1651" s="6">
        <v>4030637916</v>
      </c>
      <c r="Z1651" s="6">
        <v>0</v>
      </c>
      <c r="AA1651" s="6">
        <v>4017287916</v>
      </c>
      <c r="AB1651" s="6">
        <v>13350000</v>
      </c>
      <c r="AC1651" s="6">
        <v>4017287916</v>
      </c>
      <c r="AD1651" s="6">
        <v>4017287916</v>
      </c>
      <c r="AE1651" s="6">
        <v>4017287916</v>
      </c>
      <c r="AF1651" s="6">
        <v>4017287916</v>
      </c>
    </row>
    <row r="1652" spans="1:32" ht="22.5">
      <c r="A1652" s="3" t="s">
        <v>445</v>
      </c>
      <c r="B1652" s="11" t="s">
        <v>545</v>
      </c>
      <c r="C1652" s="11" t="s">
        <v>570</v>
      </c>
      <c r="D1652" s="4" t="s">
        <v>446</v>
      </c>
      <c r="E1652" s="5" t="s">
        <v>261</v>
      </c>
      <c r="F1652" s="5" t="str">
        <f t="shared" si="28"/>
        <v>C-4102-1500-4</v>
      </c>
      <c r="G1652" s="13" t="s">
        <v>514</v>
      </c>
      <c r="H1652" s="13" t="s">
        <v>515</v>
      </c>
      <c r="I1652" s="13" t="s">
        <v>516</v>
      </c>
      <c r="J1652" s="3" t="s">
        <v>53</v>
      </c>
      <c r="K1652" s="3" t="s">
        <v>209</v>
      </c>
      <c r="L1652" s="3" t="s">
        <v>55</v>
      </c>
      <c r="M1652" s="3" t="s">
        <v>45</v>
      </c>
      <c r="N1652" s="3" t="s">
        <v>37</v>
      </c>
      <c r="O1652" s="3" t="s">
        <v>218</v>
      </c>
      <c r="P1652" s="3"/>
      <c r="Q1652" s="3"/>
      <c r="R1652" s="3" t="s">
        <v>40</v>
      </c>
      <c r="S1652" s="3" t="s">
        <v>150</v>
      </c>
      <c r="T1652" s="3" t="s">
        <v>42</v>
      </c>
      <c r="U1652" s="4" t="s">
        <v>262</v>
      </c>
      <c r="V1652" s="6">
        <v>0</v>
      </c>
      <c r="W1652" s="6">
        <v>3404376587</v>
      </c>
      <c r="X1652" s="6">
        <v>0</v>
      </c>
      <c r="Y1652" s="6">
        <v>3404376587</v>
      </c>
      <c r="Z1652" s="6">
        <v>0</v>
      </c>
      <c r="AA1652" s="6">
        <v>3401587291</v>
      </c>
      <c r="AB1652" s="6">
        <v>2789296</v>
      </c>
      <c r="AC1652" s="6">
        <v>3401587291</v>
      </c>
      <c r="AD1652" s="6">
        <v>3401587291</v>
      </c>
      <c r="AE1652" s="6">
        <v>3401587291</v>
      </c>
      <c r="AF1652" s="6">
        <v>3401587291</v>
      </c>
    </row>
    <row r="1653" spans="1:32" ht="22.5">
      <c r="A1653" s="3" t="s">
        <v>445</v>
      </c>
      <c r="B1653" s="11" t="s">
        <v>545</v>
      </c>
      <c r="C1653" s="11" t="s">
        <v>570</v>
      </c>
      <c r="D1653" s="4" t="s">
        <v>446</v>
      </c>
      <c r="E1653" s="5" t="s">
        <v>382</v>
      </c>
      <c r="F1653" s="5" t="str">
        <f t="shared" si="28"/>
        <v>C-4102-1500-4</v>
      </c>
      <c r="G1653" s="13" t="s">
        <v>514</v>
      </c>
      <c r="H1653" s="13" t="s">
        <v>515</v>
      </c>
      <c r="I1653" s="13" t="s">
        <v>516</v>
      </c>
      <c r="J1653" s="3" t="s">
        <v>53</v>
      </c>
      <c r="K1653" s="3" t="s">
        <v>209</v>
      </c>
      <c r="L1653" s="3" t="s">
        <v>55</v>
      </c>
      <c r="M1653" s="3" t="s">
        <v>45</v>
      </c>
      <c r="N1653" s="3" t="s">
        <v>37</v>
      </c>
      <c r="O1653" s="3" t="s">
        <v>221</v>
      </c>
      <c r="P1653" s="3"/>
      <c r="Q1653" s="3"/>
      <c r="R1653" s="3" t="s">
        <v>230</v>
      </c>
      <c r="S1653" s="3" t="s">
        <v>243</v>
      </c>
      <c r="T1653" s="3" t="s">
        <v>42</v>
      </c>
      <c r="U1653" s="4" t="s">
        <v>383</v>
      </c>
      <c r="V1653" s="6">
        <v>0</v>
      </c>
      <c r="W1653" s="6">
        <v>42000000</v>
      </c>
      <c r="X1653" s="6">
        <v>31776207</v>
      </c>
      <c r="Y1653" s="6">
        <v>10223793</v>
      </c>
      <c r="Z1653" s="6">
        <v>0</v>
      </c>
      <c r="AA1653" s="6">
        <v>7924228</v>
      </c>
      <c r="AB1653" s="6">
        <v>2299565</v>
      </c>
      <c r="AC1653" s="6">
        <v>7924228</v>
      </c>
      <c r="AD1653" s="6">
        <v>7924228</v>
      </c>
      <c r="AE1653" s="6">
        <v>7924228</v>
      </c>
      <c r="AF1653" s="6">
        <v>7924228</v>
      </c>
    </row>
    <row r="1654" spans="1:32" ht="22.5">
      <c r="A1654" s="3" t="s">
        <v>445</v>
      </c>
      <c r="B1654" s="11" t="s">
        <v>545</v>
      </c>
      <c r="C1654" s="11" t="s">
        <v>570</v>
      </c>
      <c r="D1654" s="4" t="s">
        <v>446</v>
      </c>
      <c r="E1654" s="5" t="s">
        <v>265</v>
      </c>
      <c r="F1654" s="5" t="str">
        <f t="shared" si="28"/>
        <v>C-4102-1500-4</v>
      </c>
      <c r="G1654" s="13" t="s">
        <v>514</v>
      </c>
      <c r="H1654" s="13" t="s">
        <v>493</v>
      </c>
      <c r="I1654" s="13" t="s">
        <v>512</v>
      </c>
      <c r="J1654" s="3" t="s">
        <v>53</v>
      </c>
      <c r="K1654" s="3" t="s">
        <v>209</v>
      </c>
      <c r="L1654" s="3" t="s">
        <v>55</v>
      </c>
      <c r="M1654" s="3" t="s">
        <v>45</v>
      </c>
      <c r="N1654" s="3" t="s">
        <v>37</v>
      </c>
      <c r="O1654" s="3" t="s">
        <v>235</v>
      </c>
      <c r="P1654" s="3"/>
      <c r="Q1654" s="3"/>
      <c r="R1654" s="3" t="s">
        <v>40</v>
      </c>
      <c r="S1654" s="3" t="s">
        <v>41</v>
      </c>
      <c r="T1654" s="3" t="s">
        <v>42</v>
      </c>
      <c r="U1654" s="4" t="s">
        <v>222</v>
      </c>
      <c r="V1654" s="6">
        <v>0</v>
      </c>
      <c r="W1654" s="6">
        <v>899580000</v>
      </c>
      <c r="X1654" s="6">
        <v>31610003</v>
      </c>
      <c r="Y1654" s="6">
        <v>867969997</v>
      </c>
      <c r="Z1654" s="6">
        <v>0</v>
      </c>
      <c r="AA1654" s="6">
        <v>848346669</v>
      </c>
      <c r="AB1654" s="6">
        <v>19623328</v>
      </c>
      <c r="AC1654" s="6">
        <v>848346669</v>
      </c>
      <c r="AD1654" s="6">
        <v>848346669</v>
      </c>
      <c r="AE1654" s="6">
        <v>810260003</v>
      </c>
      <c r="AF1654" s="6">
        <v>810260003</v>
      </c>
    </row>
    <row r="1655" spans="1:32" ht="22.5">
      <c r="A1655" s="3" t="s">
        <v>445</v>
      </c>
      <c r="B1655" s="11" t="s">
        <v>545</v>
      </c>
      <c r="C1655" s="11" t="s">
        <v>570</v>
      </c>
      <c r="D1655" s="4" t="s">
        <v>446</v>
      </c>
      <c r="E1655" s="5" t="s">
        <v>266</v>
      </c>
      <c r="F1655" s="5" t="str">
        <f t="shared" si="28"/>
        <v>C-4102-1500-4</v>
      </c>
      <c r="G1655" s="13" t="s">
        <v>514</v>
      </c>
      <c r="H1655" s="13" t="s">
        <v>493</v>
      </c>
      <c r="I1655" s="13" t="s">
        <v>506</v>
      </c>
      <c r="J1655" s="3" t="s">
        <v>53</v>
      </c>
      <c r="K1655" s="3" t="s">
        <v>209</v>
      </c>
      <c r="L1655" s="3" t="s">
        <v>55</v>
      </c>
      <c r="M1655" s="3" t="s">
        <v>45</v>
      </c>
      <c r="N1655" s="3" t="s">
        <v>37</v>
      </c>
      <c r="O1655" s="3" t="s">
        <v>267</v>
      </c>
      <c r="P1655" s="3"/>
      <c r="Q1655" s="3"/>
      <c r="R1655" s="3" t="s">
        <v>40</v>
      </c>
      <c r="S1655" s="3" t="s">
        <v>41</v>
      </c>
      <c r="T1655" s="3" t="s">
        <v>42</v>
      </c>
      <c r="U1655" s="4" t="s">
        <v>57</v>
      </c>
      <c r="V1655" s="6">
        <v>3000000</v>
      </c>
      <c r="W1655" s="6">
        <v>156760409</v>
      </c>
      <c r="X1655" s="6">
        <v>0</v>
      </c>
      <c r="Y1655" s="6">
        <v>159760409</v>
      </c>
      <c r="Z1655" s="6">
        <v>0</v>
      </c>
      <c r="AA1655" s="6">
        <v>154916553</v>
      </c>
      <c r="AB1655" s="6">
        <v>4843856</v>
      </c>
      <c r="AC1655" s="6">
        <v>154916553</v>
      </c>
      <c r="AD1655" s="6">
        <v>154916553</v>
      </c>
      <c r="AE1655" s="6">
        <v>154103559</v>
      </c>
      <c r="AF1655" s="6">
        <v>154103559</v>
      </c>
    </row>
    <row r="1656" spans="1:32" ht="22.5">
      <c r="A1656" s="3" t="s">
        <v>445</v>
      </c>
      <c r="B1656" s="11" t="s">
        <v>545</v>
      </c>
      <c r="C1656" s="11" t="s">
        <v>570</v>
      </c>
      <c r="D1656" s="4" t="s">
        <v>446</v>
      </c>
      <c r="E1656" s="5" t="s">
        <v>269</v>
      </c>
      <c r="F1656" s="5" t="str">
        <f t="shared" si="28"/>
        <v>C-4102-1500-5</v>
      </c>
      <c r="G1656" s="13" t="s">
        <v>517</v>
      </c>
      <c r="H1656" s="13" t="s">
        <v>518</v>
      </c>
      <c r="I1656" s="13" t="s">
        <v>519</v>
      </c>
      <c r="J1656" s="3" t="s">
        <v>53</v>
      </c>
      <c r="K1656" s="3" t="s">
        <v>209</v>
      </c>
      <c r="L1656" s="3" t="s">
        <v>55</v>
      </c>
      <c r="M1656" s="3" t="s">
        <v>46</v>
      </c>
      <c r="N1656" s="3" t="s">
        <v>37</v>
      </c>
      <c r="O1656" s="3" t="s">
        <v>210</v>
      </c>
      <c r="P1656" s="3"/>
      <c r="Q1656" s="3"/>
      <c r="R1656" s="3" t="s">
        <v>40</v>
      </c>
      <c r="S1656" s="3" t="s">
        <v>41</v>
      </c>
      <c r="T1656" s="3" t="s">
        <v>42</v>
      </c>
      <c r="U1656" s="4" t="s">
        <v>270</v>
      </c>
      <c r="V1656" s="6">
        <v>2534544000</v>
      </c>
      <c r="W1656" s="6">
        <v>274161767</v>
      </c>
      <c r="X1656" s="6">
        <v>52256445</v>
      </c>
      <c r="Y1656" s="6">
        <v>2756449322</v>
      </c>
      <c r="Z1656" s="6">
        <v>0</v>
      </c>
      <c r="AA1656" s="6">
        <v>2749094828</v>
      </c>
      <c r="AB1656" s="6">
        <v>7354494</v>
      </c>
      <c r="AC1656" s="6">
        <v>2749094828</v>
      </c>
      <c r="AD1656" s="6">
        <v>2749094828</v>
      </c>
      <c r="AE1656" s="6">
        <v>2736867456</v>
      </c>
      <c r="AF1656" s="6">
        <v>2736867456</v>
      </c>
    </row>
    <row r="1657" spans="1:32" ht="22.5">
      <c r="A1657" s="3" t="s">
        <v>445</v>
      </c>
      <c r="B1657" s="11" t="s">
        <v>545</v>
      </c>
      <c r="C1657" s="11" t="s">
        <v>570</v>
      </c>
      <c r="D1657" s="4" t="s">
        <v>446</v>
      </c>
      <c r="E1657" s="5" t="s">
        <v>271</v>
      </c>
      <c r="F1657" s="5" t="str">
        <f t="shared" si="28"/>
        <v>C-4102-1500-5</v>
      </c>
      <c r="G1657" s="13" t="s">
        <v>517</v>
      </c>
      <c r="H1657" s="13" t="s">
        <v>518</v>
      </c>
      <c r="I1657" s="13" t="s">
        <v>519</v>
      </c>
      <c r="J1657" s="3" t="s">
        <v>53</v>
      </c>
      <c r="K1657" s="3" t="s">
        <v>209</v>
      </c>
      <c r="L1657" s="3" t="s">
        <v>55</v>
      </c>
      <c r="M1657" s="3" t="s">
        <v>46</v>
      </c>
      <c r="N1657" s="3" t="s">
        <v>37</v>
      </c>
      <c r="O1657" s="3" t="s">
        <v>257</v>
      </c>
      <c r="P1657" s="3"/>
      <c r="Q1657" s="3"/>
      <c r="R1657" s="3" t="s">
        <v>40</v>
      </c>
      <c r="S1657" s="3" t="s">
        <v>41</v>
      </c>
      <c r="T1657" s="3" t="s">
        <v>42</v>
      </c>
      <c r="U1657" s="4" t="s">
        <v>272</v>
      </c>
      <c r="V1657" s="6">
        <v>658598672</v>
      </c>
      <c r="W1657" s="6">
        <v>16651063</v>
      </c>
      <c r="X1657" s="6">
        <v>1523412</v>
      </c>
      <c r="Y1657" s="6">
        <v>673726323</v>
      </c>
      <c r="Z1657" s="6">
        <v>0</v>
      </c>
      <c r="AA1657" s="6">
        <v>673726323</v>
      </c>
      <c r="AB1657" s="6">
        <v>0</v>
      </c>
      <c r="AC1657" s="6">
        <v>673726323</v>
      </c>
      <c r="AD1657" s="6">
        <v>670226323</v>
      </c>
      <c r="AE1657" s="6">
        <v>661266823</v>
      </c>
      <c r="AF1657" s="6">
        <v>661266823</v>
      </c>
    </row>
    <row r="1658" spans="1:32" ht="22.5">
      <c r="A1658" s="3" t="s">
        <v>445</v>
      </c>
      <c r="B1658" s="11" t="s">
        <v>545</v>
      </c>
      <c r="C1658" s="11" t="s">
        <v>570</v>
      </c>
      <c r="D1658" s="4" t="s">
        <v>446</v>
      </c>
      <c r="E1658" s="5" t="s">
        <v>275</v>
      </c>
      <c r="F1658" s="5" t="str">
        <f t="shared" si="28"/>
        <v>C-4102-1500-5</v>
      </c>
      <c r="G1658" s="13" t="s">
        <v>517</v>
      </c>
      <c r="H1658" s="13" t="s">
        <v>493</v>
      </c>
      <c r="I1658" s="13" t="s">
        <v>512</v>
      </c>
      <c r="J1658" s="3" t="s">
        <v>53</v>
      </c>
      <c r="K1658" s="3" t="s">
        <v>209</v>
      </c>
      <c r="L1658" s="3" t="s">
        <v>55</v>
      </c>
      <c r="M1658" s="3" t="s">
        <v>46</v>
      </c>
      <c r="N1658" s="3" t="s">
        <v>37</v>
      </c>
      <c r="O1658" s="3" t="s">
        <v>218</v>
      </c>
      <c r="P1658" s="3"/>
      <c r="Q1658" s="3"/>
      <c r="R1658" s="3" t="s">
        <v>40</v>
      </c>
      <c r="S1658" s="3" t="s">
        <v>41</v>
      </c>
      <c r="T1658" s="3" t="s">
        <v>42</v>
      </c>
      <c r="U1658" s="4" t="s">
        <v>222</v>
      </c>
      <c r="V1658" s="6">
        <v>32791000</v>
      </c>
      <c r="W1658" s="6">
        <v>1490500</v>
      </c>
      <c r="X1658" s="6">
        <v>0</v>
      </c>
      <c r="Y1658" s="6">
        <v>34281500</v>
      </c>
      <c r="Z1658" s="6">
        <v>0</v>
      </c>
      <c r="AA1658" s="6">
        <v>34281500</v>
      </c>
      <c r="AB1658" s="6">
        <v>0</v>
      </c>
      <c r="AC1658" s="6">
        <v>34281500</v>
      </c>
      <c r="AD1658" s="6">
        <v>34281500</v>
      </c>
      <c r="AE1658" s="6">
        <v>33188467</v>
      </c>
      <c r="AF1658" s="6">
        <v>33188467</v>
      </c>
    </row>
    <row r="1659" spans="1:32" ht="22.5">
      <c r="A1659" s="3" t="s">
        <v>445</v>
      </c>
      <c r="B1659" s="11" t="s">
        <v>545</v>
      </c>
      <c r="C1659" s="11" t="s">
        <v>570</v>
      </c>
      <c r="D1659" s="4" t="s">
        <v>446</v>
      </c>
      <c r="E1659" s="5" t="s">
        <v>276</v>
      </c>
      <c r="F1659" s="5" t="str">
        <f t="shared" si="28"/>
        <v>C-4102-1500-5</v>
      </c>
      <c r="G1659" s="13" t="s">
        <v>517</v>
      </c>
      <c r="H1659" s="13" t="s">
        <v>493</v>
      </c>
      <c r="I1659" s="13" t="s">
        <v>506</v>
      </c>
      <c r="J1659" s="3" t="s">
        <v>53</v>
      </c>
      <c r="K1659" s="3" t="s">
        <v>209</v>
      </c>
      <c r="L1659" s="3" t="s">
        <v>55</v>
      </c>
      <c r="M1659" s="3" t="s">
        <v>46</v>
      </c>
      <c r="N1659" s="3" t="s">
        <v>37</v>
      </c>
      <c r="O1659" s="3" t="s">
        <v>221</v>
      </c>
      <c r="P1659" s="3"/>
      <c r="Q1659" s="3"/>
      <c r="R1659" s="3" t="s">
        <v>40</v>
      </c>
      <c r="S1659" s="3" t="s">
        <v>41</v>
      </c>
      <c r="T1659" s="3" t="s">
        <v>42</v>
      </c>
      <c r="U1659" s="4" t="s">
        <v>57</v>
      </c>
      <c r="V1659" s="6">
        <v>12456649</v>
      </c>
      <c r="W1659" s="6">
        <v>0</v>
      </c>
      <c r="X1659" s="6">
        <v>0</v>
      </c>
      <c r="Y1659" s="6">
        <v>12456649</v>
      </c>
      <c r="Z1659" s="6">
        <v>0</v>
      </c>
      <c r="AA1659" s="6">
        <v>11721996</v>
      </c>
      <c r="AB1659" s="6">
        <v>734653</v>
      </c>
      <c r="AC1659" s="6">
        <v>11721996</v>
      </c>
      <c r="AD1659" s="6">
        <v>11721996</v>
      </c>
      <c r="AE1659" s="6">
        <v>11721996</v>
      </c>
      <c r="AF1659" s="6">
        <v>11721996</v>
      </c>
    </row>
    <row r="1660" spans="1:32" ht="22.5">
      <c r="A1660" s="3" t="s">
        <v>445</v>
      </c>
      <c r="B1660" s="11" t="s">
        <v>545</v>
      </c>
      <c r="C1660" s="11" t="s">
        <v>570</v>
      </c>
      <c r="D1660" s="4" t="s">
        <v>446</v>
      </c>
      <c r="E1660" s="5" t="s">
        <v>384</v>
      </c>
      <c r="F1660" s="5" t="str">
        <f t="shared" si="28"/>
        <v>C-4102-1500-5</v>
      </c>
      <c r="G1660" s="13" t="s">
        <v>517</v>
      </c>
      <c r="H1660" s="13" t="s">
        <v>518</v>
      </c>
      <c r="I1660" s="13" t="s">
        <v>519</v>
      </c>
      <c r="J1660" s="3" t="s">
        <v>53</v>
      </c>
      <c r="K1660" s="3" t="s">
        <v>209</v>
      </c>
      <c r="L1660" s="3" t="s">
        <v>55</v>
      </c>
      <c r="M1660" s="3" t="s">
        <v>46</v>
      </c>
      <c r="N1660" s="3" t="s">
        <v>37</v>
      </c>
      <c r="O1660" s="3" t="s">
        <v>252</v>
      </c>
      <c r="P1660" s="3"/>
      <c r="Q1660" s="3"/>
      <c r="R1660" s="3" t="s">
        <v>40</v>
      </c>
      <c r="S1660" s="3" t="s">
        <v>41</v>
      </c>
      <c r="T1660" s="3" t="s">
        <v>42</v>
      </c>
      <c r="U1660" s="4" t="s">
        <v>253</v>
      </c>
      <c r="V1660" s="6">
        <v>4984</v>
      </c>
      <c r="W1660" s="6">
        <v>0</v>
      </c>
      <c r="X1660" s="6">
        <v>4984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</row>
    <row r="1661" spans="1:32" ht="22.5">
      <c r="A1661" s="3" t="s">
        <v>445</v>
      </c>
      <c r="B1661" s="11" t="s">
        <v>545</v>
      </c>
      <c r="C1661" s="11" t="s">
        <v>570</v>
      </c>
      <c r="D1661" s="4" t="s">
        <v>446</v>
      </c>
      <c r="E1661" s="5" t="s">
        <v>277</v>
      </c>
      <c r="F1661" s="5" t="str">
        <f t="shared" si="28"/>
        <v>C-4102-1500-6</v>
      </c>
      <c r="G1661" s="13" t="s">
        <v>498</v>
      </c>
      <c r="H1661" s="13" t="s">
        <v>499</v>
      </c>
      <c r="I1661" s="13" t="s">
        <v>500</v>
      </c>
      <c r="J1661" s="3" t="s">
        <v>53</v>
      </c>
      <c r="K1661" s="3" t="s">
        <v>209</v>
      </c>
      <c r="L1661" s="3" t="s">
        <v>55</v>
      </c>
      <c r="M1661" s="3" t="s">
        <v>113</v>
      </c>
      <c r="N1661" s="3" t="s">
        <v>37</v>
      </c>
      <c r="O1661" s="3" t="s">
        <v>210</v>
      </c>
      <c r="P1661" s="3"/>
      <c r="Q1661" s="3"/>
      <c r="R1661" s="3" t="s">
        <v>40</v>
      </c>
      <c r="S1661" s="3" t="s">
        <v>41</v>
      </c>
      <c r="T1661" s="3" t="s">
        <v>42</v>
      </c>
      <c r="U1661" s="4" t="s">
        <v>278</v>
      </c>
      <c r="V1661" s="6">
        <v>1468275460</v>
      </c>
      <c r="W1661" s="6">
        <v>40345160</v>
      </c>
      <c r="X1661" s="6">
        <v>297373782</v>
      </c>
      <c r="Y1661" s="6">
        <v>1211246838</v>
      </c>
      <c r="Z1661" s="6">
        <v>0</v>
      </c>
      <c r="AA1661" s="6">
        <v>1182728583</v>
      </c>
      <c r="AB1661" s="6">
        <v>28518255</v>
      </c>
      <c r="AC1661" s="6">
        <v>1182728583</v>
      </c>
      <c r="AD1661" s="6">
        <v>1182728583</v>
      </c>
      <c r="AE1661" s="6">
        <v>1142157259</v>
      </c>
      <c r="AF1661" s="6">
        <v>1142157259</v>
      </c>
    </row>
    <row r="1662" spans="1:32" ht="22.5">
      <c r="A1662" s="3" t="s">
        <v>445</v>
      </c>
      <c r="B1662" s="11" t="s">
        <v>545</v>
      </c>
      <c r="C1662" s="11" t="s">
        <v>570</v>
      </c>
      <c r="D1662" s="4" t="s">
        <v>446</v>
      </c>
      <c r="E1662" s="5" t="s">
        <v>385</v>
      </c>
      <c r="F1662" s="5" t="str">
        <f t="shared" si="28"/>
        <v>C-4102-1500-6</v>
      </c>
      <c r="G1662" s="13" t="s">
        <v>498</v>
      </c>
      <c r="H1662" s="13" t="s">
        <v>499</v>
      </c>
      <c r="I1662" s="13" t="s">
        <v>500</v>
      </c>
      <c r="J1662" s="3" t="s">
        <v>53</v>
      </c>
      <c r="K1662" s="3" t="s">
        <v>209</v>
      </c>
      <c r="L1662" s="3" t="s">
        <v>55</v>
      </c>
      <c r="M1662" s="3" t="s">
        <v>113</v>
      </c>
      <c r="N1662" s="3" t="s">
        <v>37</v>
      </c>
      <c r="O1662" s="3" t="s">
        <v>257</v>
      </c>
      <c r="P1662" s="3"/>
      <c r="Q1662" s="3"/>
      <c r="R1662" s="3" t="s">
        <v>40</v>
      </c>
      <c r="S1662" s="3" t="s">
        <v>41</v>
      </c>
      <c r="T1662" s="3" t="s">
        <v>42</v>
      </c>
      <c r="U1662" s="4" t="s">
        <v>386</v>
      </c>
      <c r="V1662" s="6">
        <v>126557040</v>
      </c>
      <c r="W1662" s="6">
        <v>3076040</v>
      </c>
      <c r="X1662" s="6">
        <v>13889709</v>
      </c>
      <c r="Y1662" s="6">
        <v>115743371</v>
      </c>
      <c r="Z1662" s="6">
        <v>0</v>
      </c>
      <c r="AA1662" s="6">
        <v>115743371</v>
      </c>
      <c r="AB1662" s="6">
        <v>0</v>
      </c>
      <c r="AC1662" s="6">
        <v>115743371</v>
      </c>
      <c r="AD1662" s="6">
        <v>115743371</v>
      </c>
      <c r="AE1662" s="6">
        <v>111167958</v>
      </c>
      <c r="AF1662" s="6">
        <v>111167958</v>
      </c>
    </row>
    <row r="1663" spans="1:32" ht="22.5">
      <c r="A1663" s="3" t="s">
        <v>445</v>
      </c>
      <c r="B1663" s="11" t="s">
        <v>545</v>
      </c>
      <c r="C1663" s="11" t="s">
        <v>570</v>
      </c>
      <c r="D1663" s="4" t="s">
        <v>446</v>
      </c>
      <c r="E1663" s="5" t="s">
        <v>283</v>
      </c>
      <c r="F1663" s="5" t="str">
        <f t="shared" si="28"/>
        <v>C-4102-1500-6</v>
      </c>
      <c r="G1663" s="13" t="s">
        <v>498</v>
      </c>
      <c r="H1663" s="13" t="s">
        <v>499</v>
      </c>
      <c r="I1663" s="13" t="s">
        <v>500</v>
      </c>
      <c r="J1663" s="3" t="s">
        <v>53</v>
      </c>
      <c r="K1663" s="3" t="s">
        <v>209</v>
      </c>
      <c r="L1663" s="3" t="s">
        <v>55</v>
      </c>
      <c r="M1663" s="3" t="s">
        <v>113</v>
      </c>
      <c r="N1663" s="3" t="s">
        <v>37</v>
      </c>
      <c r="O1663" s="3" t="s">
        <v>218</v>
      </c>
      <c r="P1663" s="3"/>
      <c r="Q1663" s="3"/>
      <c r="R1663" s="3" t="s">
        <v>40</v>
      </c>
      <c r="S1663" s="3" t="s">
        <v>41</v>
      </c>
      <c r="T1663" s="3" t="s">
        <v>42</v>
      </c>
      <c r="U1663" s="4" t="s">
        <v>284</v>
      </c>
      <c r="V1663" s="6">
        <v>0</v>
      </c>
      <c r="W1663" s="6">
        <v>244183583</v>
      </c>
      <c r="X1663" s="6">
        <v>0</v>
      </c>
      <c r="Y1663" s="6">
        <v>244183583</v>
      </c>
      <c r="Z1663" s="6">
        <v>0</v>
      </c>
      <c r="AA1663" s="6">
        <v>244183583</v>
      </c>
      <c r="AB1663" s="6">
        <v>0</v>
      </c>
      <c r="AC1663" s="6">
        <v>244183583</v>
      </c>
      <c r="AD1663" s="6">
        <v>244183583</v>
      </c>
      <c r="AE1663" s="6">
        <v>209677950</v>
      </c>
      <c r="AF1663" s="6">
        <v>209677950</v>
      </c>
    </row>
    <row r="1664" spans="1:32" ht="22.5">
      <c r="A1664" s="3" t="s">
        <v>445</v>
      </c>
      <c r="B1664" s="11" t="s">
        <v>545</v>
      </c>
      <c r="C1664" s="11" t="s">
        <v>570</v>
      </c>
      <c r="D1664" s="4" t="s">
        <v>446</v>
      </c>
      <c r="E1664" s="5" t="s">
        <v>285</v>
      </c>
      <c r="F1664" s="5" t="str">
        <f t="shared" si="28"/>
        <v>C-4102-1500-6</v>
      </c>
      <c r="G1664" s="13" t="s">
        <v>498</v>
      </c>
      <c r="H1664" s="13" t="s">
        <v>493</v>
      </c>
      <c r="I1664" s="13" t="s">
        <v>512</v>
      </c>
      <c r="J1664" s="3" t="s">
        <v>53</v>
      </c>
      <c r="K1664" s="3" t="s">
        <v>209</v>
      </c>
      <c r="L1664" s="3" t="s">
        <v>55</v>
      </c>
      <c r="M1664" s="3" t="s">
        <v>113</v>
      </c>
      <c r="N1664" s="3" t="s">
        <v>37</v>
      </c>
      <c r="O1664" s="3" t="s">
        <v>224</v>
      </c>
      <c r="P1664" s="3"/>
      <c r="Q1664" s="3"/>
      <c r="R1664" s="3" t="s">
        <v>40</v>
      </c>
      <c r="S1664" s="3" t="s">
        <v>41</v>
      </c>
      <c r="T1664" s="3" t="s">
        <v>42</v>
      </c>
      <c r="U1664" s="4" t="s">
        <v>222</v>
      </c>
      <c r="V1664" s="6">
        <v>0</v>
      </c>
      <c r="W1664" s="6">
        <v>68669800</v>
      </c>
      <c r="X1664" s="6">
        <v>11480400</v>
      </c>
      <c r="Y1664" s="6">
        <v>57189400</v>
      </c>
      <c r="Z1664" s="6">
        <v>0</v>
      </c>
      <c r="AA1664" s="6">
        <v>57189400</v>
      </c>
      <c r="AB1664" s="6">
        <v>0</v>
      </c>
      <c r="AC1664" s="6">
        <v>57189400</v>
      </c>
      <c r="AD1664" s="6">
        <v>57189400</v>
      </c>
      <c r="AE1664" s="6">
        <v>56020100</v>
      </c>
      <c r="AF1664" s="6">
        <v>56020100</v>
      </c>
    </row>
    <row r="1665" spans="1:32" ht="22.5">
      <c r="A1665" s="3" t="s">
        <v>445</v>
      </c>
      <c r="B1665" s="11" t="s">
        <v>545</v>
      </c>
      <c r="C1665" s="11" t="s">
        <v>570</v>
      </c>
      <c r="D1665" s="4" t="s">
        <v>446</v>
      </c>
      <c r="E1665" s="5" t="s">
        <v>286</v>
      </c>
      <c r="F1665" s="5" t="str">
        <f t="shared" si="28"/>
        <v>C-4102-1500-6</v>
      </c>
      <c r="G1665" s="13" t="s">
        <v>498</v>
      </c>
      <c r="H1665" s="13" t="s">
        <v>493</v>
      </c>
      <c r="I1665" s="13" t="s">
        <v>506</v>
      </c>
      <c r="J1665" s="3" t="s">
        <v>53</v>
      </c>
      <c r="K1665" s="3" t="s">
        <v>209</v>
      </c>
      <c r="L1665" s="3" t="s">
        <v>55</v>
      </c>
      <c r="M1665" s="3" t="s">
        <v>113</v>
      </c>
      <c r="N1665" s="3" t="s">
        <v>37</v>
      </c>
      <c r="O1665" s="3" t="s">
        <v>235</v>
      </c>
      <c r="P1665" s="3"/>
      <c r="Q1665" s="3"/>
      <c r="R1665" s="3" t="s">
        <v>40</v>
      </c>
      <c r="S1665" s="3" t="s">
        <v>41</v>
      </c>
      <c r="T1665" s="3" t="s">
        <v>42</v>
      </c>
      <c r="U1665" s="4" t="s">
        <v>57</v>
      </c>
      <c r="V1665" s="6">
        <v>3000000</v>
      </c>
      <c r="W1665" s="6">
        <v>8000000</v>
      </c>
      <c r="X1665" s="6">
        <v>0</v>
      </c>
      <c r="Y1665" s="6">
        <v>11000000</v>
      </c>
      <c r="Z1665" s="6">
        <v>0</v>
      </c>
      <c r="AA1665" s="6">
        <v>8189893</v>
      </c>
      <c r="AB1665" s="6">
        <v>2810107</v>
      </c>
      <c r="AC1665" s="6">
        <v>8189893</v>
      </c>
      <c r="AD1665" s="6">
        <v>8189893</v>
      </c>
      <c r="AE1665" s="6">
        <v>8189893</v>
      </c>
      <c r="AF1665" s="6">
        <v>8189893</v>
      </c>
    </row>
    <row r="1666" spans="1:32" ht="22.5">
      <c r="A1666" s="3" t="s">
        <v>445</v>
      </c>
      <c r="B1666" s="11" t="s">
        <v>545</v>
      </c>
      <c r="C1666" s="11" t="s">
        <v>570</v>
      </c>
      <c r="D1666" s="4" t="s">
        <v>446</v>
      </c>
      <c r="E1666" s="5" t="s">
        <v>287</v>
      </c>
      <c r="F1666" s="5" t="str">
        <f t="shared" si="28"/>
        <v>C-4102-1500-6</v>
      </c>
      <c r="G1666" s="13" t="s">
        <v>498</v>
      </c>
      <c r="H1666" s="13" t="s">
        <v>499</v>
      </c>
      <c r="I1666" s="13" t="s">
        <v>500</v>
      </c>
      <c r="J1666" s="3" t="s">
        <v>53</v>
      </c>
      <c r="K1666" s="3" t="s">
        <v>209</v>
      </c>
      <c r="L1666" s="3" t="s">
        <v>55</v>
      </c>
      <c r="M1666" s="3" t="s">
        <v>113</v>
      </c>
      <c r="N1666" s="3" t="s">
        <v>37</v>
      </c>
      <c r="O1666" s="3" t="s">
        <v>252</v>
      </c>
      <c r="P1666" s="3"/>
      <c r="Q1666" s="3"/>
      <c r="R1666" s="3" t="s">
        <v>40</v>
      </c>
      <c r="S1666" s="3" t="s">
        <v>41</v>
      </c>
      <c r="T1666" s="3" t="s">
        <v>42</v>
      </c>
      <c r="U1666" s="4" t="s">
        <v>253</v>
      </c>
      <c r="V1666" s="6">
        <v>0</v>
      </c>
      <c r="W1666" s="6">
        <v>6379330</v>
      </c>
      <c r="X1666" s="6">
        <v>6364330</v>
      </c>
      <c r="Y1666" s="6">
        <v>15000</v>
      </c>
      <c r="Z1666" s="6">
        <v>0</v>
      </c>
      <c r="AA1666" s="6">
        <v>0</v>
      </c>
      <c r="AB1666" s="6">
        <v>15000</v>
      </c>
      <c r="AC1666" s="6">
        <v>0</v>
      </c>
      <c r="AD1666" s="6">
        <v>0</v>
      </c>
      <c r="AE1666" s="6">
        <v>0</v>
      </c>
      <c r="AF1666" s="6">
        <v>0</v>
      </c>
    </row>
    <row r="1667" spans="1:32" ht="22.5">
      <c r="A1667" s="3" t="s">
        <v>445</v>
      </c>
      <c r="B1667" s="11" t="s">
        <v>545</v>
      </c>
      <c r="C1667" s="11" t="s">
        <v>570</v>
      </c>
      <c r="D1667" s="4" t="s">
        <v>446</v>
      </c>
      <c r="E1667" s="5" t="s">
        <v>290</v>
      </c>
      <c r="F1667" s="5" t="str">
        <f t="shared" si="28"/>
        <v>C-4102-1500-7</v>
      </c>
      <c r="G1667" s="13" t="s">
        <v>520</v>
      </c>
      <c r="H1667" s="13" t="s">
        <v>493</v>
      </c>
      <c r="I1667" s="13" t="s">
        <v>512</v>
      </c>
      <c r="J1667" s="3" t="s">
        <v>53</v>
      </c>
      <c r="K1667" s="3" t="s">
        <v>209</v>
      </c>
      <c r="L1667" s="3" t="s">
        <v>55</v>
      </c>
      <c r="M1667" s="3" t="s">
        <v>116</v>
      </c>
      <c r="N1667" s="3" t="s">
        <v>37</v>
      </c>
      <c r="O1667" s="3" t="s">
        <v>257</v>
      </c>
      <c r="P1667" s="3"/>
      <c r="Q1667" s="3"/>
      <c r="R1667" s="3" t="s">
        <v>40</v>
      </c>
      <c r="S1667" s="3" t="s">
        <v>41</v>
      </c>
      <c r="T1667" s="3" t="s">
        <v>42</v>
      </c>
      <c r="U1667" s="4" t="s">
        <v>222</v>
      </c>
      <c r="V1667" s="6">
        <v>250070073</v>
      </c>
      <c r="W1667" s="6">
        <v>7452500</v>
      </c>
      <c r="X1667" s="6">
        <v>40412073</v>
      </c>
      <c r="Y1667" s="6">
        <v>217110500</v>
      </c>
      <c r="Z1667" s="6">
        <v>0</v>
      </c>
      <c r="AA1667" s="6">
        <v>215123167</v>
      </c>
      <c r="AB1667" s="6">
        <v>1987333</v>
      </c>
      <c r="AC1667" s="6">
        <v>215123167</v>
      </c>
      <c r="AD1667" s="6">
        <v>215123167</v>
      </c>
      <c r="AE1667" s="6">
        <v>208058234</v>
      </c>
      <c r="AF1667" s="6">
        <v>208058234</v>
      </c>
    </row>
    <row r="1668" spans="1:32" ht="22.5">
      <c r="A1668" s="3" t="s">
        <v>445</v>
      </c>
      <c r="B1668" s="11" t="s">
        <v>545</v>
      </c>
      <c r="C1668" s="11" t="s">
        <v>570</v>
      </c>
      <c r="D1668" s="4" t="s">
        <v>446</v>
      </c>
      <c r="E1668" s="5" t="s">
        <v>291</v>
      </c>
      <c r="F1668" s="5" t="str">
        <f t="shared" si="28"/>
        <v>C-4102-1500-7</v>
      </c>
      <c r="G1668" s="13" t="s">
        <v>520</v>
      </c>
      <c r="H1668" s="13" t="s">
        <v>493</v>
      </c>
      <c r="I1668" s="13" t="s">
        <v>506</v>
      </c>
      <c r="J1668" s="3" t="s">
        <v>53</v>
      </c>
      <c r="K1668" s="3" t="s">
        <v>209</v>
      </c>
      <c r="L1668" s="3" t="s">
        <v>55</v>
      </c>
      <c r="M1668" s="3" t="s">
        <v>116</v>
      </c>
      <c r="N1668" s="3" t="s">
        <v>37</v>
      </c>
      <c r="O1668" s="3" t="s">
        <v>213</v>
      </c>
      <c r="P1668" s="3"/>
      <c r="Q1668" s="3"/>
      <c r="R1668" s="3" t="s">
        <v>40</v>
      </c>
      <c r="S1668" s="3" t="s">
        <v>41</v>
      </c>
      <c r="T1668" s="3" t="s">
        <v>42</v>
      </c>
      <c r="U1668" s="4" t="s">
        <v>57</v>
      </c>
      <c r="V1668" s="6">
        <v>50201540</v>
      </c>
      <c r="W1668" s="6">
        <v>21700000</v>
      </c>
      <c r="X1668" s="6">
        <v>0</v>
      </c>
      <c r="Y1668" s="6">
        <v>71901540</v>
      </c>
      <c r="Z1668" s="6">
        <v>0</v>
      </c>
      <c r="AA1668" s="6">
        <v>71191283</v>
      </c>
      <c r="AB1668" s="6">
        <v>710257</v>
      </c>
      <c r="AC1668" s="6">
        <v>71191283</v>
      </c>
      <c r="AD1668" s="6">
        <v>71191283</v>
      </c>
      <c r="AE1668" s="6">
        <v>71191283</v>
      </c>
      <c r="AF1668" s="6">
        <v>71191283</v>
      </c>
    </row>
    <row r="1669" spans="1:32" ht="22.5">
      <c r="A1669" s="3" t="s">
        <v>445</v>
      </c>
      <c r="B1669" s="11" t="s">
        <v>545</v>
      </c>
      <c r="C1669" s="11" t="s">
        <v>570</v>
      </c>
      <c r="D1669" s="4" t="s">
        <v>446</v>
      </c>
      <c r="E1669" s="5" t="s">
        <v>295</v>
      </c>
      <c r="F1669" s="5" t="str">
        <f t="shared" si="28"/>
        <v>C-4199-1500-1</v>
      </c>
      <c r="G1669" s="13" t="s">
        <v>522</v>
      </c>
      <c r="H1669" s="13" t="s">
        <v>493</v>
      </c>
      <c r="I1669" s="13" t="s">
        <v>512</v>
      </c>
      <c r="J1669" s="3" t="s">
        <v>53</v>
      </c>
      <c r="K1669" s="3" t="s">
        <v>54</v>
      </c>
      <c r="L1669" s="3" t="s">
        <v>55</v>
      </c>
      <c r="M1669" s="3" t="s">
        <v>61</v>
      </c>
      <c r="N1669" s="3" t="s">
        <v>37</v>
      </c>
      <c r="O1669" s="3" t="s">
        <v>257</v>
      </c>
      <c r="P1669" s="3"/>
      <c r="Q1669" s="3"/>
      <c r="R1669" s="3" t="s">
        <v>40</v>
      </c>
      <c r="S1669" s="3" t="s">
        <v>41</v>
      </c>
      <c r="T1669" s="3" t="s">
        <v>42</v>
      </c>
      <c r="U1669" s="4" t="s">
        <v>222</v>
      </c>
      <c r="V1669" s="6">
        <v>83021605</v>
      </c>
      <c r="W1669" s="6">
        <v>801895</v>
      </c>
      <c r="X1669" s="6">
        <v>0</v>
      </c>
      <c r="Y1669" s="6">
        <v>83823500</v>
      </c>
      <c r="Z1669" s="6">
        <v>0</v>
      </c>
      <c r="AA1669" s="6">
        <v>83823500</v>
      </c>
      <c r="AB1669" s="6">
        <v>0</v>
      </c>
      <c r="AC1669" s="6">
        <v>83823500</v>
      </c>
      <c r="AD1669" s="6">
        <v>83823500</v>
      </c>
      <c r="AE1669" s="6">
        <v>82298900</v>
      </c>
      <c r="AF1669" s="6">
        <v>82298900</v>
      </c>
    </row>
    <row r="1670" spans="1:32" ht="22.5">
      <c r="A1670" s="3" t="s">
        <v>445</v>
      </c>
      <c r="B1670" s="11" t="s">
        <v>545</v>
      </c>
      <c r="C1670" s="11" t="s">
        <v>570</v>
      </c>
      <c r="D1670" s="4" t="s">
        <v>446</v>
      </c>
      <c r="E1670" s="5" t="s">
        <v>296</v>
      </c>
      <c r="F1670" s="5" t="str">
        <f t="shared" si="28"/>
        <v>C-4199-1500-1</v>
      </c>
      <c r="G1670" s="13" t="s">
        <v>522</v>
      </c>
      <c r="H1670" s="13" t="s">
        <v>493</v>
      </c>
      <c r="I1670" s="13" t="s">
        <v>506</v>
      </c>
      <c r="J1670" s="3" t="s">
        <v>53</v>
      </c>
      <c r="K1670" s="3" t="s">
        <v>54</v>
      </c>
      <c r="L1670" s="3" t="s">
        <v>55</v>
      </c>
      <c r="M1670" s="3" t="s">
        <v>61</v>
      </c>
      <c r="N1670" s="3" t="s">
        <v>37</v>
      </c>
      <c r="O1670" s="3" t="s">
        <v>213</v>
      </c>
      <c r="P1670" s="3"/>
      <c r="Q1670" s="3"/>
      <c r="R1670" s="3" t="s">
        <v>40</v>
      </c>
      <c r="S1670" s="3" t="s">
        <v>41</v>
      </c>
      <c r="T1670" s="3" t="s">
        <v>42</v>
      </c>
      <c r="U1670" s="4" t="s">
        <v>57</v>
      </c>
      <c r="V1670" s="6">
        <v>9092350</v>
      </c>
      <c r="W1670" s="6">
        <v>1444115</v>
      </c>
      <c r="X1670" s="6">
        <v>0</v>
      </c>
      <c r="Y1670" s="6">
        <v>10536465</v>
      </c>
      <c r="Z1670" s="6">
        <v>0</v>
      </c>
      <c r="AA1670" s="6">
        <v>9707485</v>
      </c>
      <c r="AB1670" s="6">
        <v>828980</v>
      </c>
      <c r="AC1670" s="6">
        <v>9707485</v>
      </c>
      <c r="AD1670" s="6">
        <v>9707485</v>
      </c>
      <c r="AE1670" s="6">
        <v>9707485</v>
      </c>
      <c r="AF1670" s="6">
        <v>9707485</v>
      </c>
    </row>
    <row r="1671" spans="1:32" ht="22.5">
      <c r="A1671" s="3" t="s">
        <v>445</v>
      </c>
      <c r="B1671" s="11" t="s">
        <v>545</v>
      </c>
      <c r="C1671" s="11" t="s">
        <v>570</v>
      </c>
      <c r="D1671" s="4" t="s">
        <v>446</v>
      </c>
      <c r="E1671" s="5" t="s">
        <v>299</v>
      </c>
      <c r="F1671" s="5" t="str">
        <f t="shared" si="28"/>
        <v>C-4199-1500-2</v>
      </c>
      <c r="G1671" s="13" t="s">
        <v>505</v>
      </c>
      <c r="H1671" s="13" t="s">
        <v>493</v>
      </c>
      <c r="I1671" s="13" t="s">
        <v>512</v>
      </c>
      <c r="J1671" s="3" t="s">
        <v>53</v>
      </c>
      <c r="K1671" s="3" t="s">
        <v>54</v>
      </c>
      <c r="L1671" s="3" t="s">
        <v>55</v>
      </c>
      <c r="M1671" s="3" t="s">
        <v>36</v>
      </c>
      <c r="N1671" s="3" t="s">
        <v>37</v>
      </c>
      <c r="O1671" s="3" t="s">
        <v>213</v>
      </c>
      <c r="P1671" s="3"/>
      <c r="Q1671" s="3"/>
      <c r="R1671" s="3" t="s">
        <v>40</v>
      </c>
      <c r="S1671" s="3" t="s">
        <v>150</v>
      </c>
      <c r="T1671" s="3" t="s">
        <v>42</v>
      </c>
      <c r="U1671" s="4" t="s">
        <v>222</v>
      </c>
      <c r="V1671" s="6">
        <v>0</v>
      </c>
      <c r="W1671" s="6">
        <v>96502900</v>
      </c>
      <c r="X1671" s="6">
        <v>2539266</v>
      </c>
      <c r="Y1671" s="6">
        <v>93963634</v>
      </c>
      <c r="Z1671" s="6">
        <v>0</v>
      </c>
      <c r="AA1671" s="6">
        <v>85437967</v>
      </c>
      <c r="AB1671" s="6">
        <v>8525667</v>
      </c>
      <c r="AC1671" s="6">
        <v>85437967</v>
      </c>
      <c r="AD1671" s="6">
        <v>85437967</v>
      </c>
      <c r="AE1671" s="6">
        <v>68608333</v>
      </c>
      <c r="AF1671" s="6">
        <v>68608333</v>
      </c>
    </row>
    <row r="1672" spans="1:32" ht="22.5">
      <c r="A1672" s="3" t="s">
        <v>445</v>
      </c>
      <c r="B1672" s="11" t="s">
        <v>545</v>
      </c>
      <c r="C1672" s="11" t="s">
        <v>570</v>
      </c>
      <c r="D1672" s="4" t="s">
        <v>446</v>
      </c>
      <c r="E1672" s="5" t="s">
        <v>299</v>
      </c>
      <c r="F1672" s="5" t="str">
        <f t="shared" si="28"/>
        <v>C-4199-1500-2</v>
      </c>
      <c r="G1672" s="13" t="s">
        <v>505</v>
      </c>
      <c r="H1672" s="13" t="s">
        <v>493</v>
      </c>
      <c r="I1672" s="13" t="s">
        <v>512</v>
      </c>
      <c r="J1672" s="3" t="s">
        <v>53</v>
      </c>
      <c r="K1672" s="3" t="s">
        <v>54</v>
      </c>
      <c r="L1672" s="3" t="s">
        <v>55</v>
      </c>
      <c r="M1672" s="3" t="s">
        <v>36</v>
      </c>
      <c r="N1672" s="3" t="s">
        <v>37</v>
      </c>
      <c r="O1672" s="3" t="s">
        <v>213</v>
      </c>
      <c r="P1672" s="3"/>
      <c r="Q1672" s="3"/>
      <c r="R1672" s="3" t="s">
        <v>40</v>
      </c>
      <c r="S1672" s="3" t="s">
        <v>41</v>
      </c>
      <c r="T1672" s="3" t="s">
        <v>42</v>
      </c>
      <c r="U1672" s="4" t="s">
        <v>222</v>
      </c>
      <c r="V1672" s="6">
        <v>579209676</v>
      </c>
      <c r="W1672" s="6">
        <v>203968200</v>
      </c>
      <c r="X1672" s="6">
        <v>75153000</v>
      </c>
      <c r="Y1672" s="6">
        <v>708024876</v>
      </c>
      <c r="Z1672" s="6">
        <v>0</v>
      </c>
      <c r="AA1672" s="6">
        <v>699020464</v>
      </c>
      <c r="AB1672" s="6">
        <v>9004412</v>
      </c>
      <c r="AC1672" s="6">
        <v>699020464</v>
      </c>
      <c r="AD1672" s="6">
        <v>699020464</v>
      </c>
      <c r="AE1672" s="6">
        <v>685132928</v>
      </c>
      <c r="AF1672" s="6">
        <v>685132928</v>
      </c>
    </row>
    <row r="1673" spans="1:32" ht="22.5">
      <c r="A1673" s="3" t="s">
        <v>445</v>
      </c>
      <c r="B1673" s="11" t="s">
        <v>545</v>
      </c>
      <c r="C1673" s="11" t="s">
        <v>570</v>
      </c>
      <c r="D1673" s="4" t="s">
        <v>446</v>
      </c>
      <c r="E1673" s="5" t="s">
        <v>52</v>
      </c>
      <c r="F1673" s="5" t="str">
        <f t="shared" si="28"/>
        <v>C-4199-1500-2</v>
      </c>
      <c r="G1673" s="13" t="s">
        <v>505</v>
      </c>
      <c r="H1673" s="13" t="s">
        <v>493</v>
      </c>
      <c r="I1673" s="13" t="s">
        <v>506</v>
      </c>
      <c r="J1673" s="3" t="s">
        <v>53</v>
      </c>
      <c r="K1673" s="3" t="s">
        <v>54</v>
      </c>
      <c r="L1673" s="3" t="s">
        <v>55</v>
      </c>
      <c r="M1673" s="3" t="s">
        <v>36</v>
      </c>
      <c r="N1673" s="3" t="s">
        <v>37</v>
      </c>
      <c r="O1673" s="3" t="s">
        <v>56</v>
      </c>
      <c r="P1673" s="3"/>
      <c r="Q1673" s="3"/>
      <c r="R1673" s="3" t="s">
        <v>40</v>
      </c>
      <c r="S1673" s="3" t="s">
        <v>147</v>
      </c>
      <c r="T1673" s="3" t="s">
        <v>42</v>
      </c>
      <c r="U1673" s="4" t="s">
        <v>57</v>
      </c>
      <c r="V1673" s="6">
        <v>0</v>
      </c>
      <c r="W1673" s="6">
        <v>6145394</v>
      </c>
      <c r="X1673" s="6">
        <v>0</v>
      </c>
      <c r="Y1673" s="6">
        <v>6145394</v>
      </c>
      <c r="Z1673" s="6">
        <v>0</v>
      </c>
      <c r="AA1673" s="6">
        <v>4966673</v>
      </c>
      <c r="AB1673" s="6">
        <v>1178721</v>
      </c>
      <c r="AC1673" s="6">
        <v>4966673</v>
      </c>
      <c r="AD1673" s="6">
        <v>4966673</v>
      </c>
      <c r="AE1673" s="6">
        <v>4966673</v>
      </c>
      <c r="AF1673" s="6">
        <v>4966673</v>
      </c>
    </row>
    <row r="1674" spans="1:32" ht="22.5">
      <c r="A1674" s="3" t="s">
        <v>445</v>
      </c>
      <c r="B1674" s="11" t="s">
        <v>545</v>
      </c>
      <c r="C1674" s="11" t="s">
        <v>570</v>
      </c>
      <c r="D1674" s="4" t="s">
        <v>446</v>
      </c>
      <c r="E1674" s="5" t="s">
        <v>52</v>
      </c>
      <c r="F1674" s="5" t="str">
        <f t="shared" si="28"/>
        <v>C-4199-1500-2</v>
      </c>
      <c r="G1674" s="13" t="s">
        <v>505</v>
      </c>
      <c r="H1674" s="13" t="s">
        <v>493</v>
      </c>
      <c r="I1674" s="13" t="s">
        <v>506</v>
      </c>
      <c r="J1674" s="3" t="s">
        <v>53</v>
      </c>
      <c r="K1674" s="3" t="s">
        <v>54</v>
      </c>
      <c r="L1674" s="3" t="s">
        <v>55</v>
      </c>
      <c r="M1674" s="3" t="s">
        <v>36</v>
      </c>
      <c r="N1674" s="3" t="s">
        <v>37</v>
      </c>
      <c r="O1674" s="3" t="s">
        <v>56</v>
      </c>
      <c r="P1674" s="3"/>
      <c r="Q1674" s="3"/>
      <c r="R1674" s="3" t="s">
        <v>40</v>
      </c>
      <c r="S1674" s="3" t="s">
        <v>41</v>
      </c>
      <c r="T1674" s="3" t="s">
        <v>42</v>
      </c>
      <c r="U1674" s="4" t="s">
        <v>57</v>
      </c>
      <c r="V1674" s="6">
        <v>0</v>
      </c>
      <c r="W1674" s="6">
        <v>65497597</v>
      </c>
      <c r="X1674" s="6">
        <v>0</v>
      </c>
      <c r="Y1674" s="6">
        <v>65497597</v>
      </c>
      <c r="Z1674" s="6">
        <v>0</v>
      </c>
      <c r="AA1674" s="6">
        <v>62107258</v>
      </c>
      <c r="AB1674" s="6">
        <v>3390339</v>
      </c>
      <c r="AC1674" s="6">
        <v>62107258</v>
      </c>
      <c r="AD1674" s="6">
        <v>62107258</v>
      </c>
      <c r="AE1674" s="6">
        <v>59559381</v>
      </c>
      <c r="AF1674" s="6">
        <v>59559381</v>
      </c>
    </row>
    <row r="1675" spans="1:32" ht="22.5">
      <c r="A1675" s="3" t="s">
        <v>445</v>
      </c>
      <c r="B1675" s="11" t="s">
        <v>545</v>
      </c>
      <c r="C1675" s="11" t="s">
        <v>570</v>
      </c>
      <c r="D1675" s="4" t="s">
        <v>446</v>
      </c>
      <c r="E1675" s="5" t="s">
        <v>387</v>
      </c>
      <c r="F1675" s="5" t="str">
        <f t="shared" si="28"/>
        <v>C-4199-1500-2</v>
      </c>
      <c r="G1675" s="13" t="s">
        <v>505</v>
      </c>
      <c r="H1675" s="13" t="s">
        <v>503</v>
      </c>
      <c r="I1675" s="13" t="s">
        <v>504</v>
      </c>
      <c r="J1675" s="3" t="s">
        <v>53</v>
      </c>
      <c r="K1675" s="3" t="s">
        <v>54</v>
      </c>
      <c r="L1675" s="3" t="s">
        <v>55</v>
      </c>
      <c r="M1675" s="3" t="s">
        <v>36</v>
      </c>
      <c r="N1675" s="3" t="s">
        <v>37</v>
      </c>
      <c r="O1675" s="3" t="s">
        <v>238</v>
      </c>
      <c r="P1675" s="3"/>
      <c r="Q1675" s="3"/>
      <c r="R1675" s="3" t="s">
        <v>40</v>
      </c>
      <c r="S1675" s="3" t="s">
        <v>41</v>
      </c>
      <c r="T1675" s="3" t="s">
        <v>42</v>
      </c>
      <c r="U1675" s="4" t="s">
        <v>388</v>
      </c>
      <c r="V1675" s="6">
        <v>9000000</v>
      </c>
      <c r="W1675" s="6">
        <v>0</v>
      </c>
      <c r="X1675" s="6">
        <v>9000000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</row>
    <row r="1676" spans="1:32" ht="22.5">
      <c r="A1676" s="3" t="s">
        <v>445</v>
      </c>
      <c r="B1676" s="11" t="s">
        <v>545</v>
      </c>
      <c r="C1676" s="11" t="s">
        <v>570</v>
      </c>
      <c r="D1676" s="4" t="s">
        <v>446</v>
      </c>
      <c r="E1676" s="5" t="s">
        <v>310</v>
      </c>
      <c r="F1676" s="5" t="str">
        <f t="shared" si="28"/>
        <v>C-4199-1500-2</v>
      </c>
      <c r="G1676" s="13" t="s">
        <v>505</v>
      </c>
      <c r="H1676" s="13" t="s">
        <v>493</v>
      </c>
      <c r="I1676" s="13" t="s">
        <v>512</v>
      </c>
      <c r="J1676" s="3" t="s">
        <v>53</v>
      </c>
      <c r="K1676" s="3" t="s">
        <v>54</v>
      </c>
      <c r="L1676" s="3" t="s">
        <v>55</v>
      </c>
      <c r="M1676" s="3" t="s">
        <v>36</v>
      </c>
      <c r="N1676" s="3" t="s">
        <v>37</v>
      </c>
      <c r="O1676" s="3" t="s">
        <v>240</v>
      </c>
      <c r="P1676" s="3"/>
      <c r="Q1676" s="3"/>
      <c r="R1676" s="3" t="s">
        <v>40</v>
      </c>
      <c r="S1676" s="3" t="s">
        <v>150</v>
      </c>
      <c r="T1676" s="3" t="s">
        <v>42</v>
      </c>
      <c r="U1676" s="4" t="s">
        <v>311</v>
      </c>
      <c r="V1676" s="6">
        <v>0</v>
      </c>
      <c r="W1676" s="6">
        <v>4471500</v>
      </c>
      <c r="X1676" s="6">
        <v>198733</v>
      </c>
      <c r="Y1676" s="6">
        <v>4272767</v>
      </c>
      <c r="Z1676" s="6">
        <v>0</v>
      </c>
      <c r="AA1676" s="6">
        <v>4272767</v>
      </c>
      <c r="AB1676" s="6">
        <v>0</v>
      </c>
      <c r="AC1676" s="6">
        <v>4272767</v>
      </c>
      <c r="AD1676" s="6">
        <v>4272767</v>
      </c>
      <c r="AE1676" s="6">
        <v>3279100</v>
      </c>
      <c r="AF1676" s="6">
        <v>3279100</v>
      </c>
    </row>
    <row r="1677" spans="1:32" ht="22.5">
      <c r="A1677" s="3" t="s">
        <v>445</v>
      </c>
      <c r="B1677" s="11" t="s">
        <v>545</v>
      </c>
      <c r="C1677" s="11" t="s">
        <v>570</v>
      </c>
      <c r="D1677" s="4" t="s">
        <v>446</v>
      </c>
      <c r="E1677" s="5" t="s">
        <v>310</v>
      </c>
      <c r="F1677" s="5" t="str">
        <f t="shared" si="28"/>
        <v>C-4199-1500-2</v>
      </c>
      <c r="G1677" s="13" t="s">
        <v>505</v>
      </c>
      <c r="H1677" s="13" t="s">
        <v>493</v>
      </c>
      <c r="I1677" s="13" t="s">
        <v>512</v>
      </c>
      <c r="J1677" s="3" t="s">
        <v>53</v>
      </c>
      <c r="K1677" s="3" t="s">
        <v>54</v>
      </c>
      <c r="L1677" s="3" t="s">
        <v>55</v>
      </c>
      <c r="M1677" s="3" t="s">
        <v>36</v>
      </c>
      <c r="N1677" s="3" t="s">
        <v>37</v>
      </c>
      <c r="O1677" s="3" t="s">
        <v>240</v>
      </c>
      <c r="P1677" s="3"/>
      <c r="Q1677" s="3"/>
      <c r="R1677" s="3" t="s">
        <v>40</v>
      </c>
      <c r="S1677" s="3" t="s">
        <v>41</v>
      </c>
      <c r="T1677" s="3" t="s">
        <v>42</v>
      </c>
      <c r="U1677" s="4" t="s">
        <v>311</v>
      </c>
      <c r="V1677" s="6">
        <v>32088235</v>
      </c>
      <c r="W1677" s="6">
        <v>0</v>
      </c>
      <c r="X1677" s="6">
        <v>0</v>
      </c>
      <c r="Y1677" s="6">
        <v>32088235</v>
      </c>
      <c r="Z1677" s="6">
        <v>0</v>
      </c>
      <c r="AA1677" s="6">
        <v>29213800</v>
      </c>
      <c r="AB1677" s="6">
        <v>2874435</v>
      </c>
      <c r="AC1677" s="6">
        <v>29213800</v>
      </c>
      <c r="AD1677" s="6">
        <v>29213800</v>
      </c>
      <c r="AE1677" s="6">
        <v>29213800</v>
      </c>
      <c r="AF1677" s="6">
        <v>29213800</v>
      </c>
    </row>
    <row r="1678" spans="1:32" ht="22.5">
      <c r="A1678" s="3" t="s">
        <v>445</v>
      </c>
      <c r="B1678" s="11" t="s">
        <v>545</v>
      </c>
      <c r="C1678" s="11" t="s">
        <v>570</v>
      </c>
      <c r="D1678" s="4" t="s">
        <v>446</v>
      </c>
      <c r="E1678" s="5" t="s">
        <v>312</v>
      </c>
      <c r="F1678" s="5" t="str">
        <f t="shared" si="28"/>
        <v>C-4199-1500-2</v>
      </c>
      <c r="G1678" s="13" t="s">
        <v>505</v>
      </c>
      <c r="H1678" s="13" t="s">
        <v>501</v>
      </c>
      <c r="I1678" s="13" t="s">
        <v>525</v>
      </c>
      <c r="J1678" s="3" t="s">
        <v>53</v>
      </c>
      <c r="K1678" s="3" t="s">
        <v>54</v>
      </c>
      <c r="L1678" s="3" t="s">
        <v>55</v>
      </c>
      <c r="M1678" s="3" t="s">
        <v>36</v>
      </c>
      <c r="N1678" s="3" t="s">
        <v>37</v>
      </c>
      <c r="O1678" s="3" t="s">
        <v>313</v>
      </c>
      <c r="P1678" s="3"/>
      <c r="Q1678" s="3"/>
      <c r="R1678" s="3" t="s">
        <v>40</v>
      </c>
      <c r="S1678" s="3" t="s">
        <v>41</v>
      </c>
      <c r="T1678" s="3" t="s">
        <v>42</v>
      </c>
      <c r="U1678" s="4" t="s">
        <v>314</v>
      </c>
      <c r="V1678" s="6">
        <v>42857977</v>
      </c>
      <c r="W1678" s="6">
        <v>0</v>
      </c>
      <c r="X1678" s="6">
        <v>11178310</v>
      </c>
      <c r="Y1678" s="6">
        <v>31679667</v>
      </c>
      <c r="Z1678" s="6">
        <v>0</v>
      </c>
      <c r="AA1678" s="6">
        <v>31679667</v>
      </c>
      <c r="AB1678" s="6">
        <v>0</v>
      </c>
      <c r="AC1678" s="6">
        <v>31679667</v>
      </c>
      <c r="AD1678" s="6">
        <v>31679667</v>
      </c>
      <c r="AE1678" s="6">
        <v>31679667</v>
      </c>
      <c r="AF1678" s="6">
        <v>31679667</v>
      </c>
    </row>
    <row r="1679" spans="1:32" ht="22.5">
      <c r="A1679" s="3" t="s">
        <v>445</v>
      </c>
      <c r="B1679" s="11" t="s">
        <v>545</v>
      </c>
      <c r="C1679" s="11" t="s">
        <v>570</v>
      </c>
      <c r="D1679" s="4" t="s">
        <v>446</v>
      </c>
      <c r="E1679" s="5" t="s">
        <v>315</v>
      </c>
      <c r="F1679" s="5" t="str">
        <f t="shared" si="28"/>
        <v>C-4199-1500-2</v>
      </c>
      <c r="G1679" s="13" t="s">
        <v>505</v>
      </c>
      <c r="H1679" s="13" t="s">
        <v>501</v>
      </c>
      <c r="I1679" s="13" t="s">
        <v>525</v>
      </c>
      <c r="J1679" s="3" t="s">
        <v>53</v>
      </c>
      <c r="K1679" s="3" t="s">
        <v>54</v>
      </c>
      <c r="L1679" s="3" t="s">
        <v>55</v>
      </c>
      <c r="M1679" s="3" t="s">
        <v>36</v>
      </c>
      <c r="N1679" s="3" t="s">
        <v>37</v>
      </c>
      <c r="O1679" s="3" t="s">
        <v>316</v>
      </c>
      <c r="P1679" s="3"/>
      <c r="Q1679" s="3"/>
      <c r="R1679" s="3" t="s">
        <v>40</v>
      </c>
      <c r="S1679" s="3" t="s">
        <v>41</v>
      </c>
      <c r="T1679" s="3" t="s">
        <v>42</v>
      </c>
      <c r="U1679" s="4" t="s">
        <v>317</v>
      </c>
      <c r="V1679" s="6">
        <v>488332700</v>
      </c>
      <c r="W1679" s="6">
        <v>0</v>
      </c>
      <c r="X1679" s="6">
        <v>0</v>
      </c>
      <c r="Y1679" s="6">
        <v>488332700</v>
      </c>
      <c r="Z1679" s="6">
        <v>0</v>
      </c>
      <c r="AA1679" s="6">
        <v>488332692</v>
      </c>
      <c r="AB1679" s="6">
        <v>8</v>
      </c>
      <c r="AC1679" s="6">
        <v>488332692</v>
      </c>
      <c r="AD1679" s="6">
        <v>483813258</v>
      </c>
      <c r="AE1679" s="6">
        <v>483813258</v>
      </c>
      <c r="AF1679" s="6">
        <v>483813258</v>
      </c>
    </row>
    <row r="1680" spans="1:32" ht="22.5">
      <c r="A1680" s="3" t="s">
        <v>445</v>
      </c>
      <c r="B1680" s="11" t="s">
        <v>545</v>
      </c>
      <c r="C1680" s="11" t="s">
        <v>570</v>
      </c>
      <c r="D1680" s="4" t="s">
        <v>446</v>
      </c>
      <c r="E1680" s="5" t="s">
        <v>321</v>
      </c>
      <c r="F1680" s="5" t="str">
        <f t="shared" si="28"/>
        <v>C-4199-1500-2</v>
      </c>
      <c r="G1680" s="13" t="s">
        <v>505</v>
      </c>
      <c r="H1680" s="13" t="s">
        <v>501</v>
      </c>
      <c r="I1680" s="13" t="s">
        <v>525</v>
      </c>
      <c r="J1680" s="3" t="s">
        <v>53</v>
      </c>
      <c r="K1680" s="3" t="s">
        <v>54</v>
      </c>
      <c r="L1680" s="3" t="s">
        <v>55</v>
      </c>
      <c r="M1680" s="3" t="s">
        <v>36</v>
      </c>
      <c r="N1680" s="3" t="s">
        <v>37</v>
      </c>
      <c r="O1680" s="3" t="s">
        <v>322</v>
      </c>
      <c r="P1680" s="3"/>
      <c r="Q1680" s="3"/>
      <c r="R1680" s="3" t="s">
        <v>40</v>
      </c>
      <c r="S1680" s="3" t="s">
        <v>41</v>
      </c>
      <c r="T1680" s="3" t="s">
        <v>42</v>
      </c>
      <c r="U1680" s="4" t="s">
        <v>323</v>
      </c>
      <c r="V1680" s="6">
        <v>0</v>
      </c>
      <c r="W1680" s="6">
        <v>160072000</v>
      </c>
      <c r="X1680" s="6">
        <v>26000000</v>
      </c>
      <c r="Y1680" s="6">
        <v>134072000</v>
      </c>
      <c r="Z1680" s="6">
        <v>0</v>
      </c>
      <c r="AA1680" s="6">
        <v>132871533</v>
      </c>
      <c r="AB1680" s="6">
        <v>1200467</v>
      </c>
      <c r="AC1680" s="6">
        <v>132871533</v>
      </c>
      <c r="AD1680" s="6">
        <v>132871533</v>
      </c>
      <c r="AE1680" s="6">
        <v>132871533</v>
      </c>
      <c r="AF1680" s="6">
        <v>132871533</v>
      </c>
    </row>
    <row r="1681" spans="1:32" ht="22.5">
      <c r="A1681" s="3" t="s">
        <v>445</v>
      </c>
      <c r="B1681" s="11" t="s">
        <v>545</v>
      </c>
      <c r="C1681" s="11" t="s">
        <v>570</v>
      </c>
      <c r="D1681" s="4" t="s">
        <v>446</v>
      </c>
      <c r="E1681" s="5" t="s">
        <v>347</v>
      </c>
      <c r="F1681" s="5" t="str">
        <f t="shared" si="28"/>
        <v>C-4199-1500-2</v>
      </c>
      <c r="G1681" s="13" t="s">
        <v>505</v>
      </c>
      <c r="H1681" s="13" t="s">
        <v>493</v>
      </c>
      <c r="I1681" s="13" t="s">
        <v>535</v>
      </c>
      <c r="J1681" s="3" t="s">
        <v>53</v>
      </c>
      <c r="K1681" s="3" t="s">
        <v>54</v>
      </c>
      <c r="L1681" s="3" t="s">
        <v>55</v>
      </c>
      <c r="M1681" s="3" t="s">
        <v>36</v>
      </c>
      <c r="N1681" s="3" t="s">
        <v>37</v>
      </c>
      <c r="O1681" s="3" t="s">
        <v>348</v>
      </c>
      <c r="P1681" s="3"/>
      <c r="Q1681" s="3"/>
      <c r="R1681" s="3" t="s">
        <v>40</v>
      </c>
      <c r="S1681" s="3" t="s">
        <v>41</v>
      </c>
      <c r="T1681" s="3" t="s">
        <v>42</v>
      </c>
      <c r="U1681" s="4" t="s">
        <v>349</v>
      </c>
      <c r="V1681" s="6">
        <v>0</v>
      </c>
      <c r="W1681" s="6">
        <v>10424000</v>
      </c>
      <c r="X1681" s="6">
        <v>0</v>
      </c>
      <c r="Y1681" s="6">
        <v>10424000</v>
      </c>
      <c r="Z1681" s="6">
        <v>0</v>
      </c>
      <c r="AA1681" s="6">
        <v>10424000</v>
      </c>
      <c r="AB1681" s="6">
        <v>0</v>
      </c>
      <c r="AC1681" s="6">
        <v>10424000</v>
      </c>
      <c r="AD1681" s="6">
        <v>10424000</v>
      </c>
      <c r="AE1681" s="6">
        <v>9643000</v>
      </c>
      <c r="AF1681" s="6">
        <v>9643000</v>
      </c>
    </row>
    <row r="1682" spans="1:32" ht="22.5">
      <c r="A1682" s="3" t="s">
        <v>445</v>
      </c>
      <c r="B1682" s="11" t="s">
        <v>545</v>
      </c>
      <c r="C1682" s="11" t="s">
        <v>570</v>
      </c>
      <c r="D1682" s="4" t="s">
        <v>446</v>
      </c>
      <c r="E1682" s="5" t="s">
        <v>352</v>
      </c>
      <c r="F1682" s="5" t="str">
        <f t="shared" si="28"/>
        <v>C-4199-1500-2</v>
      </c>
      <c r="G1682" s="13" t="s">
        <v>505</v>
      </c>
      <c r="H1682" s="13" t="s">
        <v>493</v>
      </c>
      <c r="I1682" s="13" t="s">
        <v>506</v>
      </c>
      <c r="J1682" s="3" t="s">
        <v>53</v>
      </c>
      <c r="K1682" s="3" t="s">
        <v>54</v>
      </c>
      <c r="L1682" s="3" t="s">
        <v>55</v>
      </c>
      <c r="M1682" s="3" t="s">
        <v>36</v>
      </c>
      <c r="N1682" s="3" t="s">
        <v>37</v>
      </c>
      <c r="O1682" s="3" t="s">
        <v>353</v>
      </c>
      <c r="P1682" s="3"/>
      <c r="Q1682" s="3"/>
      <c r="R1682" s="3" t="s">
        <v>40</v>
      </c>
      <c r="S1682" s="3" t="s">
        <v>41</v>
      </c>
      <c r="T1682" s="3" t="s">
        <v>42</v>
      </c>
      <c r="U1682" s="4" t="s">
        <v>354</v>
      </c>
      <c r="V1682" s="6">
        <v>3100000</v>
      </c>
      <c r="W1682" s="6">
        <v>300000</v>
      </c>
      <c r="X1682" s="6">
        <v>0</v>
      </c>
      <c r="Y1682" s="6">
        <v>3400000</v>
      </c>
      <c r="Z1682" s="6">
        <v>0</v>
      </c>
      <c r="AA1682" s="6">
        <v>3242385</v>
      </c>
      <c r="AB1682" s="6">
        <v>157615</v>
      </c>
      <c r="AC1682" s="6">
        <v>3242385</v>
      </c>
      <c r="AD1682" s="6">
        <v>3242385</v>
      </c>
      <c r="AE1682" s="6">
        <v>3242385</v>
      </c>
      <c r="AF1682" s="6">
        <v>3242385</v>
      </c>
    </row>
    <row r="1683" spans="1:32" ht="22.5">
      <c r="A1683" s="3" t="s">
        <v>445</v>
      </c>
      <c r="B1683" s="11" t="s">
        <v>545</v>
      </c>
      <c r="C1683" s="11" t="s">
        <v>570</v>
      </c>
      <c r="D1683" s="4" t="s">
        <v>446</v>
      </c>
      <c r="E1683" s="5" t="s">
        <v>358</v>
      </c>
      <c r="F1683" s="5" t="str">
        <f t="shared" si="28"/>
        <v>C-4199-1500-2</v>
      </c>
      <c r="G1683" s="13" t="s">
        <v>505</v>
      </c>
      <c r="H1683" s="13" t="s">
        <v>536</v>
      </c>
      <c r="I1683" s="13" t="s">
        <v>537</v>
      </c>
      <c r="J1683" s="3" t="s">
        <v>53</v>
      </c>
      <c r="K1683" s="3" t="s">
        <v>54</v>
      </c>
      <c r="L1683" s="3" t="s">
        <v>55</v>
      </c>
      <c r="M1683" s="3" t="s">
        <v>36</v>
      </c>
      <c r="N1683" s="3" t="s">
        <v>37</v>
      </c>
      <c r="O1683" s="3" t="s">
        <v>252</v>
      </c>
      <c r="P1683" s="3"/>
      <c r="Q1683" s="3"/>
      <c r="R1683" s="3" t="s">
        <v>40</v>
      </c>
      <c r="S1683" s="3" t="s">
        <v>41</v>
      </c>
      <c r="T1683" s="3" t="s">
        <v>42</v>
      </c>
      <c r="U1683" s="4" t="s">
        <v>253</v>
      </c>
      <c r="V1683" s="6">
        <v>461835</v>
      </c>
      <c r="W1683" s="6">
        <v>640288</v>
      </c>
      <c r="X1683" s="6">
        <v>0</v>
      </c>
      <c r="Y1683" s="6">
        <v>1102123</v>
      </c>
      <c r="Z1683" s="6">
        <v>0</v>
      </c>
      <c r="AA1683" s="6">
        <v>7569</v>
      </c>
      <c r="AB1683" s="6">
        <v>1094554</v>
      </c>
      <c r="AC1683" s="6">
        <v>7569</v>
      </c>
      <c r="AD1683" s="6">
        <v>7569</v>
      </c>
      <c r="AE1683" s="6">
        <v>0</v>
      </c>
      <c r="AF1683" s="6">
        <v>0</v>
      </c>
    </row>
    <row r="1684" spans="1:32" ht="22.5">
      <c r="A1684" s="3" t="s">
        <v>445</v>
      </c>
      <c r="B1684" s="11" t="s">
        <v>545</v>
      </c>
      <c r="C1684" s="11" t="s">
        <v>570</v>
      </c>
      <c r="D1684" s="4" t="s">
        <v>446</v>
      </c>
      <c r="E1684" s="5" t="s">
        <v>365</v>
      </c>
      <c r="F1684" s="5" t="str">
        <f t="shared" si="28"/>
        <v>C-4199-1500-5</v>
      </c>
      <c r="G1684" s="13" t="s">
        <v>543</v>
      </c>
      <c r="H1684" s="13" t="s">
        <v>501</v>
      </c>
      <c r="I1684" s="13" t="s">
        <v>544</v>
      </c>
      <c r="J1684" s="3" t="s">
        <v>53</v>
      </c>
      <c r="K1684" s="3" t="s">
        <v>54</v>
      </c>
      <c r="L1684" s="3" t="s">
        <v>55</v>
      </c>
      <c r="M1684" s="3" t="s">
        <v>46</v>
      </c>
      <c r="N1684" s="3" t="s">
        <v>37</v>
      </c>
      <c r="O1684" s="3" t="s">
        <v>210</v>
      </c>
      <c r="P1684" s="3"/>
      <c r="Q1684" s="3"/>
      <c r="R1684" s="3" t="s">
        <v>40</v>
      </c>
      <c r="S1684" s="3" t="s">
        <v>150</v>
      </c>
      <c r="T1684" s="3" t="s">
        <v>42</v>
      </c>
      <c r="U1684" s="4" t="s">
        <v>366</v>
      </c>
      <c r="V1684" s="6">
        <v>26964000</v>
      </c>
      <c r="W1684" s="6">
        <v>0</v>
      </c>
      <c r="X1684" s="6">
        <v>0</v>
      </c>
      <c r="Y1684" s="6">
        <v>26964000</v>
      </c>
      <c r="Z1684" s="6">
        <v>0</v>
      </c>
      <c r="AA1684" s="6">
        <v>26964000</v>
      </c>
      <c r="AB1684" s="6">
        <v>0</v>
      </c>
      <c r="AC1684" s="6">
        <v>26964000</v>
      </c>
      <c r="AD1684" s="6">
        <v>26964000</v>
      </c>
      <c r="AE1684" s="6">
        <v>26964000</v>
      </c>
      <c r="AF1684" s="6">
        <v>26964000</v>
      </c>
    </row>
    <row r="1685" spans="1:32" ht="22.5">
      <c r="A1685" s="3" t="s">
        <v>445</v>
      </c>
      <c r="B1685" s="11" t="s">
        <v>545</v>
      </c>
      <c r="C1685" s="11" t="s">
        <v>570</v>
      </c>
      <c r="D1685" s="4" t="s">
        <v>446</v>
      </c>
      <c r="E1685" s="5" t="s">
        <v>365</v>
      </c>
      <c r="F1685" s="5" t="str">
        <f t="shared" si="28"/>
        <v>C-4199-1500-5</v>
      </c>
      <c r="G1685" s="13" t="s">
        <v>543</v>
      </c>
      <c r="H1685" s="13" t="s">
        <v>501</v>
      </c>
      <c r="I1685" s="13" t="s">
        <v>544</v>
      </c>
      <c r="J1685" s="3" t="s">
        <v>53</v>
      </c>
      <c r="K1685" s="3" t="s">
        <v>54</v>
      </c>
      <c r="L1685" s="3" t="s">
        <v>55</v>
      </c>
      <c r="M1685" s="3" t="s">
        <v>46</v>
      </c>
      <c r="N1685" s="3" t="s">
        <v>37</v>
      </c>
      <c r="O1685" s="3" t="s">
        <v>210</v>
      </c>
      <c r="P1685" s="3"/>
      <c r="Q1685" s="3"/>
      <c r="R1685" s="3" t="s">
        <v>40</v>
      </c>
      <c r="S1685" s="3" t="s">
        <v>41</v>
      </c>
      <c r="T1685" s="3" t="s">
        <v>42</v>
      </c>
      <c r="U1685" s="4" t="s">
        <v>366</v>
      </c>
      <c r="V1685" s="6">
        <v>0</v>
      </c>
      <c r="W1685" s="6">
        <v>182256445</v>
      </c>
      <c r="X1685" s="6">
        <v>66414755</v>
      </c>
      <c r="Y1685" s="6">
        <v>115841690</v>
      </c>
      <c r="Z1685" s="6">
        <v>0</v>
      </c>
      <c r="AA1685" s="6">
        <v>103200070</v>
      </c>
      <c r="AB1685" s="6">
        <v>12641620</v>
      </c>
      <c r="AC1685" s="6">
        <v>103200070</v>
      </c>
      <c r="AD1685" s="6">
        <v>60289064</v>
      </c>
      <c r="AE1685" s="6">
        <v>21970416</v>
      </c>
      <c r="AF1685" s="6">
        <v>21970416</v>
      </c>
    </row>
    <row r="1686" spans="1:32" ht="22.5">
      <c r="A1686" s="3" t="s">
        <v>445</v>
      </c>
      <c r="B1686" s="11" t="s">
        <v>545</v>
      </c>
      <c r="C1686" s="11" t="s">
        <v>570</v>
      </c>
      <c r="D1686" s="4" t="s">
        <v>446</v>
      </c>
      <c r="E1686" s="5" t="s">
        <v>367</v>
      </c>
      <c r="F1686" s="5" t="str">
        <f t="shared" si="28"/>
        <v>C-4199-1500-5</v>
      </c>
      <c r="G1686" s="13" t="s">
        <v>543</v>
      </c>
      <c r="H1686" s="13" t="s">
        <v>501</v>
      </c>
      <c r="I1686" s="13" t="s">
        <v>544</v>
      </c>
      <c r="J1686" s="3" t="s">
        <v>53</v>
      </c>
      <c r="K1686" s="3" t="s">
        <v>54</v>
      </c>
      <c r="L1686" s="3" t="s">
        <v>55</v>
      </c>
      <c r="M1686" s="3" t="s">
        <v>46</v>
      </c>
      <c r="N1686" s="3" t="s">
        <v>37</v>
      </c>
      <c r="O1686" s="3" t="s">
        <v>257</v>
      </c>
      <c r="P1686" s="3"/>
      <c r="Q1686" s="3"/>
      <c r="R1686" s="3" t="s">
        <v>40</v>
      </c>
      <c r="S1686" s="3" t="s">
        <v>150</v>
      </c>
      <c r="T1686" s="3" t="s">
        <v>42</v>
      </c>
      <c r="U1686" s="4" t="s">
        <v>368</v>
      </c>
      <c r="V1686" s="6">
        <v>114000000</v>
      </c>
      <c r="W1686" s="6">
        <v>0</v>
      </c>
      <c r="X1686" s="6">
        <v>0</v>
      </c>
      <c r="Y1686" s="6">
        <v>114000000</v>
      </c>
      <c r="Z1686" s="6">
        <v>0</v>
      </c>
      <c r="AA1686" s="6">
        <v>114000000</v>
      </c>
      <c r="AB1686" s="6">
        <v>0</v>
      </c>
      <c r="AC1686" s="6">
        <v>114000000</v>
      </c>
      <c r="AD1686" s="6">
        <v>114000000</v>
      </c>
      <c r="AE1686" s="6">
        <v>93137705</v>
      </c>
      <c r="AF1686" s="6">
        <v>93137705</v>
      </c>
    </row>
    <row r="1687" spans="1:32" ht="22.5">
      <c r="A1687" s="3" t="s">
        <v>445</v>
      </c>
      <c r="B1687" s="11" t="s">
        <v>545</v>
      </c>
      <c r="C1687" s="11" t="s">
        <v>570</v>
      </c>
      <c r="D1687" s="4" t="s">
        <v>446</v>
      </c>
      <c r="E1687" s="5" t="s">
        <v>369</v>
      </c>
      <c r="F1687" s="5" t="str">
        <f t="shared" si="28"/>
        <v>C-4199-1500-5</v>
      </c>
      <c r="G1687" s="13" t="s">
        <v>543</v>
      </c>
      <c r="H1687" s="13" t="s">
        <v>501</v>
      </c>
      <c r="I1687" s="13" t="s">
        <v>544</v>
      </c>
      <c r="J1687" s="3" t="s">
        <v>53</v>
      </c>
      <c r="K1687" s="3" t="s">
        <v>54</v>
      </c>
      <c r="L1687" s="3" t="s">
        <v>55</v>
      </c>
      <c r="M1687" s="3" t="s">
        <v>46</v>
      </c>
      <c r="N1687" s="3" t="s">
        <v>37</v>
      </c>
      <c r="O1687" s="3" t="s">
        <v>213</v>
      </c>
      <c r="P1687" s="3"/>
      <c r="Q1687" s="3"/>
      <c r="R1687" s="3" t="s">
        <v>40</v>
      </c>
      <c r="S1687" s="3" t="s">
        <v>150</v>
      </c>
      <c r="T1687" s="3" t="s">
        <v>42</v>
      </c>
      <c r="U1687" s="4" t="s">
        <v>370</v>
      </c>
      <c r="V1687" s="6">
        <v>0</v>
      </c>
      <c r="W1687" s="6">
        <v>14890000</v>
      </c>
      <c r="X1687" s="6">
        <v>8000000</v>
      </c>
      <c r="Y1687" s="6">
        <v>6890000</v>
      </c>
      <c r="Z1687" s="6">
        <v>0</v>
      </c>
      <c r="AA1687" s="6">
        <v>6890000</v>
      </c>
      <c r="AB1687" s="6">
        <v>0</v>
      </c>
      <c r="AC1687" s="6">
        <v>6890000</v>
      </c>
      <c r="AD1687" s="6">
        <v>6890000</v>
      </c>
      <c r="AE1687" s="6">
        <v>0</v>
      </c>
      <c r="AF1687" s="6">
        <v>0</v>
      </c>
    </row>
    <row r="1688" spans="1:32" ht="22.5">
      <c r="A1688" s="3" t="s">
        <v>445</v>
      </c>
      <c r="B1688" s="11" t="s">
        <v>545</v>
      </c>
      <c r="C1688" s="11" t="s">
        <v>570</v>
      </c>
      <c r="D1688" s="4" t="s">
        <v>446</v>
      </c>
      <c r="E1688" s="5" t="s">
        <v>369</v>
      </c>
      <c r="F1688" s="5" t="str">
        <f t="shared" ref="F1688:F1751" si="29">+J1688&amp;"-"&amp;K1688&amp;"-"&amp;L1688&amp;"-"&amp;M1688</f>
        <v>C-4199-1500-5</v>
      </c>
      <c r="G1688" s="13" t="s">
        <v>543</v>
      </c>
      <c r="H1688" s="13" t="s">
        <v>501</v>
      </c>
      <c r="I1688" s="13" t="s">
        <v>544</v>
      </c>
      <c r="J1688" s="3" t="s">
        <v>53</v>
      </c>
      <c r="K1688" s="3" t="s">
        <v>54</v>
      </c>
      <c r="L1688" s="3" t="s">
        <v>55</v>
      </c>
      <c r="M1688" s="3" t="s">
        <v>46</v>
      </c>
      <c r="N1688" s="3" t="s">
        <v>37</v>
      </c>
      <c r="O1688" s="3" t="s">
        <v>213</v>
      </c>
      <c r="P1688" s="3"/>
      <c r="Q1688" s="3"/>
      <c r="R1688" s="3" t="s">
        <v>40</v>
      </c>
      <c r="S1688" s="3" t="s">
        <v>41</v>
      </c>
      <c r="T1688" s="3" t="s">
        <v>42</v>
      </c>
      <c r="U1688" s="4" t="s">
        <v>370</v>
      </c>
      <c r="V1688" s="6">
        <v>0</v>
      </c>
      <c r="W1688" s="6">
        <v>4310000</v>
      </c>
      <c r="X1688" s="6">
        <v>0</v>
      </c>
      <c r="Y1688" s="6">
        <v>4310000</v>
      </c>
      <c r="Z1688" s="6">
        <v>0</v>
      </c>
      <c r="AA1688" s="6">
        <v>4310000</v>
      </c>
      <c r="AB1688" s="6">
        <v>0</v>
      </c>
      <c r="AC1688" s="6">
        <v>4310000</v>
      </c>
      <c r="AD1688" s="6">
        <v>4310000</v>
      </c>
      <c r="AE1688" s="6">
        <v>0</v>
      </c>
      <c r="AF1688" s="6">
        <v>0</v>
      </c>
    </row>
    <row r="1689" spans="1:32" ht="22.5">
      <c r="A1689" s="3" t="s">
        <v>445</v>
      </c>
      <c r="B1689" s="11" t="s">
        <v>545</v>
      </c>
      <c r="C1689" s="11" t="s">
        <v>570</v>
      </c>
      <c r="D1689" s="4" t="s">
        <v>446</v>
      </c>
      <c r="E1689" s="5" t="s">
        <v>389</v>
      </c>
      <c r="F1689" s="5" t="str">
        <f t="shared" si="29"/>
        <v>C-4199-1500-5</v>
      </c>
      <c r="G1689" s="13" t="s">
        <v>543</v>
      </c>
      <c r="H1689" s="13" t="s">
        <v>501</v>
      </c>
      <c r="I1689" s="13" t="s">
        <v>544</v>
      </c>
      <c r="J1689" s="3" t="s">
        <v>53</v>
      </c>
      <c r="K1689" s="3" t="s">
        <v>54</v>
      </c>
      <c r="L1689" s="3" t="s">
        <v>55</v>
      </c>
      <c r="M1689" s="3" t="s">
        <v>46</v>
      </c>
      <c r="N1689" s="3" t="s">
        <v>37</v>
      </c>
      <c r="O1689" s="3" t="s">
        <v>56</v>
      </c>
      <c r="P1689" s="3"/>
      <c r="Q1689" s="3"/>
      <c r="R1689" s="3" t="s">
        <v>40</v>
      </c>
      <c r="S1689" s="3" t="s">
        <v>150</v>
      </c>
      <c r="T1689" s="3" t="s">
        <v>42</v>
      </c>
      <c r="U1689" s="4" t="s">
        <v>390</v>
      </c>
      <c r="V1689" s="6">
        <v>20000000</v>
      </c>
      <c r="W1689" s="6">
        <v>0</v>
      </c>
      <c r="X1689" s="6">
        <v>0</v>
      </c>
      <c r="Y1689" s="6">
        <v>20000000</v>
      </c>
      <c r="Z1689" s="6">
        <v>0</v>
      </c>
      <c r="AA1689" s="6">
        <v>15430000</v>
      </c>
      <c r="AB1689" s="6">
        <v>4570000</v>
      </c>
      <c r="AC1689" s="6">
        <v>15430000</v>
      </c>
      <c r="AD1689" s="6">
        <v>0</v>
      </c>
      <c r="AE1689" s="6">
        <v>0</v>
      </c>
      <c r="AF1689" s="6">
        <v>0</v>
      </c>
    </row>
    <row r="1690" spans="1:32" ht="22.5">
      <c r="A1690" s="3" t="s">
        <v>445</v>
      </c>
      <c r="B1690" s="11" t="s">
        <v>545</v>
      </c>
      <c r="C1690" s="11" t="s">
        <v>570</v>
      </c>
      <c r="D1690" s="4" t="s">
        <v>446</v>
      </c>
      <c r="E1690" s="5" t="s">
        <v>371</v>
      </c>
      <c r="F1690" s="5" t="str">
        <f t="shared" si="29"/>
        <v>C-4199-1500-5</v>
      </c>
      <c r="G1690" s="13" t="s">
        <v>543</v>
      </c>
      <c r="H1690" s="13" t="s">
        <v>493</v>
      </c>
      <c r="I1690" s="13" t="s">
        <v>512</v>
      </c>
      <c r="J1690" s="3" t="s">
        <v>53</v>
      </c>
      <c r="K1690" s="3" t="s">
        <v>54</v>
      </c>
      <c r="L1690" s="3" t="s">
        <v>55</v>
      </c>
      <c r="M1690" s="3" t="s">
        <v>46</v>
      </c>
      <c r="N1690" s="3" t="s">
        <v>37</v>
      </c>
      <c r="O1690" s="3" t="s">
        <v>218</v>
      </c>
      <c r="P1690" s="3"/>
      <c r="Q1690" s="3"/>
      <c r="R1690" s="3" t="s">
        <v>40</v>
      </c>
      <c r="S1690" s="3" t="s">
        <v>150</v>
      </c>
      <c r="T1690" s="3" t="s">
        <v>42</v>
      </c>
      <c r="U1690" s="4" t="s">
        <v>222</v>
      </c>
      <c r="V1690" s="6">
        <v>78280500</v>
      </c>
      <c r="W1690" s="6">
        <v>80068160</v>
      </c>
      <c r="X1690" s="6">
        <v>5390528</v>
      </c>
      <c r="Y1690" s="6">
        <v>152958132</v>
      </c>
      <c r="Z1690" s="6">
        <v>0</v>
      </c>
      <c r="AA1690" s="6">
        <v>152958132</v>
      </c>
      <c r="AB1690" s="6">
        <v>0</v>
      </c>
      <c r="AC1690" s="6">
        <v>152958132</v>
      </c>
      <c r="AD1690" s="6">
        <v>152958132</v>
      </c>
      <c r="AE1690" s="6">
        <v>148697297</v>
      </c>
      <c r="AF1690" s="6">
        <v>148697297</v>
      </c>
    </row>
    <row r="1691" spans="1:32" ht="22.5">
      <c r="A1691" s="3" t="s">
        <v>445</v>
      </c>
      <c r="B1691" s="11" t="s">
        <v>545</v>
      </c>
      <c r="C1691" s="11" t="s">
        <v>570</v>
      </c>
      <c r="D1691" s="4" t="s">
        <v>446</v>
      </c>
      <c r="E1691" s="5" t="s">
        <v>372</v>
      </c>
      <c r="F1691" s="5" t="str">
        <f t="shared" si="29"/>
        <v>C-4199-1500-5</v>
      </c>
      <c r="G1691" s="13" t="s">
        <v>543</v>
      </c>
      <c r="H1691" s="13" t="s">
        <v>493</v>
      </c>
      <c r="I1691" s="13" t="s">
        <v>506</v>
      </c>
      <c r="J1691" s="3" t="s">
        <v>53</v>
      </c>
      <c r="K1691" s="3" t="s">
        <v>54</v>
      </c>
      <c r="L1691" s="3" t="s">
        <v>55</v>
      </c>
      <c r="M1691" s="3" t="s">
        <v>46</v>
      </c>
      <c r="N1691" s="3" t="s">
        <v>37</v>
      </c>
      <c r="O1691" s="3" t="s">
        <v>221</v>
      </c>
      <c r="P1691" s="3"/>
      <c r="Q1691" s="3"/>
      <c r="R1691" s="3" t="s">
        <v>40</v>
      </c>
      <c r="S1691" s="3" t="s">
        <v>150</v>
      </c>
      <c r="T1691" s="3" t="s">
        <v>42</v>
      </c>
      <c r="U1691" s="4" t="s">
        <v>57</v>
      </c>
      <c r="V1691" s="6">
        <v>4343000</v>
      </c>
      <c r="W1691" s="6">
        <v>8582753</v>
      </c>
      <c r="X1691" s="6">
        <v>0</v>
      </c>
      <c r="Y1691" s="6">
        <v>12925753</v>
      </c>
      <c r="Z1691" s="6">
        <v>0</v>
      </c>
      <c r="AA1691" s="6">
        <v>9919563</v>
      </c>
      <c r="AB1691" s="6">
        <v>3006190</v>
      </c>
      <c r="AC1691" s="6">
        <v>9919563</v>
      </c>
      <c r="AD1691" s="6">
        <v>9919563</v>
      </c>
      <c r="AE1691" s="6">
        <v>9919563</v>
      </c>
      <c r="AF1691" s="6">
        <v>9919563</v>
      </c>
    </row>
    <row r="1692" spans="1:32" ht="22.5">
      <c r="A1692" s="3" t="s">
        <v>447</v>
      </c>
      <c r="B1692" s="11" t="s">
        <v>545</v>
      </c>
      <c r="C1692" s="11" t="s">
        <v>571</v>
      </c>
      <c r="D1692" s="4" t="s">
        <v>448</v>
      </c>
      <c r="E1692" s="5" t="s">
        <v>123</v>
      </c>
      <c r="F1692" s="5" t="str">
        <f t="shared" si="29"/>
        <v>A-2-0-3</v>
      </c>
      <c r="G1692" s="13" t="s">
        <v>492</v>
      </c>
      <c r="H1692" s="13" t="s">
        <v>501</v>
      </c>
      <c r="I1692" s="13" t="s">
        <v>502</v>
      </c>
      <c r="J1692" s="3" t="s">
        <v>35</v>
      </c>
      <c r="K1692" s="3" t="s">
        <v>36</v>
      </c>
      <c r="L1692" s="3" t="s">
        <v>37</v>
      </c>
      <c r="M1692" s="3" t="s">
        <v>38</v>
      </c>
      <c r="N1692" s="3" t="s">
        <v>121</v>
      </c>
      <c r="O1692" s="3" t="s">
        <v>38</v>
      </c>
      <c r="P1692" s="3"/>
      <c r="Q1692" s="3"/>
      <c r="R1692" s="3" t="s">
        <v>40</v>
      </c>
      <c r="S1692" s="3" t="s">
        <v>41</v>
      </c>
      <c r="T1692" s="3" t="s">
        <v>42</v>
      </c>
      <c r="U1692" s="4" t="s">
        <v>124</v>
      </c>
      <c r="V1692" s="6">
        <v>23000000</v>
      </c>
      <c r="W1692" s="6">
        <v>2342807</v>
      </c>
      <c r="X1692" s="6">
        <v>54242</v>
      </c>
      <c r="Y1692" s="6">
        <v>25288565</v>
      </c>
      <c r="Z1692" s="6">
        <v>0</v>
      </c>
      <c r="AA1692" s="6">
        <v>25288565</v>
      </c>
      <c r="AB1692" s="6">
        <v>0</v>
      </c>
      <c r="AC1692" s="6">
        <v>25288565</v>
      </c>
      <c r="AD1692" s="6">
        <v>25288565</v>
      </c>
      <c r="AE1692" s="6">
        <v>25288565</v>
      </c>
      <c r="AF1692" s="6">
        <v>25288565</v>
      </c>
    </row>
    <row r="1693" spans="1:32" ht="22.5">
      <c r="A1693" s="3" t="s">
        <v>447</v>
      </c>
      <c r="B1693" s="11" t="s">
        <v>545</v>
      </c>
      <c r="C1693" s="11" t="s">
        <v>571</v>
      </c>
      <c r="D1693" s="4" t="s">
        <v>448</v>
      </c>
      <c r="E1693" s="5" t="s">
        <v>133</v>
      </c>
      <c r="F1693" s="5" t="str">
        <f t="shared" si="29"/>
        <v>A-2-0-4</v>
      </c>
      <c r="G1693" s="13" t="s">
        <v>492</v>
      </c>
      <c r="H1693" s="13" t="s">
        <v>501</v>
      </c>
      <c r="I1693" s="13" t="s">
        <v>502</v>
      </c>
      <c r="J1693" s="3" t="s">
        <v>35</v>
      </c>
      <c r="K1693" s="3" t="s">
        <v>36</v>
      </c>
      <c r="L1693" s="3" t="s">
        <v>37</v>
      </c>
      <c r="M1693" s="3" t="s">
        <v>45</v>
      </c>
      <c r="N1693" s="3" t="s">
        <v>45</v>
      </c>
      <c r="O1693" s="3" t="s">
        <v>61</v>
      </c>
      <c r="P1693" s="3"/>
      <c r="Q1693" s="3"/>
      <c r="R1693" s="3" t="s">
        <v>40</v>
      </c>
      <c r="S1693" s="3" t="s">
        <v>41</v>
      </c>
      <c r="T1693" s="3" t="s">
        <v>42</v>
      </c>
      <c r="U1693" s="4" t="s">
        <v>134</v>
      </c>
      <c r="V1693" s="6">
        <v>16965142</v>
      </c>
      <c r="W1693" s="6">
        <v>0</v>
      </c>
      <c r="X1693" s="6">
        <v>13000000</v>
      </c>
      <c r="Y1693" s="6">
        <v>3965142</v>
      </c>
      <c r="Z1693" s="6">
        <v>0</v>
      </c>
      <c r="AA1693" s="6">
        <v>1251266</v>
      </c>
      <c r="AB1693" s="6">
        <v>2713876</v>
      </c>
      <c r="AC1693" s="6">
        <v>1251266</v>
      </c>
      <c r="AD1693" s="6">
        <v>1251266</v>
      </c>
      <c r="AE1693" s="6">
        <v>1251266</v>
      </c>
      <c r="AF1693" s="6">
        <v>1251266</v>
      </c>
    </row>
    <row r="1694" spans="1:32" ht="22.5">
      <c r="A1694" s="3" t="s">
        <v>447</v>
      </c>
      <c r="B1694" s="11" t="s">
        <v>545</v>
      </c>
      <c r="C1694" s="11" t="s">
        <v>571</v>
      </c>
      <c r="D1694" s="4" t="s">
        <v>448</v>
      </c>
      <c r="E1694" s="5" t="s">
        <v>135</v>
      </c>
      <c r="F1694" s="5" t="str">
        <f t="shared" si="29"/>
        <v>A-2-0-4</v>
      </c>
      <c r="G1694" s="13" t="s">
        <v>492</v>
      </c>
      <c r="H1694" s="13" t="s">
        <v>501</v>
      </c>
      <c r="I1694" s="13" t="s">
        <v>502</v>
      </c>
      <c r="J1694" s="3" t="s">
        <v>35</v>
      </c>
      <c r="K1694" s="3" t="s">
        <v>36</v>
      </c>
      <c r="L1694" s="3" t="s">
        <v>37</v>
      </c>
      <c r="M1694" s="3" t="s">
        <v>45</v>
      </c>
      <c r="N1694" s="3" t="s">
        <v>45</v>
      </c>
      <c r="O1694" s="3" t="s">
        <v>36</v>
      </c>
      <c r="P1694" s="3"/>
      <c r="Q1694" s="3"/>
      <c r="R1694" s="3" t="s">
        <v>40</v>
      </c>
      <c r="S1694" s="3" t="s">
        <v>41</v>
      </c>
      <c r="T1694" s="3" t="s">
        <v>42</v>
      </c>
      <c r="U1694" s="4" t="s">
        <v>136</v>
      </c>
      <c r="V1694" s="6">
        <v>15200000</v>
      </c>
      <c r="W1694" s="6">
        <v>0</v>
      </c>
      <c r="X1694" s="6">
        <v>8586130</v>
      </c>
      <c r="Y1694" s="6">
        <v>6613870</v>
      </c>
      <c r="Z1694" s="6">
        <v>0</v>
      </c>
      <c r="AA1694" s="6">
        <v>6613869.9400000004</v>
      </c>
      <c r="AB1694" s="6">
        <v>0.06</v>
      </c>
      <c r="AC1694" s="6">
        <v>6613869.9400000004</v>
      </c>
      <c r="AD1694" s="6">
        <v>2671325</v>
      </c>
      <c r="AE1694" s="6">
        <v>2260485.63</v>
      </c>
      <c r="AF1694" s="6">
        <v>2260485.63</v>
      </c>
    </row>
    <row r="1695" spans="1:32" ht="22.5">
      <c r="A1695" s="3" t="s">
        <v>447</v>
      </c>
      <c r="B1695" s="11" t="s">
        <v>545</v>
      </c>
      <c r="C1695" s="11" t="s">
        <v>571</v>
      </c>
      <c r="D1695" s="4" t="s">
        <v>448</v>
      </c>
      <c r="E1695" s="5" t="s">
        <v>44</v>
      </c>
      <c r="F1695" s="5" t="str">
        <f t="shared" si="29"/>
        <v>A-2-0-4</v>
      </c>
      <c r="G1695" s="13" t="s">
        <v>492</v>
      </c>
      <c r="H1695" s="13" t="s">
        <v>501</v>
      </c>
      <c r="I1695" s="13" t="s">
        <v>502</v>
      </c>
      <c r="J1695" s="3" t="s">
        <v>35</v>
      </c>
      <c r="K1695" s="3" t="s">
        <v>36</v>
      </c>
      <c r="L1695" s="3" t="s">
        <v>37</v>
      </c>
      <c r="M1695" s="3" t="s">
        <v>45</v>
      </c>
      <c r="N1695" s="3" t="s">
        <v>46</v>
      </c>
      <c r="O1695" s="3" t="s">
        <v>47</v>
      </c>
      <c r="P1695" s="3"/>
      <c r="Q1695" s="3"/>
      <c r="R1695" s="3" t="s">
        <v>40</v>
      </c>
      <c r="S1695" s="3" t="s">
        <v>41</v>
      </c>
      <c r="T1695" s="3" t="s">
        <v>42</v>
      </c>
      <c r="U1695" s="4" t="s">
        <v>48</v>
      </c>
      <c r="V1695" s="6">
        <v>7500000</v>
      </c>
      <c r="W1695" s="6">
        <v>18000000</v>
      </c>
      <c r="X1695" s="6">
        <v>0</v>
      </c>
      <c r="Y1695" s="6">
        <v>25500000</v>
      </c>
      <c r="Z1695" s="6">
        <v>0</v>
      </c>
      <c r="AA1695" s="6">
        <v>23046600</v>
      </c>
      <c r="AB1695" s="6">
        <v>2453400</v>
      </c>
      <c r="AC1695" s="6">
        <v>23046600</v>
      </c>
      <c r="AD1695" s="6">
        <v>23046600</v>
      </c>
      <c r="AE1695" s="6">
        <v>23046430</v>
      </c>
      <c r="AF1695" s="6">
        <v>23046430</v>
      </c>
    </row>
    <row r="1696" spans="1:32" ht="22.5">
      <c r="A1696" s="3" t="s">
        <v>447</v>
      </c>
      <c r="B1696" s="11" t="s">
        <v>545</v>
      </c>
      <c r="C1696" s="11" t="s">
        <v>571</v>
      </c>
      <c r="D1696" s="4" t="s">
        <v>448</v>
      </c>
      <c r="E1696" s="5" t="s">
        <v>179</v>
      </c>
      <c r="F1696" s="5" t="str">
        <f t="shared" si="29"/>
        <v>A-2-0-4</v>
      </c>
      <c r="G1696" s="13" t="s">
        <v>492</v>
      </c>
      <c r="H1696" s="13" t="s">
        <v>501</v>
      </c>
      <c r="I1696" s="13" t="s">
        <v>502</v>
      </c>
      <c r="J1696" s="3" t="s">
        <v>35</v>
      </c>
      <c r="K1696" s="3" t="s">
        <v>36</v>
      </c>
      <c r="L1696" s="3" t="s">
        <v>37</v>
      </c>
      <c r="M1696" s="3" t="s">
        <v>45</v>
      </c>
      <c r="N1696" s="3" t="s">
        <v>158</v>
      </c>
      <c r="O1696" s="3" t="s">
        <v>61</v>
      </c>
      <c r="P1696" s="3"/>
      <c r="Q1696" s="3"/>
      <c r="R1696" s="3" t="s">
        <v>40</v>
      </c>
      <c r="S1696" s="3" t="s">
        <v>41</v>
      </c>
      <c r="T1696" s="3" t="s">
        <v>42</v>
      </c>
      <c r="U1696" s="4" t="s">
        <v>180</v>
      </c>
      <c r="V1696" s="6">
        <v>7000000</v>
      </c>
      <c r="W1696" s="6">
        <v>0</v>
      </c>
      <c r="X1696" s="6">
        <v>1439522</v>
      </c>
      <c r="Y1696" s="6">
        <v>5560478</v>
      </c>
      <c r="Z1696" s="6">
        <v>0</v>
      </c>
      <c r="AA1696" s="6">
        <v>5560477.7000000002</v>
      </c>
      <c r="AB1696" s="6">
        <v>0.3</v>
      </c>
      <c r="AC1696" s="6">
        <v>5560477.7000000002</v>
      </c>
      <c r="AD1696" s="6">
        <v>5560477.7000000002</v>
      </c>
      <c r="AE1696" s="6">
        <v>5560477.7000000002</v>
      </c>
      <c r="AF1696" s="6">
        <v>5560477.7000000002</v>
      </c>
    </row>
    <row r="1697" spans="1:32" ht="22.5">
      <c r="A1697" s="3" t="s">
        <v>447</v>
      </c>
      <c r="B1697" s="11" t="s">
        <v>545</v>
      </c>
      <c r="C1697" s="11" t="s">
        <v>571</v>
      </c>
      <c r="D1697" s="4" t="s">
        <v>448</v>
      </c>
      <c r="E1697" s="5" t="s">
        <v>181</v>
      </c>
      <c r="F1697" s="5" t="str">
        <f t="shared" si="29"/>
        <v>A-2-0-4</v>
      </c>
      <c r="G1697" s="13" t="s">
        <v>492</v>
      </c>
      <c r="H1697" s="13" t="s">
        <v>501</v>
      </c>
      <c r="I1697" s="13" t="s">
        <v>502</v>
      </c>
      <c r="J1697" s="3" t="s">
        <v>35</v>
      </c>
      <c r="K1697" s="3" t="s">
        <v>36</v>
      </c>
      <c r="L1697" s="3" t="s">
        <v>37</v>
      </c>
      <c r="M1697" s="3" t="s">
        <v>45</v>
      </c>
      <c r="N1697" s="3" t="s">
        <v>158</v>
      </c>
      <c r="O1697" s="3" t="s">
        <v>36</v>
      </c>
      <c r="P1697" s="3"/>
      <c r="Q1697" s="3"/>
      <c r="R1697" s="3" t="s">
        <v>40</v>
      </c>
      <c r="S1697" s="3" t="s">
        <v>41</v>
      </c>
      <c r="T1697" s="3" t="s">
        <v>42</v>
      </c>
      <c r="U1697" s="4" t="s">
        <v>182</v>
      </c>
      <c r="V1697" s="6">
        <v>153500000</v>
      </c>
      <c r="W1697" s="6">
        <v>0</v>
      </c>
      <c r="X1697" s="6">
        <v>4816873</v>
      </c>
      <c r="Y1697" s="6">
        <v>148683127</v>
      </c>
      <c r="Z1697" s="6">
        <v>0</v>
      </c>
      <c r="AA1697" s="6">
        <v>148683126.63999999</v>
      </c>
      <c r="AB1697" s="6">
        <v>0.36</v>
      </c>
      <c r="AC1697" s="6">
        <v>148683126.63999999</v>
      </c>
      <c r="AD1697" s="6">
        <v>148683126.63999999</v>
      </c>
      <c r="AE1697" s="6">
        <v>148683126.63999999</v>
      </c>
      <c r="AF1697" s="6">
        <v>148683126.63999999</v>
      </c>
    </row>
    <row r="1698" spans="1:32" ht="22.5">
      <c r="A1698" s="3" t="s">
        <v>447</v>
      </c>
      <c r="B1698" s="11" t="s">
        <v>545</v>
      </c>
      <c r="C1698" s="11" t="s">
        <v>571</v>
      </c>
      <c r="D1698" s="4" t="s">
        <v>448</v>
      </c>
      <c r="E1698" s="5" t="s">
        <v>394</v>
      </c>
      <c r="F1698" s="5" t="str">
        <f t="shared" si="29"/>
        <v>A-2-0-4</v>
      </c>
      <c r="G1698" s="13" t="s">
        <v>492</v>
      </c>
      <c r="H1698" s="13" t="s">
        <v>501</v>
      </c>
      <c r="I1698" s="13" t="s">
        <v>502</v>
      </c>
      <c r="J1698" s="3" t="s">
        <v>35</v>
      </c>
      <c r="K1698" s="3" t="s">
        <v>36</v>
      </c>
      <c r="L1698" s="3" t="s">
        <v>37</v>
      </c>
      <c r="M1698" s="3" t="s">
        <v>45</v>
      </c>
      <c r="N1698" s="3" t="s">
        <v>158</v>
      </c>
      <c r="O1698" s="3" t="s">
        <v>38</v>
      </c>
      <c r="P1698" s="3"/>
      <c r="Q1698" s="3"/>
      <c r="R1698" s="3" t="s">
        <v>40</v>
      </c>
      <c r="S1698" s="3" t="s">
        <v>41</v>
      </c>
      <c r="T1698" s="3" t="s">
        <v>42</v>
      </c>
      <c r="U1698" s="4" t="s">
        <v>395</v>
      </c>
      <c r="V1698" s="6">
        <v>470000</v>
      </c>
      <c r="W1698" s="6">
        <v>0</v>
      </c>
      <c r="X1698" s="6">
        <v>10526</v>
      </c>
      <c r="Y1698" s="6">
        <v>459474</v>
      </c>
      <c r="Z1698" s="6">
        <v>0</v>
      </c>
      <c r="AA1698" s="6">
        <v>459473.26</v>
      </c>
      <c r="AB1698" s="6">
        <v>0.74</v>
      </c>
      <c r="AC1698" s="6">
        <v>459473.26</v>
      </c>
      <c r="AD1698" s="6">
        <v>459473.26</v>
      </c>
      <c r="AE1698" s="6">
        <v>459473.26</v>
      </c>
      <c r="AF1698" s="6">
        <v>459473.26</v>
      </c>
    </row>
    <row r="1699" spans="1:32" ht="22.5">
      <c r="A1699" s="3" t="s">
        <v>447</v>
      </c>
      <c r="B1699" s="11" t="s">
        <v>545</v>
      </c>
      <c r="C1699" s="11" t="s">
        <v>571</v>
      </c>
      <c r="D1699" s="4" t="s">
        <v>448</v>
      </c>
      <c r="E1699" s="5" t="s">
        <v>185</v>
      </c>
      <c r="F1699" s="5" t="str">
        <f t="shared" si="29"/>
        <v>A-2-0-4</v>
      </c>
      <c r="G1699" s="13" t="s">
        <v>492</v>
      </c>
      <c r="H1699" s="13" t="s">
        <v>501</v>
      </c>
      <c r="I1699" s="13" t="s">
        <v>502</v>
      </c>
      <c r="J1699" s="3" t="s">
        <v>35</v>
      </c>
      <c r="K1699" s="3" t="s">
        <v>36</v>
      </c>
      <c r="L1699" s="3" t="s">
        <v>37</v>
      </c>
      <c r="M1699" s="3" t="s">
        <v>45</v>
      </c>
      <c r="N1699" s="3" t="s">
        <v>158</v>
      </c>
      <c r="O1699" s="3" t="s">
        <v>116</v>
      </c>
      <c r="P1699" s="3"/>
      <c r="Q1699" s="3"/>
      <c r="R1699" s="3" t="s">
        <v>40</v>
      </c>
      <c r="S1699" s="3" t="s">
        <v>41</v>
      </c>
      <c r="T1699" s="3" t="s">
        <v>42</v>
      </c>
      <c r="U1699" s="4" t="s">
        <v>186</v>
      </c>
      <c r="V1699" s="6">
        <v>50000</v>
      </c>
      <c r="W1699" s="6">
        <v>0</v>
      </c>
      <c r="X1699" s="6">
        <v>10561</v>
      </c>
      <c r="Y1699" s="6">
        <v>39439</v>
      </c>
      <c r="Z1699" s="6">
        <v>0</v>
      </c>
      <c r="AA1699" s="6">
        <v>39439</v>
      </c>
      <c r="AB1699" s="6">
        <v>0</v>
      </c>
      <c r="AC1699" s="6">
        <v>39439</v>
      </c>
      <c r="AD1699" s="6">
        <v>39439</v>
      </c>
      <c r="AE1699" s="6">
        <v>39439</v>
      </c>
      <c r="AF1699" s="6">
        <v>39439</v>
      </c>
    </row>
    <row r="1700" spans="1:32" ht="22.5">
      <c r="A1700" s="3" t="s">
        <v>447</v>
      </c>
      <c r="B1700" s="11" t="s">
        <v>545</v>
      </c>
      <c r="C1700" s="11" t="s">
        <v>571</v>
      </c>
      <c r="D1700" s="4" t="s">
        <v>448</v>
      </c>
      <c r="E1700" s="5" t="s">
        <v>49</v>
      </c>
      <c r="F1700" s="5" t="str">
        <f t="shared" si="29"/>
        <v>A-2-0-4</v>
      </c>
      <c r="G1700" s="13" t="s">
        <v>492</v>
      </c>
      <c r="H1700" s="13" t="s">
        <v>493</v>
      </c>
      <c r="I1700" s="13" t="s">
        <v>494</v>
      </c>
      <c r="J1700" s="3" t="s">
        <v>35</v>
      </c>
      <c r="K1700" s="3" t="s">
        <v>36</v>
      </c>
      <c r="L1700" s="3" t="s">
        <v>37</v>
      </c>
      <c r="M1700" s="3" t="s">
        <v>45</v>
      </c>
      <c r="N1700" s="3" t="s">
        <v>50</v>
      </c>
      <c r="O1700" s="3" t="s">
        <v>36</v>
      </c>
      <c r="P1700" s="3"/>
      <c r="Q1700" s="3"/>
      <c r="R1700" s="3" t="s">
        <v>40</v>
      </c>
      <c r="S1700" s="3" t="s">
        <v>41</v>
      </c>
      <c r="T1700" s="3" t="s">
        <v>42</v>
      </c>
      <c r="U1700" s="4" t="s">
        <v>51</v>
      </c>
      <c r="V1700" s="6">
        <v>19000000</v>
      </c>
      <c r="W1700" s="6">
        <v>4200000</v>
      </c>
      <c r="X1700" s="6">
        <v>2106022</v>
      </c>
      <c r="Y1700" s="6">
        <v>21093978</v>
      </c>
      <c r="Z1700" s="6">
        <v>0</v>
      </c>
      <c r="AA1700" s="6">
        <v>20851132</v>
      </c>
      <c r="AB1700" s="6">
        <v>242846</v>
      </c>
      <c r="AC1700" s="6">
        <v>20851132</v>
      </c>
      <c r="AD1700" s="6">
        <v>20851132</v>
      </c>
      <c r="AE1700" s="6">
        <v>20851132</v>
      </c>
      <c r="AF1700" s="6">
        <v>20851132</v>
      </c>
    </row>
    <row r="1701" spans="1:32" ht="22.5">
      <c r="A1701" s="3" t="s">
        <v>447</v>
      </c>
      <c r="B1701" s="11" t="s">
        <v>545</v>
      </c>
      <c r="C1701" s="11" t="s">
        <v>571</v>
      </c>
      <c r="D1701" s="4" t="s">
        <v>448</v>
      </c>
      <c r="E1701" s="5" t="s">
        <v>191</v>
      </c>
      <c r="F1701" s="5" t="str">
        <f t="shared" si="29"/>
        <v>A-2-0-4</v>
      </c>
      <c r="G1701" s="13" t="s">
        <v>492</v>
      </c>
      <c r="H1701" s="13" t="s">
        <v>507</v>
      </c>
      <c r="I1701" s="13" t="s">
        <v>508</v>
      </c>
      <c r="J1701" s="3" t="s">
        <v>35</v>
      </c>
      <c r="K1701" s="3" t="s">
        <v>36</v>
      </c>
      <c r="L1701" s="3" t="s">
        <v>37</v>
      </c>
      <c r="M1701" s="3" t="s">
        <v>45</v>
      </c>
      <c r="N1701" s="3" t="s">
        <v>100</v>
      </c>
      <c r="O1701" s="3"/>
      <c r="P1701" s="3"/>
      <c r="Q1701" s="3"/>
      <c r="R1701" s="3" t="s">
        <v>40</v>
      </c>
      <c r="S1701" s="3" t="s">
        <v>41</v>
      </c>
      <c r="T1701" s="3" t="s">
        <v>42</v>
      </c>
      <c r="U1701" s="4" t="s">
        <v>192</v>
      </c>
      <c r="V1701" s="6">
        <v>0</v>
      </c>
      <c r="W1701" s="6">
        <v>600000</v>
      </c>
      <c r="X1701" s="6">
        <v>0</v>
      </c>
      <c r="Y1701" s="6">
        <v>600000</v>
      </c>
      <c r="Z1701" s="6">
        <v>0</v>
      </c>
      <c r="AA1701" s="6">
        <v>600000</v>
      </c>
      <c r="AB1701" s="6">
        <v>0</v>
      </c>
      <c r="AC1701" s="6">
        <v>600000</v>
      </c>
      <c r="AD1701" s="6">
        <v>600000</v>
      </c>
      <c r="AE1701" s="6">
        <v>600000</v>
      </c>
      <c r="AF1701" s="6">
        <v>600000</v>
      </c>
    </row>
    <row r="1702" spans="1:32" ht="22.5">
      <c r="A1702" s="3" t="s">
        <v>447</v>
      </c>
      <c r="B1702" s="11" t="s">
        <v>545</v>
      </c>
      <c r="C1702" s="11" t="s">
        <v>571</v>
      </c>
      <c r="D1702" s="4" t="s">
        <v>448</v>
      </c>
      <c r="E1702" s="5" t="s">
        <v>193</v>
      </c>
      <c r="F1702" s="5" t="str">
        <f t="shared" si="29"/>
        <v>A-2-0-4</v>
      </c>
      <c r="G1702" s="13" t="s">
        <v>492</v>
      </c>
      <c r="H1702" s="13" t="s">
        <v>493</v>
      </c>
      <c r="I1702" s="13" t="s">
        <v>494</v>
      </c>
      <c r="J1702" s="3" t="s">
        <v>35</v>
      </c>
      <c r="K1702" s="3" t="s">
        <v>36</v>
      </c>
      <c r="L1702" s="3" t="s">
        <v>37</v>
      </c>
      <c r="M1702" s="3" t="s">
        <v>45</v>
      </c>
      <c r="N1702" s="3" t="s">
        <v>150</v>
      </c>
      <c r="O1702" s="3" t="s">
        <v>45</v>
      </c>
      <c r="P1702" s="3"/>
      <c r="Q1702" s="3"/>
      <c r="R1702" s="3" t="s">
        <v>40</v>
      </c>
      <c r="S1702" s="3" t="s">
        <v>41</v>
      </c>
      <c r="T1702" s="3" t="s">
        <v>42</v>
      </c>
      <c r="U1702" s="4" t="s">
        <v>194</v>
      </c>
      <c r="V1702" s="6">
        <v>64521753</v>
      </c>
      <c r="W1702" s="6">
        <v>11991359</v>
      </c>
      <c r="X1702" s="6">
        <v>11461051</v>
      </c>
      <c r="Y1702" s="6">
        <v>65052061</v>
      </c>
      <c r="Z1702" s="6">
        <v>0</v>
      </c>
      <c r="AA1702" s="6">
        <v>61045794</v>
      </c>
      <c r="AB1702" s="6">
        <v>4006267</v>
      </c>
      <c r="AC1702" s="6">
        <v>61045794</v>
      </c>
      <c r="AD1702" s="6">
        <v>61045794</v>
      </c>
      <c r="AE1702" s="6">
        <v>0</v>
      </c>
      <c r="AF1702" s="6">
        <v>0</v>
      </c>
    </row>
    <row r="1703" spans="1:32" ht="22.5">
      <c r="A1703" s="3" t="s">
        <v>447</v>
      </c>
      <c r="B1703" s="11" t="s">
        <v>545</v>
      </c>
      <c r="C1703" s="11" t="s">
        <v>571</v>
      </c>
      <c r="D1703" s="4" t="s">
        <v>448</v>
      </c>
      <c r="E1703" s="5" t="s">
        <v>208</v>
      </c>
      <c r="F1703" s="5" t="str">
        <f t="shared" si="29"/>
        <v>C-4102-1500-1</v>
      </c>
      <c r="G1703" s="13" t="s">
        <v>509</v>
      </c>
      <c r="H1703" s="13" t="s">
        <v>510</v>
      </c>
      <c r="I1703" s="13" t="s">
        <v>511</v>
      </c>
      <c r="J1703" s="3" t="s">
        <v>53</v>
      </c>
      <c r="K1703" s="3" t="s">
        <v>209</v>
      </c>
      <c r="L1703" s="3" t="s">
        <v>55</v>
      </c>
      <c r="M1703" s="3" t="s">
        <v>61</v>
      </c>
      <c r="N1703" s="3" t="s">
        <v>37</v>
      </c>
      <c r="O1703" s="3" t="s">
        <v>210</v>
      </c>
      <c r="P1703" s="3"/>
      <c r="Q1703" s="3"/>
      <c r="R1703" s="3" t="s">
        <v>40</v>
      </c>
      <c r="S1703" s="3" t="s">
        <v>41</v>
      </c>
      <c r="T1703" s="3" t="s">
        <v>42</v>
      </c>
      <c r="U1703" s="4" t="s">
        <v>211</v>
      </c>
      <c r="V1703" s="6">
        <v>2476241952</v>
      </c>
      <c r="W1703" s="6">
        <v>131545612</v>
      </c>
      <c r="X1703" s="6">
        <v>211824085</v>
      </c>
      <c r="Y1703" s="6">
        <v>2395963479</v>
      </c>
      <c r="Z1703" s="6">
        <v>0</v>
      </c>
      <c r="AA1703" s="6">
        <v>2394350922</v>
      </c>
      <c r="AB1703" s="6">
        <v>1612557</v>
      </c>
      <c r="AC1703" s="6">
        <v>2394350922</v>
      </c>
      <c r="AD1703" s="6">
        <v>2394350922</v>
      </c>
      <c r="AE1703" s="6">
        <v>2015215730</v>
      </c>
      <c r="AF1703" s="6">
        <v>2015215730</v>
      </c>
    </row>
    <row r="1704" spans="1:32" ht="22.5">
      <c r="A1704" s="3" t="s">
        <v>447</v>
      </c>
      <c r="B1704" s="11" t="s">
        <v>545</v>
      </c>
      <c r="C1704" s="11" t="s">
        <v>571</v>
      </c>
      <c r="D1704" s="4" t="s">
        <v>448</v>
      </c>
      <c r="E1704" s="5" t="s">
        <v>217</v>
      </c>
      <c r="F1704" s="5" t="str">
        <f t="shared" si="29"/>
        <v>C-4102-1500-1</v>
      </c>
      <c r="G1704" s="13" t="s">
        <v>509</v>
      </c>
      <c r="H1704" s="13" t="s">
        <v>510</v>
      </c>
      <c r="I1704" s="13" t="s">
        <v>511</v>
      </c>
      <c r="J1704" s="3" t="s">
        <v>53</v>
      </c>
      <c r="K1704" s="3" t="s">
        <v>209</v>
      </c>
      <c r="L1704" s="3" t="s">
        <v>55</v>
      </c>
      <c r="M1704" s="3" t="s">
        <v>61</v>
      </c>
      <c r="N1704" s="3" t="s">
        <v>37</v>
      </c>
      <c r="O1704" s="3" t="s">
        <v>218</v>
      </c>
      <c r="P1704" s="3"/>
      <c r="Q1704" s="3"/>
      <c r="R1704" s="3" t="s">
        <v>40</v>
      </c>
      <c r="S1704" s="3" t="s">
        <v>41</v>
      </c>
      <c r="T1704" s="3" t="s">
        <v>42</v>
      </c>
      <c r="U1704" s="4" t="s">
        <v>219</v>
      </c>
      <c r="V1704" s="6">
        <v>13761420</v>
      </c>
      <c r="W1704" s="6">
        <v>12755000</v>
      </c>
      <c r="X1704" s="6">
        <v>1006420</v>
      </c>
      <c r="Y1704" s="6">
        <v>25510000</v>
      </c>
      <c r="Z1704" s="6">
        <v>0</v>
      </c>
      <c r="AA1704" s="6">
        <v>22959000</v>
      </c>
      <c r="AB1704" s="6">
        <v>2551000</v>
      </c>
      <c r="AC1704" s="6">
        <v>22959000</v>
      </c>
      <c r="AD1704" s="6">
        <v>22959000</v>
      </c>
      <c r="AE1704" s="6">
        <v>21768533</v>
      </c>
      <c r="AF1704" s="6">
        <v>21768533</v>
      </c>
    </row>
    <row r="1705" spans="1:32" ht="22.5">
      <c r="A1705" s="3" t="s">
        <v>447</v>
      </c>
      <c r="B1705" s="11" t="s">
        <v>545</v>
      </c>
      <c r="C1705" s="11" t="s">
        <v>571</v>
      </c>
      <c r="D1705" s="4" t="s">
        <v>448</v>
      </c>
      <c r="E1705" s="5" t="s">
        <v>220</v>
      </c>
      <c r="F1705" s="5" t="str">
        <f t="shared" si="29"/>
        <v>C-4102-1500-1</v>
      </c>
      <c r="G1705" s="13" t="s">
        <v>509</v>
      </c>
      <c r="H1705" s="13" t="s">
        <v>493</v>
      </c>
      <c r="I1705" s="13" t="s">
        <v>512</v>
      </c>
      <c r="J1705" s="3" t="s">
        <v>53</v>
      </c>
      <c r="K1705" s="3" t="s">
        <v>209</v>
      </c>
      <c r="L1705" s="3" t="s">
        <v>55</v>
      </c>
      <c r="M1705" s="3" t="s">
        <v>61</v>
      </c>
      <c r="N1705" s="3" t="s">
        <v>37</v>
      </c>
      <c r="O1705" s="3" t="s">
        <v>221</v>
      </c>
      <c r="P1705" s="3"/>
      <c r="Q1705" s="3"/>
      <c r="R1705" s="3" t="s">
        <v>40</v>
      </c>
      <c r="S1705" s="3" t="s">
        <v>41</v>
      </c>
      <c r="T1705" s="3" t="s">
        <v>42</v>
      </c>
      <c r="U1705" s="4" t="s">
        <v>222</v>
      </c>
      <c r="V1705" s="6">
        <v>77334576</v>
      </c>
      <c r="W1705" s="6">
        <v>0</v>
      </c>
      <c r="X1705" s="6">
        <v>7743143</v>
      </c>
      <c r="Y1705" s="6">
        <v>69591433</v>
      </c>
      <c r="Z1705" s="6">
        <v>0</v>
      </c>
      <c r="AA1705" s="6">
        <v>69591433</v>
      </c>
      <c r="AB1705" s="6">
        <v>0</v>
      </c>
      <c r="AC1705" s="6">
        <v>69591433</v>
      </c>
      <c r="AD1705" s="6">
        <v>69591433</v>
      </c>
      <c r="AE1705" s="6">
        <v>68612233</v>
      </c>
      <c r="AF1705" s="6">
        <v>68612233</v>
      </c>
    </row>
    <row r="1706" spans="1:32" ht="22.5">
      <c r="A1706" s="3" t="s">
        <v>447</v>
      </c>
      <c r="B1706" s="11" t="s">
        <v>545</v>
      </c>
      <c r="C1706" s="11" t="s">
        <v>571</v>
      </c>
      <c r="D1706" s="4" t="s">
        <v>448</v>
      </c>
      <c r="E1706" s="5" t="s">
        <v>223</v>
      </c>
      <c r="F1706" s="5" t="str">
        <f t="shared" si="29"/>
        <v>C-4102-1500-1</v>
      </c>
      <c r="G1706" s="13" t="s">
        <v>509</v>
      </c>
      <c r="H1706" s="13" t="s">
        <v>493</v>
      </c>
      <c r="I1706" s="13" t="s">
        <v>506</v>
      </c>
      <c r="J1706" s="3" t="s">
        <v>53</v>
      </c>
      <c r="K1706" s="3" t="s">
        <v>209</v>
      </c>
      <c r="L1706" s="3" t="s">
        <v>55</v>
      </c>
      <c r="M1706" s="3" t="s">
        <v>61</v>
      </c>
      <c r="N1706" s="3" t="s">
        <v>37</v>
      </c>
      <c r="O1706" s="3" t="s">
        <v>224</v>
      </c>
      <c r="P1706" s="3"/>
      <c r="Q1706" s="3"/>
      <c r="R1706" s="3" t="s">
        <v>40</v>
      </c>
      <c r="S1706" s="3" t="s">
        <v>41</v>
      </c>
      <c r="T1706" s="3" t="s">
        <v>42</v>
      </c>
      <c r="U1706" s="4" t="s">
        <v>57</v>
      </c>
      <c r="V1706" s="6">
        <v>5334927</v>
      </c>
      <c r="W1706" s="6">
        <v>3000000</v>
      </c>
      <c r="X1706" s="6">
        <v>0</v>
      </c>
      <c r="Y1706" s="6">
        <v>8334927</v>
      </c>
      <c r="Z1706" s="6">
        <v>0</v>
      </c>
      <c r="AA1706" s="6">
        <v>5425605</v>
      </c>
      <c r="AB1706" s="6">
        <v>2909322</v>
      </c>
      <c r="AC1706" s="6">
        <v>5425605</v>
      </c>
      <c r="AD1706" s="6">
        <v>5425605</v>
      </c>
      <c r="AE1706" s="6">
        <v>5425605</v>
      </c>
      <c r="AF1706" s="6">
        <v>5425605</v>
      </c>
    </row>
    <row r="1707" spans="1:32" ht="22.5">
      <c r="A1707" s="3" t="s">
        <v>447</v>
      </c>
      <c r="B1707" s="11" t="s">
        <v>545</v>
      </c>
      <c r="C1707" s="11" t="s">
        <v>571</v>
      </c>
      <c r="D1707" s="4" t="s">
        <v>448</v>
      </c>
      <c r="E1707" s="5" t="s">
        <v>375</v>
      </c>
      <c r="F1707" s="5" t="str">
        <f t="shared" si="29"/>
        <v>C-4102-1500-3</v>
      </c>
      <c r="G1707" s="13" t="s">
        <v>495</v>
      </c>
      <c r="H1707" s="13" t="s">
        <v>496</v>
      </c>
      <c r="I1707" s="13" t="s">
        <v>497</v>
      </c>
      <c r="J1707" s="3" t="s">
        <v>53</v>
      </c>
      <c r="K1707" s="3" t="s">
        <v>209</v>
      </c>
      <c r="L1707" s="3" t="s">
        <v>55</v>
      </c>
      <c r="M1707" s="3" t="s">
        <v>38</v>
      </c>
      <c r="N1707" s="3" t="s">
        <v>37</v>
      </c>
      <c r="O1707" s="3" t="s">
        <v>257</v>
      </c>
      <c r="P1707" s="3"/>
      <c r="Q1707" s="3"/>
      <c r="R1707" s="3" t="s">
        <v>40</v>
      </c>
      <c r="S1707" s="3" t="s">
        <v>41</v>
      </c>
      <c r="T1707" s="3" t="s">
        <v>42</v>
      </c>
      <c r="U1707" s="4" t="s">
        <v>376</v>
      </c>
      <c r="V1707" s="6">
        <v>1456434540</v>
      </c>
      <c r="W1707" s="6">
        <v>132403140</v>
      </c>
      <c r="X1707" s="6">
        <v>0</v>
      </c>
      <c r="Y1707" s="6">
        <v>1588837680</v>
      </c>
      <c r="Z1707" s="6">
        <v>0</v>
      </c>
      <c r="AA1707" s="6">
        <v>1588837680</v>
      </c>
      <c r="AB1707" s="6">
        <v>0</v>
      </c>
      <c r="AC1707" s="6">
        <v>1588837680</v>
      </c>
      <c r="AD1707" s="6">
        <v>1588837680</v>
      </c>
      <c r="AE1707" s="6">
        <v>1448694840</v>
      </c>
      <c r="AF1707" s="6">
        <v>1448694840</v>
      </c>
    </row>
    <row r="1708" spans="1:32" ht="22.5">
      <c r="A1708" s="3" t="s">
        <v>447</v>
      </c>
      <c r="B1708" s="11" t="s">
        <v>545</v>
      </c>
      <c r="C1708" s="11" t="s">
        <v>571</v>
      </c>
      <c r="D1708" s="4" t="s">
        <v>448</v>
      </c>
      <c r="E1708" s="5" t="s">
        <v>225</v>
      </c>
      <c r="F1708" s="5" t="str">
        <f t="shared" si="29"/>
        <v>C-4102-1500-3</v>
      </c>
      <c r="G1708" s="13" t="s">
        <v>495</v>
      </c>
      <c r="H1708" s="13" t="s">
        <v>496</v>
      </c>
      <c r="I1708" s="13" t="s">
        <v>497</v>
      </c>
      <c r="J1708" s="3" t="s">
        <v>53</v>
      </c>
      <c r="K1708" s="3" t="s">
        <v>209</v>
      </c>
      <c r="L1708" s="3" t="s">
        <v>55</v>
      </c>
      <c r="M1708" s="3" t="s">
        <v>38</v>
      </c>
      <c r="N1708" s="3" t="s">
        <v>37</v>
      </c>
      <c r="O1708" s="3" t="s">
        <v>213</v>
      </c>
      <c r="P1708" s="3"/>
      <c r="Q1708" s="3"/>
      <c r="R1708" s="3" t="s">
        <v>40</v>
      </c>
      <c r="S1708" s="3" t="s">
        <v>41</v>
      </c>
      <c r="T1708" s="3" t="s">
        <v>42</v>
      </c>
      <c r="U1708" s="4" t="s">
        <v>226</v>
      </c>
      <c r="V1708" s="6">
        <v>3452613879</v>
      </c>
      <c r="W1708" s="6">
        <v>23776258</v>
      </c>
      <c r="X1708" s="6">
        <v>440774912</v>
      </c>
      <c r="Y1708" s="6">
        <v>3035615225</v>
      </c>
      <c r="Z1708" s="6">
        <v>0</v>
      </c>
      <c r="AA1708" s="6">
        <v>2916129250</v>
      </c>
      <c r="AB1708" s="6">
        <v>119485975</v>
      </c>
      <c r="AC1708" s="6">
        <v>2916129250</v>
      </c>
      <c r="AD1708" s="6">
        <v>2916129250</v>
      </c>
      <c r="AE1708" s="6">
        <v>2767367571</v>
      </c>
      <c r="AF1708" s="6">
        <v>2767367571</v>
      </c>
    </row>
    <row r="1709" spans="1:32" ht="22.5">
      <c r="A1709" s="3" t="s">
        <v>447</v>
      </c>
      <c r="B1709" s="11" t="s">
        <v>545</v>
      </c>
      <c r="C1709" s="11" t="s">
        <v>571</v>
      </c>
      <c r="D1709" s="4" t="s">
        <v>448</v>
      </c>
      <c r="E1709" s="5" t="s">
        <v>377</v>
      </c>
      <c r="F1709" s="5" t="str">
        <f t="shared" si="29"/>
        <v>C-4102-1500-3</v>
      </c>
      <c r="G1709" s="13" t="s">
        <v>495</v>
      </c>
      <c r="H1709" s="13" t="s">
        <v>496</v>
      </c>
      <c r="I1709" s="13" t="s">
        <v>497</v>
      </c>
      <c r="J1709" s="3" t="s">
        <v>53</v>
      </c>
      <c r="K1709" s="3" t="s">
        <v>209</v>
      </c>
      <c r="L1709" s="3" t="s">
        <v>55</v>
      </c>
      <c r="M1709" s="3" t="s">
        <v>38</v>
      </c>
      <c r="N1709" s="3" t="s">
        <v>37</v>
      </c>
      <c r="O1709" s="3" t="s">
        <v>56</v>
      </c>
      <c r="P1709" s="3"/>
      <c r="Q1709" s="3"/>
      <c r="R1709" s="3" t="s">
        <v>40</v>
      </c>
      <c r="S1709" s="3" t="s">
        <v>41</v>
      </c>
      <c r="T1709" s="3" t="s">
        <v>42</v>
      </c>
      <c r="U1709" s="4" t="s">
        <v>378</v>
      </c>
      <c r="V1709" s="6">
        <v>285016479</v>
      </c>
      <c r="W1709" s="6">
        <v>0</v>
      </c>
      <c r="X1709" s="6">
        <v>121367807</v>
      </c>
      <c r="Y1709" s="6">
        <v>163648672</v>
      </c>
      <c r="Z1709" s="6">
        <v>0</v>
      </c>
      <c r="AA1709" s="6">
        <v>150144483</v>
      </c>
      <c r="AB1709" s="6">
        <v>13504189</v>
      </c>
      <c r="AC1709" s="6">
        <v>150144483</v>
      </c>
      <c r="AD1709" s="6">
        <v>150144483</v>
      </c>
      <c r="AE1709" s="6">
        <v>145439945</v>
      </c>
      <c r="AF1709" s="6">
        <v>145439945</v>
      </c>
    </row>
    <row r="1710" spans="1:32" ht="22.5">
      <c r="A1710" s="3" t="s">
        <v>447</v>
      </c>
      <c r="B1710" s="11" t="s">
        <v>545</v>
      </c>
      <c r="C1710" s="11" t="s">
        <v>571</v>
      </c>
      <c r="D1710" s="4" t="s">
        <v>448</v>
      </c>
      <c r="E1710" s="5" t="s">
        <v>227</v>
      </c>
      <c r="F1710" s="5" t="str">
        <f t="shared" si="29"/>
        <v>C-4102-1500-3</v>
      </c>
      <c r="G1710" s="13" t="s">
        <v>495</v>
      </c>
      <c r="H1710" s="13" t="s">
        <v>496</v>
      </c>
      <c r="I1710" s="13" t="s">
        <v>497</v>
      </c>
      <c r="J1710" s="3" t="s">
        <v>53</v>
      </c>
      <c r="K1710" s="3" t="s">
        <v>209</v>
      </c>
      <c r="L1710" s="3" t="s">
        <v>55</v>
      </c>
      <c r="M1710" s="3" t="s">
        <v>38</v>
      </c>
      <c r="N1710" s="3" t="s">
        <v>37</v>
      </c>
      <c r="O1710" s="3" t="s">
        <v>218</v>
      </c>
      <c r="P1710" s="3"/>
      <c r="Q1710" s="3"/>
      <c r="R1710" s="3" t="s">
        <v>230</v>
      </c>
      <c r="S1710" s="3" t="s">
        <v>243</v>
      </c>
      <c r="T1710" s="3" t="s">
        <v>42</v>
      </c>
      <c r="U1710" s="4" t="s">
        <v>228</v>
      </c>
      <c r="V1710" s="6">
        <v>150597040</v>
      </c>
      <c r="W1710" s="6">
        <v>20420795</v>
      </c>
      <c r="X1710" s="6">
        <v>148434221</v>
      </c>
      <c r="Y1710" s="6">
        <v>22583614</v>
      </c>
      <c r="Z1710" s="6">
        <v>0</v>
      </c>
      <c r="AA1710" s="6">
        <v>20788906</v>
      </c>
      <c r="AB1710" s="6">
        <v>1794708</v>
      </c>
      <c r="AC1710" s="6">
        <v>20788906</v>
      </c>
      <c r="AD1710" s="6">
        <v>20788906</v>
      </c>
      <c r="AE1710" s="6">
        <v>2162819</v>
      </c>
      <c r="AF1710" s="6">
        <v>2162819</v>
      </c>
    </row>
    <row r="1711" spans="1:32" ht="22.5">
      <c r="A1711" s="3" t="s">
        <v>447</v>
      </c>
      <c r="B1711" s="11" t="s">
        <v>545</v>
      </c>
      <c r="C1711" s="11" t="s">
        <v>571</v>
      </c>
      <c r="D1711" s="4" t="s">
        <v>448</v>
      </c>
      <c r="E1711" s="5" t="s">
        <v>227</v>
      </c>
      <c r="F1711" s="5" t="str">
        <f t="shared" si="29"/>
        <v>C-4102-1500-3</v>
      </c>
      <c r="G1711" s="13" t="s">
        <v>495</v>
      </c>
      <c r="H1711" s="13" t="s">
        <v>496</v>
      </c>
      <c r="I1711" s="13" t="s">
        <v>497</v>
      </c>
      <c r="J1711" s="3" t="s">
        <v>53</v>
      </c>
      <c r="K1711" s="3" t="s">
        <v>209</v>
      </c>
      <c r="L1711" s="3" t="s">
        <v>55</v>
      </c>
      <c r="M1711" s="3" t="s">
        <v>38</v>
      </c>
      <c r="N1711" s="3" t="s">
        <v>37</v>
      </c>
      <c r="O1711" s="3" t="s">
        <v>218</v>
      </c>
      <c r="P1711" s="3"/>
      <c r="Q1711" s="3"/>
      <c r="R1711" s="3" t="s">
        <v>40</v>
      </c>
      <c r="S1711" s="3" t="s">
        <v>41</v>
      </c>
      <c r="T1711" s="3" t="s">
        <v>42</v>
      </c>
      <c r="U1711" s="4" t="s">
        <v>228</v>
      </c>
      <c r="V1711" s="6">
        <v>228213799</v>
      </c>
      <c r="W1711" s="6">
        <v>0</v>
      </c>
      <c r="X1711" s="6">
        <v>228213799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</row>
    <row r="1712" spans="1:32" ht="22.5">
      <c r="A1712" s="3" t="s">
        <v>447</v>
      </c>
      <c r="B1712" s="11" t="s">
        <v>545</v>
      </c>
      <c r="C1712" s="11" t="s">
        <v>571</v>
      </c>
      <c r="D1712" s="4" t="s">
        <v>448</v>
      </c>
      <c r="E1712" s="5" t="s">
        <v>234</v>
      </c>
      <c r="F1712" s="5" t="str">
        <f t="shared" si="29"/>
        <v>C-4102-1500-3</v>
      </c>
      <c r="G1712" s="13" t="s">
        <v>495</v>
      </c>
      <c r="H1712" s="13" t="s">
        <v>496</v>
      </c>
      <c r="I1712" s="13" t="s">
        <v>497</v>
      </c>
      <c r="J1712" s="3" t="s">
        <v>53</v>
      </c>
      <c r="K1712" s="3" t="s">
        <v>209</v>
      </c>
      <c r="L1712" s="3" t="s">
        <v>55</v>
      </c>
      <c r="M1712" s="3" t="s">
        <v>38</v>
      </c>
      <c r="N1712" s="3" t="s">
        <v>37</v>
      </c>
      <c r="O1712" s="3" t="s">
        <v>235</v>
      </c>
      <c r="P1712" s="3"/>
      <c r="Q1712" s="3"/>
      <c r="R1712" s="3" t="s">
        <v>230</v>
      </c>
      <c r="S1712" s="3" t="s">
        <v>243</v>
      </c>
      <c r="T1712" s="3" t="s">
        <v>42</v>
      </c>
      <c r="U1712" s="4" t="s">
        <v>236</v>
      </c>
      <c r="V1712" s="6">
        <v>0</v>
      </c>
      <c r="W1712" s="6">
        <v>1446000</v>
      </c>
      <c r="X1712" s="6">
        <v>0</v>
      </c>
      <c r="Y1712" s="6">
        <v>1446000</v>
      </c>
      <c r="Z1712" s="6">
        <v>0</v>
      </c>
      <c r="AA1712" s="6">
        <v>1446000</v>
      </c>
      <c r="AB1712" s="6">
        <v>0</v>
      </c>
      <c r="AC1712" s="6">
        <v>1446000</v>
      </c>
      <c r="AD1712" s="6">
        <v>1446000</v>
      </c>
      <c r="AE1712" s="6">
        <v>1446000</v>
      </c>
      <c r="AF1712" s="6">
        <v>1446000</v>
      </c>
    </row>
    <row r="1713" spans="1:32" ht="22.5">
      <c r="A1713" s="3" t="s">
        <v>447</v>
      </c>
      <c r="B1713" s="11" t="s">
        <v>545</v>
      </c>
      <c r="C1713" s="11" t="s">
        <v>571</v>
      </c>
      <c r="D1713" s="4" t="s">
        <v>448</v>
      </c>
      <c r="E1713" s="5" t="s">
        <v>234</v>
      </c>
      <c r="F1713" s="5" t="str">
        <f t="shared" si="29"/>
        <v>C-4102-1500-3</v>
      </c>
      <c r="G1713" s="13" t="s">
        <v>495</v>
      </c>
      <c r="H1713" s="13" t="s">
        <v>496</v>
      </c>
      <c r="I1713" s="13" t="s">
        <v>497</v>
      </c>
      <c r="J1713" s="3" t="s">
        <v>53</v>
      </c>
      <c r="K1713" s="3" t="s">
        <v>209</v>
      </c>
      <c r="L1713" s="3" t="s">
        <v>55</v>
      </c>
      <c r="M1713" s="3" t="s">
        <v>38</v>
      </c>
      <c r="N1713" s="3" t="s">
        <v>37</v>
      </c>
      <c r="O1713" s="3" t="s">
        <v>235</v>
      </c>
      <c r="P1713" s="3"/>
      <c r="Q1713" s="3"/>
      <c r="R1713" s="3" t="s">
        <v>40</v>
      </c>
      <c r="S1713" s="3" t="s">
        <v>41</v>
      </c>
      <c r="T1713" s="3" t="s">
        <v>42</v>
      </c>
      <c r="U1713" s="4" t="s">
        <v>236</v>
      </c>
      <c r="V1713" s="6">
        <v>0</v>
      </c>
      <c r="W1713" s="6">
        <v>1446000</v>
      </c>
      <c r="X1713" s="6">
        <v>0</v>
      </c>
      <c r="Y1713" s="6">
        <v>1446000</v>
      </c>
      <c r="Z1713" s="6">
        <v>0</v>
      </c>
      <c r="AA1713" s="6">
        <v>1446000</v>
      </c>
      <c r="AB1713" s="6">
        <v>0</v>
      </c>
      <c r="AC1713" s="6">
        <v>1446000</v>
      </c>
      <c r="AD1713" s="6">
        <v>1446000</v>
      </c>
      <c r="AE1713" s="6">
        <v>1446000</v>
      </c>
      <c r="AF1713" s="6">
        <v>1446000</v>
      </c>
    </row>
    <row r="1714" spans="1:32" ht="22.5">
      <c r="A1714" s="3" t="s">
        <v>447</v>
      </c>
      <c r="B1714" s="11" t="s">
        <v>545</v>
      </c>
      <c r="C1714" s="11" t="s">
        <v>571</v>
      </c>
      <c r="D1714" s="4" t="s">
        <v>448</v>
      </c>
      <c r="E1714" s="5" t="s">
        <v>237</v>
      </c>
      <c r="F1714" s="5" t="str">
        <f t="shared" si="29"/>
        <v>C-4102-1500-3</v>
      </c>
      <c r="G1714" s="13" t="s">
        <v>495</v>
      </c>
      <c r="H1714" s="13" t="s">
        <v>493</v>
      </c>
      <c r="I1714" s="13" t="s">
        <v>512</v>
      </c>
      <c r="J1714" s="3" t="s">
        <v>53</v>
      </c>
      <c r="K1714" s="3" t="s">
        <v>209</v>
      </c>
      <c r="L1714" s="3" t="s">
        <v>55</v>
      </c>
      <c r="M1714" s="3" t="s">
        <v>38</v>
      </c>
      <c r="N1714" s="3" t="s">
        <v>37</v>
      </c>
      <c r="O1714" s="3" t="s">
        <v>238</v>
      </c>
      <c r="P1714" s="3"/>
      <c r="Q1714" s="3"/>
      <c r="R1714" s="3" t="s">
        <v>40</v>
      </c>
      <c r="S1714" s="3" t="s">
        <v>41</v>
      </c>
      <c r="T1714" s="3" t="s">
        <v>42</v>
      </c>
      <c r="U1714" s="4" t="s">
        <v>222</v>
      </c>
      <c r="V1714" s="6">
        <v>952644000</v>
      </c>
      <c r="W1714" s="6">
        <v>625467450</v>
      </c>
      <c r="X1714" s="6">
        <v>68481412</v>
      </c>
      <c r="Y1714" s="6">
        <v>1509630038</v>
      </c>
      <c r="Z1714" s="6">
        <v>0</v>
      </c>
      <c r="AA1714" s="6">
        <v>1503020960</v>
      </c>
      <c r="AB1714" s="6">
        <v>6609078</v>
      </c>
      <c r="AC1714" s="6">
        <v>1503020960</v>
      </c>
      <c r="AD1714" s="6">
        <v>1503020960</v>
      </c>
      <c r="AE1714" s="6">
        <v>1482113284</v>
      </c>
      <c r="AF1714" s="6">
        <v>1482113284</v>
      </c>
    </row>
    <row r="1715" spans="1:32" ht="22.5">
      <c r="A1715" s="3" t="s">
        <v>447</v>
      </c>
      <c r="B1715" s="11" t="s">
        <v>545</v>
      </c>
      <c r="C1715" s="11" t="s">
        <v>571</v>
      </c>
      <c r="D1715" s="4" t="s">
        <v>448</v>
      </c>
      <c r="E1715" s="5" t="s">
        <v>239</v>
      </c>
      <c r="F1715" s="5" t="str">
        <f t="shared" si="29"/>
        <v>C-4102-1500-3</v>
      </c>
      <c r="G1715" s="13" t="s">
        <v>495</v>
      </c>
      <c r="H1715" s="13" t="s">
        <v>493</v>
      </c>
      <c r="I1715" s="13" t="s">
        <v>506</v>
      </c>
      <c r="J1715" s="3" t="s">
        <v>53</v>
      </c>
      <c r="K1715" s="3" t="s">
        <v>209</v>
      </c>
      <c r="L1715" s="3" t="s">
        <v>55</v>
      </c>
      <c r="M1715" s="3" t="s">
        <v>38</v>
      </c>
      <c r="N1715" s="3" t="s">
        <v>37</v>
      </c>
      <c r="O1715" s="3" t="s">
        <v>240</v>
      </c>
      <c r="P1715" s="3"/>
      <c r="Q1715" s="3"/>
      <c r="R1715" s="3" t="s">
        <v>40</v>
      </c>
      <c r="S1715" s="3" t="s">
        <v>41</v>
      </c>
      <c r="T1715" s="3" t="s">
        <v>42</v>
      </c>
      <c r="U1715" s="4" t="s">
        <v>57</v>
      </c>
      <c r="V1715" s="6">
        <v>162354000</v>
      </c>
      <c r="W1715" s="6">
        <v>82125248</v>
      </c>
      <c r="X1715" s="6">
        <v>0</v>
      </c>
      <c r="Y1715" s="6">
        <v>244479248</v>
      </c>
      <c r="Z1715" s="6">
        <v>0</v>
      </c>
      <c r="AA1715" s="6">
        <v>237639799</v>
      </c>
      <c r="AB1715" s="6">
        <v>6839449</v>
      </c>
      <c r="AC1715" s="6">
        <v>237639799</v>
      </c>
      <c r="AD1715" s="6">
        <v>237639799</v>
      </c>
      <c r="AE1715" s="6">
        <v>237639799</v>
      </c>
      <c r="AF1715" s="6">
        <v>237639799</v>
      </c>
    </row>
    <row r="1716" spans="1:32" ht="33.75">
      <c r="A1716" s="3" t="s">
        <v>447</v>
      </c>
      <c r="B1716" s="11" t="s">
        <v>545</v>
      </c>
      <c r="C1716" s="11" t="s">
        <v>571</v>
      </c>
      <c r="D1716" s="4" t="s">
        <v>448</v>
      </c>
      <c r="E1716" s="5" t="s">
        <v>379</v>
      </c>
      <c r="F1716" s="5" t="str">
        <f t="shared" si="29"/>
        <v>C-4102-1500-3</v>
      </c>
      <c r="G1716" s="13" t="s">
        <v>495</v>
      </c>
      <c r="H1716" s="13" t="s">
        <v>496</v>
      </c>
      <c r="I1716" s="13" t="s">
        <v>497</v>
      </c>
      <c r="J1716" s="3" t="s">
        <v>53</v>
      </c>
      <c r="K1716" s="3" t="s">
        <v>209</v>
      </c>
      <c r="L1716" s="3" t="s">
        <v>55</v>
      </c>
      <c r="M1716" s="3" t="s">
        <v>38</v>
      </c>
      <c r="N1716" s="3" t="s">
        <v>37</v>
      </c>
      <c r="O1716" s="3" t="s">
        <v>380</v>
      </c>
      <c r="P1716" s="3"/>
      <c r="Q1716" s="3"/>
      <c r="R1716" s="3" t="s">
        <v>40</v>
      </c>
      <c r="S1716" s="3" t="s">
        <v>41</v>
      </c>
      <c r="T1716" s="3" t="s">
        <v>42</v>
      </c>
      <c r="U1716" s="4" t="s">
        <v>381</v>
      </c>
      <c r="V1716" s="6">
        <v>5934000</v>
      </c>
      <c r="W1716" s="6">
        <v>12470592</v>
      </c>
      <c r="X1716" s="6">
        <v>0</v>
      </c>
      <c r="Y1716" s="6">
        <v>18404592</v>
      </c>
      <c r="Z1716" s="6">
        <v>0</v>
      </c>
      <c r="AA1716" s="6">
        <v>11905000</v>
      </c>
      <c r="AB1716" s="6">
        <v>6499592</v>
      </c>
      <c r="AC1716" s="6">
        <v>11905000</v>
      </c>
      <c r="AD1716" s="6">
        <v>11905000</v>
      </c>
      <c r="AE1716" s="6">
        <v>11905000</v>
      </c>
      <c r="AF1716" s="6">
        <v>11905000</v>
      </c>
    </row>
    <row r="1717" spans="1:32" ht="22.5">
      <c r="A1717" s="3" t="s">
        <v>447</v>
      </c>
      <c r="B1717" s="11" t="s">
        <v>545</v>
      </c>
      <c r="C1717" s="11" t="s">
        <v>571</v>
      </c>
      <c r="D1717" s="4" t="s">
        <v>448</v>
      </c>
      <c r="E1717" s="5" t="s">
        <v>254</v>
      </c>
      <c r="F1717" s="5" t="str">
        <f t="shared" si="29"/>
        <v>C-4102-1500-4</v>
      </c>
      <c r="G1717" s="13" t="s">
        <v>514</v>
      </c>
      <c r="H1717" s="13" t="s">
        <v>515</v>
      </c>
      <c r="I1717" s="13" t="s">
        <v>516</v>
      </c>
      <c r="J1717" s="3" t="s">
        <v>53</v>
      </c>
      <c r="K1717" s="3" t="s">
        <v>209</v>
      </c>
      <c r="L1717" s="3" t="s">
        <v>55</v>
      </c>
      <c r="M1717" s="3" t="s">
        <v>45</v>
      </c>
      <c r="N1717" s="3" t="s">
        <v>37</v>
      </c>
      <c r="O1717" s="3" t="s">
        <v>210</v>
      </c>
      <c r="P1717" s="3"/>
      <c r="Q1717" s="3"/>
      <c r="R1717" s="3" t="s">
        <v>230</v>
      </c>
      <c r="S1717" s="3" t="s">
        <v>50</v>
      </c>
      <c r="T1717" s="3" t="s">
        <v>42</v>
      </c>
      <c r="U1717" s="4" t="s">
        <v>255</v>
      </c>
      <c r="V1717" s="6">
        <v>0</v>
      </c>
      <c r="W1717" s="6">
        <v>110332300</v>
      </c>
      <c r="X1717" s="6">
        <v>22908700</v>
      </c>
      <c r="Y1717" s="6">
        <v>87423600</v>
      </c>
      <c r="Z1717" s="6">
        <v>0</v>
      </c>
      <c r="AA1717" s="6">
        <v>87423600</v>
      </c>
      <c r="AB1717" s="6">
        <v>0</v>
      </c>
      <c r="AC1717" s="6">
        <v>87423600</v>
      </c>
      <c r="AD1717" s="6">
        <v>87423600</v>
      </c>
      <c r="AE1717" s="6">
        <v>87423600</v>
      </c>
      <c r="AF1717" s="6">
        <v>87423600</v>
      </c>
    </row>
    <row r="1718" spans="1:32" ht="22.5">
      <c r="A1718" s="3" t="s">
        <v>447</v>
      </c>
      <c r="B1718" s="11" t="s">
        <v>545</v>
      </c>
      <c r="C1718" s="11" t="s">
        <v>571</v>
      </c>
      <c r="D1718" s="4" t="s">
        <v>448</v>
      </c>
      <c r="E1718" s="5" t="s">
        <v>254</v>
      </c>
      <c r="F1718" s="5" t="str">
        <f t="shared" si="29"/>
        <v>C-4102-1500-4</v>
      </c>
      <c r="G1718" s="13" t="s">
        <v>514</v>
      </c>
      <c r="H1718" s="13" t="s">
        <v>515</v>
      </c>
      <c r="I1718" s="13" t="s">
        <v>516</v>
      </c>
      <c r="J1718" s="3" t="s">
        <v>53</v>
      </c>
      <c r="K1718" s="3" t="s">
        <v>209</v>
      </c>
      <c r="L1718" s="3" t="s">
        <v>55</v>
      </c>
      <c r="M1718" s="3" t="s">
        <v>45</v>
      </c>
      <c r="N1718" s="3" t="s">
        <v>37</v>
      </c>
      <c r="O1718" s="3" t="s">
        <v>210</v>
      </c>
      <c r="P1718" s="3"/>
      <c r="Q1718" s="3"/>
      <c r="R1718" s="3" t="s">
        <v>230</v>
      </c>
      <c r="S1718" s="3" t="s">
        <v>243</v>
      </c>
      <c r="T1718" s="3" t="s">
        <v>42</v>
      </c>
      <c r="U1718" s="4" t="s">
        <v>255</v>
      </c>
      <c r="V1718" s="6">
        <v>0</v>
      </c>
      <c r="W1718" s="6">
        <v>8369080335</v>
      </c>
      <c r="X1718" s="6">
        <v>1355360243</v>
      </c>
      <c r="Y1718" s="6">
        <v>7013720092</v>
      </c>
      <c r="Z1718" s="6">
        <v>0</v>
      </c>
      <c r="AA1718" s="6">
        <v>7013720092</v>
      </c>
      <c r="AB1718" s="6">
        <v>0</v>
      </c>
      <c r="AC1718" s="6">
        <v>7013720092</v>
      </c>
      <c r="AD1718" s="6">
        <v>7013720092</v>
      </c>
      <c r="AE1718" s="6">
        <v>6982980156</v>
      </c>
      <c r="AF1718" s="6">
        <v>6982980156</v>
      </c>
    </row>
    <row r="1719" spans="1:32" ht="22.5">
      <c r="A1719" s="3" t="s">
        <v>447</v>
      </c>
      <c r="B1719" s="11" t="s">
        <v>545</v>
      </c>
      <c r="C1719" s="11" t="s">
        <v>571</v>
      </c>
      <c r="D1719" s="4" t="s">
        <v>448</v>
      </c>
      <c r="E1719" s="5" t="s">
        <v>254</v>
      </c>
      <c r="F1719" s="5" t="str">
        <f t="shared" si="29"/>
        <v>C-4102-1500-4</v>
      </c>
      <c r="G1719" s="13" t="s">
        <v>514</v>
      </c>
      <c r="H1719" s="13" t="s">
        <v>515</v>
      </c>
      <c r="I1719" s="13" t="s">
        <v>516</v>
      </c>
      <c r="J1719" s="3" t="s">
        <v>53</v>
      </c>
      <c r="K1719" s="3" t="s">
        <v>209</v>
      </c>
      <c r="L1719" s="3" t="s">
        <v>55</v>
      </c>
      <c r="M1719" s="3" t="s">
        <v>45</v>
      </c>
      <c r="N1719" s="3" t="s">
        <v>37</v>
      </c>
      <c r="O1719" s="3" t="s">
        <v>210</v>
      </c>
      <c r="P1719" s="3"/>
      <c r="Q1719" s="3"/>
      <c r="R1719" s="3" t="s">
        <v>40</v>
      </c>
      <c r="S1719" s="3" t="s">
        <v>150</v>
      </c>
      <c r="T1719" s="3" t="s">
        <v>42</v>
      </c>
      <c r="U1719" s="4" t="s">
        <v>255</v>
      </c>
      <c r="V1719" s="6">
        <v>53376609968</v>
      </c>
      <c r="W1719" s="6">
        <v>649402845</v>
      </c>
      <c r="X1719" s="6">
        <v>6278700043</v>
      </c>
      <c r="Y1719" s="6">
        <v>47747312770</v>
      </c>
      <c r="Z1719" s="6">
        <v>0</v>
      </c>
      <c r="AA1719" s="6">
        <v>47635829565</v>
      </c>
      <c r="AB1719" s="6">
        <v>111483205</v>
      </c>
      <c r="AC1719" s="6">
        <v>47635829565</v>
      </c>
      <c r="AD1719" s="6">
        <v>47635829565</v>
      </c>
      <c r="AE1719" s="6">
        <v>47327314348</v>
      </c>
      <c r="AF1719" s="6">
        <v>47327314348</v>
      </c>
    </row>
    <row r="1720" spans="1:32" ht="22.5">
      <c r="A1720" s="3" t="s">
        <v>447</v>
      </c>
      <c r="B1720" s="11" t="s">
        <v>545</v>
      </c>
      <c r="C1720" s="11" t="s">
        <v>571</v>
      </c>
      <c r="D1720" s="4" t="s">
        <v>448</v>
      </c>
      <c r="E1720" s="5" t="s">
        <v>256</v>
      </c>
      <c r="F1720" s="5" t="str">
        <f t="shared" si="29"/>
        <v>C-4102-1500-4</v>
      </c>
      <c r="G1720" s="13" t="s">
        <v>514</v>
      </c>
      <c r="H1720" s="13" t="s">
        <v>515</v>
      </c>
      <c r="I1720" s="13" t="s">
        <v>516</v>
      </c>
      <c r="J1720" s="3" t="s">
        <v>53</v>
      </c>
      <c r="K1720" s="3" t="s">
        <v>209</v>
      </c>
      <c r="L1720" s="3" t="s">
        <v>55</v>
      </c>
      <c r="M1720" s="3" t="s">
        <v>45</v>
      </c>
      <c r="N1720" s="3" t="s">
        <v>37</v>
      </c>
      <c r="O1720" s="3" t="s">
        <v>257</v>
      </c>
      <c r="P1720" s="3"/>
      <c r="Q1720" s="3"/>
      <c r="R1720" s="3" t="s">
        <v>230</v>
      </c>
      <c r="S1720" s="3" t="s">
        <v>243</v>
      </c>
      <c r="T1720" s="3" t="s">
        <v>42</v>
      </c>
      <c r="U1720" s="4" t="s">
        <v>258</v>
      </c>
      <c r="V1720" s="6">
        <v>0</v>
      </c>
      <c r="W1720" s="6">
        <v>49046942234</v>
      </c>
      <c r="X1720" s="6">
        <v>832859980</v>
      </c>
      <c r="Y1720" s="6">
        <v>48214082254</v>
      </c>
      <c r="Z1720" s="6">
        <v>0</v>
      </c>
      <c r="AA1720" s="6">
        <v>48203494339</v>
      </c>
      <c r="AB1720" s="6">
        <v>10587915</v>
      </c>
      <c r="AC1720" s="6">
        <v>48203494339</v>
      </c>
      <c r="AD1720" s="6">
        <v>48203494339</v>
      </c>
      <c r="AE1720" s="6">
        <v>48065289541</v>
      </c>
      <c r="AF1720" s="6">
        <v>48065289541</v>
      </c>
    </row>
    <row r="1721" spans="1:32" ht="22.5">
      <c r="A1721" s="3" t="s">
        <v>447</v>
      </c>
      <c r="B1721" s="11" t="s">
        <v>545</v>
      </c>
      <c r="C1721" s="11" t="s">
        <v>571</v>
      </c>
      <c r="D1721" s="4" t="s">
        <v>448</v>
      </c>
      <c r="E1721" s="5" t="s">
        <v>256</v>
      </c>
      <c r="F1721" s="5" t="str">
        <f t="shared" si="29"/>
        <v>C-4102-1500-4</v>
      </c>
      <c r="G1721" s="13" t="s">
        <v>514</v>
      </c>
      <c r="H1721" s="13" t="s">
        <v>515</v>
      </c>
      <c r="I1721" s="13" t="s">
        <v>516</v>
      </c>
      <c r="J1721" s="3" t="s">
        <v>53</v>
      </c>
      <c r="K1721" s="3" t="s">
        <v>209</v>
      </c>
      <c r="L1721" s="3" t="s">
        <v>55</v>
      </c>
      <c r="M1721" s="3" t="s">
        <v>45</v>
      </c>
      <c r="N1721" s="3" t="s">
        <v>37</v>
      </c>
      <c r="O1721" s="3" t="s">
        <v>257</v>
      </c>
      <c r="P1721" s="3"/>
      <c r="Q1721" s="3"/>
      <c r="R1721" s="3" t="s">
        <v>40</v>
      </c>
      <c r="S1721" s="3" t="s">
        <v>150</v>
      </c>
      <c r="T1721" s="3" t="s">
        <v>42</v>
      </c>
      <c r="U1721" s="4" t="s">
        <v>258</v>
      </c>
      <c r="V1721" s="6">
        <v>49046942234</v>
      </c>
      <c r="W1721" s="6">
        <v>2780643363</v>
      </c>
      <c r="X1721" s="6">
        <v>49060800767</v>
      </c>
      <c r="Y1721" s="6">
        <v>2766784830</v>
      </c>
      <c r="Z1721" s="6">
        <v>0</v>
      </c>
      <c r="AA1721" s="6">
        <v>2766784830</v>
      </c>
      <c r="AB1721" s="6">
        <v>0</v>
      </c>
      <c r="AC1721" s="6">
        <v>2766784830</v>
      </c>
      <c r="AD1721" s="6">
        <v>2766784830</v>
      </c>
      <c r="AE1721" s="6">
        <v>2750145292</v>
      </c>
      <c r="AF1721" s="6">
        <v>2750145292</v>
      </c>
    </row>
    <row r="1722" spans="1:32" ht="22.5">
      <c r="A1722" s="3" t="s">
        <v>447</v>
      </c>
      <c r="B1722" s="11" t="s">
        <v>545</v>
      </c>
      <c r="C1722" s="11" t="s">
        <v>571</v>
      </c>
      <c r="D1722" s="4" t="s">
        <v>448</v>
      </c>
      <c r="E1722" s="5" t="s">
        <v>261</v>
      </c>
      <c r="F1722" s="5" t="str">
        <f t="shared" si="29"/>
        <v>C-4102-1500-4</v>
      </c>
      <c r="G1722" s="13" t="s">
        <v>514</v>
      </c>
      <c r="H1722" s="13" t="s">
        <v>515</v>
      </c>
      <c r="I1722" s="13" t="s">
        <v>516</v>
      </c>
      <c r="J1722" s="3" t="s">
        <v>53</v>
      </c>
      <c r="K1722" s="3" t="s">
        <v>209</v>
      </c>
      <c r="L1722" s="3" t="s">
        <v>55</v>
      </c>
      <c r="M1722" s="3" t="s">
        <v>45</v>
      </c>
      <c r="N1722" s="3" t="s">
        <v>37</v>
      </c>
      <c r="O1722" s="3" t="s">
        <v>218</v>
      </c>
      <c r="P1722" s="3"/>
      <c r="Q1722" s="3"/>
      <c r="R1722" s="3" t="s">
        <v>230</v>
      </c>
      <c r="S1722" s="3" t="s">
        <v>243</v>
      </c>
      <c r="T1722" s="3" t="s">
        <v>42</v>
      </c>
      <c r="U1722" s="4" t="s">
        <v>262</v>
      </c>
      <c r="V1722" s="6">
        <v>0</v>
      </c>
      <c r="W1722" s="6">
        <v>1764307536</v>
      </c>
      <c r="X1722" s="6">
        <v>2441344</v>
      </c>
      <c r="Y1722" s="6">
        <v>1761866192</v>
      </c>
      <c r="Z1722" s="6">
        <v>0</v>
      </c>
      <c r="AA1722" s="6">
        <v>1761866192</v>
      </c>
      <c r="AB1722" s="6">
        <v>0</v>
      </c>
      <c r="AC1722" s="6">
        <v>1761866192</v>
      </c>
      <c r="AD1722" s="6">
        <v>1761866192</v>
      </c>
      <c r="AE1722" s="6">
        <v>1760077014</v>
      </c>
      <c r="AF1722" s="6">
        <v>1760077014</v>
      </c>
    </row>
    <row r="1723" spans="1:32" ht="22.5">
      <c r="A1723" s="3" t="s">
        <v>447</v>
      </c>
      <c r="B1723" s="11" t="s">
        <v>545</v>
      </c>
      <c r="C1723" s="11" t="s">
        <v>571</v>
      </c>
      <c r="D1723" s="4" t="s">
        <v>448</v>
      </c>
      <c r="E1723" s="5" t="s">
        <v>261</v>
      </c>
      <c r="F1723" s="5" t="str">
        <f t="shared" si="29"/>
        <v>C-4102-1500-4</v>
      </c>
      <c r="G1723" s="13" t="s">
        <v>514</v>
      </c>
      <c r="H1723" s="13" t="s">
        <v>515</v>
      </c>
      <c r="I1723" s="13" t="s">
        <v>516</v>
      </c>
      <c r="J1723" s="3" t="s">
        <v>53</v>
      </c>
      <c r="K1723" s="3" t="s">
        <v>209</v>
      </c>
      <c r="L1723" s="3" t="s">
        <v>55</v>
      </c>
      <c r="M1723" s="3" t="s">
        <v>45</v>
      </c>
      <c r="N1723" s="3" t="s">
        <v>37</v>
      </c>
      <c r="O1723" s="3" t="s">
        <v>218</v>
      </c>
      <c r="P1723" s="3"/>
      <c r="Q1723" s="3"/>
      <c r="R1723" s="3" t="s">
        <v>40</v>
      </c>
      <c r="S1723" s="3" t="s">
        <v>150</v>
      </c>
      <c r="T1723" s="3" t="s">
        <v>42</v>
      </c>
      <c r="U1723" s="4" t="s">
        <v>262</v>
      </c>
      <c r="V1723" s="6">
        <v>0</v>
      </c>
      <c r="W1723" s="6">
        <v>3589416060</v>
      </c>
      <c r="X1723" s="6">
        <v>50380502</v>
      </c>
      <c r="Y1723" s="6">
        <v>3539035558</v>
      </c>
      <c r="Z1723" s="6">
        <v>0</v>
      </c>
      <c r="AA1723" s="6">
        <v>3537640910</v>
      </c>
      <c r="AB1723" s="6">
        <v>1394648</v>
      </c>
      <c r="AC1723" s="6">
        <v>3537640910</v>
      </c>
      <c r="AD1723" s="6">
        <v>3537640910</v>
      </c>
      <c r="AE1723" s="6">
        <v>3528640910</v>
      </c>
      <c r="AF1723" s="6">
        <v>3528640910</v>
      </c>
    </row>
    <row r="1724" spans="1:32" ht="22.5">
      <c r="A1724" s="3" t="s">
        <v>447</v>
      </c>
      <c r="B1724" s="11" t="s">
        <v>545</v>
      </c>
      <c r="C1724" s="11" t="s">
        <v>571</v>
      </c>
      <c r="D1724" s="4" t="s">
        <v>448</v>
      </c>
      <c r="E1724" s="5" t="s">
        <v>382</v>
      </c>
      <c r="F1724" s="5" t="str">
        <f t="shared" si="29"/>
        <v>C-4102-1500-4</v>
      </c>
      <c r="G1724" s="13" t="s">
        <v>514</v>
      </c>
      <c r="H1724" s="13" t="s">
        <v>515</v>
      </c>
      <c r="I1724" s="13" t="s">
        <v>516</v>
      </c>
      <c r="J1724" s="3" t="s">
        <v>53</v>
      </c>
      <c r="K1724" s="3" t="s">
        <v>209</v>
      </c>
      <c r="L1724" s="3" t="s">
        <v>55</v>
      </c>
      <c r="M1724" s="3" t="s">
        <v>45</v>
      </c>
      <c r="N1724" s="3" t="s">
        <v>37</v>
      </c>
      <c r="O1724" s="3" t="s">
        <v>221</v>
      </c>
      <c r="P1724" s="3"/>
      <c r="Q1724" s="3"/>
      <c r="R1724" s="3" t="s">
        <v>230</v>
      </c>
      <c r="S1724" s="3" t="s">
        <v>243</v>
      </c>
      <c r="T1724" s="3" t="s">
        <v>42</v>
      </c>
      <c r="U1724" s="4" t="s">
        <v>383</v>
      </c>
      <c r="V1724" s="6">
        <v>0</v>
      </c>
      <c r="W1724" s="6">
        <v>37695200</v>
      </c>
      <c r="X1724" s="6">
        <v>33397068</v>
      </c>
      <c r="Y1724" s="6">
        <v>4298132</v>
      </c>
      <c r="Z1724" s="6">
        <v>0</v>
      </c>
      <c r="AA1724" s="6">
        <v>4298132</v>
      </c>
      <c r="AB1724" s="6">
        <v>0</v>
      </c>
      <c r="AC1724" s="6">
        <v>4298132</v>
      </c>
      <c r="AD1724" s="6">
        <v>4298132</v>
      </c>
      <c r="AE1724" s="6">
        <v>4298132</v>
      </c>
      <c r="AF1724" s="6">
        <v>4298132</v>
      </c>
    </row>
    <row r="1725" spans="1:32" ht="22.5">
      <c r="A1725" s="3" t="s">
        <v>447</v>
      </c>
      <c r="B1725" s="11" t="s">
        <v>545</v>
      </c>
      <c r="C1725" s="11" t="s">
        <v>571</v>
      </c>
      <c r="D1725" s="4" t="s">
        <v>448</v>
      </c>
      <c r="E1725" s="5" t="s">
        <v>265</v>
      </c>
      <c r="F1725" s="5" t="str">
        <f t="shared" si="29"/>
        <v>C-4102-1500-4</v>
      </c>
      <c r="G1725" s="13" t="s">
        <v>514</v>
      </c>
      <c r="H1725" s="13" t="s">
        <v>493</v>
      </c>
      <c r="I1725" s="13" t="s">
        <v>512</v>
      </c>
      <c r="J1725" s="3" t="s">
        <v>53</v>
      </c>
      <c r="K1725" s="3" t="s">
        <v>209</v>
      </c>
      <c r="L1725" s="3" t="s">
        <v>55</v>
      </c>
      <c r="M1725" s="3" t="s">
        <v>45</v>
      </c>
      <c r="N1725" s="3" t="s">
        <v>37</v>
      </c>
      <c r="O1725" s="3" t="s">
        <v>235</v>
      </c>
      <c r="P1725" s="3"/>
      <c r="Q1725" s="3"/>
      <c r="R1725" s="3" t="s">
        <v>40</v>
      </c>
      <c r="S1725" s="3" t="s">
        <v>41</v>
      </c>
      <c r="T1725" s="3" t="s">
        <v>42</v>
      </c>
      <c r="U1725" s="4" t="s">
        <v>222</v>
      </c>
      <c r="V1725" s="6">
        <v>0</v>
      </c>
      <c r="W1725" s="6">
        <v>637840012</v>
      </c>
      <c r="X1725" s="6">
        <v>9617651</v>
      </c>
      <c r="Y1725" s="6">
        <v>628222361</v>
      </c>
      <c r="Z1725" s="6">
        <v>0</v>
      </c>
      <c r="AA1725" s="6">
        <v>619232361</v>
      </c>
      <c r="AB1725" s="6">
        <v>8990000</v>
      </c>
      <c r="AC1725" s="6">
        <v>619232361</v>
      </c>
      <c r="AD1725" s="6">
        <v>619232361</v>
      </c>
      <c r="AE1725" s="6">
        <v>584379684</v>
      </c>
      <c r="AF1725" s="6">
        <v>584379684</v>
      </c>
    </row>
    <row r="1726" spans="1:32" ht="22.5">
      <c r="A1726" s="3" t="s">
        <v>447</v>
      </c>
      <c r="B1726" s="11" t="s">
        <v>545</v>
      </c>
      <c r="C1726" s="11" t="s">
        <v>571</v>
      </c>
      <c r="D1726" s="4" t="s">
        <v>448</v>
      </c>
      <c r="E1726" s="5" t="s">
        <v>266</v>
      </c>
      <c r="F1726" s="5" t="str">
        <f t="shared" si="29"/>
        <v>C-4102-1500-4</v>
      </c>
      <c r="G1726" s="13" t="s">
        <v>514</v>
      </c>
      <c r="H1726" s="13" t="s">
        <v>493</v>
      </c>
      <c r="I1726" s="13" t="s">
        <v>506</v>
      </c>
      <c r="J1726" s="3" t="s">
        <v>53</v>
      </c>
      <c r="K1726" s="3" t="s">
        <v>209</v>
      </c>
      <c r="L1726" s="3" t="s">
        <v>55</v>
      </c>
      <c r="M1726" s="3" t="s">
        <v>45</v>
      </c>
      <c r="N1726" s="3" t="s">
        <v>37</v>
      </c>
      <c r="O1726" s="3" t="s">
        <v>267</v>
      </c>
      <c r="P1726" s="3"/>
      <c r="Q1726" s="3"/>
      <c r="R1726" s="3" t="s">
        <v>40</v>
      </c>
      <c r="S1726" s="3" t="s">
        <v>41</v>
      </c>
      <c r="T1726" s="3" t="s">
        <v>42</v>
      </c>
      <c r="U1726" s="4" t="s">
        <v>57</v>
      </c>
      <c r="V1726" s="6">
        <v>19167612</v>
      </c>
      <c r="W1726" s="6">
        <v>191263513</v>
      </c>
      <c r="X1726" s="6">
        <v>4544700</v>
      </c>
      <c r="Y1726" s="6">
        <v>205886425</v>
      </c>
      <c r="Z1726" s="6">
        <v>0</v>
      </c>
      <c r="AA1726" s="6">
        <v>202284456</v>
      </c>
      <c r="AB1726" s="6">
        <v>3601969</v>
      </c>
      <c r="AC1726" s="6">
        <v>202284456</v>
      </c>
      <c r="AD1726" s="6">
        <v>202284456</v>
      </c>
      <c r="AE1726" s="6">
        <v>202284456</v>
      </c>
      <c r="AF1726" s="6">
        <v>202284456</v>
      </c>
    </row>
    <row r="1727" spans="1:32" ht="22.5">
      <c r="A1727" s="3" t="s">
        <v>447</v>
      </c>
      <c r="B1727" s="11" t="s">
        <v>545</v>
      </c>
      <c r="C1727" s="11" t="s">
        <v>571</v>
      </c>
      <c r="D1727" s="4" t="s">
        <v>448</v>
      </c>
      <c r="E1727" s="5" t="s">
        <v>269</v>
      </c>
      <c r="F1727" s="5" t="str">
        <f t="shared" si="29"/>
        <v>C-4102-1500-5</v>
      </c>
      <c r="G1727" s="13" t="s">
        <v>517</v>
      </c>
      <c r="H1727" s="13" t="s">
        <v>518</v>
      </c>
      <c r="I1727" s="13" t="s">
        <v>519</v>
      </c>
      <c r="J1727" s="3" t="s">
        <v>53</v>
      </c>
      <c r="K1727" s="3" t="s">
        <v>209</v>
      </c>
      <c r="L1727" s="3" t="s">
        <v>55</v>
      </c>
      <c r="M1727" s="3" t="s">
        <v>46</v>
      </c>
      <c r="N1727" s="3" t="s">
        <v>37</v>
      </c>
      <c r="O1727" s="3" t="s">
        <v>210</v>
      </c>
      <c r="P1727" s="3"/>
      <c r="Q1727" s="3"/>
      <c r="R1727" s="3" t="s">
        <v>40</v>
      </c>
      <c r="S1727" s="3" t="s">
        <v>41</v>
      </c>
      <c r="T1727" s="3" t="s">
        <v>42</v>
      </c>
      <c r="U1727" s="4" t="s">
        <v>270</v>
      </c>
      <c r="V1727" s="6">
        <v>1622108160</v>
      </c>
      <c r="W1727" s="6">
        <v>181426702</v>
      </c>
      <c r="X1727" s="6">
        <v>166048084</v>
      </c>
      <c r="Y1727" s="6">
        <v>1637486778</v>
      </c>
      <c r="Z1727" s="6">
        <v>0</v>
      </c>
      <c r="AA1727" s="6">
        <v>1637486778</v>
      </c>
      <c r="AB1727" s="6">
        <v>0</v>
      </c>
      <c r="AC1727" s="6">
        <v>1637486778</v>
      </c>
      <c r="AD1727" s="6">
        <v>1637486778</v>
      </c>
      <c r="AE1727" s="6">
        <v>1463443651</v>
      </c>
      <c r="AF1727" s="6">
        <v>1463443651</v>
      </c>
    </row>
    <row r="1728" spans="1:32" ht="22.5">
      <c r="A1728" s="3" t="s">
        <v>447</v>
      </c>
      <c r="B1728" s="11" t="s">
        <v>545</v>
      </c>
      <c r="C1728" s="11" t="s">
        <v>571</v>
      </c>
      <c r="D1728" s="4" t="s">
        <v>448</v>
      </c>
      <c r="E1728" s="5" t="s">
        <v>271</v>
      </c>
      <c r="F1728" s="5" t="str">
        <f t="shared" si="29"/>
        <v>C-4102-1500-5</v>
      </c>
      <c r="G1728" s="13" t="s">
        <v>517</v>
      </c>
      <c r="H1728" s="13" t="s">
        <v>518</v>
      </c>
      <c r="I1728" s="13" t="s">
        <v>519</v>
      </c>
      <c r="J1728" s="3" t="s">
        <v>53</v>
      </c>
      <c r="K1728" s="3" t="s">
        <v>209</v>
      </c>
      <c r="L1728" s="3" t="s">
        <v>55</v>
      </c>
      <c r="M1728" s="3" t="s">
        <v>46</v>
      </c>
      <c r="N1728" s="3" t="s">
        <v>37</v>
      </c>
      <c r="O1728" s="3" t="s">
        <v>257</v>
      </c>
      <c r="P1728" s="3"/>
      <c r="Q1728" s="3"/>
      <c r="R1728" s="3" t="s">
        <v>40</v>
      </c>
      <c r="S1728" s="3" t="s">
        <v>41</v>
      </c>
      <c r="T1728" s="3" t="s">
        <v>42</v>
      </c>
      <c r="U1728" s="4" t="s">
        <v>272</v>
      </c>
      <c r="V1728" s="6">
        <v>1077696901</v>
      </c>
      <c r="W1728" s="6">
        <v>1018796332</v>
      </c>
      <c r="X1728" s="6">
        <v>17431743</v>
      </c>
      <c r="Y1728" s="6">
        <v>2079061490</v>
      </c>
      <c r="Z1728" s="6">
        <v>0</v>
      </c>
      <c r="AA1728" s="6">
        <v>2079061490</v>
      </c>
      <c r="AB1728" s="6">
        <v>0</v>
      </c>
      <c r="AC1728" s="6">
        <v>2079061490</v>
      </c>
      <c r="AD1728" s="6">
        <v>2079061490</v>
      </c>
      <c r="AE1728" s="6">
        <v>2036880425</v>
      </c>
      <c r="AF1728" s="6">
        <v>2036880425</v>
      </c>
    </row>
    <row r="1729" spans="1:32" ht="22.5">
      <c r="A1729" s="3" t="s">
        <v>447</v>
      </c>
      <c r="B1729" s="11" t="s">
        <v>545</v>
      </c>
      <c r="C1729" s="11" t="s">
        <v>571</v>
      </c>
      <c r="D1729" s="4" t="s">
        <v>448</v>
      </c>
      <c r="E1729" s="5" t="s">
        <v>275</v>
      </c>
      <c r="F1729" s="5" t="str">
        <f t="shared" si="29"/>
        <v>C-4102-1500-5</v>
      </c>
      <c r="G1729" s="13" t="s">
        <v>517</v>
      </c>
      <c r="H1729" s="13" t="s">
        <v>493</v>
      </c>
      <c r="I1729" s="13" t="s">
        <v>512</v>
      </c>
      <c r="J1729" s="3" t="s">
        <v>53</v>
      </c>
      <c r="K1729" s="3" t="s">
        <v>209</v>
      </c>
      <c r="L1729" s="3" t="s">
        <v>55</v>
      </c>
      <c r="M1729" s="3" t="s">
        <v>46</v>
      </c>
      <c r="N1729" s="3" t="s">
        <v>37</v>
      </c>
      <c r="O1729" s="3" t="s">
        <v>218</v>
      </c>
      <c r="P1729" s="3"/>
      <c r="Q1729" s="3"/>
      <c r="R1729" s="3" t="s">
        <v>40</v>
      </c>
      <c r="S1729" s="3" t="s">
        <v>41</v>
      </c>
      <c r="T1729" s="3" t="s">
        <v>42</v>
      </c>
      <c r="U1729" s="4" t="s">
        <v>222</v>
      </c>
      <c r="V1729" s="6">
        <v>32791000</v>
      </c>
      <c r="W1729" s="6">
        <v>1788600</v>
      </c>
      <c r="X1729" s="6">
        <v>0</v>
      </c>
      <c r="Y1729" s="6">
        <v>34579600</v>
      </c>
      <c r="Z1729" s="6">
        <v>0</v>
      </c>
      <c r="AA1729" s="6">
        <v>34579600</v>
      </c>
      <c r="AB1729" s="6">
        <v>0</v>
      </c>
      <c r="AC1729" s="6">
        <v>34579600</v>
      </c>
      <c r="AD1729" s="6">
        <v>34579600</v>
      </c>
      <c r="AE1729" s="6">
        <v>33486569</v>
      </c>
      <c r="AF1729" s="6">
        <v>33486569</v>
      </c>
    </row>
    <row r="1730" spans="1:32" ht="22.5">
      <c r="A1730" s="3" t="s">
        <v>447</v>
      </c>
      <c r="B1730" s="11" t="s">
        <v>545</v>
      </c>
      <c r="C1730" s="11" t="s">
        <v>571</v>
      </c>
      <c r="D1730" s="4" t="s">
        <v>448</v>
      </c>
      <c r="E1730" s="5" t="s">
        <v>276</v>
      </c>
      <c r="F1730" s="5" t="str">
        <f t="shared" si="29"/>
        <v>C-4102-1500-5</v>
      </c>
      <c r="G1730" s="13" t="s">
        <v>517</v>
      </c>
      <c r="H1730" s="13" t="s">
        <v>493</v>
      </c>
      <c r="I1730" s="13" t="s">
        <v>506</v>
      </c>
      <c r="J1730" s="3" t="s">
        <v>53</v>
      </c>
      <c r="K1730" s="3" t="s">
        <v>209</v>
      </c>
      <c r="L1730" s="3" t="s">
        <v>55</v>
      </c>
      <c r="M1730" s="3" t="s">
        <v>46</v>
      </c>
      <c r="N1730" s="3" t="s">
        <v>37</v>
      </c>
      <c r="O1730" s="3" t="s">
        <v>221</v>
      </c>
      <c r="P1730" s="3"/>
      <c r="Q1730" s="3"/>
      <c r="R1730" s="3" t="s">
        <v>40</v>
      </c>
      <c r="S1730" s="3" t="s">
        <v>41</v>
      </c>
      <c r="T1730" s="3" t="s">
        <v>42</v>
      </c>
      <c r="U1730" s="4" t="s">
        <v>57</v>
      </c>
      <c r="V1730" s="6">
        <v>12255679</v>
      </c>
      <c r="W1730" s="6">
        <v>4535845</v>
      </c>
      <c r="X1730" s="6">
        <v>1277749</v>
      </c>
      <c r="Y1730" s="6">
        <v>15513775</v>
      </c>
      <c r="Z1730" s="6">
        <v>0</v>
      </c>
      <c r="AA1730" s="6">
        <v>15355204</v>
      </c>
      <c r="AB1730" s="6">
        <v>158571</v>
      </c>
      <c r="AC1730" s="6">
        <v>15355204</v>
      </c>
      <c r="AD1730" s="6">
        <v>15355204</v>
      </c>
      <c r="AE1730" s="6">
        <v>15355204</v>
      </c>
      <c r="AF1730" s="6">
        <v>15355204</v>
      </c>
    </row>
    <row r="1731" spans="1:32" ht="22.5">
      <c r="A1731" s="3" t="s">
        <v>447</v>
      </c>
      <c r="B1731" s="11" t="s">
        <v>545</v>
      </c>
      <c r="C1731" s="11" t="s">
        <v>571</v>
      </c>
      <c r="D1731" s="4" t="s">
        <v>448</v>
      </c>
      <c r="E1731" s="5" t="s">
        <v>384</v>
      </c>
      <c r="F1731" s="5" t="str">
        <f t="shared" si="29"/>
        <v>C-4102-1500-5</v>
      </c>
      <c r="G1731" s="13" t="s">
        <v>517</v>
      </c>
      <c r="H1731" s="13" t="s">
        <v>518</v>
      </c>
      <c r="I1731" s="13" t="s">
        <v>519</v>
      </c>
      <c r="J1731" s="3" t="s">
        <v>53</v>
      </c>
      <c r="K1731" s="3" t="s">
        <v>209</v>
      </c>
      <c r="L1731" s="3" t="s">
        <v>55</v>
      </c>
      <c r="M1731" s="3" t="s">
        <v>46</v>
      </c>
      <c r="N1731" s="3" t="s">
        <v>37</v>
      </c>
      <c r="O1731" s="3" t="s">
        <v>252</v>
      </c>
      <c r="P1731" s="3"/>
      <c r="Q1731" s="3"/>
      <c r="R1731" s="3" t="s">
        <v>40</v>
      </c>
      <c r="S1731" s="3" t="s">
        <v>41</v>
      </c>
      <c r="T1731" s="3" t="s">
        <v>42</v>
      </c>
      <c r="U1731" s="4" t="s">
        <v>253</v>
      </c>
      <c r="V1731" s="6">
        <v>4984</v>
      </c>
      <c r="W1731" s="6">
        <v>0</v>
      </c>
      <c r="X1731" s="6">
        <v>4984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</row>
    <row r="1732" spans="1:32" ht="22.5">
      <c r="A1732" s="3" t="s">
        <v>447</v>
      </c>
      <c r="B1732" s="11" t="s">
        <v>545</v>
      </c>
      <c r="C1732" s="11" t="s">
        <v>571</v>
      </c>
      <c r="D1732" s="4" t="s">
        <v>448</v>
      </c>
      <c r="E1732" s="5" t="s">
        <v>277</v>
      </c>
      <c r="F1732" s="5" t="str">
        <f t="shared" si="29"/>
        <v>C-4102-1500-6</v>
      </c>
      <c r="G1732" s="13" t="s">
        <v>498</v>
      </c>
      <c r="H1732" s="13" t="s">
        <v>499</v>
      </c>
      <c r="I1732" s="13" t="s">
        <v>500</v>
      </c>
      <c r="J1732" s="3" t="s">
        <v>53</v>
      </c>
      <c r="K1732" s="3" t="s">
        <v>209</v>
      </c>
      <c r="L1732" s="3" t="s">
        <v>55</v>
      </c>
      <c r="M1732" s="3" t="s">
        <v>113</v>
      </c>
      <c r="N1732" s="3" t="s">
        <v>37</v>
      </c>
      <c r="O1732" s="3" t="s">
        <v>210</v>
      </c>
      <c r="P1732" s="3"/>
      <c r="Q1732" s="3"/>
      <c r="R1732" s="3" t="s">
        <v>40</v>
      </c>
      <c r="S1732" s="3" t="s">
        <v>41</v>
      </c>
      <c r="T1732" s="3" t="s">
        <v>42</v>
      </c>
      <c r="U1732" s="4" t="s">
        <v>278</v>
      </c>
      <c r="V1732" s="6">
        <v>1322025480</v>
      </c>
      <c r="W1732" s="6">
        <v>36637900</v>
      </c>
      <c r="X1732" s="6">
        <v>1808260</v>
      </c>
      <c r="Y1732" s="6">
        <v>1356855120</v>
      </c>
      <c r="Z1732" s="6">
        <v>0</v>
      </c>
      <c r="AA1732" s="6">
        <v>1356855120</v>
      </c>
      <c r="AB1732" s="6">
        <v>0</v>
      </c>
      <c r="AC1732" s="6">
        <v>1356855120</v>
      </c>
      <c r="AD1732" s="6">
        <v>1356855120</v>
      </c>
      <c r="AE1732" s="6">
        <v>1320217220</v>
      </c>
      <c r="AF1732" s="6">
        <v>1320217220</v>
      </c>
    </row>
    <row r="1733" spans="1:32" ht="22.5">
      <c r="A1733" s="3" t="s">
        <v>447</v>
      </c>
      <c r="B1733" s="11" t="s">
        <v>545</v>
      </c>
      <c r="C1733" s="11" t="s">
        <v>571</v>
      </c>
      <c r="D1733" s="4" t="s">
        <v>448</v>
      </c>
      <c r="E1733" s="5" t="s">
        <v>385</v>
      </c>
      <c r="F1733" s="5" t="str">
        <f t="shared" si="29"/>
        <v>C-4102-1500-6</v>
      </c>
      <c r="G1733" s="13" t="s">
        <v>498</v>
      </c>
      <c r="H1733" s="13" t="s">
        <v>499</v>
      </c>
      <c r="I1733" s="13" t="s">
        <v>500</v>
      </c>
      <c r="J1733" s="3" t="s">
        <v>53</v>
      </c>
      <c r="K1733" s="3" t="s">
        <v>209</v>
      </c>
      <c r="L1733" s="3" t="s">
        <v>55</v>
      </c>
      <c r="M1733" s="3" t="s">
        <v>113</v>
      </c>
      <c r="N1733" s="3" t="s">
        <v>37</v>
      </c>
      <c r="O1733" s="3" t="s">
        <v>257</v>
      </c>
      <c r="P1733" s="3"/>
      <c r="Q1733" s="3"/>
      <c r="R1733" s="3" t="s">
        <v>40</v>
      </c>
      <c r="S1733" s="3" t="s">
        <v>41</v>
      </c>
      <c r="T1733" s="3" t="s">
        <v>42</v>
      </c>
      <c r="U1733" s="4" t="s">
        <v>386</v>
      </c>
      <c r="V1733" s="6">
        <v>281601620</v>
      </c>
      <c r="W1733" s="6">
        <v>6786500</v>
      </c>
      <c r="X1733" s="6">
        <v>157240</v>
      </c>
      <c r="Y1733" s="6">
        <v>288230880</v>
      </c>
      <c r="Z1733" s="6">
        <v>0</v>
      </c>
      <c r="AA1733" s="6">
        <v>288230880</v>
      </c>
      <c r="AB1733" s="6">
        <v>0</v>
      </c>
      <c r="AC1733" s="6">
        <v>288230880</v>
      </c>
      <c r="AD1733" s="6">
        <v>288230880</v>
      </c>
      <c r="AE1733" s="6">
        <v>281444380</v>
      </c>
      <c r="AF1733" s="6">
        <v>281444380</v>
      </c>
    </row>
    <row r="1734" spans="1:32" ht="22.5">
      <c r="A1734" s="3" t="s">
        <v>447</v>
      </c>
      <c r="B1734" s="11" t="s">
        <v>545</v>
      </c>
      <c r="C1734" s="11" t="s">
        <v>571</v>
      </c>
      <c r="D1734" s="4" t="s">
        <v>448</v>
      </c>
      <c r="E1734" s="5" t="s">
        <v>283</v>
      </c>
      <c r="F1734" s="5" t="str">
        <f t="shared" si="29"/>
        <v>C-4102-1500-6</v>
      </c>
      <c r="G1734" s="13" t="s">
        <v>498</v>
      </c>
      <c r="H1734" s="13" t="s">
        <v>499</v>
      </c>
      <c r="I1734" s="13" t="s">
        <v>500</v>
      </c>
      <c r="J1734" s="3" t="s">
        <v>53</v>
      </c>
      <c r="K1734" s="3" t="s">
        <v>209</v>
      </c>
      <c r="L1734" s="3" t="s">
        <v>55</v>
      </c>
      <c r="M1734" s="3" t="s">
        <v>113</v>
      </c>
      <c r="N1734" s="3" t="s">
        <v>37</v>
      </c>
      <c r="O1734" s="3" t="s">
        <v>218</v>
      </c>
      <c r="P1734" s="3"/>
      <c r="Q1734" s="3"/>
      <c r="R1734" s="3" t="s">
        <v>40</v>
      </c>
      <c r="S1734" s="3" t="s">
        <v>41</v>
      </c>
      <c r="T1734" s="3" t="s">
        <v>42</v>
      </c>
      <c r="U1734" s="4" t="s">
        <v>284</v>
      </c>
      <c r="V1734" s="6">
        <v>0</v>
      </c>
      <c r="W1734" s="6">
        <v>191152849</v>
      </c>
      <c r="X1734" s="6">
        <v>0</v>
      </c>
      <c r="Y1734" s="6">
        <v>191152849</v>
      </c>
      <c r="Z1734" s="6">
        <v>0</v>
      </c>
      <c r="AA1734" s="6">
        <v>191152849</v>
      </c>
      <c r="AB1734" s="6">
        <v>0</v>
      </c>
      <c r="AC1734" s="6">
        <v>191152849</v>
      </c>
      <c r="AD1734" s="6">
        <v>191152849</v>
      </c>
      <c r="AE1734" s="6">
        <v>157762080</v>
      </c>
      <c r="AF1734" s="6">
        <v>157762080</v>
      </c>
    </row>
    <row r="1735" spans="1:32" ht="22.5">
      <c r="A1735" s="3" t="s">
        <v>447</v>
      </c>
      <c r="B1735" s="11" t="s">
        <v>545</v>
      </c>
      <c r="C1735" s="11" t="s">
        <v>571</v>
      </c>
      <c r="D1735" s="4" t="s">
        <v>448</v>
      </c>
      <c r="E1735" s="5" t="s">
        <v>285</v>
      </c>
      <c r="F1735" s="5" t="str">
        <f t="shared" si="29"/>
        <v>C-4102-1500-6</v>
      </c>
      <c r="G1735" s="13" t="s">
        <v>498</v>
      </c>
      <c r="H1735" s="13" t="s">
        <v>493</v>
      </c>
      <c r="I1735" s="13" t="s">
        <v>512</v>
      </c>
      <c r="J1735" s="3" t="s">
        <v>53</v>
      </c>
      <c r="K1735" s="3" t="s">
        <v>209</v>
      </c>
      <c r="L1735" s="3" t="s">
        <v>55</v>
      </c>
      <c r="M1735" s="3" t="s">
        <v>113</v>
      </c>
      <c r="N1735" s="3" t="s">
        <v>37</v>
      </c>
      <c r="O1735" s="3" t="s">
        <v>224</v>
      </c>
      <c r="P1735" s="3"/>
      <c r="Q1735" s="3"/>
      <c r="R1735" s="3" t="s">
        <v>40</v>
      </c>
      <c r="S1735" s="3" t="s">
        <v>41</v>
      </c>
      <c r="T1735" s="3" t="s">
        <v>42</v>
      </c>
      <c r="U1735" s="4" t="s">
        <v>222</v>
      </c>
      <c r="V1735" s="6">
        <v>0</v>
      </c>
      <c r="W1735" s="6">
        <v>68669800</v>
      </c>
      <c r="X1735" s="6">
        <v>0</v>
      </c>
      <c r="Y1735" s="6">
        <v>68669800</v>
      </c>
      <c r="Z1735" s="6">
        <v>0</v>
      </c>
      <c r="AA1735" s="6">
        <v>68669800</v>
      </c>
      <c r="AB1735" s="6">
        <v>0</v>
      </c>
      <c r="AC1735" s="6">
        <v>68669800</v>
      </c>
      <c r="AD1735" s="6">
        <v>68669800</v>
      </c>
      <c r="AE1735" s="6">
        <v>65906000</v>
      </c>
      <c r="AF1735" s="6">
        <v>65906000</v>
      </c>
    </row>
    <row r="1736" spans="1:32" ht="22.5">
      <c r="A1736" s="3" t="s">
        <v>447</v>
      </c>
      <c r="B1736" s="11" t="s">
        <v>545</v>
      </c>
      <c r="C1736" s="11" t="s">
        <v>571</v>
      </c>
      <c r="D1736" s="4" t="s">
        <v>448</v>
      </c>
      <c r="E1736" s="5" t="s">
        <v>286</v>
      </c>
      <c r="F1736" s="5" t="str">
        <f t="shared" si="29"/>
        <v>C-4102-1500-6</v>
      </c>
      <c r="G1736" s="13" t="s">
        <v>498</v>
      </c>
      <c r="H1736" s="13" t="s">
        <v>493</v>
      </c>
      <c r="I1736" s="13" t="s">
        <v>506</v>
      </c>
      <c r="J1736" s="3" t="s">
        <v>53</v>
      </c>
      <c r="K1736" s="3" t="s">
        <v>209</v>
      </c>
      <c r="L1736" s="3" t="s">
        <v>55</v>
      </c>
      <c r="M1736" s="3" t="s">
        <v>113</v>
      </c>
      <c r="N1736" s="3" t="s">
        <v>37</v>
      </c>
      <c r="O1736" s="3" t="s">
        <v>235</v>
      </c>
      <c r="P1736" s="3"/>
      <c r="Q1736" s="3"/>
      <c r="R1736" s="3" t="s">
        <v>40</v>
      </c>
      <c r="S1736" s="3" t="s">
        <v>41</v>
      </c>
      <c r="T1736" s="3" t="s">
        <v>42</v>
      </c>
      <c r="U1736" s="4" t="s">
        <v>57</v>
      </c>
      <c r="V1736" s="6">
        <v>3000000</v>
      </c>
      <c r="W1736" s="6">
        <v>13000000</v>
      </c>
      <c r="X1736" s="6">
        <v>0</v>
      </c>
      <c r="Y1736" s="6">
        <v>16000000</v>
      </c>
      <c r="Z1736" s="6">
        <v>0</v>
      </c>
      <c r="AA1736" s="6">
        <v>13865674</v>
      </c>
      <c r="AB1736" s="6">
        <v>2134326</v>
      </c>
      <c r="AC1736" s="6">
        <v>13865674</v>
      </c>
      <c r="AD1736" s="6">
        <v>13865674</v>
      </c>
      <c r="AE1736" s="6">
        <v>13865674</v>
      </c>
      <c r="AF1736" s="6">
        <v>13865674</v>
      </c>
    </row>
    <row r="1737" spans="1:32" ht="22.5">
      <c r="A1737" s="3" t="s">
        <v>447</v>
      </c>
      <c r="B1737" s="11" t="s">
        <v>545</v>
      </c>
      <c r="C1737" s="11" t="s">
        <v>571</v>
      </c>
      <c r="D1737" s="4" t="s">
        <v>448</v>
      </c>
      <c r="E1737" s="5" t="s">
        <v>287</v>
      </c>
      <c r="F1737" s="5" t="str">
        <f t="shared" si="29"/>
        <v>C-4102-1500-6</v>
      </c>
      <c r="G1737" s="13" t="s">
        <v>498</v>
      </c>
      <c r="H1737" s="13" t="s">
        <v>499</v>
      </c>
      <c r="I1737" s="13" t="s">
        <v>500</v>
      </c>
      <c r="J1737" s="3" t="s">
        <v>53</v>
      </c>
      <c r="K1737" s="3" t="s">
        <v>209</v>
      </c>
      <c r="L1737" s="3" t="s">
        <v>55</v>
      </c>
      <c r="M1737" s="3" t="s">
        <v>113</v>
      </c>
      <c r="N1737" s="3" t="s">
        <v>37</v>
      </c>
      <c r="O1737" s="3" t="s">
        <v>252</v>
      </c>
      <c r="P1737" s="3"/>
      <c r="Q1737" s="3"/>
      <c r="R1737" s="3" t="s">
        <v>40</v>
      </c>
      <c r="S1737" s="3" t="s">
        <v>41</v>
      </c>
      <c r="T1737" s="3" t="s">
        <v>42</v>
      </c>
      <c r="U1737" s="4" t="s">
        <v>253</v>
      </c>
      <c r="V1737" s="6">
        <v>0</v>
      </c>
      <c r="W1737" s="6">
        <v>6414508</v>
      </c>
      <c r="X1737" s="6">
        <v>6414508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</row>
    <row r="1738" spans="1:32" ht="22.5">
      <c r="A1738" s="3" t="s">
        <v>447</v>
      </c>
      <c r="B1738" s="11" t="s">
        <v>545</v>
      </c>
      <c r="C1738" s="11" t="s">
        <v>571</v>
      </c>
      <c r="D1738" s="4" t="s">
        <v>448</v>
      </c>
      <c r="E1738" s="5" t="s">
        <v>290</v>
      </c>
      <c r="F1738" s="5" t="str">
        <f t="shared" si="29"/>
        <v>C-4102-1500-7</v>
      </c>
      <c r="G1738" s="13" t="s">
        <v>520</v>
      </c>
      <c r="H1738" s="13" t="s">
        <v>493</v>
      </c>
      <c r="I1738" s="13" t="s">
        <v>512</v>
      </c>
      <c r="J1738" s="3" t="s">
        <v>53</v>
      </c>
      <c r="K1738" s="3" t="s">
        <v>209</v>
      </c>
      <c r="L1738" s="3" t="s">
        <v>55</v>
      </c>
      <c r="M1738" s="3" t="s">
        <v>116</v>
      </c>
      <c r="N1738" s="3" t="s">
        <v>37</v>
      </c>
      <c r="O1738" s="3" t="s">
        <v>257</v>
      </c>
      <c r="P1738" s="3"/>
      <c r="Q1738" s="3"/>
      <c r="R1738" s="3" t="s">
        <v>40</v>
      </c>
      <c r="S1738" s="3" t="s">
        <v>41</v>
      </c>
      <c r="T1738" s="3" t="s">
        <v>42</v>
      </c>
      <c r="U1738" s="4" t="s">
        <v>222</v>
      </c>
      <c r="V1738" s="6">
        <v>97415340</v>
      </c>
      <c r="W1738" s="6">
        <v>4471500</v>
      </c>
      <c r="X1738" s="6">
        <v>3513840</v>
      </c>
      <c r="Y1738" s="6">
        <v>98373000</v>
      </c>
      <c r="Z1738" s="6">
        <v>0</v>
      </c>
      <c r="AA1738" s="6">
        <v>96683766</v>
      </c>
      <c r="AB1738" s="6">
        <v>1689234</v>
      </c>
      <c r="AC1738" s="6">
        <v>96683766</v>
      </c>
      <c r="AD1738" s="6">
        <v>96683766</v>
      </c>
      <c r="AE1738" s="6">
        <v>92311620</v>
      </c>
      <c r="AF1738" s="6">
        <v>92311620</v>
      </c>
    </row>
    <row r="1739" spans="1:32" ht="22.5">
      <c r="A1739" s="3" t="s">
        <v>447</v>
      </c>
      <c r="B1739" s="11" t="s">
        <v>545</v>
      </c>
      <c r="C1739" s="11" t="s">
        <v>571</v>
      </c>
      <c r="D1739" s="4" t="s">
        <v>448</v>
      </c>
      <c r="E1739" s="5" t="s">
        <v>291</v>
      </c>
      <c r="F1739" s="5" t="str">
        <f t="shared" si="29"/>
        <v>C-4102-1500-7</v>
      </c>
      <c r="G1739" s="13" t="s">
        <v>520</v>
      </c>
      <c r="H1739" s="13" t="s">
        <v>493</v>
      </c>
      <c r="I1739" s="13" t="s">
        <v>506</v>
      </c>
      <c r="J1739" s="3" t="s">
        <v>53</v>
      </c>
      <c r="K1739" s="3" t="s">
        <v>209</v>
      </c>
      <c r="L1739" s="3" t="s">
        <v>55</v>
      </c>
      <c r="M1739" s="3" t="s">
        <v>116</v>
      </c>
      <c r="N1739" s="3" t="s">
        <v>37</v>
      </c>
      <c r="O1739" s="3" t="s">
        <v>213</v>
      </c>
      <c r="P1739" s="3"/>
      <c r="Q1739" s="3"/>
      <c r="R1739" s="3" t="s">
        <v>40</v>
      </c>
      <c r="S1739" s="3" t="s">
        <v>41</v>
      </c>
      <c r="T1739" s="3" t="s">
        <v>42</v>
      </c>
      <c r="U1739" s="4" t="s">
        <v>57</v>
      </c>
      <c r="V1739" s="6">
        <v>28179726</v>
      </c>
      <c r="W1739" s="6">
        <v>10125248</v>
      </c>
      <c r="X1739" s="6">
        <v>0</v>
      </c>
      <c r="Y1739" s="6">
        <v>38304974</v>
      </c>
      <c r="Z1739" s="6">
        <v>0</v>
      </c>
      <c r="AA1739" s="6">
        <v>34860492</v>
      </c>
      <c r="AB1739" s="6">
        <v>3444482</v>
      </c>
      <c r="AC1739" s="6">
        <v>34860492</v>
      </c>
      <c r="AD1739" s="6">
        <v>34860492</v>
      </c>
      <c r="AE1739" s="6">
        <v>34860492</v>
      </c>
      <c r="AF1739" s="6">
        <v>34860492</v>
      </c>
    </row>
    <row r="1740" spans="1:32" ht="22.5">
      <c r="A1740" s="3" t="s">
        <v>447</v>
      </c>
      <c r="B1740" s="11" t="s">
        <v>545</v>
      </c>
      <c r="C1740" s="11" t="s">
        <v>571</v>
      </c>
      <c r="D1740" s="4" t="s">
        <v>448</v>
      </c>
      <c r="E1740" s="5" t="s">
        <v>295</v>
      </c>
      <c r="F1740" s="5" t="str">
        <f t="shared" si="29"/>
        <v>C-4199-1500-1</v>
      </c>
      <c r="G1740" s="13" t="s">
        <v>522</v>
      </c>
      <c r="H1740" s="13" t="s">
        <v>493</v>
      </c>
      <c r="I1740" s="13" t="s">
        <v>512</v>
      </c>
      <c r="J1740" s="3" t="s">
        <v>53</v>
      </c>
      <c r="K1740" s="3" t="s">
        <v>54</v>
      </c>
      <c r="L1740" s="3" t="s">
        <v>55</v>
      </c>
      <c r="M1740" s="3" t="s">
        <v>61</v>
      </c>
      <c r="N1740" s="3" t="s">
        <v>37</v>
      </c>
      <c r="O1740" s="3" t="s">
        <v>257</v>
      </c>
      <c r="P1740" s="3"/>
      <c r="Q1740" s="3"/>
      <c r="R1740" s="3" t="s">
        <v>40</v>
      </c>
      <c r="S1740" s="3" t="s">
        <v>41</v>
      </c>
      <c r="T1740" s="3" t="s">
        <v>42</v>
      </c>
      <c r="U1740" s="4" t="s">
        <v>222</v>
      </c>
      <c r="V1740" s="6">
        <v>142068930</v>
      </c>
      <c r="W1740" s="6">
        <v>0</v>
      </c>
      <c r="X1740" s="6">
        <v>46434930</v>
      </c>
      <c r="Y1740" s="6">
        <v>95634000</v>
      </c>
      <c r="Z1740" s="6">
        <v>0</v>
      </c>
      <c r="AA1740" s="6">
        <v>95634000</v>
      </c>
      <c r="AB1740" s="6">
        <v>0</v>
      </c>
      <c r="AC1740" s="6">
        <v>95634000</v>
      </c>
      <c r="AD1740" s="6">
        <v>95634000</v>
      </c>
      <c r="AE1740" s="6">
        <v>94386600</v>
      </c>
      <c r="AF1740" s="6">
        <v>94386600</v>
      </c>
    </row>
    <row r="1741" spans="1:32" ht="22.5">
      <c r="A1741" s="3" t="s">
        <v>447</v>
      </c>
      <c r="B1741" s="11" t="s">
        <v>545</v>
      </c>
      <c r="C1741" s="11" t="s">
        <v>571</v>
      </c>
      <c r="D1741" s="4" t="s">
        <v>448</v>
      </c>
      <c r="E1741" s="5" t="s">
        <v>296</v>
      </c>
      <c r="F1741" s="5" t="str">
        <f t="shared" si="29"/>
        <v>C-4199-1500-1</v>
      </c>
      <c r="G1741" s="13" t="s">
        <v>522</v>
      </c>
      <c r="H1741" s="13" t="s">
        <v>493</v>
      </c>
      <c r="I1741" s="13" t="s">
        <v>506</v>
      </c>
      <c r="J1741" s="3" t="s">
        <v>53</v>
      </c>
      <c r="K1741" s="3" t="s">
        <v>54</v>
      </c>
      <c r="L1741" s="3" t="s">
        <v>55</v>
      </c>
      <c r="M1741" s="3" t="s">
        <v>61</v>
      </c>
      <c r="N1741" s="3" t="s">
        <v>37</v>
      </c>
      <c r="O1741" s="3" t="s">
        <v>213</v>
      </c>
      <c r="P1741" s="3"/>
      <c r="Q1741" s="3"/>
      <c r="R1741" s="3" t="s">
        <v>40</v>
      </c>
      <c r="S1741" s="3" t="s">
        <v>41</v>
      </c>
      <c r="T1741" s="3" t="s">
        <v>42</v>
      </c>
      <c r="U1741" s="4" t="s">
        <v>57</v>
      </c>
      <c r="V1741" s="6">
        <v>4537395</v>
      </c>
      <c r="W1741" s="6">
        <v>0</v>
      </c>
      <c r="X1741" s="6">
        <v>0</v>
      </c>
      <c r="Y1741" s="6">
        <v>4537395</v>
      </c>
      <c r="Z1741" s="6">
        <v>0</v>
      </c>
      <c r="AA1741" s="6">
        <v>4442066</v>
      </c>
      <c r="AB1741" s="6">
        <v>95329</v>
      </c>
      <c r="AC1741" s="6">
        <v>4442066</v>
      </c>
      <c r="AD1741" s="6">
        <v>4442066</v>
      </c>
      <c r="AE1741" s="6">
        <v>4442066</v>
      </c>
      <c r="AF1741" s="6">
        <v>4442066</v>
      </c>
    </row>
    <row r="1742" spans="1:32" ht="22.5">
      <c r="A1742" s="3" t="s">
        <v>447</v>
      </c>
      <c r="B1742" s="11" t="s">
        <v>545</v>
      </c>
      <c r="C1742" s="11" t="s">
        <v>571</v>
      </c>
      <c r="D1742" s="4" t="s">
        <v>448</v>
      </c>
      <c r="E1742" s="5" t="s">
        <v>299</v>
      </c>
      <c r="F1742" s="5" t="str">
        <f t="shared" si="29"/>
        <v>C-4199-1500-2</v>
      </c>
      <c r="G1742" s="13" t="s">
        <v>505</v>
      </c>
      <c r="H1742" s="13" t="s">
        <v>493</v>
      </c>
      <c r="I1742" s="13" t="s">
        <v>512</v>
      </c>
      <c r="J1742" s="3" t="s">
        <v>53</v>
      </c>
      <c r="K1742" s="3" t="s">
        <v>54</v>
      </c>
      <c r="L1742" s="3" t="s">
        <v>55</v>
      </c>
      <c r="M1742" s="3" t="s">
        <v>36</v>
      </c>
      <c r="N1742" s="3" t="s">
        <v>37</v>
      </c>
      <c r="O1742" s="3" t="s">
        <v>213</v>
      </c>
      <c r="P1742" s="3"/>
      <c r="Q1742" s="3"/>
      <c r="R1742" s="3" t="s">
        <v>40</v>
      </c>
      <c r="S1742" s="3" t="s">
        <v>150</v>
      </c>
      <c r="T1742" s="3" t="s">
        <v>42</v>
      </c>
      <c r="U1742" s="4" t="s">
        <v>222</v>
      </c>
      <c r="V1742" s="6">
        <v>0</v>
      </c>
      <c r="W1742" s="6">
        <v>131005479</v>
      </c>
      <c r="X1742" s="6">
        <v>1588479</v>
      </c>
      <c r="Y1742" s="6">
        <v>129417000</v>
      </c>
      <c r="Z1742" s="6">
        <v>0</v>
      </c>
      <c r="AA1742" s="6">
        <v>127334032</v>
      </c>
      <c r="AB1742" s="6">
        <v>2082968</v>
      </c>
      <c r="AC1742" s="6">
        <v>127334032</v>
      </c>
      <c r="AD1742" s="6">
        <v>127334032</v>
      </c>
      <c r="AE1742" s="6">
        <v>98885769</v>
      </c>
      <c r="AF1742" s="6">
        <v>98885769</v>
      </c>
    </row>
    <row r="1743" spans="1:32" ht="22.5">
      <c r="A1743" s="3" t="s">
        <v>447</v>
      </c>
      <c r="B1743" s="11" t="s">
        <v>545</v>
      </c>
      <c r="C1743" s="11" t="s">
        <v>571</v>
      </c>
      <c r="D1743" s="4" t="s">
        <v>448</v>
      </c>
      <c r="E1743" s="5" t="s">
        <v>299</v>
      </c>
      <c r="F1743" s="5" t="str">
        <f t="shared" si="29"/>
        <v>C-4199-1500-2</v>
      </c>
      <c r="G1743" s="13" t="s">
        <v>505</v>
      </c>
      <c r="H1743" s="13" t="s">
        <v>493</v>
      </c>
      <c r="I1743" s="13" t="s">
        <v>512</v>
      </c>
      <c r="J1743" s="3" t="s">
        <v>53</v>
      </c>
      <c r="K1743" s="3" t="s">
        <v>54</v>
      </c>
      <c r="L1743" s="3" t="s">
        <v>55</v>
      </c>
      <c r="M1743" s="3" t="s">
        <v>36</v>
      </c>
      <c r="N1743" s="3" t="s">
        <v>37</v>
      </c>
      <c r="O1743" s="3" t="s">
        <v>213</v>
      </c>
      <c r="P1743" s="3"/>
      <c r="Q1743" s="3"/>
      <c r="R1743" s="3" t="s">
        <v>40</v>
      </c>
      <c r="S1743" s="3" t="s">
        <v>41</v>
      </c>
      <c r="T1743" s="3" t="s">
        <v>42</v>
      </c>
      <c r="U1743" s="4" t="s">
        <v>222</v>
      </c>
      <c r="V1743" s="6">
        <v>810707142</v>
      </c>
      <c r="W1743" s="6">
        <v>83535100</v>
      </c>
      <c r="X1743" s="6">
        <v>102592030</v>
      </c>
      <c r="Y1743" s="6">
        <v>791650212</v>
      </c>
      <c r="Z1743" s="6">
        <v>0</v>
      </c>
      <c r="AA1743" s="6">
        <v>791650212</v>
      </c>
      <c r="AB1743" s="6">
        <v>0</v>
      </c>
      <c r="AC1743" s="6">
        <v>791650212</v>
      </c>
      <c r="AD1743" s="6">
        <v>791650212</v>
      </c>
      <c r="AE1743" s="6">
        <v>790081744</v>
      </c>
      <c r="AF1743" s="6">
        <v>790081744</v>
      </c>
    </row>
    <row r="1744" spans="1:32" ht="22.5">
      <c r="A1744" s="3" t="s">
        <v>447</v>
      </c>
      <c r="B1744" s="11" t="s">
        <v>545</v>
      </c>
      <c r="C1744" s="11" t="s">
        <v>571</v>
      </c>
      <c r="D1744" s="4" t="s">
        <v>448</v>
      </c>
      <c r="E1744" s="5" t="s">
        <v>52</v>
      </c>
      <c r="F1744" s="5" t="str">
        <f t="shared" si="29"/>
        <v>C-4199-1500-2</v>
      </c>
      <c r="G1744" s="13" t="s">
        <v>505</v>
      </c>
      <c r="H1744" s="13" t="s">
        <v>493</v>
      </c>
      <c r="I1744" s="13" t="s">
        <v>506</v>
      </c>
      <c r="J1744" s="3" t="s">
        <v>53</v>
      </c>
      <c r="K1744" s="3" t="s">
        <v>54</v>
      </c>
      <c r="L1744" s="3" t="s">
        <v>55</v>
      </c>
      <c r="M1744" s="3" t="s">
        <v>36</v>
      </c>
      <c r="N1744" s="3" t="s">
        <v>37</v>
      </c>
      <c r="O1744" s="3" t="s">
        <v>56</v>
      </c>
      <c r="P1744" s="3"/>
      <c r="Q1744" s="3"/>
      <c r="R1744" s="3" t="s">
        <v>40</v>
      </c>
      <c r="S1744" s="3" t="s">
        <v>147</v>
      </c>
      <c r="T1744" s="3" t="s">
        <v>42</v>
      </c>
      <c r="U1744" s="4" t="s">
        <v>57</v>
      </c>
      <c r="V1744" s="6">
        <v>0</v>
      </c>
      <c r="W1744" s="6">
        <v>2261558</v>
      </c>
      <c r="X1744" s="6">
        <v>0</v>
      </c>
      <c r="Y1744" s="6">
        <v>2261558</v>
      </c>
      <c r="Z1744" s="6">
        <v>0</v>
      </c>
      <c r="AA1744" s="6">
        <v>2247518</v>
      </c>
      <c r="AB1744" s="6">
        <v>14040</v>
      </c>
      <c r="AC1744" s="6">
        <v>2247518</v>
      </c>
      <c r="AD1744" s="6">
        <v>2247518</v>
      </c>
      <c r="AE1744" s="6">
        <v>2247518</v>
      </c>
      <c r="AF1744" s="6">
        <v>2247518</v>
      </c>
    </row>
    <row r="1745" spans="1:32" ht="22.5">
      <c r="A1745" s="3" t="s">
        <v>447</v>
      </c>
      <c r="B1745" s="11" t="s">
        <v>545</v>
      </c>
      <c r="C1745" s="11" t="s">
        <v>571</v>
      </c>
      <c r="D1745" s="4" t="s">
        <v>448</v>
      </c>
      <c r="E1745" s="5" t="s">
        <v>52</v>
      </c>
      <c r="F1745" s="5" t="str">
        <f t="shared" si="29"/>
        <v>C-4199-1500-2</v>
      </c>
      <c r="G1745" s="13" t="s">
        <v>505</v>
      </c>
      <c r="H1745" s="13" t="s">
        <v>493</v>
      </c>
      <c r="I1745" s="13" t="s">
        <v>506</v>
      </c>
      <c r="J1745" s="3" t="s">
        <v>53</v>
      </c>
      <c r="K1745" s="3" t="s">
        <v>54</v>
      </c>
      <c r="L1745" s="3" t="s">
        <v>55</v>
      </c>
      <c r="M1745" s="3" t="s">
        <v>36</v>
      </c>
      <c r="N1745" s="3" t="s">
        <v>37</v>
      </c>
      <c r="O1745" s="3" t="s">
        <v>56</v>
      </c>
      <c r="P1745" s="3"/>
      <c r="Q1745" s="3"/>
      <c r="R1745" s="3" t="s">
        <v>40</v>
      </c>
      <c r="S1745" s="3" t="s">
        <v>41</v>
      </c>
      <c r="T1745" s="3" t="s">
        <v>42</v>
      </c>
      <c r="U1745" s="4" t="s">
        <v>57</v>
      </c>
      <c r="V1745" s="6">
        <v>0</v>
      </c>
      <c r="W1745" s="6">
        <v>45973000</v>
      </c>
      <c r="X1745" s="6">
        <v>0</v>
      </c>
      <c r="Y1745" s="6">
        <v>45973000</v>
      </c>
      <c r="Z1745" s="6">
        <v>0</v>
      </c>
      <c r="AA1745" s="6">
        <v>39740925</v>
      </c>
      <c r="AB1745" s="6">
        <v>6232075</v>
      </c>
      <c r="AC1745" s="6">
        <v>39740925</v>
      </c>
      <c r="AD1745" s="6">
        <v>39740925</v>
      </c>
      <c r="AE1745" s="6">
        <v>38951910</v>
      </c>
      <c r="AF1745" s="6">
        <v>38951910</v>
      </c>
    </row>
    <row r="1746" spans="1:32" ht="22.5">
      <c r="A1746" s="3" t="s">
        <v>447</v>
      </c>
      <c r="B1746" s="11" t="s">
        <v>545</v>
      </c>
      <c r="C1746" s="11" t="s">
        <v>571</v>
      </c>
      <c r="D1746" s="4" t="s">
        <v>448</v>
      </c>
      <c r="E1746" s="5" t="s">
        <v>387</v>
      </c>
      <c r="F1746" s="5" t="str">
        <f t="shared" si="29"/>
        <v>C-4199-1500-2</v>
      </c>
      <c r="G1746" s="13" t="s">
        <v>505</v>
      </c>
      <c r="H1746" s="13" t="s">
        <v>503</v>
      </c>
      <c r="I1746" s="13" t="s">
        <v>504</v>
      </c>
      <c r="J1746" s="3" t="s">
        <v>53</v>
      </c>
      <c r="K1746" s="3" t="s">
        <v>54</v>
      </c>
      <c r="L1746" s="3" t="s">
        <v>55</v>
      </c>
      <c r="M1746" s="3" t="s">
        <v>36</v>
      </c>
      <c r="N1746" s="3" t="s">
        <v>37</v>
      </c>
      <c r="O1746" s="3" t="s">
        <v>238</v>
      </c>
      <c r="P1746" s="3"/>
      <c r="Q1746" s="3"/>
      <c r="R1746" s="3" t="s">
        <v>40</v>
      </c>
      <c r="S1746" s="3" t="s">
        <v>41</v>
      </c>
      <c r="T1746" s="3" t="s">
        <v>42</v>
      </c>
      <c r="U1746" s="4" t="s">
        <v>388</v>
      </c>
      <c r="V1746" s="6">
        <v>1400000</v>
      </c>
      <c r="W1746" s="6">
        <v>200000</v>
      </c>
      <c r="X1746" s="6">
        <v>1000000</v>
      </c>
      <c r="Y1746" s="6">
        <v>600000</v>
      </c>
      <c r="Z1746" s="6">
        <v>0</v>
      </c>
      <c r="AA1746" s="6">
        <v>600000</v>
      </c>
      <c r="AB1746" s="6">
        <v>0</v>
      </c>
      <c r="AC1746" s="6">
        <v>600000</v>
      </c>
      <c r="AD1746" s="6">
        <v>600000</v>
      </c>
      <c r="AE1746" s="6">
        <v>600000</v>
      </c>
      <c r="AF1746" s="6">
        <v>600000</v>
      </c>
    </row>
    <row r="1747" spans="1:32" ht="22.5">
      <c r="A1747" s="3" t="s">
        <v>447</v>
      </c>
      <c r="B1747" s="11" t="s">
        <v>545</v>
      </c>
      <c r="C1747" s="11" t="s">
        <v>571</v>
      </c>
      <c r="D1747" s="4" t="s">
        <v>448</v>
      </c>
      <c r="E1747" s="5" t="s">
        <v>310</v>
      </c>
      <c r="F1747" s="5" t="str">
        <f t="shared" si="29"/>
        <v>C-4199-1500-2</v>
      </c>
      <c r="G1747" s="13" t="s">
        <v>505</v>
      </c>
      <c r="H1747" s="13" t="s">
        <v>493</v>
      </c>
      <c r="I1747" s="13" t="s">
        <v>512</v>
      </c>
      <c r="J1747" s="3" t="s">
        <v>53</v>
      </c>
      <c r="K1747" s="3" t="s">
        <v>54</v>
      </c>
      <c r="L1747" s="3" t="s">
        <v>55</v>
      </c>
      <c r="M1747" s="3" t="s">
        <v>36</v>
      </c>
      <c r="N1747" s="3" t="s">
        <v>37</v>
      </c>
      <c r="O1747" s="3" t="s">
        <v>240</v>
      </c>
      <c r="P1747" s="3"/>
      <c r="Q1747" s="3"/>
      <c r="R1747" s="3" t="s">
        <v>40</v>
      </c>
      <c r="S1747" s="3" t="s">
        <v>150</v>
      </c>
      <c r="T1747" s="3" t="s">
        <v>42</v>
      </c>
      <c r="U1747" s="4" t="s">
        <v>311</v>
      </c>
      <c r="V1747" s="6">
        <v>0</v>
      </c>
      <c r="W1747" s="6">
        <v>5067700</v>
      </c>
      <c r="X1747" s="6">
        <v>198733</v>
      </c>
      <c r="Y1747" s="6">
        <v>4868967</v>
      </c>
      <c r="Z1747" s="6">
        <v>0</v>
      </c>
      <c r="AA1747" s="6">
        <v>4868967</v>
      </c>
      <c r="AB1747" s="6">
        <v>0</v>
      </c>
      <c r="AC1747" s="6">
        <v>4868967</v>
      </c>
      <c r="AD1747" s="6">
        <v>4868967</v>
      </c>
      <c r="AE1747" s="6">
        <v>3676566</v>
      </c>
      <c r="AF1747" s="6">
        <v>3676566</v>
      </c>
    </row>
    <row r="1748" spans="1:32" ht="22.5">
      <c r="A1748" s="3" t="s">
        <v>447</v>
      </c>
      <c r="B1748" s="11" t="s">
        <v>545</v>
      </c>
      <c r="C1748" s="11" t="s">
        <v>571</v>
      </c>
      <c r="D1748" s="4" t="s">
        <v>448</v>
      </c>
      <c r="E1748" s="5" t="s">
        <v>310</v>
      </c>
      <c r="F1748" s="5" t="str">
        <f t="shared" si="29"/>
        <v>C-4199-1500-2</v>
      </c>
      <c r="G1748" s="13" t="s">
        <v>505</v>
      </c>
      <c r="H1748" s="13" t="s">
        <v>493</v>
      </c>
      <c r="I1748" s="13" t="s">
        <v>512</v>
      </c>
      <c r="J1748" s="3" t="s">
        <v>53</v>
      </c>
      <c r="K1748" s="3" t="s">
        <v>54</v>
      </c>
      <c r="L1748" s="3" t="s">
        <v>55</v>
      </c>
      <c r="M1748" s="3" t="s">
        <v>36</v>
      </c>
      <c r="N1748" s="3" t="s">
        <v>37</v>
      </c>
      <c r="O1748" s="3" t="s">
        <v>240</v>
      </c>
      <c r="P1748" s="3"/>
      <c r="Q1748" s="3"/>
      <c r="R1748" s="3" t="s">
        <v>40</v>
      </c>
      <c r="S1748" s="3" t="s">
        <v>41</v>
      </c>
      <c r="T1748" s="3" t="s">
        <v>42</v>
      </c>
      <c r="U1748" s="4" t="s">
        <v>311</v>
      </c>
      <c r="V1748" s="6">
        <v>32088235</v>
      </c>
      <c r="W1748" s="6">
        <v>0</v>
      </c>
      <c r="X1748" s="6">
        <v>2278235</v>
      </c>
      <c r="Y1748" s="6">
        <v>29810000</v>
      </c>
      <c r="Z1748" s="6">
        <v>0</v>
      </c>
      <c r="AA1748" s="6">
        <v>29810000</v>
      </c>
      <c r="AB1748" s="6">
        <v>0</v>
      </c>
      <c r="AC1748" s="6">
        <v>29810000</v>
      </c>
      <c r="AD1748" s="6">
        <v>29810000</v>
      </c>
      <c r="AE1748" s="6">
        <v>29810000</v>
      </c>
      <c r="AF1748" s="6">
        <v>29810000</v>
      </c>
    </row>
    <row r="1749" spans="1:32" ht="22.5">
      <c r="A1749" s="3" t="s">
        <v>447</v>
      </c>
      <c r="B1749" s="11" t="s">
        <v>545</v>
      </c>
      <c r="C1749" s="11" t="s">
        <v>571</v>
      </c>
      <c r="D1749" s="4" t="s">
        <v>448</v>
      </c>
      <c r="E1749" s="5" t="s">
        <v>312</v>
      </c>
      <c r="F1749" s="5" t="str">
        <f t="shared" si="29"/>
        <v>C-4199-1500-2</v>
      </c>
      <c r="G1749" s="13" t="s">
        <v>505</v>
      </c>
      <c r="H1749" s="13" t="s">
        <v>501</v>
      </c>
      <c r="I1749" s="13" t="s">
        <v>525</v>
      </c>
      <c r="J1749" s="3" t="s">
        <v>53</v>
      </c>
      <c r="K1749" s="3" t="s">
        <v>54</v>
      </c>
      <c r="L1749" s="3" t="s">
        <v>55</v>
      </c>
      <c r="M1749" s="3" t="s">
        <v>36</v>
      </c>
      <c r="N1749" s="3" t="s">
        <v>37</v>
      </c>
      <c r="O1749" s="3" t="s">
        <v>313</v>
      </c>
      <c r="P1749" s="3"/>
      <c r="Q1749" s="3"/>
      <c r="R1749" s="3" t="s">
        <v>40</v>
      </c>
      <c r="S1749" s="3" t="s">
        <v>41</v>
      </c>
      <c r="T1749" s="3" t="s">
        <v>42</v>
      </c>
      <c r="U1749" s="4" t="s">
        <v>314</v>
      </c>
      <c r="V1749" s="6">
        <v>12347094</v>
      </c>
      <c r="W1749" s="6">
        <v>0</v>
      </c>
      <c r="X1749" s="6">
        <v>0</v>
      </c>
      <c r="Y1749" s="6">
        <v>12347094</v>
      </c>
      <c r="Z1749" s="6">
        <v>0</v>
      </c>
      <c r="AA1749" s="6">
        <v>12347094</v>
      </c>
      <c r="AB1749" s="6">
        <v>0</v>
      </c>
      <c r="AC1749" s="6">
        <v>12347094</v>
      </c>
      <c r="AD1749" s="6">
        <v>12347094</v>
      </c>
      <c r="AE1749" s="6">
        <v>12347000</v>
      </c>
      <c r="AF1749" s="6">
        <v>12347000</v>
      </c>
    </row>
    <row r="1750" spans="1:32" ht="22.5">
      <c r="A1750" s="3" t="s">
        <v>447</v>
      </c>
      <c r="B1750" s="11" t="s">
        <v>545</v>
      </c>
      <c r="C1750" s="11" t="s">
        <v>571</v>
      </c>
      <c r="D1750" s="4" t="s">
        <v>448</v>
      </c>
      <c r="E1750" s="5" t="s">
        <v>315</v>
      </c>
      <c r="F1750" s="5" t="str">
        <f t="shared" si="29"/>
        <v>C-4199-1500-2</v>
      </c>
      <c r="G1750" s="13" t="s">
        <v>505</v>
      </c>
      <c r="H1750" s="13" t="s">
        <v>501</v>
      </c>
      <c r="I1750" s="13" t="s">
        <v>525</v>
      </c>
      <c r="J1750" s="3" t="s">
        <v>53</v>
      </c>
      <c r="K1750" s="3" t="s">
        <v>54</v>
      </c>
      <c r="L1750" s="3" t="s">
        <v>55</v>
      </c>
      <c r="M1750" s="3" t="s">
        <v>36</v>
      </c>
      <c r="N1750" s="3" t="s">
        <v>37</v>
      </c>
      <c r="O1750" s="3" t="s">
        <v>316</v>
      </c>
      <c r="P1750" s="3"/>
      <c r="Q1750" s="3"/>
      <c r="R1750" s="3" t="s">
        <v>40</v>
      </c>
      <c r="S1750" s="3" t="s">
        <v>41</v>
      </c>
      <c r="T1750" s="3" t="s">
        <v>42</v>
      </c>
      <c r="U1750" s="4" t="s">
        <v>317</v>
      </c>
      <c r="V1750" s="6">
        <v>165854597</v>
      </c>
      <c r="W1750" s="6">
        <v>0</v>
      </c>
      <c r="X1750" s="6">
        <v>5</v>
      </c>
      <c r="Y1750" s="6">
        <v>165854592</v>
      </c>
      <c r="Z1750" s="6">
        <v>0</v>
      </c>
      <c r="AA1750" s="6">
        <v>165854592</v>
      </c>
      <c r="AB1750" s="6">
        <v>0</v>
      </c>
      <c r="AC1750" s="6">
        <v>165854592</v>
      </c>
      <c r="AD1750" s="6">
        <v>165854592</v>
      </c>
      <c r="AE1750" s="6">
        <v>152033376</v>
      </c>
      <c r="AF1750" s="6">
        <v>152033376</v>
      </c>
    </row>
    <row r="1751" spans="1:32" ht="22.5">
      <c r="A1751" s="3" t="s">
        <v>447</v>
      </c>
      <c r="B1751" s="11" t="s">
        <v>545</v>
      </c>
      <c r="C1751" s="11" t="s">
        <v>571</v>
      </c>
      <c r="D1751" s="4" t="s">
        <v>448</v>
      </c>
      <c r="E1751" s="5" t="s">
        <v>321</v>
      </c>
      <c r="F1751" s="5" t="str">
        <f t="shared" si="29"/>
        <v>C-4199-1500-2</v>
      </c>
      <c r="G1751" s="13" t="s">
        <v>505</v>
      </c>
      <c r="H1751" s="13" t="s">
        <v>501</v>
      </c>
      <c r="I1751" s="13" t="s">
        <v>525</v>
      </c>
      <c r="J1751" s="3" t="s">
        <v>53</v>
      </c>
      <c r="K1751" s="3" t="s">
        <v>54</v>
      </c>
      <c r="L1751" s="3" t="s">
        <v>55</v>
      </c>
      <c r="M1751" s="3" t="s">
        <v>36</v>
      </c>
      <c r="N1751" s="3" t="s">
        <v>37</v>
      </c>
      <c r="O1751" s="3" t="s">
        <v>322</v>
      </c>
      <c r="P1751" s="3"/>
      <c r="Q1751" s="3"/>
      <c r="R1751" s="3" t="s">
        <v>40</v>
      </c>
      <c r="S1751" s="3" t="s">
        <v>41</v>
      </c>
      <c r="T1751" s="3" t="s">
        <v>42</v>
      </c>
      <c r="U1751" s="4" t="s">
        <v>323</v>
      </c>
      <c r="V1751" s="6">
        <v>0</v>
      </c>
      <c r="W1751" s="6">
        <v>84508000</v>
      </c>
      <c r="X1751" s="6">
        <v>16163592</v>
      </c>
      <c r="Y1751" s="6">
        <v>68344408</v>
      </c>
      <c r="Z1751" s="6">
        <v>0</v>
      </c>
      <c r="AA1751" s="6">
        <v>66738261</v>
      </c>
      <c r="AB1751" s="6">
        <v>1606147</v>
      </c>
      <c r="AC1751" s="6">
        <v>66738261</v>
      </c>
      <c r="AD1751" s="6">
        <v>66738261</v>
      </c>
      <c r="AE1751" s="6">
        <v>66738261</v>
      </c>
      <c r="AF1751" s="6">
        <v>66738261</v>
      </c>
    </row>
    <row r="1752" spans="1:32" ht="22.5">
      <c r="A1752" s="3" t="s">
        <v>447</v>
      </c>
      <c r="B1752" s="11" t="s">
        <v>545</v>
      </c>
      <c r="C1752" s="11" t="s">
        <v>571</v>
      </c>
      <c r="D1752" s="4" t="s">
        <v>448</v>
      </c>
      <c r="E1752" s="5" t="s">
        <v>347</v>
      </c>
      <c r="F1752" s="5" t="str">
        <f t="shared" ref="F1752:F1815" si="30">+J1752&amp;"-"&amp;K1752&amp;"-"&amp;L1752&amp;"-"&amp;M1752</f>
        <v>C-4199-1500-2</v>
      </c>
      <c r="G1752" s="13" t="s">
        <v>505</v>
      </c>
      <c r="H1752" s="13" t="s">
        <v>493</v>
      </c>
      <c r="I1752" s="13" t="s">
        <v>535</v>
      </c>
      <c r="J1752" s="3" t="s">
        <v>53</v>
      </c>
      <c r="K1752" s="3" t="s">
        <v>54</v>
      </c>
      <c r="L1752" s="3" t="s">
        <v>55</v>
      </c>
      <c r="M1752" s="3" t="s">
        <v>36</v>
      </c>
      <c r="N1752" s="3" t="s">
        <v>37</v>
      </c>
      <c r="O1752" s="3" t="s">
        <v>348</v>
      </c>
      <c r="P1752" s="3"/>
      <c r="Q1752" s="3"/>
      <c r="R1752" s="3" t="s">
        <v>40</v>
      </c>
      <c r="S1752" s="3" t="s">
        <v>41</v>
      </c>
      <c r="T1752" s="3" t="s">
        <v>42</v>
      </c>
      <c r="U1752" s="4" t="s">
        <v>349</v>
      </c>
      <c r="V1752" s="6">
        <v>0</v>
      </c>
      <c r="W1752" s="6">
        <v>9039000</v>
      </c>
      <c r="X1752" s="6">
        <v>0</v>
      </c>
      <c r="Y1752" s="6">
        <v>9039000</v>
      </c>
      <c r="Z1752" s="6">
        <v>0</v>
      </c>
      <c r="AA1752" s="6">
        <v>9039000</v>
      </c>
      <c r="AB1752" s="6">
        <v>0</v>
      </c>
      <c r="AC1752" s="6">
        <v>9039000</v>
      </c>
      <c r="AD1752" s="6">
        <v>9039000</v>
      </c>
      <c r="AE1752" s="6">
        <v>7045000</v>
      </c>
      <c r="AF1752" s="6">
        <v>7045000</v>
      </c>
    </row>
    <row r="1753" spans="1:32" ht="22.5">
      <c r="A1753" s="3" t="s">
        <v>447</v>
      </c>
      <c r="B1753" s="11" t="s">
        <v>545</v>
      </c>
      <c r="C1753" s="11" t="s">
        <v>571</v>
      </c>
      <c r="D1753" s="4" t="s">
        <v>448</v>
      </c>
      <c r="E1753" s="5" t="s">
        <v>352</v>
      </c>
      <c r="F1753" s="5" t="str">
        <f t="shared" si="30"/>
        <v>C-4199-1500-2</v>
      </c>
      <c r="G1753" s="13" t="s">
        <v>505</v>
      </c>
      <c r="H1753" s="13" t="s">
        <v>493</v>
      </c>
      <c r="I1753" s="13" t="s">
        <v>506</v>
      </c>
      <c r="J1753" s="3" t="s">
        <v>53</v>
      </c>
      <c r="K1753" s="3" t="s">
        <v>54</v>
      </c>
      <c r="L1753" s="3" t="s">
        <v>55</v>
      </c>
      <c r="M1753" s="3" t="s">
        <v>36</v>
      </c>
      <c r="N1753" s="3" t="s">
        <v>37</v>
      </c>
      <c r="O1753" s="3" t="s">
        <v>353</v>
      </c>
      <c r="P1753" s="3"/>
      <c r="Q1753" s="3"/>
      <c r="R1753" s="3" t="s">
        <v>40</v>
      </c>
      <c r="S1753" s="3" t="s">
        <v>41</v>
      </c>
      <c r="T1753" s="3" t="s">
        <v>42</v>
      </c>
      <c r="U1753" s="4" t="s">
        <v>354</v>
      </c>
      <c r="V1753" s="6">
        <v>2900000</v>
      </c>
      <c r="W1753" s="6">
        <v>1900000</v>
      </c>
      <c r="X1753" s="6">
        <v>0</v>
      </c>
      <c r="Y1753" s="6">
        <v>4800000</v>
      </c>
      <c r="Z1753" s="6">
        <v>0</v>
      </c>
      <c r="AA1753" s="6">
        <v>4713202</v>
      </c>
      <c r="AB1753" s="6">
        <v>86798</v>
      </c>
      <c r="AC1753" s="6">
        <v>4713202</v>
      </c>
      <c r="AD1753" s="6">
        <v>4713202</v>
      </c>
      <c r="AE1753" s="6">
        <v>4713202</v>
      </c>
      <c r="AF1753" s="6">
        <v>4713202</v>
      </c>
    </row>
    <row r="1754" spans="1:32" ht="22.5">
      <c r="A1754" s="3" t="s">
        <v>447</v>
      </c>
      <c r="B1754" s="11" t="s">
        <v>545</v>
      </c>
      <c r="C1754" s="11" t="s">
        <v>571</v>
      </c>
      <c r="D1754" s="4" t="s">
        <v>448</v>
      </c>
      <c r="E1754" s="5" t="s">
        <v>358</v>
      </c>
      <c r="F1754" s="5" t="str">
        <f t="shared" si="30"/>
        <v>C-4199-1500-2</v>
      </c>
      <c r="G1754" s="13" t="s">
        <v>505</v>
      </c>
      <c r="H1754" s="13" t="s">
        <v>536</v>
      </c>
      <c r="I1754" s="13" t="s">
        <v>537</v>
      </c>
      <c r="J1754" s="3" t="s">
        <v>53</v>
      </c>
      <c r="K1754" s="3" t="s">
        <v>54</v>
      </c>
      <c r="L1754" s="3" t="s">
        <v>55</v>
      </c>
      <c r="M1754" s="3" t="s">
        <v>36</v>
      </c>
      <c r="N1754" s="3" t="s">
        <v>37</v>
      </c>
      <c r="O1754" s="3" t="s">
        <v>252</v>
      </c>
      <c r="P1754" s="3"/>
      <c r="Q1754" s="3"/>
      <c r="R1754" s="3" t="s">
        <v>40</v>
      </c>
      <c r="S1754" s="3" t="s">
        <v>41</v>
      </c>
      <c r="T1754" s="3" t="s">
        <v>42</v>
      </c>
      <c r="U1754" s="4" t="s">
        <v>253</v>
      </c>
      <c r="V1754" s="6">
        <v>410119</v>
      </c>
      <c r="W1754" s="6">
        <v>338032</v>
      </c>
      <c r="X1754" s="6">
        <v>442400</v>
      </c>
      <c r="Y1754" s="6">
        <v>305751</v>
      </c>
      <c r="Z1754" s="6">
        <v>0</v>
      </c>
      <c r="AA1754" s="6">
        <v>48341.64</v>
      </c>
      <c r="AB1754" s="6">
        <v>257409.36</v>
      </c>
      <c r="AC1754" s="6">
        <v>48341.64</v>
      </c>
      <c r="AD1754" s="6">
        <v>48341.64</v>
      </c>
      <c r="AE1754" s="6">
        <v>48341.64</v>
      </c>
      <c r="AF1754" s="6">
        <v>48341.64</v>
      </c>
    </row>
    <row r="1755" spans="1:32" ht="22.5">
      <c r="A1755" s="3" t="s">
        <v>447</v>
      </c>
      <c r="B1755" s="11" t="s">
        <v>545</v>
      </c>
      <c r="C1755" s="11" t="s">
        <v>571</v>
      </c>
      <c r="D1755" s="4" t="s">
        <v>448</v>
      </c>
      <c r="E1755" s="5" t="s">
        <v>365</v>
      </c>
      <c r="F1755" s="5" t="str">
        <f t="shared" si="30"/>
        <v>C-4199-1500-5</v>
      </c>
      <c r="G1755" s="13" t="s">
        <v>543</v>
      </c>
      <c r="H1755" s="13" t="s">
        <v>501</v>
      </c>
      <c r="I1755" s="13" t="s">
        <v>544</v>
      </c>
      <c r="J1755" s="3" t="s">
        <v>53</v>
      </c>
      <c r="K1755" s="3" t="s">
        <v>54</v>
      </c>
      <c r="L1755" s="3" t="s">
        <v>55</v>
      </c>
      <c r="M1755" s="3" t="s">
        <v>46</v>
      </c>
      <c r="N1755" s="3" t="s">
        <v>37</v>
      </c>
      <c r="O1755" s="3" t="s">
        <v>210</v>
      </c>
      <c r="P1755" s="3"/>
      <c r="Q1755" s="3"/>
      <c r="R1755" s="3" t="s">
        <v>40</v>
      </c>
      <c r="S1755" s="3" t="s">
        <v>41</v>
      </c>
      <c r="T1755" s="3" t="s">
        <v>42</v>
      </c>
      <c r="U1755" s="4" t="s">
        <v>366</v>
      </c>
      <c r="V1755" s="6">
        <v>0</v>
      </c>
      <c r="W1755" s="6">
        <v>100000000</v>
      </c>
      <c r="X1755" s="6">
        <v>0</v>
      </c>
      <c r="Y1755" s="6">
        <v>100000000</v>
      </c>
      <c r="Z1755" s="6">
        <v>0</v>
      </c>
      <c r="AA1755" s="6">
        <v>98844461</v>
      </c>
      <c r="AB1755" s="6">
        <v>1155539</v>
      </c>
      <c r="AC1755" s="6">
        <v>98844461</v>
      </c>
      <c r="AD1755" s="6">
        <v>98844461</v>
      </c>
      <c r="AE1755" s="6">
        <v>50896307</v>
      </c>
      <c r="AF1755" s="6">
        <v>50896307</v>
      </c>
    </row>
    <row r="1756" spans="1:32" ht="22.5">
      <c r="A1756" s="3" t="s">
        <v>447</v>
      </c>
      <c r="B1756" s="11" t="s">
        <v>545</v>
      </c>
      <c r="C1756" s="11" t="s">
        <v>571</v>
      </c>
      <c r="D1756" s="4" t="s">
        <v>448</v>
      </c>
      <c r="E1756" s="5" t="s">
        <v>367</v>
      </c>
      <c r="F1756" s="5" t="str">
        <f t="shared" si="30"/>
        <v>C-4199-1500-5</v>
      </c>
      <c r="G1756" s="13" t="s">
        <v>543</v>
      </c>
      <c r="H1756" s="13" t="s">
        <v>501</v>
      </c>
      <c r="I1756" s="13" t="s">
        <v>544</v>
      </c>
      <c r="J1756" s="3" t="s">
        <v>53</v>
      </c>
      <c r="K1756" s="3" t="s">
        <v>54</v>
      </c>
      <c r="L1756" s="3" t="s">
        <v>55</v>
      </c>
      <c r="M1756" s="3" t="s">
        <v>46</v>
      </c>
      <c r="N1756" s="3" t="s">
        <v>37</v>
      </c>
      <c r="O1756" s="3" t="s">
        <v>257</v>
      </c>
      <c r="P1756" s="3"/>
      <c r="Q1756" s="3"/>
      <c r="R1756" s="3" t="s">
        <v>40</v>
      </c>
      <c r="S1756" s="3" t="s">
        <v>150</v>
      </c>
      <c r="T1756" s="3" t="s">
        <v>42</v>
      </c>
      <c r="U1756" s="4" t="s">
        <v>368</v>
      </c>
      <c r="V1756" s="6">
        <v>147000000</v>
      </c>
      <c r="W1756" s="6">
        <v>0</v>
      </c>
      <c r="X1756" s="6">
        <v>48880</v>
      </c>
      <c r="Y1756" s="6">
        <v>146951120</v>
      </c>
      <c r="Z1756" s="6">
        <v>0</v>
      </c>
      <c r="AA1756" s="6">
        <v>146951120</v>
      </c>
      <c r="AB1756" s="6">
        <v>0</v>
      </c>
      <c r="AC1756" s="6">
        <v>146951120</v>
      </c>
      <c r="AD1756" s="6">
        <v>146951120</v>
      </c>
      <c r="AE1756" s="6">
        <v>146951120</v>
      </c>
      <c r="AF1756" s="6">
        <v>146951120</v>
      </c>
    </row>
    <row r="1757" spans="1:32" ht="22.5">
      <c r="A1757" s="3" t="s">
        <v>447</v>
      </c>
      <c r="B1757" s="11" t="s">
        <v>545</v>
      </c>
      <c r="C1757" s="11" t="s">
        <v>571</v>
      </c>
      <c r="D1757" s="4" t="s">
        <v>448</v>
      </c>
      <c r="E1757" s="5" t="s">
        <v>389</v>
      </c>
      <c r="F1757" s="5" t="str">
        <f t="shared" si="30"/>
        <v>C-4199-1500-5</v>
      </c>
      <c r="G1757" s="13" t="s">
        <v>543</v>
      </c>
      <c r="H1757" s="13" t="s">
        <v>501</v>
      </c>
      <c r="I1757" s="13" t="s">
        <v>544</v>
      </c>
      <c r="J1757" s="3" t="s">
        <v>53</v>
      </c>
      <c r="K1757" s="3" t="s">
        <v>54</v>
      </c>
      <c r="L1757" s="3" t="s">
        <v>55</v>
      </c>
      <c r="M1757" s="3" t="s">
        <v>46</v>
      </c>
      <c r="N1757" s="3" t="s">
        <v>37</v>
      </c>
      <c r="O1757" s="3" t="s">
        <v>56</v>
      </c>
      <c r="P1757" s="3"/>
      <c r="Q1757" s="3"/>
      <c r="R1757" s="3" t="s">
        <v>40</v>
      </c>
      <c r="S1757" s="3" t="s">
        <v>150</v>
      </c>
      <c r="T1757" s="3" t="s">
        <v>42</v>
      </c>
      <c r="U1757" s="4" t="s">
        <v>390</v>
      </c>
      <c r="V1757" s="6">
        <v>30000000</v>
      </c>
      <c r="W1757" s="6">
        <v>0</v>
      </c>
      <c r="X1757" s="6">
        <v>4468903</v>
      </c>
      <c r="Y1757" s="6">
        <v>25531097</v>
      </c>
      <c r="Z1757" s="6">
        <v>0</v>
      </c>
      <c r="AA1757" s="6">
        <v>25527990</v>
      </c>
      <c r="AB1757" s="6">
        <v>3107</v>
      </c>
      <c r="AC1757" s="6">
        <v>25527990</v>
      </c>
      <c r="AD1757" s="6">
        <v>25527990</v>
      </c>
      <c r="AE1757" s="6">
        <v>23961990</v>
      </c>
      <c r="AF1757" s="6">
        <v>23961990</v>
      </c>
    </row>
    <row r="1758" spans="1:32" ht="22.5">
      <c r="A1758" s="3" t="s">
        <v>447</v>
      </c>
      <c r="B1758" s="11" t="s">
        <v>545</v>
      </c>
      <c r="C1758" s="11" t="s">
        <v>571</v>
      </c>
      <c r="D1758" s="4" t="s">
        <v>448</v>
      </c>
      <c r="E1758" s="5" t="s">
        <v>371</v>
      </c>
      <c r="F1758" s="5" t="str">
        <f t="shared" si="30"/>
        <v>C-4199-1500-5</v>
      </c>
      <c r="G1758" s="13" t="s">
        <v>543</v>
      </c>
      <c r="H1758" s="13" t="s">
        <v>493</v>
      </c>
      <c r="I1758" s="13" t="s">
        <v>512</v>
      </c>
      <c r="J1758" s="3" t="s">
        <v>53</v>
      </c>
      <c r="K1758" s="3" t="s">
        <v>54</v>
      </c>
      <c r="L1758" s="3" t="s">
        <v>55</v>
      </c>
      <c r="M1758" s="3" t="s">
        <v>46</v>
      </c>
      <c r="N1758" s="3" t="s">
        <v>37</v>
      </c>
      <c r="O1758" s="3" t="s">
        <v>218</v>
      </c>
      <c r="P1758" s="3"/>
      <c r="Q1758" s="3"/>
      <c r="R1758" s="3" t="s">
        <v>40</v>
      </c>
      <c r="S1758" s="3" t="s">
        <v>150</v>
      </c>
      <c r="T1758" s="3" t="s">
        <v>42</v>
      </c>
      <c r="U1758" s="4" t="s">
        <v>222</v>
      </c>
      <c r="V1758" s="6">
        <v>56281000</v>
      </c>
      <c r="W1758" s="6">
        <v>36114623</v>
      </c>
      <c r="X1758" s="6">
        <v>315256</v>
      </c>
      <c r="Y1758" s="6">
        <v>92080367</v>
      </c>
      <c r="Z1758" s="6">
        <v>0</v>
      </c>
      <c r="AA1758" s="6">
        <v>92080367</v>
      </c>
      <c r="AB1758" s="6">
        <v>0</v>
      </c>
      <c r="AC1758" s="6">
        <v>92080367</v>
      </c>
      <c r="AD1758" s="6">
        <v>92080367</v>
      </c>
      <c r="AE1758" s="6">
        <v>88966301</v>
      </c>
      <c r="AF1758" s="6">
        <v>88966301</v>
      </c>
    </row>
    <row r="1759" spans="1:32" ht="22.5">
      <c r="A1759" s="3" t="s">
        <v>447</v>
      </c>
      <c r="B1759" s="11" t="s">
        <v>545</v>
      </c>
      <c r="C1759" s="11" t="s">
        <v>571</v>
      </c>
      <c r="D1759" s="4" t="s">
        <v>448</v>
      </c>
      <c r="E1759" s="5" t="s">
        <v>372</v>
      </c>
      <c r="F1759" s="5" t="str">
        <f t="shared" si="30"/>
        <v>C-4199-1500-5</v>
      </c>
      <c r="G1759" s="13" t="s">
        <v>543</v>
      </c>
      <c r="H1759" s="13" t="s">
        <v>493</v>
      </c>
      <c r="I1759" s="13" t="s">
        <v>506</v>
      </c>
      <c r="J1759" s="3" t="s">
        <v>53</v>
      </c>
      <c r="K1759" s="3" t="s">
        <v>54</v>
      </c>
      <c r="L1759" s="3" t="s">
        <v>55</v>
      </c>
      <c r="M1759" s="3" t="s">
        <v>46</v>
      </c>
      <c r="N1759" s="3" t="s">
        <v>37</v>
      </c>
      <c r="O1759" s="3" t="s">
        <v>221</v>
      </c>
      <c r="P1759" s="3"/>
      <c r="Q1759" s="3"/>
      <c r="R1759" s="3" t="s">
        <v>40</v>
      </c>
      <c r="S1759" s="3" t="s">
        <v>150</v>
      </c>
      <c r="T1759" s="3" t="s">
        <v>42</v>
      </c>
      <c r="U1759" s="4" t="s">
        <v>57</v>
      </c>
      <c r="V1759" s="6">
        <v>4975000</v>
      </c>
      <c r="W1759" s="6">
        <v>4536267</v>
      </c>
      <c r="X1759" s="6">
        <v>0</v>
      </c>
      <c r="Y1759" s="6">
        <v>9511267</v>
      </c>
      <c r="Z1759" s="6">
        <v>0</v>
      </c>
      <c r="AA1759" s="6">
        <v>6962587</v>
      </c>
      <c r="AB1759" s="6">
        <v>2548680</v>
      </c>
      <c r="AC1759" s="6">
        <v>6962587</v>
      </c>
      <c r="AD1759" s="6">
        <v>6962587</v>
      </c>
      <c r="AE1759" s="6">
        <v>6962587</v>
      </c>
      <c r="AF1759" s="6">
        <v>6962587</v>
      </c>
    </row>
    <row r="1760" spans="1:32" ht="22.5">
      <c r="A1760" s="3" t="s">
        <v>449</v>
      </c>
      <c r="B1760" s="11" t="s">
        <v>545</v>
      </c>
      <c r="C1760" s="11" t="s">
        <v>572</v>
      </c>
      <c r="D1760" s="4" t="s">
        <v>450</v>
      </c>
      <c r="E1760" s="5" t="s">
        <v>123</v>
      </c>
      <c r="F1760" s="5" t="str">
        <f t="shared" si="30"/>
        <v>A-2-0-3</v>
      </c>
      <c r="G1760" s="13" t="s">
        <v>492</v>
      </c>
      <c r="H1760" s="13" t="s">
        <v>501</v>
      </c>
      <c r="I1760" s="13" t="s">
        <v>502</v>
      </c>
      <c r="J1760" s="3" t="s">
        <v>35</v>
      </c>
      <c r="K1760" s="3" t="s">
        <v>36</v>
      </c>
      <c r="L1760" s="3" t="s">
        <v>37</v>
      </c>
      <c r="M1760" s="3" t="s">
        <v>38</v>
      </c>
      <c r="N1760" s="3" t="s">
        <v>121</v>
      </c>
      <c r="O1760" s="3" t="s">
        <v>38</v>
      </c>
      <c r="P1760" s="3"/>
      <c r="Q1760" s="3"/>
      <c r="R1760" s="3" t="s">
        <v>40</v>
      </c>
      <c r="S1760" s="3" t="s">
        <v>41</v>
      </c>
      <c r="T1760" s="3" t="s">
        <v>42</v>
      </c>
      <c r="U1760" s="4" t="s">
        <v>124</v>
      </c>
      <c r="V1760" s="6">
        <v>113000000</v>
      </c>
      <c r="W1760" s="6">
        <v>9800000</v>
      </c>
      <c r="X1760" s="6">
        <v>15598152</v>
      </c>
      <c r="Y1760" s="6">
        <v>107201848</v>
      </c>
      <c r="Z1760" s="6">
        <v>0</v>
      </c>
      <c r="AA1760" s="6">
        <v>107201847.98999999</v>
      </c>
      <c r="AB1760" s="6">
        <v>0.01</v>
      </c>
      <c r="AC1760" s="6">
        <v>107201847.98999999</v>
      </c>
      <c r="AD1760" s="6">
        <v>107201847.98999999</v>
      </c>
      <c r="AE1760" s="6">
        <v>107201847.98999999</v>
      </c>
      <c r="AF1760" s="6">
        <v>107201847.98999999</v>
      </c>
    </row>
    <row r="1761" spans="1:32" ht="22.5">
      <c r="A1761" s="3" t="s">
        <v>449</v>
      </c>
      <c r="B1761" s="11" t="s">
        <v>545</v>
      </c>
      <c r="C1761" s="11" t="s">
        <v>572</v>
      </c>
      <c r="D1761" s="4" t="s">
        <v>450</v>
      </c>
      <c r="E1761" s="5" t="s">
        <v>133</v>
      </c>
      <c r="F1761" s="5" t="str">
        <f t="shared" si="30"/>
        <v>A-2-0-4</v>
      </c>
      <c r="G1761" s="13" t="s">
        <v>492</v>
      </c>
      <c r="H1761" s="13" t="s">
        <v>501</v>
      </c>
      <c r="I1761" s="13" t="s">
        <v>502</v>
      </c>
      <c r="J1761" s="3" t="s">
        <v>35</v>
      </c>
      <c r="K1761" s="3" t="s">
        <v>36</v>
      </c>
      <c r="L1761" s="3" t="s">
        <v>37</v>
      </c>
      <c r="M1761" s="3" t="s">
        <v>45</v>
      </c>
      <c r="N1761" s="3" t="s">
        <v>45</v>
      </c>
      <c r="O1761" s="3" t="s">
        <v>61</v>
      </c>
      <c r="P1761" s="3"/>
      <c r="Q1761" s="3"/>
      <c r="R1761" s="3" t="s">
        <v>40</v>
      </c>
      <c r="S1761" s="3" t="s">
        <v>41</v>
      </c>
      <c r="T1761" s="3" t="s">
        <v>42</v>
      </c>
      <c r="U1761" s="4" t="s">
        <v>134</v>
      </c>
      <c r="V1761" s="6">
        <v>2900000</v>
      </c>
      <c r="W1761" s="6">
        <v>2183000</v>
      </c>
      <c r="X1761" s="6">
        <v>540</v>
      </c>
      <c r="Y1761" s="6">
        <v>5082460</v>
      </c>
      <c r="Z1761" s="6">
        <v>0</v>
      </c>
      <c r="AA1761" s="6">
        <v>5082460</v>
      </c>
      <c r="AB1761" s="6">
        <v>0</v>
      </c>
      <c r="AC1761" s="6">
        <v>5082460</v>
      </c>
      <c r="AD1761" s="6">
        <v>5082460</v>
      </c>
      <c r="AE1761" s="6">
        <v>2650130</v>
      </c>
      <c r="AF1761" s="6">
        <v>2650130</v>
      </c>
    </row>
    <row r="1762" spans="1:32" ht="22.5">
      <c r="A1762" s="3" t="s">
        <v>449</v>
      </c>
      <c r="B1762" s="11" t="s">
        <v>545</v>
      </c>
      <c r="C1762" s="11" t="s">
        <v>572</v>
      </c>
      <c r="D1762" s="4" t="s">
        <v>450</v>
      </c>
      <c r="E1762" s="5" t="s">
        <v>135</v>
      </c>
      <c r="F1762" s="5" t="str">
        <f t="shared" si="30"/>
        <v>A-2-0-4</v>
      </c>
      <c r="G1762" s="13" t="s">
        <v>492</v>
      </c>
      <c r="H1762" s="13" t="s">
        <v>501</v>
      </c>
      <c r="I1762" s="13" t="s">
        <v>502</v>
      </c>
      <c r="J1762" s="3" t="s">
        <v>35</v>
      </c>
      <c r="K1762" s="3" t="s">
        <v>36</v>
      </c>
      <c r="L1762" s="3" t="s">
        <v>37</v>
      </c>
      <c r="M1762" s="3" t="s">
        <v>45</v>
      </c>
      <c r="N1762" s="3" t="s">
        <v>45</v>
      </c>
      <c r="O1762" s="3" t="s">
        <v>36</v>
      </c>
      <c r="P1762" s="3"/>
      <c r="Q1762" s="3"/>
      <c r="R1762" s="3" t="s">
        <v>40</v>
      </c>
      <c r="S1762" s="3" t="s">
        <v>41</v>
      </c>
      <c r="T1762" s="3" t="s">
        <v>42</v>
      </c>
      <c r="U1762" s="4" t="s">
        <v>136</v>
      </c>
      <c r="V1762" s="6">
        <v>16500000</v>
      </c>
      <c r="W1762" s="6">
        <v>0</v>
      </c>
      <c r="X1762" s="6">
        <v>3943519</v>
      </c>
      <c r="Y1762" s="6">
        <v>12556481</v>
      </c>
      <c r="Z1762" s="6">
        <v>0</v>
      </c>
      <c r="AA1762" s="6">
        <v>12556480.140000001</v>
      </c>
      <c r="AB1762" s="6">
        <v>0.86</v>
      </c>
      <c r="AC1762" s="6">
        <v>12556480.140000001</v>
      </c>
      <c r="AD1762" s="6">
        <v>12556480.140000001</v>
      </c>
      <c r="AE1762" s="6">
        <v>3053998.95</v>
      </c>
      <c r="AF1762" s="6">
        <v>3053998.95</v>
      </c>
    </row>
    <row r="1763" spans="1:32" ht="22.5">
      <c r="A1763" s="3" t="s">
        <v>449</v>
      </c>
      <c r="B1763" s="11" t="s">
        <v>545</v>
      </c>
      <c r="C1763" s="11" t="s">
        <v>572</v>
      </c>
      <c r="D1763" s="4" t="s">
        <v>450</v>
      </c>
      <c r="E1763" s="5" t="s">
        <v>152</v>
      </c>
      <c r="F1763" s="5" t="str">
        <f t="shared" si="30"/>
        <v>A-2-0-4</v>
      </c>
      <c r="G1763" s="13" t="s">
        <v>492</v>
      </c>
      <c r="H1763" s="13" t="s">
        <v>501</v>
      </c>
      <c r="I1763" s="13" t="s">
        <v>502</v>
      </c>
      <c r="J1763" s="3" t="s">
        <v>35</v>
      </c>
      <c r="K1763" s="3" t="s">
        <v>36</v>
      </c>
      <c r="L1763" s="3" t="s">
        <v>37</v>
      </c>
      <c r="M1763" s="3" t="s">
        <v>45</v>
      </c>
      <c r="N1763" s="3" t="s">
        <v>45</v>
      </c>
      <c r="O1763" s="3" t="s">
        <v>153</v>
      </c>
      <c r="P1763" s="3"/>
      <c r="Q1763" s="3"/>
      <c r="R1763" s="3" t="s">
        <v>40</v>
      </c>
      <c r="S1763" s="3" t="s">
        <v>41</v>
      </c>
      <c r="T1763" s="3" t="s">
        <v>42</v>
      </c>
      <c r="U1763" s="4" t="s">
        <v>154</v>
      </c>
      <c r="V1763" s="6">
        <v>0</v>
      </c>
      <c r="W1763" s="6">
        <v>1600000</v>
      </c>
      <c r="X1763" s="6">
        <v>366000</v>
      </c>
      <c r="Y1763" s="6">
        <v>1234000</v>
      </c>
      <c r="Z1763" s="6">
        <v>0</v>
      </c>
      <c r="AA1763" s="6">
        <v>1234000</v>
      </c>
      <c r="AB1763" s="6">
        <v>0</v>
      </c>
      <c r="AC1763" s="6">
        <v>1234000</v>
      </c>
      <c r="AD1763" s="6">
        <v>1234000</v>
      </c>
      <c r="AE1763" s="6">
        <v>1234000</v>
      </c>
      <c r="AF1763" s="6">
        <v>1234000</v>
      </c>
    </row>
    <row r="1764" spans="1:32" ht="22.5">
      <c r="A1764" s="3" t="s">
        <v>449</v>
      </c>
      <c r="B1764" s="11" t="s">
        <v>545</v>
      </c>
      <c r="C1764" s="11" t="s">
        <v>572</v>
      </c>
      <c r="D1764" s="4" t="s">
        <v>450</v>
      </c>
      <c r="E1764" s="5" t="s">
        <v>155</v>
      </c>
      <c r="F1764" s="5" t="str">
        <f t="shared" si="30"/>
        <v>A-2-0-4</v>
      </c>
      <c r="G1764" s="13" t="s">
        <v>492</v>
      </c>
      <c r="H1764" s="13" t="s">
        <v>501</v>
      </c>
      <c r="I1764" s="13" t="s">
        <v>502</v>
      </c>
      <c r="J1764" s="3" t="s">
        <v>35</v>
      </c>
      <c r="K1764" s="3" t="s">
        <v>36</v>
      </c>
      <c r="L1764" s="3" t="s">
        <v>37</v>
      </c>
      <c r="M1764" s="3" t="s">
        <v>45</v>
      </c>
      <c r="N1764" s="3" t="s">
        <v>46</v>
      </c>
      <c r="O1764" s="3" t="s">
        <v>36</v>
      </c>
      <c r="P1764" s="3"/>
      <c r="Q1764" s="3"/>
      <c r="R1764" s="3" t="s">
        <v>40</v>
      </c>
      <c r="S1764" s="3" t="s">
        <v>41</v>
      </c>
      <c r="T1764" s="3" t="s">
        <v>42</v>
      </c>
      <c r="U1764" s="4" t="s">
        <v>156</v>
      </c>
      <c r="V1764" s="6">
        <v>1600000</v>
      </c>
      <c r="W1764" s="6">
        <v>0</v>
      </c>
      <c r="X1764" s="6">
        <v>1600000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</row>
    <row r="1765" spans="1:32" ht="22.5">
      <c r="A1765" s="3" t="s">
        <v>449</v>
      </c>
      <c r="B1765" s="11" t="s">
        <v>545</v>
      </c>
      <c r="C1765" s="11" t="s">
        <v>572</v>
      </c>
      <c r="D1765" s="4" t="s">
        <v>450</v>
      </c>
      <c r="E1765" s="5" t="s">
        <v>44</v>
      </c>
      <c r="F1765" s="5" t="str">
        <f t="shared" si="30"/>
        <v>A-2-0-4</v>
      </c>
      <c r="G1765" s="13" t="s">
        <v>492</v>
      </c>
      <c r="H1765" s="13" t="s">
        <v>501</v>
      </c>
      <c r="I1765" s="13" t="s">
        <v>502</v>
      </c>
      <c r="J1765" s="3" t="s">
        <v>35</v>
      </c>
      <c r="K1765" s="3" t="s">
        <v>36</v>
      </c>
      <c r="L1765" s="3" t="s">
        <v>37</v>
      </c>
      <c r="M1765" s="3" t="s">
        <v>45</v>
      </c>
      <c r="N1765" s="3" t="s">
        <v>46</v>
      </c>
      <c r="O1765" s="3" t="s">
        <v>47</v>
      </c>
      <c r="P1765" s="3"/>
      <c r="Q1765" s="3"/>
      <c r="R1765" s="3" t="s">
        <v>40</v>
      </c>
      <c r="S1765" s="3" t="s">
        <v>41</v>
      </c>
      <c r="T1765" s="3" t="s">
        <v>42</v>
      </c>
      <c r="U1765" s="4" t="s">
        <v>48</v>
      </c>
      <c r="V1765" s="6">
        <v>800000</v>
      </c>
      <c r="W1765" s="6">
        <v>0</v>
      </c>
      <c r="X1765" s="6">
        <v>184000</v>
      </c>
      <c r="Y1765" s="6">
        <v>616000</v>
      </c>
      <c r="Z1765" s="6">
        <v>0</v>
      </c>
      <c r="AA1765" s="6">
        <v>616000</v>
      </c>
      <c r="AB1765" s="6">
        <v>0</v>
      </c>
      <c r="AC1765" s="6">
        <v>616000</v>
      </c>
      <c r="AD1765" s="6">
        <v>616000</v>
      </c>
      <c r="AE1765" s="6">
        <v>616000</v>
      </c>
      <c r="AF1765" s="6">
        <v>616000</v>
      </c>
    </row>
    <row r="1766" spans="1:32" ht="22.5">
      <c r="A1766" s="3" t="s">
        <v>449</v>
      </c>
      <c r="B1766" s="11" t="s">
        <v>545</v>
      </c>
      <c r="C1766" s="11" t="s">
        <v>572</v>
      </c>
      <c r="D1766" s="4" t="s">
        <v>450</v>
      </c>
      <c r="E1766" s="5" t="s">
        <v>179</v>
      </c>
      <c r="F1766" s="5" t="str">
        <f t="shared" si="30"/>
        <v>A-2-0-4</v>
      </c>
      <c r="G1766" s="13" t="s">
        <v>492</v>
      </c>
      <c r="H1766" s="13" t="s">
        <v>501</v>
      </c>
      <c r="I1766" s="13" t="s">
        <v>502</v>
      </c>
      <c r="J1766" s="3" t="s">
        <v>35</v>
      </c>
      <c r="K1766" s="3" t="s">
        <v>36</v>
      </c>
      <c r="L1766" s="3" t="s">
        <v>37</v>
      </c>
      <c r="M1766" s="3" t="s">
        <v>45</v>
      </c>
      <c r="N1766" s="3" t="s">
        <v>158</v>
      </c>
      <c r="O1766" s="3" t="s">
        <v>61</v>
      </c>
      <c r="P1766" s="3"/>
      <c r="Q1766" s="3"/>
      <c r="R1766" s="3" t="s">
        <v>40</v>
      </c>
      <c r="S1766" s="3" t="s">
        <v>41</v>
      </c>
      <c r="T1766" s="3" t="s">
        <v>42</v>
      </c>
      <c r="U1766" s="4" t="s">
        <v>180</v>
      </c>
      <c r="V1766" s="6">
        <v>4500000</v>
      </c>
      <c r="W1766" s="6">
        <v>0</v>
      </c>
      <c r="X1766" s="6">
        <v>2509</v>
      </c>
      <c r="Y1766" s="6">
        <v>4497491</v>
      </c>
      <c r="Z1766" s="6">
        <v>0</v>
      </c>
      <c r="AA1766" s="6">
        <v>4497490.8499999996</v>
      </c>
      <c r="AB1766" s="6">
        <v>0.15</v>
      </c>
      <c r="AC1766" s="6">
        <v>4497490.8499999996</v>
      </c>
      <c r="AD1766" s="6">
        <v>4497490.8499999996</v>
      </c>
      <c r="AE1766" s="6">
        <v>4497490.8499999996</v>
      </c>
      <c r="AF1766" s="6">
        <v>4497490.8499999996</v>
      </c>
    </row>
    <row r="1767" spans="1:32" ht="22.5">
      <c r="A1767" s="3" t="s">
        <v>449</v>
      </c>
      <c r="B1767" s="11" t="s">
        <v>545</v>
      </c>
      <c r="C1767" s="11" t="s">
        <v>572</v>
      </c>
      <c r="D1767" s="4" t="s">
        <v>450</v>
      </c>
      <c r="E1767" s="5" t="s">
        <v>181</v>
      </c>
      <c r="F1767" s="5" t="str">
        <f t="shared" si="30"/>
        <v>A-2-0-4</v>
      </c>
      <c r="G1767" s="13" t="s">
        <v>492</v>
      </c>
      <c r="H1767" s="13" t="s">
        <v>501</v>
      </c>
      <c r="I1767" s="13" t="s">
        <v>502</v>
      </c>
      <c r="J1767" s="3" t="s">
        <v>35</v>
      </c>
      <c r="K1767" s="3" t="s">
        <v>36</v>
      </c>
      <c r="L1767" s="3" t="s">
        <v>37</v>
      </c>
      <c r="M1767" s="3" t="s">
        <v>45</v>
      </c>
      <c r="N1767" s="3" t="s">
        <v>158</v>
      </c>
      <c r="O1767" s="3" t="s">
        <v>36</v>
      </c>
      <c r="P1767" s="3"/>
      <c r="Q1767" s="3"/>
      <c r="R1767" s="3" t="s">
        <v>40</v>
      </c>
      <c r="S1767" s="3" t="s">
        <v>41</v>
      </c>
      <c r="T1767" s="3" t="s">
        <v>42</v>
      </c>
      <c r="U1767" s="4" t="s">
        <v>182</v>
      </c>
      <c r="V1767" s="6">
        <v>94000000</v>
      </c>
      <c r="W1767" s="6">
        <v>0</v>
      </c>
      <c r="X1767" s="6">
        <v>48</v>
      </c>
      <c r="Y1767" s="6">
        <v>93999952</v>
      </c>
      <c r="Z1767" s="6">
        <v>0</v>
      </c>
      <c r="AA1767" s="6">
        <v>93999951.189999998</v>
      </c>
      <c r="AB1767" s="6">
        <v>0.81</v>
      </c>
      <c r="AC1767" s="6">
        <v>93999951.189999998</v>
      </c>
      <c r="AD1767" s="6">
        <v>93999951.189999998</v>
      </c>
      <c r="AE1767" s="6">
        <v>93999951.189999998</v>
      </c>
      <c r="AF1767" s="6">
        <v>93999951.189999998</v>
      </c>
    </row>
    <row r="1768" spans="1:32" ht="22.5">
      <c r="A1768" s="3" t="s">
        <v>449</v>
      </c>
      <c r="B1768" s="11" t="s">
        <v>545</v>
      </c>
      <c r="C1768" s="11" t="s">
        <v>572</v>
      </c>
      <c r="D1768" s="4" t="s">
        <v>450</v>
      </c>
      <c r="E1768" s="5" t="s">
        <v>185</v>
      </c>
      <c r="F1768" s="5" t="str">
        <f t="shared" si="30"/>
        <v>A-2-0-4</v>
      </c>
      <c r="G1768" s="13" t="s">
        <v>492</v>
      </c>
      <c r="H1768" s="13" t="s">
        <v>501</v>
      </c>
      <c r="I1768" s="13" t="s">
        <v>502</v>
      </c>
      <c r="J1768" s="3" t="s">
        <v>35</v>
      </c>
      <c r="K1768" s="3" t="s">
        <v>36</v>
      </c>
      <c r="L1768" s="3" t="s">
        <v>37</v>
      </c>
      <c r="M1768" s="3" t="s">
        <v>45</v>
      </c>
      <c r="N1768" s="3" t="s">
        <v>158</v>
      </c>
      <c r="O1768" s="3" t="s">
        <v>116</v>
      </c>
      <c r="P1768" s="3"/>
      <c r="Q1768" s="3"/>
      <c r="R1768" s="3" t="s">
        <v>40</v>
      </c>
      <c r="S1768" s="3" t="s">
        <v>41</v>
      </c>
      <c r="T1768" s="3" t="s">
        <v>42</v>
      </c>
      <c r="U1768" s="4" t="s">
        <v>186</v>
      </c>
      <c r="V1768" s="6">
        <v>8000000</v>
      </c>
      <c r="W1768" s="6">
        <v>0</v>
      </c>
      <c r="X1768" s="6">
        <v>777</v>
      </c>
      <c r="Y1768" s="6">
        <v>7999223</v>
      </c>
      <c r="Z1768" s="6">
        <v>0</v>
      </c>
      <c r="AA1768" s="6">
        <v>7999222.96</v>
      </c>
      <c r="AB1768" s="6">
        <v>0.04</v>
      </c>
      <c r="AC1768" s="6">
        <v>7999222.96</v>
      </c>
      <c r="AD1768" s="6">
        <v>7999222.96</v>
      </c>
      <c r="AE1768" s="6">
        <v>7999222.96</v>
      </c>
      <c r="AF1768" s="6">
        <v>7999222.96</v>
      </c>
    </row>
    <row r="1769" spans="1:32" ht="22.5">
      <c r="A1769" s="3" t="s">
        <v>449</v>
      </c>
      <c r="B1769" s="11" t="s">
        <v>545</v>
      </c>
      <c r="C1769" s="11" t="s">
        <v>572</v>
      </c>
      <c r="D1769" s="4" t="s">
        <v>450</v>
      </c>
      <c r="E1769" s="5" t="s">
        <v>49</v>
      </c>
      <c r="F1769" s="5" t="str">
        <f t="shared" si="30"/>
        <v>A-2-0-4</v>
      </c>
      <c r="G1769" s="13" t="s">
        <v>492</v>
      </c>
      <c r="H1769" s="13" t="s">
        <v>493</v>
      </c>
      <c r="I1769" s="13" t="s">
        <v>494</v>
      </c>
      <c r="J1769" s="3" t="s">
        <v>35</v>
      </c>
      <c r="K1769" s="3" t="s">
        <v>36</v>
      </c>
      <c r="L1769" s="3" t="s">
        <v>37</v>
      </c>
      <c r="M1769" s="3" t="s">
        <v>45</v>
      </c>
      <c r="N1769" s="3" t="s">
        <v>50</v>
      </c>
      <c r="O1769" s="3" t="s">
        <v>36</v>
      </c>
      <c r="P1769" s="3"/>
      <c r="Q1769" s="3"/>
      <c r="R1769" s="3" t="s">
        <v>40</v>
      </c>
      <c r="S1769" s="3" t="s">
        <v>41</v>
      </c>
      <c r="T1769" s="3" t="s">
        <v>42</v>
      </c>
      <c r="U1769" s="4" t="s">
        <v>51</v>
      </c>
      <c r="V1769" s="6">
        <v>12000000</v>
      </c>
      <c r="W1769" s="6">
        <v>5000000</v>
      </c>
      <c r="X1769" s="6">
        <v>943645</v>
      </c>
      <c r="Y1769" s="6">
        <v>16056355</v>
      </c>
      <c r="Z1769" s="6">
        <v>0</v>
      </c>
      <c r="AA1769" s="6">
        <v>16056355</v>
      </c>
      <c r="AB1769" s="6">
        <v>0</v>
      </c>
      <c r="AC1769" s="6">
        <v>16056355</v>
      </c>
      <c r="AD1769" s="6">
        <v>16056355</v>
      </c>
      <c r="AE1769" s="6">
        <v>16056355</v>
      </c>
      <c r="AF1769" s="6">
        <v>16056355</v>
      </c>
    </row>
    <row r="1770" spans="1:32" ht="22.5">
      <c r="A1770" s="3" t="s">
        <v>449</v>
      </c>
      <c r="B1770" s="11" t="s">
        <v>545</v>
      </c>
      <c r="C1770" s="11" t="s">
        <v>572</v>
      </c>
      <c r="D1770" s="4" t="s">
        <v>450</v>
      </c>
      <c r="E1770" s="5" t="s">
        <v>191</v>
      </c>
      <c r="F1770" s="5" t="str">
        <f t="shared" si="30"/>
        <v>A-2-0-4</v>
      </c>
      <c r="G1770" s="13" t="s">
        <v>492</v>
      </c>
      <c r="H1770" s="13" t="s">
        <v>507</v>
      </c>
      <c r="I1770" s="13" t="s">
        <v>508</v>
      </c>
      <c r="J1770" s="3" t="s">
        <v>35</v>
      </c>
      <c r="K1770" s="3" t="s">
        <v>36</v>
      </c>
      <c r="L1770" s="3" t="s">
        <v>37</v>
      </c>
      <c r="M1770" s="3" t="s">
        <v>45</v>
      </c>
      <c r="N1770" s="3" t="s">
        <v>100</v>
      </c>
      <c r="O1770" s="3"/>
      <c r="P1770" s="3"/>
      <c r="Q1770" s="3"/>
      <c r="R1770" s="3" t="s">
        <v>40</v>
      </c>
      <c r="S1770" s="3" t="s">
        <v>41</v>
      </c>
      <c r="T1770" s="3" t="s">
        <v>42</v>
      </c>
      <c r="U1770" s="4" t="s">
        <v>192</v>
      </c>
      <c r="V1770" s="6">
        <v>0</v>
      </c>
      <c r="W1770" s="6">
        <v>500000</v>
      </c>
      <c r="X1770" s="6">
        <v>0</v>
      </c>
      <c r="Y1770" s="6">
        <v>500000</v>
      </c>
      <c r="Z1770" s="6">
        <v>0</v>
      </c>
      <c r="AA1770" s="6">
        <v>463417.19</v>
      </c>
      <c r="AB1770" s="6">
        <v>36582.81</v>
      </c>
      <c r="AC1770" s="6">
        <v>463417.19</v>
      </c>
      <c r="AD1770" s="6">
        <v>463417.19</v>
      </c>
      <c r="AE1770" s="6">
        <v>463417.19</v>
      </c>
      <c r="AF1770" s="6">
        <v>463417.19</v>
      </c>
    </row>
    <row r="1771" spans="1:32" ht="22.5">
      <c r="A1771" s="3" t="s">
        <v>449</v>
      </c>
      <c r="B1771" s="11" t="s">
        <v>545</v>
      </c>
      <c r="C1771" s="11" t="s">
        <v>572</v>
      </c>
      <c r="D1771" s="4" t="s">
        <v>450</v>
      </c>
      <c r="E1771" s="5" t="s">
        <v>193</v>
      </c>
      <c r="F1771" s="5" t="str">
        <f t="shared" si="30"/>
        <v>A-2-0-4</v>
      </c>
      <c r="G1771" s="13" t="s">
        <v>492</v>
      </c>
      <c r="H1771" s="13" t="s">
        <v>493</v>
      </c>
      <c r="I1771" s="13" t="s">
        <v>494</v>
      </c>
      <c r="J1771" s="3" t="s">
        <v>35</v>
      </c>
      <c r="K1771" s="3" t="s">
        <v>36</v>
      </c>
      <c r="L1771" s="3" t="s">
        <v>37</v>
      </c>
      <c r="M1771" s="3" t="s">
        <v>45</v>
      </c>
      <c r="N1771" s="3" t="s">
        <v>150</v>
      </c>
      <c r="O1771" s="3" t="s">
        <v>45</v>
      </c>
      <c r="P1771" s="3"/>
      <c r="Q1771" s="3"/>
      <c r="R1771" s="3" t="s">
        <v>40</v>
      </c>
      <c r="S1771" s="3" t="s">
        <v>41</v>
      </c>
      <c r="T1771" s="3" t="s">
        <v>42</v>
      </c>
      <c r="U1771" s="4" t="s">
        <v>194</v>
      </c>
      <c r="V1771" s="6">
        <v>108495177</v>
      </c>
      <c r="W1771" s="6">
        <v>0</v>
      </c>
      <c r="X1771" s="6">
        <v>9600860</v>
      </c>
      <c r="Y1771" s="6">
        <v>98894317</v>
      </c>
      <c r="Z1771" s="6">
        <v>0</v>
      </c>
      <c r="AA1771" s="6">
        <v>96639317</v>
      </c>
      <c r="AB1771" s="6">
        <v>2255000</v>
      </c>
      <c r="AC1771" s="6">
        <v>96639317</v>
      </c>
      <c r="AD1771" s="6">
        <v>96639317</v>
      </c>
      <c r="AE1771" s="6">
        <v>35136800</v>
      </c>
      <c r="AF1771" s="6">
        <v>35136800</v>
      </c>
    </row>
    <row r="1772" spans="1:32" ht="22.5">
      <c r="A1772" s="3" t="s">
        <v>449</v>
      </c>
      <c r="B1772" s="11" t="s">
        <v>545</v>
      </c>
      <c r="C1772" s="11" t="s">
        <v>572</v>
      </c>
      <c r="D1772" s="4" t="s">
        <v>450</v>
      </c>
      <c r="E1772" s="5" t="s">
        <v>208</v>
      </c>
      <c r="F1772" s="5" t="str">
        <f t="shared" si="30"/>
        <v>C-4102-1500-1</v>
      </c>
      <c r="G1772" s="13" t="s">
        <v>509</v>
      </c>
      <c r="H1772" s="13" t="s">
        <v>510</v>
      </c>
      <c r="I1772" s="13" t="s">
        <v>511</v>
      </c>
      <c r="J1772" s="3" t="s">
        <v>53</v>
      </c>
      <c r="K1772" s="3" t="s">
        <v>209</v>
      </c>
      <c r="L1772" s="3" t="s">
        <v>55</v>
      </c>
      <c r="M1772" s="3" t="s">
        <v>61</v>
      </c>
      <c r="N1772" s="3" t="s">
        <v>37</v>
      </c>
      <c r="O1772" s="3" t="s">
        <v>210</v>
      </c>
      <c r="P1772" s="3"/>
      <c r="Q1772" s="3"/>
      <c r="R1772" s="3" t="s">
        <v>40</v>
      </c>
      <c r="S1772" s="3" t="s">
        <v>41</v>
      </c>
      <c r="T1772" s="3" t="s">
        <v>42</v>
      </c>
      <c r="U1772" s="4" t="s">
        <v>211</v>
      </c>
      <c r="V1772" s="6">
        <v>1284123360</v>
      </c>
      <c r="W1772" s="6">
        <v>104620154</v>
      </c>
      <c r="X1772" s="6">
        <v>267912346</v>
      </c>
      <c r="Y1772" s="6">
        <v>1120831168</v>
      </c>
      <c r="Z1772" s="6">
        <v>0</v>
      </c>
      <c r="AA1772" s="6">
        <v>1107372172</v>
      </c>
      <c r="AB1772" s="6">
        <v>13458996</v>
      </c>
      <c r="AC1772" s="6">
        <v>1107372172</v>
      </c>
      <c r="AD1772" s="6">
        <v>1107372172</v>
      </c>
      <c r="AE1772" s="6">
        <v>1035173533</v>
      </c>
      <c r="AF1772" s="6">
        <v>1035173533</v>
      </c>
    </row>
    <row r="1773" spans="1:32" ht="22.5">
      <c r="A1773" s="3" t="s">
        <v>449</v>
      </c>
      <c r="B1773" s="11" t="s">
        <v>545</v>
      </c>
      <c r="C1773" s="11" t="s">
        <v>572</v>
      </c>
      <c r="D1773" s="4" t="s">
        <v>450</v>
      </c>
      <c r="E1773" s="5" t="s">
        <v>217</v>
      </c>
      <c r="F1773" s="5" t="str">
        <f t="shared" si="30"/>
        <v>C-4102-1500-1</v>
      </c>
      <c r="G1773" s="13" t="s">
        <v>509</v>
      </c>
      <c r="H1773" s="13" t="s">
        <v>510</v>
      </c>
      <c r="I1773" s="13" t="s">
        <v>511</v>
      </c>
      <c r="J1773" s="3" t="s">
        <v>53</v>
      </c>
      <c r="K1773" s="3" t="s">
        <v>209</v>
      </c>
      <c r="L1773" s="3" t="s">
        <v>55</v>
      </c>
      <c r="M1773" s="3" t="s">
        <v>61</v>
      </c>
      <c r="N1773" s="3" t="s">
        <v>37</v>
      </c>
      <c r="O1773" s="3" t="s">
        <v>218</v>
      </c>
      <c r="P1773" s="3"/>
      <c r="Q1773" s="3"/>
      <c r="R1773" s="3" t="s">
        <v>40</v>
      </c>
      <c r="S1773" s="3" t="s">
        <v>41</v>
      </c>
      <c r="T1773" s="3" t="s">
        <v>42</v>
      </c>
      <c r="U1773" s="4" t="s">
        <v>219</v>
      </c>
      <c r="V1773" s="6">
        <v>34858466</v>
      </c>
      <c r="W1773" s="6">
        <v>0</v>
      </c>
      <c r="X1773" s="6">
        <v>8903047</v>
      </c>
      <c r="Y1773" s="6">
        <v>25955419</v>
      </c>
      <c r="Z1773" s="6">
        <v>0</v>
      </c>
      <c r="AA1773" s="6">
        <v>25955419</v>
      </c>
      <c r="AB1773" s="6">
        <v>0</v>
      </c>
      <c r="AC1773" s="6">
        <v>25955419</v>
      </c>
      <c r="AD1773" s="6">
        <v>25955419</v>
      </c>
      <c r="AE1773" s="6">
        <v>25955419</v>
      </c>
      <c r="AF1773" s="6">
        <v>25955419</v>
      </c>
    </row>
    <row r="1774" spans="1:32" ht="22.5">
      <c r="A1774" s="3" t="s">
        <v>449</v>
      </c>
      <c r="B1774" s="11" t="s">
        <v>545</v>
      </c>
      <c r="C1774" s="11" t="s">
        <v>572</v>
      </c>
      <c r="D1774" s="4" t="s">
        <v>450</v>
      </c>
      <c r="E1774" s="5" t="s">
        <v>220</v>
      </c>
      <c r="F1774" s="5" t="str">
        <f t="shared" si="30"/>
        <v>C-4102-1500-1</v>
      </c>
      <c r="G1774" s="13" t="s">
        <v>509</v>
      </c>
      <c r="H1774" s="13" t="s">
        <v>493</v>
      </c>
      <c r="I1774" s="13" t="s">
        <v>512</v>
      </c>
      <c r="J1774" s="3" t="s">
        <v>53</v>
      </c>
      <c r="K1774" s="3" t="s">
        <v>209</v>
      </c>
      <c r="L1774" s="3" t="s">
        <v>55</v>
      </c>
      <c r="M1774" s="3" t="s">
        <v>61</v>
      </c>
      <c r="N1774" s="3" t="s">
        <v>37</v>
      </c>
      <c r="O1774" s="3" t="s">
        <v>221</v>
      </c>
      <c r="P1774" s="3"/>
      <c r="Q1774" s="3"/>
      <c r="R1774" s="3" t="s">
        <v>40</v>
      </c>
      <c r="S1774" s="3" t="s">
        <v>41</v>
      </c>
      <c r="T1774" s="3" t="s">
        <v>42</v>
      </c>
      <c r="U1774" s="4" t="s">
        <v>222</v>
      </c>
      <c r="V1774" s="6">
        <v>28435732</v>
      </c>
      <c r="W1774" s="6">
        <v>13550000</v>
      </c>
      <c r="X1774" s="6">
        <v>1292</v>
      </c>
      <c r="Y1774" s="6">
        <v>41984440</v>
      </c>
      <c r="Z1774" s="6">
        <v>0</v>
      </c>
      <c r="AA1774" s="6">
        <v>37197056</v>
      </c>
      <c r="AB1774" s="6">
        <v>4787384</v>
      </c>
      <c r="AC1774" s="6">
        <v>37197056</v>
      </c>
      <c r="AD1774" s="6">
        <v>37197056</v>
      </c>
      <c r="AE1774" s="6">
        <v>34607574</v>
      </c>
      <c r="AF1774" s="6">
        <v>34607574</v>
      </c>
    </row>
    <row r="1775" spans="1:32" ht="22.5">
      <c r="A1775" s="3" t="s">
        <v>449</v>
      </c>
      <c r="B1775" s="11" t="s">
        <v>545</v>
      </c>
      <c r="C1775" s="11" t="s">
        <v>572</v>
      </c>
      <c r="D1775" s="4" t="s">
        <v>450</v>
      </c>
      <c r="E1775" s="5" t="s">
        <v>223</v>
      </c>
      <c r="F1775" s="5" t="str">
        <f t="shared" si="30"/>
        <v>C-4102-1500-1</v>
      </c>
      <c r="G1775" s="13" t="s">
        <v>509</v>
      </c>
      <c r="H1775" s="13" t="s">
        <v>493</v>
      </c>
      <c r="I1775" s="13" t="s">
        <v>506</v>
      </c>
      <c r="J1775" s="3" t="s">
        <v>53</v>
      </c>
      <c r="K1775" s="3" t="s">
        <v>209</v>
      </c>
      <c r="L1775" s="3" t="s">
        <v>55</v>
      </c>
      <c r="M1775" s="3" t="s">
        <v>61</v>
      </c>
      <c r="N1775" s="3" t="s">
        <v>37</v>
      </c>
      <c r="O1775" s="3" t="s">
        <v>224</v>
      </c>
      <c r="P1775" s="3"/>
      <c r="Q1775" s="3"/>
      <c r="R1775" s="3" t="s">
        <v>40</v>
      </c>
      <c r="S1775" s="3" t="s">
        <v>41</v>
      </c>
      <c r="T1775" s="3" t="s">
        <v>42</v>
      </c>
      <c r="U1775" s="4" t="s">
        <v>57</v>
      </c>
      <c r="V1775" s="6">
        <v>12202790</v>
      </c>
      <c r="W1775" s="6">
        <v>13853891</v>
      </c>
      <c r="X1775" s="6">
        <v>0</v>
      </c>
      <c r="Y1775" s="6">
        <v>26056681</v>
      </c>
      <c r="Z1775" s="6">
        <v>0</v>
      </c>
      <c r="AA1775" s="6">
        <v>24964790</v>
      </c>
      <c r="AB1775" s="6">
        <v>1091891</v>
      </c>
      <c r="AC1775" s="6">
        <v>24964790</v>
      </c>
      <c r="AD1775" s="6">
        <v>24964790</v>
      </c>
      <c r="AE1775" s="6">
        <v>24964790</v>
      </c>
      <c r="AF1775" s="6">
        <v>24964790</v>
      </c>
    </row>
    <row r="1776" spans="1:32" ht="22.5">
      <c r="A1776" s="3" t="s">
        <v>449</v>
      </c>
      <c r="B1776" s="11" t="s">
        <v>545</v>
      </c>
      <c r="C1776" s="11" t="s">
        <v>572</v>
      </c>
      <c r="D1776" s="4" t="s">
        <v>450</v>
      </c>
      <c r="E1776" s="5" t="s">
        <v>402</v>
      </c>
      <c r="F1776" s="5" t="str">
        <f t="shared" si="30"/>
        <v>C-4102-1500-3</v>
      </c>
      <c r="G1776" s="13" t="s">
        <v>495</v>
      </c>
      <c r="H1776" s="13" t="s">
        <v>496</v>
      </c>
      <c r="I1776" s="13" t="s">
        <v>497</v>
      </c>
      <c r="J1776" s="3" t="s">
        <v>53</v>
      </c>
      <c r="K1776" s="3" t="s">
        <v>209</v>
      </c>
      <c r="L1776" s="3" t="s">
        <v>55</v>
      </c>
      <c r="M1776" s="3" t="s">
        <v>38</v>
      </c>
      <c r="N1776" s="3" t="s">
        <v>37</v>
      </c>
      <c r="O1776" s="3" t="s">
        <v>210</v>
      </c>
      <c r="P1776" s="3"/>
      <c r="Q1776" s="3"/>
      <c r="R1776" s="3" t="s">
        <v>40</v>
      </c>
      <c r="S1776" s="3" t="s">
        <v>41</v>
      </c>
      <c r="T1776" s="3" t="s">
        <v>42</v>
      </c>
      <c r="U1776" s="4" t="s">
        <v>403</v>
      </c>
      <c r="V1776" s="6">
        <v>836712250</v>
      </c>
      <c r="W1776" s="6">
        <v>76064750</v>
      </c>
      <c r="X1776" s="6">
        <v>2060009</v>
      </c>
      <c r="Y1776" s="6">
        <v>910716991</v>
      </c>
      <c r="Z1776" s="6">
        <v>0</v>
      </c>
      <c r="AA1776" s="6">
        <v>910716991</v>
      </c>
      <c r="AB1776" s="6">
        <v>0</v>
      </c>
      <c r="AC1776" s="6">
        <v>910716991</v>
      </c>
      <c r="AD1776" s="6">
        <v>900575024</v>
      </c>
      <c r="AE1776" s="6">
        <v>834652241</v>
      </c>
      <c r="AF1776" s="6">
        <v>834652241</v>
      </c>
    </row>
    <row r="1777" spans="1:32" ht="22.5">
      <c r="A1777" s="3" t="s">
        <v>449</v>
      </c>
      <c r="B1777" s="11" t="s">
        <v>545</v>
      </c>
      <c r="C1777" s="11" t="s">
        <v>572</v>
      </c>
      <c r="D1777" s="4" t="s">
        <v>450</v>
      </c>
      <c r="E1777" s="5" t="s">
        <v>375</v>
      </c>
      <c r="F1777" s="5" t="str">
        <f t="shared" si="30"/>
        <v>C-4102-1500-3</v>
      </c>
      <c r="G1777" s="13" t="s">
        <v>495</v>
      </c>
      <c r="H1777" s="13" t="s">
        <v>496</v>
      </c>
      <c r="I1777" s="13" t="s">
        <v>497</v>
      </c>
      <c r="J1777" s="3" t="s">
        <v>53</v>
      </c>
      <c r="K1777" s="3" t="s">
        <v>209</v>
      </c>
      <c r="L1777" s="3" t="s">
        <v>55</v>
      </c>
      <c r="M1777" s="3" t="s">
        <v>38</v>
      </c>
      <c r="N1777" s="3" t="s">
        <v>37</v>
      </c>
      <c r="O1777" s="3" t="s">
        <v>257</v>
      </c>
      <c r="P1777" s="3"/>
      <c r="Q1777" s="3"/>
      <c r="R1777" s="3" t="s">
        <v>40</v>
      </c>
      <c r="S1777" s="3" t="s">
        <v>41</v>
      </c>
      <c r="T1777" s="3" t="s">
        <v>42</v>
      </c>
      <c r="U1777" s="4" t="s">
        <v>376</v>
      </c>
      <c r="V1777" s="6">
        <v>4808111462</v>
      </c>
      <c r="W1777" s="6">
        <v>417995843</v>
      </c>
      <c r="X1777" s="6">
        <v>392174919</v>
      </c>
      <c r="Y1777" s="6">
        <v>4833932386</v>
      </c>
      <c r="Z1777" s="6">
        <v>0</v>
      </c>
      <c r="AA1777" s="6">
        <v>4819523436</v>
      </c>
      <c r="AB1777" s="6">
        <v>14408950</v>
      </c>
      <c r="AC1777" s="6">
        <v>4819523436</v>
      </c>
      <c r="AD1777" s="6">
        <v>4462136999</v>
      </c>
      <c r="AE1777" s="6">
        <v>4396253341</v>
      </c>
      <c r="AF1777" s="6">
        <v>4396253341</v>
      </c>
    </row>
    <row r="1778" spans="1:32" ht="22.5">
      <c r="A1778" s="3" t="s">
        <v>449</v>
      </c>
      <c r="B1778" s="11" t="s">
        <v>545</v>
      </c>
      <c r="C1778" s="11" t="s">
        <v>572</v>
      </c>
      <c r="D1778" s="4" t="s">
        <v>450</v>
      </c>
      <c r="E1778" s="5" t="s">
        <v>225</v>
      </c>
      <c r="F1778" s="5" t="str">
        <f t="shared" si="30"/>
        <v>C-4102-1500-3</v>
      </c>
      <c r="G1778" s="13" t="s">
        <v>495</v>
      </c>
      <c r="H1778" s="13" t="s">
        <v>496</v>
      </c>
      <c r="I1778" s="13" t="s">
        <v>497</v>
      </c>
      <c r="J1778" s="3" t="s">
        <v>53</v>
      </c>
      <c r="K1778" s="3" t="s">
        <v>209</v>
      </c>
      <c r="L1778" s="3" t="s">
        <v>55</v>
      </c>
      <c r="M1778" s="3" t="s">
        <v>38</v>
      </c>
      <c r="N1778" s="3" t="s">
        <v>37</v>
      </c>
      <c r="O1778" s="3" t="s">
        <v>213</v>
      </c>
      <c r="P1778" s="3"/>
      <c r="Q1778" s="3"/>
      <c r="R1778" s="3" t="s">
        <v>40</v>
      </c>
      <c r="S1778" s="3" t="s">
        <v>41</v>
      </c>
      <c r="T1778" s="3" t="s">
        <v>42</v>
      </c>
      <c r="U1778" s="4" t="s">
        <v>226</v>
      </c>
      <c r="V1778" s="6">
        <v>24131294704</v>
      </c>
      <c r="W1778" s="6">
        <v>2031195809</v>
      </c>
      <c r="X1778" s="6">
        <v>1776122363</v>
      </c>
      <c r="Y1778" s="6">
        <v>24386368150</v>
      </c>
      <c r="Z1778" s="6">
        <v>0</v>
      </c>
      <c r="AA1778" s="6">
        <v>24272656714</v>
      </c>
      <c r="AB1778" s="6">
        <v>113711436</v>
      </c>
      <c r="AC1778" s="6">
        <v>24272656714</v>
      </c>
      <c r="AD1778" s="6">
        <v>23327662858</v>
      </c>
      <c r="AE1778" s="6">
        <v>22824331961</v>
      </c>
      <c r="AF1778" s="6">
        <v>22824331961</v>
      </c>
    </row>
    <row r="1779" spans="1:32" ht="22.5">
      <c r="A1779" s="3" t="s">
        <v>449</v>
      </c>
      <c r="B1779" s="11" t="s">
        <v>545</v>
      </c>
      <c r="C1779" s="11" t="s">
        <v>572</v>
      </c>
      <c r="D1779" s="4" t="s">
        <v>450</v>
      </c>
      <c r="E1779" s="5" t="s">
        <v>377</v>
      </c>
      <c r="F1779" s="5" t="str">
        <f t="shared" si="30"/>
        <v>C-4102-1500-3</v>
      </c>
      <c r="G1779" s="13" t="s">
        <v>495</v>
      </c>
      <c r="H1779" s="13" t="s">
        <v>496</v>
      </c>
      <c r="I1779" s="13" t="s">
        <v>497</v>
      </c>
      <c r="J1779" s="3" t="s">
        <v>53</v>
      </c>
      <c r="K1779" s="3" t="s">
        <v>209</v>
      </c>
      <c r="L1779" s="3" t="s">
        <v>55</v>
      </c>
      <c r="M1779" s="3" t="s">
        <v>38</v>
      </c>
      <c r="N1779" s="3" t="s">
        <v>37</v>
      </c>
      <c r="O1779" s="3" t="s">
        <v>56</v>
      </c>
      <c r="P1779" s="3"/>
      <c r="Q1779" s="3"/>
      <c r="R1779" s="3" t="s">
        <v>40</v>
      </c>
      <c r="S1779" s="3" t="s">
        <v>41</v>
      </c>
      <c r="T1779" s="3" t="s">
        <v>42</v>
      </c>
      <c r="U1779" s="4" t="s">
        <v>378</v>
      </c>
      <c r="V1779" s="6">
        <v>1076026259</v>
      </c>
      <c r="W1779" s="6">
        <v>33610926</v>
      </c>
      <c r="X1779" s="6">
        <v>347028382</v>
      </c>
      <c r="Y1779" s="6">
        <v>762608803</v>
      </c>
      <c r="Z1779" s="6">
        <v>0</v>
      </c>
      <c r="AA1779" s="6">
        <v>754379962</v>
      </c>
      <c r="AB1779" s="6">
        <v>8228841</v>
      </c>
      <c r="AC1779" s="6">
        <v>754379962</v>
      </c>
      <c r="AD1779" s="6">
        <v>754379962</v>
      </c>
      <c r="AE1779" s="6">
        <v>730453794</v>
      </c>
      <c r="AF1779" s="6">
        <v>730453794</v>
      </c>
    </row>
    <row r="1780" spans="1:32" ht="22.5">
      <c r="A1780" s="3" t="s">
        <v>449</v>
      </c>
      <c r="B1780" s="11" t="s">
        <v>545</v>
      </c>
      <c r="C1780" s="11" t="s">
        <v>572</v>
      </c>
      <c r="D1780" s="4" t="s">
        <v>450</v>
      </c>
      <c r="E1780" s="5" t="s">
        <v>227</v>
      </c>
      <c r="F1780" s="5" t="str">
        <f t="shared" si="30"/>
        <v>C-4102-1500-3</v>
      </c>
      <c r="G1780" s="13" t="s">
        <v>495</v>
      </c>
      <c r="H1780" s="13" t="s">
        <v>496</v>
      </c>
      <c r="I1780" s="13" t="s">
        <v>497</v>
      </c>
      <c r="J1780" s="3" t="s">
        <v>53</v>
      </c>
      <c r="K1780" s="3" t="s">
        <v>209</v>
      </c>
      <c r="L1780" s="3" t="s">
        <v>55</v>
      </c>
      <c r="M1780" s="3" t="s">
        <v>38</v>
      </c>
      <c r="N1780" s="3" t="s">
        <v>37</v>
      </c>
      <c r="O1780" s="3" t="s">
        <v>218</v>
      </c>
      <c r="P1780" s="3"/>
      <c r="Q1780" s="3"/>
      <c r="R1780" s="3" t="s">
        <v>230</v>
      </c>
      <c r="S1780" s="3" t="s">
        <v>243</v>
      </c>
      <c r="T1780" s="3" t="s">
        <v>42</v>
      </c>
      <c r="U1780" s="4" t="s">
        <v>228</v>
      </c>
      <c r="V1780" s="6">
        <v>5269755106</v>
      </c>
      <c r="W1780" s="6">
        <v>411285065</v>
      </c>
      <c r="X1780" s="6">
        <v>695535840</v>
      </c>
      <c r="Y1780" s="6">
        <v>4985504331</v>
      </c>
      <c r="Z1780" s="6">
        <v>0</v>
      </c>
      <c r="AA1780" s="6">
        <v>4947022481</v>
      </c>
      <c r="AB1780" s="6">
        <v>38481850</v>
      </c>
      <c r="AC1780" s="6">
        <v>4947022481</v>
      </c>
      <c r="AD1780" s="6">
        <v>4574994040</v>
      </c>
      <c r="AE1780" s="6">
        <v>4159564363</v>
      </c>
      <c r="AF1780" s="6">
        <v>4159564363</v>
      </c>
    </row>
    <row r="1781" spans="1:32" ht="22.5">
      <c r="A1781" s="3" t="s">
        <v>449</v>
      </c>
      <c r="B1781" s="11" t="s">
        <v>545</v>
      </c>
      <c r="C1781" s="11" t="s">
        <v>572</v>
      </c>
      <c r="D1781" s="4" t="s">
        <v>450</v>
      </c>
      <c r="E1781" s="5" t="s">
        <v>234</v>
      </c>
      <c r="F1781" s="5" t="str">
        <f t="shared" si="30"/>
        <v>C-4102-1500-3</v>
      </c>
      <c r="G1781" s="13" t="s">
        <v>495</v>
      </c>
      <c r="H1781" s="13" t="s">
        <v>496</v>
      </c>
      <c r="I1781" s="13" t="s">
        <v>497</v>
      </c>
      <c r="J1781" s="3" t="s">
        <v>53</v>
      </c>
      <c r="K1781" s="3" t="s">
        <v>209</v>
      </c>
      <c r="L1781" s="3" t="s">
        <v>55</v>
      </c>
      <c r="M1781" s="3" t="s">
        <v>38</v>
      </c>
      <c r="N1781" s="3" t="s">
        <v>37</v>
      </c>
      <c r="O1781" s="3" t="s">
        <v>235</v>
      </c>
      <c r="P1781" s="3"/>
      <c r="Q1781" s="3"/>
      <c r="R1781" s="3" t="s">
        <v>230</v>
      </c>
      <c r="S1781" s="3" t="s">
        <v>243</v>
      </c>
      <c r="T1781" s="3" t="s">
        <v>42</v>
      </c>
      <c r="U1781" s="4" t="s">
        <v>236</v>
      </c>
      <c r="V1781" s="6">
        <v>33697600</v>
      </c>
      <c r="W1781" s="6">
        <v>0</v>
      </c>
      <c r="X1781" s="6">
        <v>6981400</v>
      </c>
      <c r="Y1781" s="6">
        <v>26716200</v>
      </c>
      <c r="Z1781" s="6">
        <v>0</v>
      </c>
      <c r="AA1781" s="6">
        <v>24296360</v>
      </c>
      <c r="AB1781" s="6">
        <v>2419840</v>
      </c>
      <c r="AC1781" s="6">
        <v>24296360</v>
      </c>
      <c r="AD1781" s="6">
        <v>24296360</v>
      </c>
      <c r="AE1781" s="6">
        <v>16930560</v>
      </c>
      <c r="AF1781" s="6">
        <v>16930560</v>
      </c>
    </row>
    <row r="1782" spans="1:32" ht="22.5">
      <c r="A1782" s="3" t="s">
        <v>449</v>
      </c>
      <c r="B1782" s="11" t="s">
        <v>545</v>
      </c>
      <c r="C1782" s="11" t="s">
        <v>572</v>
      </c>
      <c r="D1782" s="4" t="s">
        <v>450</v>
      </c>
      <c r="E1782" s="5" t="s">
        <v>234</v>
      </c>
      <c r="F1782" s="5" t="str">
        <f t="shared" si="30"/>
        <v>C-4102-1500-3</v>
      </c>
      <c r="G1782" s="13" t="s">
        <v>495</v>
      </c>
      <c r="H1782" s="13" t="s">
        <v>496</v>
      </c>
      <c r="I1782" s="13" t="s">
        <v>497</v>
      </c>
      <c r="J1782" s="3" t="s">
        <v>53</v>
      </c>
      <c r="K1782" s="3" t="s">
        <v>209</v>
      </c>
      <c r="L1782" s="3" t="s">
        <v>55</v>
      </c>
      <c r="M1782" s="3" t="s">
        <v>38</v>
      </c>
      <c r="N1782" s="3" t="s">
        <v>37</v>
      </c>
      <c r="O1782" s="3" t="s">
        <v>235</v>
      </c>
      <c r="P1782" s="3"/>
      <c r="Q1782" s="3"/>
      <c r="R1782" s="3" t="s">
        <v>40</v>
      </c>
      <c r="S1782" s="3" t="s">
        <v>41</v>
      </c>
      <c r="T1782" s="3" t="s">
        <v>42</v>
      </c>
      <c r="U1782" s="4" t="s">
        <v>236</v>
      </c>
      <c r="V1782" s="6">
        <v>0</v>
      </c>
      <c r="W1782" s="6">
        <v>52063800</v>
      </c>
      <c r="X1782" s="6">
        <v>4494681</v>
      </c>
      <c r="Y1782" s="6">
        <v>47569119</v>
      </c>
      <c r="Z1782" s="6">
        <v>0</v>
      </c>
      <c r="AA1782" s="6">
        <v>47569119</v>
      </c>
      <c r="AB1782" s="6">
        <v>0</v>
      </c>
      <c r="AC1782" s="6">
        <v>47569119</v>
      </c>
      <c r="AD1782" s="6">
        <v>47569119</v>
      </c>
      <c r="AE1782" s="6">
        <v>42387219</v>
      </c>
      <c r="AF1782" s="6">
        <v>42387219</v>
      </c>
    </row>
    <row r="1783" spans="1:32" ht="22.5">
      <c r="A1783" s="3" t="s">
        <v>449</v>
      </c>
      <c r="B1783" s="11" t="s">
        <v>545</v>
      </c>
      <c r="C1783" s="11" t="s">
        <v>572</v>
      </c>
      <c r="D1783" s="4" t="s">
        <v>450</v>
      </c>
      <c r="E1783" s="5" t="s">
        <v>237</v>
      </c>
      <c r="F1783" s="5" t="str">
        <f t="shared" si="30"/>
        <v>C-4102-1500-3</v>
      </c>
      <c r="G1783" s="13" t="s">
        <v>495</v>
      </c>
      <c r="H1783" s="13" t="s">
        <v>493</v>
      </c>
      <c r="I1783" s="13" t="s">
        <v>512</v>
      </c>
      <c r="J1783" s="3" t="s">
        <v>53</v>
      </c>
      <c r="K1783" s="3" t="s">
        <v>209</v>
      </c>
      <c r="L1783" s="3" t="s">
        <v>55</v>
      </c>
      <c r="M1783" s="3" t="s">
        <v>38</v>
      </c>
      <c r="N1783" s="3" t="s">
        <v>37</v>
      </c>
      <c r="O1783" s="3" t="s">
        <v>238</v>
      </c>
      <c r="P1783" s="3"/>
      <c r="Q1783" s="3"/>
      <c r="R1783" s="3" t="s">
        <v>40</v>
      </c>
      <c r="S1783" s="3" t="s">
        <v>41</v>
      </c>
      <c r="T1783" s="3" t="s">
        <v>42</v>
      </c>
      <c r="U1783" s="4" t="s">
        <v>222</v>
      </c>
      <c r="V1783" s="6">
        <v>3258992236</v>
      </c>
      <c r="W1783" s="6">
        <v>2230979051</v>
      </c>
      <c r="X1783" s="6">
        <v>179616068</v>
      </c>
      <c r="Y1783" s="6">
        <v>5310355219</v>
      </c>
      <c r="Z1783" s="6">
        <v>0</v>
      </c>
      <c r="AA1783" s="6">
        <v>5284276910</v>
      </c>
      <c r="AB1783" s="6">
        <v>26078309</v>
      </c>
      <c r="AC1783" s="6">
        <v>5284276910</v>
      </c>
      <c r="AD1783" s="6">
        <v>5284276910</v>
      </c>
      <c r="AE1783" s="6">
        <v>5164269342</v>
      </c>
      <c r="AF1783" s="6">
        <v>5164269342</v>
      </c>
    </row>
    <row r="1784" spans="1:32" ht="22.5">
      <c r="A1784" s="3" t="s">
        <v>449</v>
      </c>
      <c r="B1784" s="11" t="s">
        <v>545</v>
      </c>
      <c r="C1784" s="11" t="s">
        <v>572</v>
      </c>
      <c r="D1784" s="4" t="s">
        <v>450</v>
      </c>
      <c r="E1784" s="5" t="s">
        <v>239</v>
      </c>
      <c r="F1784" s="5" t="str">
        <f t="shared" si="30"/>
        <v>C-4102-1500-3</v>
      </c>
      <c r="G1784" s="13" t="s">
        <v>495</v>
      </c>
      <c r="H1784" s="13" t="s">
        <v>493</v>
      </c>
      <c r="I1784" s="13" t="s">
        <v>506</v>
      </c>
      <c r="J1784" s="3" t="s">
        <v>53</v>
      </c>
      <c r="K1784" s="3" t="s">
        <v>209</v>
      </c>
      <c r="L1784" s="3" t="s">
        <v>55</v>
      </c>
      <c r="M1784" s="3" t="s">
        <v>38</v>
      </c>
      <c r="N1784" s="3" t="s">
        <v>37</v>
      </c>
      <c r="O1784" s="3" t="s">
        <v>240</v>
      </c>
      <c r="P1784" s="3"/>
      <c r="Q1784" s="3"/>
      <c r="R1784" s="3" t="s">
        <v>40</v>
      </c>
      <c r="S1784" s="3" t="s">
        <v>41</v>
      </c>
      <c r="T1784" s="3" t="s">
        <v>42</v>
      </c>
      <c r="U1784" s="4" t="s">
        <v>57</v>
      </c>
      <c r="V1784" s="6">
        <v>276219000</v>
      </c>
      <c r="W1784" s="6">
        <v>83000000</v>
      </c>
      <c r="X1784" s="6">
        <v>0</v>
      </c>
      <c r="Y1784" s="6">
        <v>359219000</v>
      </c>
      <c r="Z1784" s="6">
        <v>0</v>
      </c>
      <c r="AA1784" s="6">
        <v>355889175</v>
      </c>
      <c r="AB1784" s="6">
        <v>3329825</v>
      </c>
      <c r="AC1784" s="6">
        <v>355889175</v>
      </c>
      <c r="AD1784" s="6">
        <v>355889175</v>
      </c>
      <c r="AE1784" s="6">
        <v>355889175</v>
      </c>
      <c r="AF1784" s="6">
        <v>355889175</v>
      </c>
    </row>
    <row r="1785" spans="1:32" ht="33.75">
      <c r="A1785" s="3" t="s">
        <v>449</v>
      </c>
      <c r="B1785" s="11" t="s">
        <v>545</v>
      </c>
      <c r="C1785" s="11" t="s">
        <v>572</v>
      </c>
      <c r="D1785" s="4" t="s">
        <v>450</v>
      </c>
      <c r="E1785" s="5" t="s">
        <v>379</v>
      </c>
      <c r="F1785" s="5" t="str">
        <f t="shared" si="30"/>
        <v>C-4102-1500-3</v>
      </c>
      <c r="G1785" s="13" t="s">
        <v>495</v>
      </c>
      <c r="H1785" s="13" t="s">
        <v>496</v>
      </c>
      <c r="I1785" s="13" t="s">
        <v>497</v>
      </c>
      <c r="J1785" s="3" t="s">
        <v>53</v>
      </c>
      <c r="K1785" s="3" t="s">
        <v>209</v>
      </c>
      <c r="L1785" s="3" t="s">
        <v>55</v>
      </c>
      <c r="M1785" s="3" t="s">
        <v>38</v>
      </c>
      <c r="N1785" s="3" t="s">
        <v>37</v>
      </c>
      <c r="O1785" s="3" t="s">
        <v>380</v>
      </c>
      <c r="P1785" s="3"/>
      <c r="Q1785" s="3"/>
      <c r="R1785" s="3" t="s">
        <v>230</v>
      </c>
      <c r="S1785" s="3" t="s">
        <v>243</v>
      </c>
      <c r="T1785" s="3" t="s">
        <v>42</v>
      </c>
      <c r="U1785" s="4" t="s">
        <v>381</v>
      </c>
      <c r="V1785" s="6">
        <v>0</v>
      </c>
      <c r="W1785" s="6">
        <v>24475600</v>
      </c>
      <c r="X1785" s="6">
        <v>8000000</v>
      </c>
      <c r="Y1785" s="6">
        <v>16475600</v>
      </c>
      <c r="Z1785" s="6">
        <v>0</v>
      </c>
      <c r="AA1785" s="6">
        <v>13076623</v>
      </c>
      <c r="AB1785" s="6">
        <v>3398977</v>
      </c>
      <c r="AC1785" s="6">
        <v>13076623</v>
      </c>
      <c r="AD1785" s="6">
        <v>9962450</v>
      </c>
      <c r="AE1785" s="6">
        <v>9962450</v>
      </c>
      <c r="AF1785" s="6">
        <v>9962450</v>
      </c>
    </row>
    <row r="1786" spans="1:32" ht="33.75">
      <c r="A1786" s="3" t="s">
        <v>449</v>
      </c>
      <c r="B1786" s="11" t="s">
        <v>545</v>
      </c>
      <c r="C1786" s="11" t="s">
        <v>572</v>
      </c>
      <c r="D1786" s="4" t="s">
        <v>450</v>
      </c>
      <c r="E1786" s="5" t="s">
        <v>379</v>
      </c>
      <c r="F1786" s="5" t="str">
        <f t="shared" si="30"/>
        <v>C-4102-1500-3</v>
      </c>
      <c r="G1786" s="13" t="s">
        <v>495</v>
      </c>
      <c r="H1786" s="13" t="s">
        <v>496</v>
      </c>
      <c r="I1786" s="13" t="s">
        <v>497</v>
      </c>
      <c r="J1786" s="3" t="s">
        <v>53</v>
      </c>
      <c r="K1786" s="3" t="s">
        <v>209</v>
      </c>
      <c r="L1786" s="3" t="s">
        <v>55</v>
      </c>
      <c r="M1786" s="3" t="s">
        <v>38</v>
      </c>
      <c r="N1786" s="3" t="s">
        <v>37</v>
      </c>
      <c r="O1786" s="3" t="s">
        <v>380</v>
      </c>
      <c r="P1786" s="3"/>
      <c r="Q1786" s="3"/>
      <c r="R1786" s="3" t="s">
        <v>40</v>
      </c>
      <c r="S1786" s="3" t="s">
        <v>41</v>
      </c>
      <c r="T1786" s="3" t="s">
        <v>42</v>
      </c>
      <c r="U1786" s="4" t="s">
        <v>381</v>
      </c>
      <c r="V1786" s="6">
        <v>84662000</v>
      </c>
      <c r="W1786" s="6">
        <v>60520622</v>
      </c>
      <c r="X1786" s="6">
        <v>43731971</v>
      </c>
      <c r="Y1786" s="6">
        <v>101450651</v>
      </c>
      <c r="Z1786" s="6">
        <v>0</v>
      </c>
      <c r="AA1786" s="6">
        <v>100383882.61</v>
      </c>
      <c r="AB1786" s="6">
        <v>1066768.3899999999</v>
      </c>
      <c r="AC1786" s="6">
        <v>100383882.61</v>
      </c>
      <c r="AD1786" s="6">
        <v>98383882.609999999</v>
      </c>
      <c r="AE1786" s="6">
        <v>97611852.609999999</v>
      </c>
      <c r="AF1786" s="6">
        <v>97611852.609999999</v>
      </c>
    </row>
    <row r="1787" spans="1:32" ht="22.5">
      <c r="A1787" s="3" t="s">
        <v>449</v>
      </c>
      <c r="B1787" s="11" t="s">
        <v>545</v>
      </c>
      <c r="C1787" s="11" t="s">
        <v>572</v>
      </c>
      <c r="D1787" s="4" t="s">
        <v>450</v>
      </c>
      <c r="E1787" s="5" t="s">
        <v>251</v>
      </c>
      <c r="F1787" s="5" t="str">
        <f t="shared" si="30"/>
        <v>C-4102-1500-3</v>
      </c>
      <c r="G1787" s="13" t="s">
        <v>495</v>
      </c>
      <c r="H1787" s="13" t="s">
        <v>496</v>
      </c>
      <c r="I1787" s="13" t="s">
        <v>497</v>
      </c>
      <c r="J1787" s="3" t="s">
        <v>53</v>
      </c>
      <c r="K1787" s="3" t="s">
        <v>209</v>
      </c>
      <c r="L1787" s="3" t="s">
        <v>55</v>
      </c>
      <c r="M1787" s="3" t="s">
        <v>38</v>
      </c>
      <c r="N1787" s="3" t="s">
        <v>37</v>
      </c>
      <c r="O1787" s="3" t="s">
        <v>252</v>
      </c>
      <c r="P1787" s="3"/>
      <c r="Q1787" s="3"/>
      <c r="R1787" s="3" t="s">
        <v>40</v>
      </c>
      <c r="S1787" s="3" t="s">
        <v>41</v>
      </c>
      <c r="T1787" s="3" t="s">
        <v>42</v>
      </c>
      <c r="U1787" s="4" t="s">
        <v>253</v>
      </c>
      <c r="V1787" s="6">
        <v>0</v>
      </c>
      <c r="W1787" s="6">
        <v>59157</v>
      </c>
      <c r="X1787" s="6">
        <v>0</v>
      </c>
      <c r="Y1787" s="6">
        <v>59157</v>
      </c>
      <c r="Z1787" s="6">
        <v>0</v>
      </c>
      <c r="AA1787" s="6">
        <v>56842</v>
      </c>
      <c r="AB1787" s="6">
        <v>2315</v>
      </c>
      <c r="AC1787" s="6">
        <v>56842</v>
      </c>
      <c r="AD1787" s="6">
        <v>56842</v>
      </c>
      <c r="AE1787" s="6">
        <v>56842</v>
      </c>
      <c r="AF1787" s="6">
        <v>56842</v>
      </c>
    </row>
    <row r="1788" spans="1:32" ht="22.5">
      <c r="A1788" s="3" t="s">
        <v>449</v>
      </c>
      <c r="B1788" s="11" t="s">
        <v>545</v>
      </c>
      <c r="C1788" s="11" t="s">
        <v>572</v>
      </c>
      <c r="D1788" s="4" t="s">
        <v>450</v>
      </c>
      <c r="E1788" s="5" t="s">
        <v>254</v>
      </c>
      <c r="F1788" s="5" t="str">
        <f t="shared" si="30"/>
        <v>C-4102-1500-4</v>
      </c>
      <c r="G1788" s="13" t="s">
        <v>514</v>
      </c>
      <c r="H1788" s="13" t="s">
        <v>515</v>
      </c>
      <c r="I1788" s="13" t="s">
        <v>516</v>
      </c>
      <c r="J1788" s="3" t="s">
        <v>53</v>
      </c>
      <c r="K1788" s="3" t="s">
        <v>209</v>
      </c>
      <c r="L1788" s="3" t="s">
        <v>55</v>
      </c>
      <c r="M1788" s="3" t="s">
        <v>45</v>
      </c>
      <c r="N1788" s="3" t="s">
        <v>37</v>
      </c>
      <c r="O1788" s="3" t="s">
        <v>210</v>
      </c>
      <c r="P1788" s="3"/>
      <c r="Q1788" s="3"/>
      <c r="R1788" s="3" t="s">
        <v>230</v>
      </c>
      <c r="S1788" s="3" t="s">
        <v>50</v>
      </c>
      <c r="T1788" s="3" t="s">
        <v>42</v>
      </c>
      <c r="U1788" s="4" t="s">
        <v>255</v>
      </c>
      <c r="V1788" s="6">
        <v>0</v>
      </c>
      <c r="W1788" s="6">
        <v>50122800</v>
      </c>
      <c r="X1788" s="6">
        <v>1437744</v>
      </c>
      <c r="Y1788" s="6">
        <v>48685056</v>
      </c>
      <c r="Z1788" s="6">
        <v>0</v>
      </c>
      <c r="AA1788" s="6">
        <v>46762356</v>
      </c>
      <c r="AB1788" s="6">
        <v>1922700</v>
      </c>
      <c r="AC1788" s="6">
        <v>46762356</v>
      </c>
      <c r="AD1788" s="6">
        <v>46762356</v>
      </c>
      <c r="AE1788" s="6">
        <v>44994356</v>
      </c>
      <c r="AF1788" s="6">
        <v>44994356</v>
      </c>
    </row>
    <row r="1789" spans="1:32" ht="22.5">
      <c r="A1789" s="3" t="s">
        <v>449</v>
      </c>
      <c r="B1789" s="11" t="s">
        <v>545</v>
      </c>
      <c r="C1789" s="11" t="s">
        <v>572</v>
      </c>
      <c r="D1789" s="4" t="s">
        <v>450</v>
      </c>
      <c r="E1789" s="5" t="s">
        <v>254</v>
      </c>
      <c r="F1789" s="5" t="str">
        <f t="shared" si="30"/>
        <v>C-4102-1500-4</v>
      </c>
      <c r="G1789" s="13" t="s">
        <v>514</v>
      </c>
      <c r="H1789" s="13" t="s">
        <v>515</v>
      </c>
      <c r="I1789" s="13" t="s">
        <v>516</v>
      </c>
      <c r="J1789" s="3" t="s">
        <v>53</v>
      </c>
      <c r="K1789" s="3" t="s">
        <v>209</v>
      </c>
      <c r="L1789" s="3" t="s">
        <v>55</v>
      </c>
      <c r="M1789" s="3" t="s">
        <v>45</v>
      </c>
      <c r="N1789" s="3" t="s">
        <v>37</v>
      </c>
      <c r="O1789" s="3" t="s">
        <v>210</v>
      </c>
      <c r="P1789" s="3"/>
      <c r="Q1789" s="3"/>
      <c r="R1789" s="3" t="s">
        <v>230</v>
      </c>
      <c r="S1789" s="3" t="s">
        <v>243</v>
      </c>
      <c r="T1789" s="3" t="s">
        <v>42</v>
      </c>
      <c r="U1789" s="4" t="s">
        <v>255</v>
      </c>
      <c r="V1789" s="6">
        <v>0</v>
      </c>
      <c r="W1789" s="6">
        <v>8052043508</v>
      </c>
      <c r="X1789" s="6">
        <v>218898594</v>
      </c>
      <c r="Y1789" s="6">
        <v>7833144914</v>
      </c>
      <c r="Z1789" s="6">
        <v>0</v>
      </c>
      <c r="AA1789" s="6">
        <v>7830628877</v>
      </c>
      <c r="AB1789" s="6">
        <v>2516037</v>
      </c>
      <c r="AC1789" s="6">
        <v>7830628877</v>
      </c>
      <c r="AD1789" s="6">
        <v>7830628877</v>
      </c>
      <c r="AE1789" s="6">
        <v>7826837966</v>
      </c>
      <c r="AF1789" s="6">
        <v>7826837966</v>
      </c>
    </row>
    <row r="1790" spans="1:32" ht="22.5">
      <c r="A1790" s="3" t="s">
        <v>449</v>
      </c>
      <c r="B1790" s="11" t="s">
        <v>545</v>
      </c>
      <c r="C1790" s="11" t="s">
        <v>572</v>
      </c>
      <c r="D1790" s="4" t="s">
        <v>450</v>
      </c>
      <c r="E1790" s="5" t="s">
        <v>254</v>
      </c>
      <c r="F1790" s="5" t="str">
        <f t="shared" si="30"/>
        <v>C-4102-1500-4</v>
      </c>
      <c r="G1790" s="13" t="s">
        <v>514</v>
      </c>
      <c r="H1790" s="13" t="s">
        <v>515</v>
      </c>
      <c r="I1790" s="13" t="s">
        <v>516</v>
      </c>
      <c r="J1790" s="3" t="s">
        <v>53</v>
      </c>
      <c r="K1790" s="3" t="s">
        <v>209</v>
      </c>
      <c r="L1790" s="3" t="s">
        <v>55</v>
      </c>
      <c r="M1790" s="3" t="s">
        <v>45</v>
      </c>
      <c r="N1790" s="3" t="s">
        <v>37</v>
      </c>
      <c r="O1790" s="3" t="s">
        <v>210</v>
      </c>
      <c r="P1790" s="3"/>
      <c r="Q1790" s="3"/>
      <c r="R1790" s="3" t="s">
        <v>40</v>
      </c>
      <c r="S1790" s="3" t="s">
        <v>150</v>
      </c>
      <c r="T1790" s="3" t="s">
        <v>42</v>
      </c>
      <c r="U1790" s="4" t="s">
        <v>255</v>
      </c>
      <c r="V1790" s="6">
        <v>85796136578</v>
      </c>
      <c r="W1790" s="6">
        <v>0</v>
      </c>
      <c r="X1790" s="6">
        <v>1144325741</v>
      </c>
      <c r="Y1790" s="6">
        <v>84651810837</v>
      </c>
      <c r="Z1790" s="6">
        <v>0</v>
      </c>
      <c r="AA1790" s="6">
        <v>84635453693</v>
      </c>
      <c r="AB1790" s="6">
        <v>16357144</v>
      </c>
      <c r="AC1790" s="6">
        <v>84635453693</v>
      </c>
      <c r="AD1790" s="6">
        <v>84635453693</v>
      </c>
      <c r="AE1790" s="6">
        <v>84499693986</v>
      </c>
      <c r="AF1790" s="6">
        <v>84499693986</v>
      </c>
    </row>
    <row r="1791" spans="1:32" ht="22.5">
      <c r="A1791" s="3" t="s">
        <v>449</v>
      </c>
      <c r="B1791" s="11" t="s">
        <v>545</v>
      </c>
      <c r="C1791" s="11" t="s">
        <v>572</v>
      </c>
      <c r="D1791" s="4" t="s">
        <v>450</v>
      </c>
      <c r="E1791" s="5" t="s">
        <v>254</v>
      </c>
      <c r="F1791" s="5" t="str">
        <f t="shared" si="30"/>
        <v>C-4102-1500-4</v>
      </c>
      <c r="G1791" s="13" t="s">
        <v>514</v>
      </c>
      <c r="H1791" s="13" t="s">
        <v>515</v>
      </c>
      <c r="I1791" s="13" t="s">
        <v>516</v>
      </c>
      <c r="J1791" s="3" t="s">
        <v>53</v>
      </c>
      <c r="K1791" s="3" t="s">
        <v>209</v>
      </c>
      <c r="L1791" s="3" t="s">
        <v>55</v>
      </c>
      <c r="M1791" s="3" t="s">
        <v>45</v>
      </c>
      <c r="N1791" s="3" t="s">
        <v>37</v>
      </c>
      <c r="O1791" s="3" t="s">
        <v>210</v>
      </c>
      <c r="P1791" s="3"/>
      <c r="Q1791" s="3"/>
      <c r="R1791" s="3" t="s">
        <v>40</v>
      </c>
      <c r="S1791" s="3" t="s">
        <v>41</v>
      </c>
      <c r="T1791" s="3" t="s">
        <v>42</v>
      </c>
      <c r="U1791" s="4" t="s">
        <v>255</v>
      </c>
      <c r="V1791" s="6">
        <v>0</v>
      </c>
      <c r="W1791" s="6">
        <v>130447657</v>
      </c>
      <c r="X1791" s="6">
        <v>5339043</v>
      </c>
      <c r="Y1791" s="6">
        <v>125108614</v>
      </c>
      <c r="Z1791" s="6">
        <v>0</v>
      </c>
      <c r="AA1791" s="6">
        <v>125108614</v>
      </c>
      <c r="AB1791" s="6">
        <v>0</v>
      </c>
      <c r="AC1791" s="6">
        <v>125108614</v>
      </c>
      <c r="AD1791" s="6">
        <v>125108614</v>
      </c>
      <c r="AE1791" s="6">
        <v>125108614</v>
      </c>
      <c r="AF1791" s="6">
        <v>125108614</v>
      </c>
    </row>
    <row r="1792" spans="1:32" ht="22.5">
      <c r="A1792" s="3" t="s">
        <v>449</v>
      </c>
      <c r="B1792" s="11" t="s">
        <v>545</v>
      </c>
      <c r="C1792" s="11" t="s">
        <v>572</v>
      </c>
      <c r="D1792" s="4" t="s">
        <v>450</v>
      </c>
      <c r="E1792" s="5" t="s">
        <v>256</v>
      </c>
      <c r="F1792" s="5" t="str">
        <f t="shared" si="30"/>
        <v>C-4102-1500-4</v>
      </c>
      <c r="G1792" s="13" t="s">
        <v>514</v>
      </c>
      <c r="H1792" s="13" t="s">
        <v>515</v>
      </c>
      <c r="I1792" s="13" t="s">
        <v>516</v>
      </c>
      <c r="J1792" s="3" t="s">
        <v>53</v>
      </c>
      <c r="K1792" s="3" t="s">
        <v>209</v>
      </c>
      <c r="L1792" s="3" t="s">
        <v>55</v>
      </c>
      <c r="M1792" s="3" t="s">
        <v>45</v>
      </c>
      <c r="N1792" s="3" t="s">
        <v>37</v>
      </c>
      <c r="O1792" s="3" t="s">
        <v>257</v>
      </c>
      <c r="P1792" s="3"/>
      <c r="Q1792" s="3"/>
      <c r="R1792" s="3" t="s">
        <v>230</v>
      </c>
      <c r="S1792" s="3" t="s">
        <v>243</v>
      </c>
      <c r="T1792" s="3" t="s">
        <v>42</v>
      </c>
      <c r="U1792" s="4" t="s">
        <v>258</v>
      </c>
      <c r="V1792" s="6">
        <v>0</v>
      </c>
      <c r="W1792" s="6">
        <v>2369850496</v>
      </c>
      <c r="X1792" s="6">
        <v>193492520</v>
      </c>
      <c r="Y1792" s="6">
        <v>2176357976</v>
      </c>
      <c r="Z1792" s="6">
        <v>0</v>
      </c>
      <c r="AA1792" s="6">
        <v>2176357976</v>
      </c>
      <c r="AB1792" s="6">
        <v>0</v>
      </c>
      <c r="AC1792" s="6">
        <v>2176357976</v>
      </c>
      <c r="AD1792" s="6">
        <v>2176357976</v>
      </c>
      <c r="AE1792" s="6">
        <v>2176357976</v>
      </c>
      <c r="AF1792" s="6">
        <v>2176357976</v>
      </c>
    </row>
    <row r="1793" spans="1:32" ht="22.5">
      <c r="A1793" s="3" t="s">
        <v>449</v>
      </c>
      <c r="B1793" s="11" t="s">
        <v>545</v>
      </c>
      <c r="C1793" s="11" t="s">
        <v>572</v>
      </c>
      <c r="D1793" s="4" t="s">
        <v>450</v>
      </c>
      <c r="E1793" s="5" t="s">
        <v>256</v>
      </c>
      <c r="F1793" s="5" t="str">
        <f t="shared" si="30"/>
        <v>C-4102-1500-4</v>
      </c>
      <c r="G1793" s="13" t="s">
        <v>514</v>
      </c>
      <c r="H1793" s="13" t="s">
        <v>515</v>
      </c>
      <c r="I1793" s="13" t="s">
        <v>516</v>
      </c>
      <c r="J1793" s="3" t="s">
        <v>53</v>
      </c>
      <c r="K1793" s="3" t="s">
        <v>209</v>
      </c>
      <c r="L1793" s="3" t="s">
        <v>55</v>
      </c>
      <c r="M1793" s="3" t="s">
        <v>45</v>
      </c>
      <c r="N1793" s="3" t="s">
        <v>37</v>
      </c>
      <c r="O1793" s="3" t="s">
        <v>257</v>
      </c>
      <c r="P1793" s="3"/>
      <c r="Q1793" s="3"/>
      <c r="R1793" s="3" t="s">
        <v>40</v>
      </c>
      <c r="S1793" s="3" t="s">
        <v>150</v>
      </c>
      <c r="T1793" s="3" t="s">
        <v>42</v>
      </c>
      <c r="U1793" s="4" t="s">
        <v>258</v>
      </c>
      <c r="V1793" s="6">
        <v>10496759389</v>
      </c>
      <c r="W1793" s="6">
        <v>288997254</v>
      </c>
      <c r="X1793" s="6">
        <v>2585533700</v>
      </c>
      <c r="Y1793" s="6">
        <v>8200222943</v>
      </c>
      <c r="Z1793" s="6">
        <v>0</v>
      </c>
      <c r="AA1793" s="6">
        <v>8199715155</v>
      </c>
      <c r="AB1793" s="6">
        <v>507788</v>
      </c>
      <c r="AC1793" s="6">
        <v>8199715155</v>
      </c>
      <c r="AD1793" s="6">
        <v>8199715155</v>
      </c>
      <c r="AE1793" s="6">
        <v>8197970564</v>
      </c>
      <c r="AF1793" s="6">
        <v>8197970564</v>
      </c>
    </row>
    <row r="1794" spans="1:32" ht="22.5">
      <c r="A1794" s="3" t="s">
        <v>449</v>
      </c>
      <c r="B1794" s="11" t="s">
        <v>545</v>
      </c>
      <c r="C1794" s="11" t="s">
        <v>572</v>
      </c>
      <c r="D1794" s="4" t="s">
        <v>450</v>
      </c>
      <c r="E1794" s="5" t="s">
        <v>261</v>
      </c>
      <c r="F1794" s="5" t="str">
        <f t="shared" si="30"/>
        <v>C-4102-1500-4</v>
      </c>
      <c r="G1794" s="13" t="s">
        <v>514</v>
      </c>
      <c r="H1794" s="13" t="s">
        <v>515</v>
      </c>
      <c r="I1794" s="13" t="s">
        <v>516</v>
      </c>
      <c r="J1794" s="3" t="s">
        <v>53</v>
      </c>
      <c r="K1794" s="3" t="s">
        <v>209</v>
      </c>
      <c r="L1794" s="3" t="s">
        <v>55</v>
      </c>
      <c r="M1794" s="3" t="s">
        <v>45</v>
      </c>
      <c r="N1794" s="3" t="s">
        <v>37</v>
      </c>
      <c r="O1794" s="3" t="s">
        <v>218</v>
      </c>
      <c r="P1794" s="3"/>
      <c r="Q1794" s="3"/>
      <c r="R1794" s="3" t="s">
        <v>230</v>
      </c>
      <c r="S1794" s="3" t="s">
        <v>243</v>
      </c>
      <c r="T1794" s="3" t="s">
        <v>42</v>
      </c>
      <c r="U1794" s="4" t="s">
        <v>262</v>
      </c>
      <c r="V1794" s="6">
        <v>0</v>
      </c>
      <c r="W1794" s="6">
        <v>2850261156</v>
      </c>
      <c r="X1794" s="6">
        <v>0</v>
      </c>
      <c r="Y1794" s="6">
        <v>2850261156</v>
      </c>
      <c r="Z1794" s="6">
        <v>0</v>
      </c>
      <c r="AA1794" s="6">
        <v>2850261156</v>
      </c>
      <c r="AB1794" s="6">
        <v>0</v>
      </c>
      <c r="AC1794" s="6">
        <v>2850261156</v>
      </c>
      <c r="AD1794" s="6">
        <v>2850261156</v>
      </c>
      <c r="AE1794" s="6">
        <v>2850261156</v>
      </c>
      <c r="AF1794" s="6">
        <v>2850261156</v>
      </c>
    </row>
    <row r="1795" spans="1:32" ht="22.5">
      <c r="A1795" s="3" t="s">
        <v>449</v>
      </c>
      <c r="B1795" s="11" t="s">
        <v>545</v>
      </c>
      <c r="C1795" s="11" t="s">
        <v>572</v>
      </c>
      <c r="D1795" s="4" t="s">
        <v>450</v>
      </c>
      <c r="E1795" s="5" t="s">
        <v>261</v>
      </c>
      <c r="F1795" s="5" t="str">
        <f t="shared" si="30"/>
        <v>C-4102-1500-4</v>
      </c>
      <c r="G1795" s="13" t="s">
        <v>514</v>
      </c>
      <c r="H1795" s="13" t="s">
        <v>515</v>
      </c>
      <c r="I1795" s="13" t="s">
        <v>516</v>
      </c>
      <c r="J1795" s="3" t="s">
        <v>53</v>
      </c>
      <c r="K1795" s="3" t="s">
        <v>209</v>
      </c>
      <c r="L1795" s="3" t="s">
        <v>55</v>
      </c>
      <c r="M1795" s="3" t="s">
        <v>45</v>
      </c>
      <c r="N1795" s="3" t="s">
        <v>37</v>
      </c>
      <c r="O1795" s="3" t="s">
        <v>218</v>
      </c>
      <c r="P1795" s="3"/>
      <c r="Q1795" s="3"/>
      <c r="R1795" s="3" t="s">
        <v>40</v>
      </c>
      <c r="S1795" s="3" t="s">
        <v>150</v>
      </c>
      <c r="T1795" s="3" t="s">
        <v>42</v>
      </c>
      <c r="U1795" s="4" t="s">
        <v>262</v>
      </c>
      <c r="V1795" s="6">
        <v>0</v>
      </c>
      <c r="W1795" s="6">
        <v>643386021</v>
      </c>
      <c r="X1795" s="6">
        <v>28769600</v>
      </c>
      <c r="Y1795" s="6">
        <v>614616421</v>
      </c>
      <c r="Z1795" s="6">
        <v>0</v>
      </c>
      <c r="AA1795" s="6">
        <v>614616421</v>
      </c>
      <c r="AB1795" s="6">
        <v>0</v>
      </c>
      <c r="AC1795" s="6">
        <v>614616421</v>
      </c>
      <c r="AD1795" s="6">
        <v>614616421</v>
      </c>
      <c r="AE1795" s="6">
        <v>614616421</v>
      </c>
      <c r="AF1795" s="6">
        <v>614616421</v>
      </c>
    </row>
    <row r="1796" spans="1:32" ht="22.5">
      <c r="A1796" s="3" t="s">
        <v>449</v>
      </c>
      <c r="B1796" s="11" t="s">
        <v>545</v>
      </c>
      <c r="C1796" s="11" t="s">
        <v>572</v>
      </c>
      <c r="D1796" s="4" t="s">
        <v>450</v>
      </c>
      <c r="E1796" s="5" t="s">
        <v>265</v>
      </c>
      <c r="F1796" s="5" t="str">
        <f t="shared" si="30"/>
        <v>C-4102-1500-4</v>
      </c>
      <c r="G1796" s="13" t="s">
        <v>514</v>
      </c>
      <c r="H1796" s="13" t="s">
        <v>493</v>
      </c>
      <c r="I1796" s="13" t="s">
        <v>512</v>
      </c>
      <c r="J1796" s="3" t="s">
        <v>53</v>
      </c>
      <c r="K1796" s="3" t="s">
        <v>209</v>
      </c>
      <c r="L1796" s="3" t="s">
        <v>55</v>
      </c>
      <c r="M1796" s="3" t="s">
        <v>45</v>
      </c>
      <c r="N1796" s="3" t="s">
        <v>37</v>
      </c>
      <c r="O1796" s="3" t="s">
        <v>235</v>
      </c>
      <c r="P1796" s="3"/>
      <c r="Q1796" s="3"/>
      <c r="R1796" s="3" t="s">
        <v>40</v>
      </c>
      <c r="S1796" s="3" t="s">
        <v>41</v>
      </c>
      <c r="T1796" s="3" t="s">
        <v>42</v>
      </c>
      <c r="U1796" s="4" t="s">
        <v>222</v>
      </c>
      <c r="V1796" s="6">
        <v>0</v>
      </c>
      <c r="W1796" s="6">
        <v>1050525334</v>
      </c>
      <c r="X1796" s="6">
        <v>93960010</v>
      </c>
      <c r="Y1796" s="6">
        <v>956565324</v>
      </c>
      <c r="Z1796" s="6">
        <v>0</v>
      </c>
      <c r="AA1796" s="6">
        <v>955598658</v>
      </c>
      <c r="AB1796" s="6">
        <v>966666</v>
      </c>
      <c r="AC1796" s="6">
        <v>955598658</v>
      </c>
      <c r="AD1796" s="6">
        <v>955598658</v>
      </c>
      <c r="AE1796" s="6">
        <v>901198342</v>
      </c>
      <c r="AF1796" s="6">
        <v>901198342</v>
      </c>
    </row>
    <row r="1797" spans="1:32" ht="22.5">
      <c r="A1797" s="3" t="s">
        <v>449</v>
      </c>
      <c r="B1797" s="11" t="s">
        <v>545</v>
      </c>
      <c r="C1797" s="11" t="s">
        <v>572</v>
      </c>
      <c r="D1797" s="4" t="s">
        <v>450</v>
      </c>
      <c r="E1797" s="5" t="s">
        <v>266</v>
      </c>
      <c r="F1797" s="5" t="str">
        <f t="shared" si="30"/>
        <v>C-4102-1500-4</v>
      </c>
      <c r="G1797" s="13" t="s">
        <v>514</v>
      </c>
      <c r="H1797" s="13" t="s">
        <v>493</v>
      </c>
      <c r="I1797" s="13" t="s">
        <v>506</v>
      </c>
      <c r="J1797" s="3" t="s">
        <v>53</v>
      </c>
      <c r="K1797" s="3" t="s">
        <v>209</v>
      </c>
      <c r="L1797" s="3" t="s">
        <v>55</v>
      </c>
      <c r="M1797" s="3" t="s">
        <v>45</v>
      </c>
      <c r="N1797" s="3" t="s">
        <v>37</v>
      </c>
      <c r="O1797" s="3" t="s">
        <v>267</v>
      </c>
      <c r="P1797" s="3"/>
      <c r="Q1797" s="3"/>
      <c r="R1797" s="3" t="s">
        <v>40</v>
      </c>
      <c r="S1797" s="3" t="s">
        <v>41</v>
      </c>
      <c r="T1797" s="3" t="s">
        <v>42</v>
      </c>
      <c r="U1797" s="4" t="s">
        <v>57</v>
      </c>
      <c r="V1797" s="6">
        <v>4300000</v>
      </c>
      <c r="W1797" s="6">
        <v>184146373</v>
      </c>
      <c r="X1797" s="6">
        <v>3604444</v>
      </c>
      <c r="Y1797" s="6">
        <v>184841929</v>
      </c>
      <c r="Z1797" s="6">
        <v>0</v>
      </c>
      <c r="AA1797" s="6">
        <v>184670727</v>
      </c>
      <c r="AB1797" s="6">
        <v>171202</v>
      </c>
      <c r="AC1797" s="6">
        <v>184670727</v>
      </c>
      <c r="AD1797" s="6">
        <v>184670727</v>
      </c>
      <c r="AE1797" s="6">
        <v>184670727</v>
      </c>
      <c r="AF1797" s="6">
        <v>184670727</v>
      </c>
    </row>
    <row r="1798" spans="1:32" ht="22.5">
      <c r="A1798" s="3" t="s">
        <v>449</v>
      </c>
      <c r="B1798" s="11" t="s">
        <v>545</v>
      </c>
      <c r="C1798" s="11" t="s">
        <v>572</v>
      </c>
      <c r="D1798" s="4" t="s">
        <v>450</v>
      </c>
      <c r="E1798" s="5" t="s">
        <v>269</v>
      </c>
      <c r="F1798" s="5" t="str">
        <f t="shared" si="30"/>
        <v>C-4102-1500-5</v>
      </c>
      <c r="G1798" s="13" t="s">
        <v>517</v>
      </c>
      <c r="H1798" s="13" t="s">
        <v>518</v>
      </c>
      <c r="I1798" s="13" t="s">
        <v>519</v>
      </c>
      <c r="J1798" s="3" t="s">
        <v>53</v>
      </c>
      <c r="K1798" s="3" t="s">
        <v>209</v>
      </c>
      <c r="L1798" s="3" t="s">
        <v>55</v>
      </c>
      <c r="M1798" s="3" t="s">
        <v>46</v>
      </c>
      <c r="N1798" s="3" t="s">
        <v>37</v>
      </c>
      <c r="O1798" s="3" t="s">
        <v>210</v>
      </c>
      <c r="P1798" s="3"/>
      <c r="Q1798" s="3"/>
      <c r="R1798" s="3" t="s">
        <v>40</v>
      </c>
      <c r="S1798" s="3" t="s">
        <v>41</v>
      </c>
      <c r="T1798" s="3" t="s">
        <v>42</v>
      </c>
      <c r="U1798" s="4" t="s">
        <v>270</v>
      </c>
      <c r="V1798" s="6">
        <v>2534544000</v>
      </c>
      <c r="W1798" s="6">
        <v>188001634</v>
      </c>
      <c r="X1798" s="6">
        <v>0</v>
      </c>
      <c r="Y1798" s="6">
        <v>2722545634</v>
      </c>
      <c r="Z1798" s="6">
        <v>0</v>
      </c>
      <c r="AA1798" s="6">
        <v>2722545634</v>
      </c>
      <c r="AB1798" s="6">
        <v>0</v>
      </c>
      <c r="AC1798" s="6">
        <v>2722545634</v>
      </c>
      <c r="AD1798" s="6">
        <v>2722545634</v>
      </c>
      <c r="AE1798" s="6">
        <v>2722545634</v>
      </c>
      <c r="AF1798" s="6">
        <v>2722545634</v>
      </c>
    </row>
    <row r="1799" spans="1:32" ht="22.5">
      <c r="A1799" s="3" t="s">
        <v>449</v>
      </c>
      <c r="B1799" s="11" t="s">
        <v>545</v>
      </c>
      <c r="C1799" s="11" t="s">
        <v>572</v>
      </c>
      <c r="D1799" s="4" t="s">
        <v>450</v>
      </c>
      <c r="E1799" s="5" t="s">
        <v>271</v>
      </c>
      <c r="F1799" s="5" t="str">
        <f t="shared" si="30"/>
        <v>C-4102-1500-5</v>
      </c>
      <c r="G1799" s="13" t="s">
        <v>517</v>
      </c>
      <c r="H1799" s="13" t="s">
        <v>518</v>
      </c>
      <c r="I1799" s="13" t="s">
        <v>519</v>
      </c>
      <c r="J1799" s="3" t="s">
        <v>53</v>
      </c>
      <c r="K1799" s="3" t="s">
        <v>209</v>
      </c>
      <c r="L1799" s="3" t="s">
        <v>55</v>
      </c>
      <c r="M1799" s="3" t="s">
        <v>46</v>
      </c>
      <c r="N1799" s="3" t="s">
        <v>37</v>
      </c>
      <c r="O1799" s="3" t="s">
        <v>257</v>
      </c>
      <c r="P1799" s="3"/>
      <c r="Q1799" s="3"/>
      <c r="R1799" s="3" t="s">
        <v>40</v>
      </c>
      <c r="S1799" s="3" t="s">
        <v>41</v>
      </c>
      <c r="T1799" s="3" t="s">
        <v>42</v>
      </c>
      <c r="U1799" s="4" t="s">
        <v>272</v>
      </c>
      <c r="V1799" s="6">
        <v>1947400000</v>
      </c>
      <c r="W1799" s="6">
        <v>56075700</v>
      </c>
      <c r="X1799" s="6">
        <v>0</v>
      </c>
      <c r="Y1799" s="6">
        <v>2003475700</v>
      </c>
      <c r="Z1799" s="6">
        <v>0</v>
      </c>
      <c r="AA1799" s="6">
        <v>2003475700</v>
      </c>
      <c r="AB1799" s="6">
        <v>0</v>
      </c>
      <c r="AC1799" s="6">
        <v>2003475700</v>
      </c>
      <c r="AD1799" s="6">
        <v>2003475700</v>
      </c>
      <c r="AE1799" s="6">
        <v>2003475700</v>
      </c>
      <c r="AF1799" s="6">
        <v>2003475700</v>
      </c>
    </row>
    <row r="1800" spans="1:32" ht="22.5">
      <c r="A1800" s="3" t="s">
        <v>449</v>
      </c>
      <c r="B1800" s="11" t="s">
        <v>545</v>
      </c>
      <c r="C1800" s="11" t="s">
        <v>572</v>
      </c>
      <c r="D1800" s="4" t="s">
        <v>450</v>
      </c>
      <c r="E1800" s="5" t="s">
        <v>275</v>
      </c>
      <c r="F1800" s="5" t="str">
        <f t="shared" si="30"/>
        <v>C-4102-1500-5</v>
      </c>
      <c r="G1800" s="13" t="s">
        <v>517</v>
      </c>
      <c r="H1800" s="13" t="s">
        <v>493</v>
      </c>
      <c r="I1800" s="13" t="s">
        <v>512</v>
      </c>
      <c r="J1800" s="3" t="s">
        <v>53</v>
      </c>
      <c r="K1800" s="3" t="s">
        <v>209</v>
      </c>
      <c r="L1800" s="3" t="s">
        <v>55</v>
      </c>
      <c r="M1800" s="3" t="s">
        <v>46</v>
      </c>
      <c r="N1800" s="3" t="s">
        <v>37</v>
      </c>
      <c r="O1800" s="3" t="s">
        <v>218</v>
      </c>
      <c r="P1800" s="3"/>
      <c r="Q1800" s="3"/>
      <c r="R1800" s="3" t="s">
        <v>40</v>
      </c>
      <c r="S1800" s="3" t="s">
        <v>41</v>
      </c>
      <c r="T1800" s="3" t="s">
        <v>42</v>
      </c>
      <c r="U1800" s="4" t="s">
        <v>222</v>
      </c>
      <c r="V1800" s="6">
        <v>32791000</v>
      </c>
      <c r="W1800" s="6">
        <v>0</v>
      </c>
      <c r="X1800" s="6">
        <v>0</v>
      </c>
      <c r="Y1800" s="6">
        <v>32791000</v>
      </c>
      <c r="Z1800" s="6">
        <v>0</v>
      </c>
      <c r="AA1800" s="6">
        <v>32791000</v>
      </c>
      <c r="AB1800" s="6">
        <v>0</v>
      </c>
      <c r="AC1800" s="6">
        <v>32791000</v>
      </c>
      <c r="AD1800" s="6">
        <v>32791000</v>
      </c>
      <c r="AE1800" s="6">
        <v>31697967</v>
      </c>
      <c r="AF1800" s="6">
        <v>31697967</v>
      </c>
    </row>
    <row r="1801" spans="1:32" ht="22.5">
      <c r="A1801" s="3" t="s">
        <v>449</v>
      </c>
      <c r="B1801" s="11" t="s">
        <v>545</v>
      </c>
      <c r="C1801" s="11" t="s">
        <v>572</v>
      </c>
      <c r="D1801" s="4" t="s">
        <v>450</v>
      </c>
      <c r="E1801" s="5" t="s">
        <v>276</v>
      </c>
      <c r="F1801" s="5" t="str">
        <f t="shared" si="30"/>
        <v>C-4102-1500-5</v>
      </c>
      <c r="G1801" s="13" t="s">
        <v>517</v>
      </c>
      <c r="H1801" s="13" t="s">
        <v>493</v>
      </c>
      <c r="I1801" s="13" t="s">
        <v>506</v>
      </c>
      <c r="J1801" s="3" t="s">
        <v>53</v>
      </c>
      <c r="K1801" s="3" t="s">
        <v>209</v>
      </c>
      <c r="L1801" s="3" t="s">
        <v>55</v>
      </c>
      <c r="M1801" s="3" t="s">
        <v>46</v>
      </c>
      <c r="N1801" s="3" t="s">
        <v>37</v>
      </c>
      <c r="O1801" s="3" t="s">
        <v>221</v>
      </c>
      <c r="P1801" s="3"/>
      <c r="Q1801" s="3"/>
      <c r="R1801" s="3" t="s">
        <v>40</v>
      </c>
      <c r="S1801" s="3" t="s">
        <v>41</v>
      </c>
      <c r="T1801" s="3" t="s">
        <v>42</v>
      </c>
      <c r="U1801" s="4" t="s">
        <v>57</v>
      </c>
      <c r="V1801" s="6">
        <v>28448199</v>
      </c>
      <c r="W1801" s="6">
        <v>1761375</v>
      </c>
      <c r="X1801" s="6">
        <v>81131</v>
      </c>
      <c r="Y1801" s="6">
        <v>30128443</v>
      </c>
      <c r="Z1801" s="6">
        <v>0</v>
      </c>
      <c r="AA1801" s="6">
        <v>30079806</v>
      </c>
      <c r="AB1801" s="6">
        <v>48637</v>
      </c>
      <c r="AC1801" s="6">
        <v>30079806</v>
      </c>
      <c r="AD1801" s="6">
        <v>30079806</v>
      </c>
      <c r="AE1801" s="6">
        <v>30079806</v>
      </c>
      <c r="AF1801" s="6">
        <v>30079806</v>
      </c>
    </row>
    <row r="1802" spans="1:32" ht="22.5">
      <c r="A1802" s="3" t="s">
        <v>449</v>
      </c>
      <c r="B1802" s="11" t="s">
        <v>545</v>
      </c>
      <c r="C1802" s="11" t="s">
        <v>572</v>
      </c>
      <c r="D1802" s="4" t="s">
        <v>450</v>
      </c>
      <c r="E1802" s="5" t="s">
        <v>384</v>
      </c>
      <c r="F1802" s="5" t="str">
        <f t="shared" si="30"/>
        <v>C-4102-1500-5</v>
      </c>
      <c r="G1802" s="13" t="s">
        <v>517</v>
      </c>
      <c r="H1802" s="13" t="s">
        <v>518</v>
      </c>
      <c r="I1802" s="13" t="s">
        <v>519</v>
      </c>
      <c r="J1802" s="3" t="s">
        <v>53</v>
      </c>
      <c r="K1802" s="3" t="s">
        <v>209</v>
      </c>
      <c r="L1802" s="3" t="s">
        <v>55</v>
      </c>
      <c r="M1802" s="3" t="s">
        <v>46</v>
      </c>
      <c r="N1802" s="3" t="s">
        <v>37</v>
      </c>
      <c r="O1802" s="3" t="s">
        <v>252</v>
      </c>
      <c r="P1802" s="3"/>
      <c r="Q1802" s="3"/>
      <c r="R1802" s="3" t="s">
        <v>40</v>
      </c>
      <c r="S1802" s="3" t="s">
        <v>41</v>
      </c>
      <c r="T1802" s="3" t="s">
        <v>42</v>
      </c>
      <c r="U1802" s="4" t="s">
        <v>253</v>
      </c>
      <c r="V1802" s="6">
        <v>4984</v>
      </c>
      <c r="W1802" s="6">
        <v>0</v>
      </c>
      <c r="X1802" s="6">
        <v>0</v>
      </c>
      <c r="Y1802" s="6">
        <v>4984</v>
      </c>
      <c r="Z1802" s="6">
        <v>0</v>
      </c>
      <c r="AA1802" s="6">
        <v>4984</v>
      </c>
      <c r="AB1802" s="6">
        <v>0</v>
      </c>
      <c r="AC1802" s="6">
        <v>4984</v>
      </c>
      <c r="AD1802" s="6">
        <v>4984</v>
      </c>
      <c r="AE1802" s="6">
        <v>1160.45</v>
      </c>
      <c r="AF1802" s="6">
        <v>1160.45</v>
      </c>
    </row>
    <row r="1803" spans="1:32" ht="22.5">
      <c r="A1803" s="3" t="s">
        <v>449</v>
      </c>
      <c r="B1803" s="11" t="s">
        <v>545</v>
      </c>
      <c r="C1803" s="11" t="s">
        <v>572</v>
      </c>
      <c r="D1803" s="4" t="s">
        <v>450</v>
      </c>
      <c r="E1803" s="5" t="s">
        <v>277</v>
      </c>
      <c r="F1803" s="5" t="str">
        <f t="shared" si="30"/>
        <v>C-4102-1500-6</v>
      </c>
      <c r="G1803" s="13" t="s">
        <v>498</v>
      </c>
      <c r="H1803" s="13" t="s">
        <v>499</v>
      </c>
      <c r="I1803" s="13" t="s">
        <v>500</v>
      </c>
      <c r="J1803" s="3" t="s">
        <v>53</v>
      </c>
      <c r="K1803" s="3" t="s">
        <v>209</v>
      </c>
      <c r="L1803" s="3" t="s">
        <v>55</v>
      </c>
      <c r="M1803" s="3" t="s">
        <v>113</v>
      </c>
      <c r="N1803" s="3" t="s">
        <v>37</v>
      </c>
      <c r="O1803" s="3" t="s">
        <v>210</v>
      </c>
      <c r="P1803" s="3"/>
      <c r="Q1803" s="3"/>
      <c r="R1803" s="3" t="s">
        <v>40</v>
      </c>
      <c r="S1803" s="3" t="s">
        <v>41</v>
      </c>
      <c r="T1803" s="3" t="s">
        <v>42</v>
      </c>
      <c r="U1803" s="4" t="s">
        <v>278</v>
      </c>
      <c r="V1803" s="6">
        <v>1614449370</v>
      </c>
      <c r="W1803" s="6">
        <v>599674640</v>
      </c>
      <c r="X1803" s="6">
        <v>380918177</v>
      </c>
      <c r="Y1803" s="6">
        <v>1833205833</v>
      </c>
      <c r="Z1803" s="6">
        <v>0</v>
      </c>
      <c r="AA1803" s="6">
        <v>1833205833</v>
      </c>
      <c r="AB1803" s="6">
        <v>0</v>
      </c>
      <c r="AC1803" s="6">
        <v>1833205833</v>
      </c>
      <c r="AD1803" s="6">
        <v>1833205833</v>
      </c>
      <c r="AE1803" s="6">
        <v>1594980190</v>
      </c>
      <c r="AF1803" s="6">
        <v>1594980190</v>
      </c>
    </row>
    <row r="1804" spans="1:32" ht="22.5">
      <c r="A1804" s="3" t="s">
        <v>449</v>
      </c>
      <c r="B1804" s="11" t="s">
        <v>545</v>
      </c>
      <c r="C1804" s="11" t="s">
        <v>572</v>
      </c>
      <c r="D1804" s="4" t="s">
        <v>450</v>
      </c>
      <c r="E1804" s="5" t="s">
        <v>385</v>
      </c>
      <c r="F1804" s="5" t="str">
        <f t="shared" si="30"/>
        <v>C-4102-1500-6</v>
      </c>
      <c r="G1804" s="13" t="s">
        <v>498</v>
      </c>
      <c r="H1804" s="13" t="s">
        <v>499</v>
      </c>
      <c r="I1804" s="13" t="s">
        <v>500</v>
      </c>
      <c r="J1804" s="3" t="s">
        <v>53</v>
      </c>
      <c r="K1804" s="3" t="s">
        <v>209</v>
      </c>
      <c r="L1804" s="3" t="s">
        <v>55</v>
      </c>
      <c r="M1804" s="3" t="s">
        <v>113</v>
      </c>
      <c r="N1804" s="3" t="s">
        <v>37</v>
      </c>
      <c r="O1804" s="3" t="s">
        <v>257</v>
      </c>
      <c r="P1804" s="3"/>
      <c r="Q1804" s="3"/>
      <c r="R1804" s="3" t="s">
        <v>40</v>
      </c>
      <c r="S1804" s="3" t="s">
        <v>41</v>
      </c>
      <c r="T1804" s="3" t="s">
        <v>42</v>
      </c>
      <c r="U1804" s="4" t="s">
        <v>386</v>
      </c>
      <c r="V1804" s="6">
        <v>280086430</v>
      </c>
      <c r="W1804" s="6">
        <v>41091455</v>
      </c>
      <c r="X1804" s="6">
        <v>17967080</v>
      </c>
      <c r="Y1804" s="6">
        <v>303210805</v>
      </c>
      <c r="Z1804" s="6">
        <v>0</v>
      </c>
      <c r="AA1804" s="6">
        <v>303210805</v>
      </c>
      <c r="AB1804" s="6">
        <v>0</v>
      </c>
      <c r="AC1804" s="6">
        <v>303210805</v>
      </c>
      <c r="AD1804" s="6">
        <v>303210805</v>
      </c>
      <c r="AE1804" s="6">
        <v>283268553</v>
      </c>
      <c r="AF1804" s="6">
        <v>283268553</v>
      </c>
    </row>
    <row r="1805" spans="1:32" ht="22.5">
      <c r="A1805" s="3" t="s">
        <v>449</v>
      </c>
      <c r="B1805" s="11" t="s">
        <v>545</v>
      </c>
      <c r="C1805" s="11" t="s">
        <v>572</v>
      </c>
      <c r="D1805" s="4" t="s">
        <v>450</v>
      </c>
      <c r="E1805" s="5" t="s">
        <v>283</v>
      </c>
      <c r="F1805" s="5" t="str">
        <f t="shared" si="30"/>
        <v>C-4102-1500-6</v>
      </c>
      <c r="G1805" s="13" t="s">
        <v>498</v>
      </c>
      <c r="H1805" s="13" t="s">
        <v>499</v>
      </c>
      <c r="I1805" s="13" t="s">
        <v>500</v>
      </c>
      <c r="J1805" s="3" t="s">
        <v>53</v>
      </c>
      <c r="K1805" s="3" t="s">
        <v>209</v>
      </c>
      <c r="L1805" s="3" t="s">
        <v>55</v>
      </c>
      <c r="M1805" s="3" t="s">
        <v>113</v>
      </c>
      <c r="N1805" s="3" t="s">
        <v>37</v>
      </c>
      <c r="O1805" s="3" t="s">
        <v>218</v>
      </c>
      <c r="P1805" s="3"/>
      <c r="Q1805" s="3"/>
      <c r="R1805" s="3" t="s">
        <v>40</v>
      </c>
      <c r="S1805" s="3" t="s">
        <v>41</v>
      </c>
      <c r="T1805" s="3" t="s">
        <v>42</v>
      </c>
      <c r="U1805" s="4" t="s">
        <v>284</v>
      </c>
      <c r="V1805" s="6">
        <v>0</v>
      </c>
      <c r="W1805" s="6">
        <v>209389048</v>
      </c>
      <c r="X1805" s="6">
        <v>0</v>
      </c>
      <c r="Y1805" s="6">
        <v>209389048</v>
      </c>
      <c r="Z1805" s="6">
        <v>0</v>
      </c>
      <c r="AA1805" s="6">
        <v>209389048</v>
      </c>
      <c r="AB1805" s="6">
        <v>0</v>
      </c>
      <c r="AC1805" s="6">
        <v>209389048</v>
      </c>
      <c r="AD1805" s="6">
        <v>209389048</v>
      </c>
      <c r="AE1805" s="6">
        <v>209389048</v>
      </c>
      <c r="AF1805" s="6">
        <v>209389048</v>
      </c>
    </row>
    <row r="1806" spans="1:32" ht="22.5">
      <c r="A1806" s="3" t="s">
        <v>449</v>
      </c>
      <c r="B1806" s="11" t="s">
        <v>545</v>
      </c>
      <c r="C1806" s="11" t="s">
        <v>572</v>
      </c>
      <c r="D1806" s="4" t="s">
        <v>450</v>
      </c>
      <c r="E1806" s="5" t="s">
        <v>285</v>
      </c>
      <c r="F1806" s="5" t="str">
        <f t="shared" si="30"/>
        <v>C-4102-1500-6</v>
      </c>
      <c r="G1806" s="13" t="s">
        <v>498</v>
      </c>
      <c r="H1806" s="13" t="s">
        <v>493</v>
      </c>
      <c r="I1806" s="13" t="s">
        <v>512</v>
      </c>
      <c r="J1806" s="3" t="s">
        <v>53</v>
      </c>
      <c r="K1806" s="3" t="s">
        <v>209</v>
      </c>
      <c r="L1806" s="3" t="s">
        <v>55</v>
      </c>
      <c r="M1806" s="3" t="s">
        <v>113</v>
      </c>
      <c r="N1806" s="3" t="s">
        <v>37</v>
      </c>
      <c r="O1806" s="3" t="s">
        <v>224</v>
      </c>
      <c r="P1806" s="3"/>
      <c r="Q1806" s="3"/>
      <c r="R1806" s="3" t="s">
        <v>40</v>
      </c>
      <c r="S1806" s="3" t="s">
        <v>41</v>
      </c>
      <c r="T1806" s="3" t="s">
        <v>42</v>
      </c>
      <c r="U1806" s="4" t="s">
        <v>222</v>
      </c>
      <c r="V1806" s="6">
        <v>0</v>
      </c>
      <c r="W1806" s="6">
        <v>68669800</v>
      </c>
      <c r="X1806" s="6">
        <v>0</v>
      </c>
      <c r="Y1806" s="6">
        <v>68669800</v>
      </c>
      <c r="Z1806" s="6">
        <v>0</v>
      </c>
      <c r="AA1806" s="6">
        <v>68669800</v>
      </c>
      <c r="AB1806" s="6">
        <v>0</v>
      </c>
      <c r="AC1806" s="6">
        <v>68669800</v>
      </c>
      <c r="AD1806" s="6">
        <v>68669800</v>
      </c>
      <c r="AE1806" s="6">
        <v>66331200</v>
      </c>
      <c r="AF1806" s="6">
        <v>66331200</v>
      </c>
    </row>
    <row r="1807" spans="1:32" ht="22.5">
      <c r="A1807" s="3" t="s">
        <v>449</v>
      </c>
      <c r="B1807" s="11" t="s">
        <v>545</v>
      </c>
      <c r="C1807" s="11" t="s">
        <v>572</v>
      </c>
      <c r="D1807" s="4" t="s">
        <v>450</v>
      </c>
      <c r="E1807" s="5" t="s">
        <v>286</v>
      </c>
      <c r="F1807" s="5" t="str">
        <f t="shared" si="30"/>
        <v>C-4102-1500-6</v>
      </c>
      <c r="G1807" s="13" t="s">
        <v>498</v>
      </c>
      <c r="H1807" s="13" t="s">
        <v>493</v>
      </c>
      <c r="I1807" s="13" t="s">
        <v>506</v>
      </c>
      <c r="J1807" s="3" t="s">
        <v>53</v>
      </c>
      <c r="K1807" s="3" t="s">
        <v>209</v>
      </c>
      <c r="L1807" s="3" t="s">
        <v>55</v>
      </c>
      <c r="M1807" s="3" t="s">
        <v>113</v>
      </c>
      <c r="N1807" s="3" t="s">
        <v>37</v>
      </c>
      <c r="O1807" s="3" t="s">
        <v>235</v>
      </c>
      <c r="P1807" s="3"/>
      <c r="Q1807" s="3"/>
      <c r="R1807" s="3" t="s">
        <v>40</v>
      </c>
      <c r="S1807" s="3" t="s">
        <v>41</v>
      </c>
      <c r="T1807" s="3" t="s">
        <v>42</v>
      </c>
      <c r="U1807" s="4" t="s">
        <v>57</v>
      </c>
      <c r="V1807" s="6">
        <v>3000000</v>
      </c>
      <c r="W1807" s="6">
        <v>16000000</v>
      </c>
      <c r="X1807" s="6">
        <v>0</v>
      </c>
      <c r="Y1807" s="6">
        <v>19000000</v>
      </c>
      <c r="Z1807" s="6">
        <v>0</v>
      </c>
      <c r="AA1807" s="6">
        <v>18114927</v>
      </c>
      <c r="AB1807" s="6">
        <v>885073</v>
      </c>
      <c r="AC1807" s="6">
        <v>18114927</v>
      </c>
      <c r="AD1807" s="6">
        <v>18114927</v>
      </c>
      <c r="AE1807" s="6">
        <v>18114927</v>
      </c>
      <c r="AF1807" s="6">
        <v>18114927</v>
      </c>
    </row>
    <row r="1808" spans="1:32" ht="22.5">
      <c r="A1808" s="3" t="s">
        <v>449</v>
      </c>
      <c r="B1808" s="11" t="s">
        <v>545</v>
      </c>
      <c r="C1808" s="11" t="s">
        <v>572</v>
      </c>
      <c r="D1808" s="4" t="s">
        <v>450</v>
      </c>
      <c r="E1808" s="5" t="s">
        <v>287</v>
      </c>
      <c r="F1808" s="5" t="str">
        <f t="shared" si="30"/>
        <v>C-4102-1500-6</v>
      </c>
      <c r="G1808" s="13" t="s">
        <v>498</v>
      </c>
      <c r="H1808" s="13" t="s">
        <v>499</v>
      </c>
      <c r="I1808" s="13" t="s">
        <v>500</v>
      </c>
      <c r="J1808" s="3" t="s">
        <v>53</v>
      </c>
      <c r="K1808" s="3" t="s">
        <v>209</v>
      </c>
      <c r="L1808" s="3" t="s">
        <v>55</v>
      </c>
      <c r="M1808" s="3" t="s">
        <v>113</v>
      </c>
      <c r="N1808" s="3" t="s">
        <v>37</v>
      </c>
      <c r="O1808" s="3" t="s">
        <v>252</v>
      </c>
      <c r="P1808" s="3"/>
      <c r="Q1808" s="3"/>
      <c r="R1808" s="3" t="s">
        <v>40</v>
      </c>
      <c r="S1808" s="3" t="s">
        <v>41</v>
      </c>
      <c r="T1808" s="3" t="s">
        <v>42</v>
      </c>
      <c r="U1808" s="4" t="s">
        <v>253</v>
      </c>
      <c r="V1808" s="6">
        <v>0</v>
      </c>
      <c r="W1808" s="6">
        <v>7578143</v>
      </c>
      <c r="X1808" s="6">
        <v>7563143</v>
      </c>
      <c r="Y1808" s="6">
        <v>15000</v>
      </c>
      <c r="Z1808" s="6">
        <v>0</v>
      </c>
      <c r="AA1808" s="6">
        <v>15000</v>
      </c>
      <c r="AB1808" s="6">
        <v>0</v>
      </c>
      <c r="AC1808" s="6">
        <v>15000</v>
      </c>
      <c r="AD1808" s="6">
        <v>15000</v>
      </c>
      <c r="AE1808" s="6">
        <v>2878.69</v>
      </c>
      <c r="AF1808" s="6">
        <v>2878.69</v>
      </c>
    </row>
    <row r="1809" spans="1:32" ht="22.5">
      <c r="A1809" s="3" t="s">
        <v>449</v>
      </c>
      <c r="B1809" s="11" t="s">
        <v>545</v>
      </c>
      <c r="C1809" s="11" t="s">
        <v>572</v>
      </c>
      <c r="D1809" s="4" t="s">
        <v>450</v>
      </c>
      <c r="E1809" s="5" t="s">
        <v>290</v>
      </c>
      <c r="F1809" s="5" t="str">
        <f t="shared" si="30"/>
        <v>C-4102-1500-7</v>
      </c>
      <c r="G1809" s="13" t="s">
        <v>520</v>
      </c>
      <c r="H1809" s="13" t="s">
        <v>493</v>
      </c>
      <c r="I1809" s="13" t="s">
        <v>512</v>
      </c>
      <c r="J1809" s="3" t="s">
        <v>53</v>
      </c>
      <c r="K1809" s="3" t="s">
        <v>209</v>
      </c>
      <c r="L1809" s="3" t="s">
        <v>55</v>
      </c>
      <c r="M1809" s="3" t="s">
        <v>116</v>
      </c>
      <c r="N1809" s="3" t="s">
        <v>37</v>
      </c>
      <c r="O1809" s="3" t="s">
        <v>257</v>
      </c>
      <c r="P1809" s="3"/>
      <c r="Q1809" s="3"/>
      <c r="R1809" s="3" t="s">
        <v>40</v>
      </c>
      <c r="S1809" s="3" t="s">
        <v>41</v>
      </c>
      <c r="T1809" s="3" t="s">
        <v>42</v>
      </c>
      <c r="U1809" s="4" t="s">
        <v>222</v>
      </c>
      <c r="V1809" s="6">
        <v>138115340</v>
      </c>
      <c r="W1809" s="6">
        <v>2968000</v>
      </c>
      <c r="X1809" s="6">
        <v>4318673</v>
      </c>
      <c r="Y1809" s="6">
        <v>136764667</v>
      </c>
      <c r="Z1809" s="6">
        <v>0</v>
      </c>
      <c r="AA1809" s="6">
        <v>136755967</v>
      </c>
      <c r="AB1809" s="6">
        <v>8700</v>
      </c>
      <c r="AC1809" s="6">
        <v>136755967</v>
      </c>
      <c r="AD1809" s="6">
        <v>136755967</v>
      </c>
      <c r="AE1809" s="6">
        <v>133865773</v>
      </c>
      <c r="AF1809" s="6">
        <v>133865773</v>
      </c>
    </row>
    <row r="1810" spans="1:32" ht="22.5">
      <c r="A1810" s="3" t="s">
        <v>449</v>
      </c>
      <c r="B1810" s="11" t="s">
        <v>545</v>
      </c>
      <c r="C1810" s="11" t="s">
        <v>572</v>
      </c>
      <c r="D1810" s="4" t="s">
        <v>450</v>
      </c>
      <c r="E1810" s="5" t="s">
        <v>291</v>
      </c>
      <c r="F1810" s="5" t="str">
        <f t="shared" si="30"/>
        <v>C-4102-1500-7</v>
      </c>
      <c r="G1810" s="13" t="s">
        <v>520</v>
      </c>
      <c r="H1810" s="13" t="s">
        <v>493</v>
      </c>
      <c r="I1810" s="13" t="s">
        <v>506</v>
      </c>
      <c r="J1810" s="3" t="s">
        <v>53</v>
      </c>
      <c r="K1810" s="3" t="s">
        <v>209</v>
      </c>
      <c r="L1810" s="3" t="s">
        <v>55</v>
      </c>
      <c r="M1810" s="3" t="s">
        <v>116</v>
      </c>
      <c r="N1810" s="3" t="s">
        <v>37</v>
      </c>
      <c r="O1810" s="3" t="s">
        <v>213</v>
      </c>
      <c r="P1810" s="3"/>
      <c r="Q1810" s="3"/>
      <c r="R1810" s="3" t="s">
        <v>40</v>
      </c>
      <c r="S1810" s="3" t="s">
        <v>41</v>
      </c>
      <c r="T1810" s="3" t="s">
        <v>42</v>
      </c>
      <c r="U1810" s="4" t="s">
        <v>57</v>
      </c>
      <c r="V1810" s="6">
        <v>28179726</v>
      </c>
      <c r="W1810" s="6">
        <v>12000000</v>
      </c>
      <c r="X1810" s="6">
        <v>0</v>
      </c>
      <c r="Y1810" s="6">
        <v>40179726</v>
      </c>
      <c r="Z1810" s="6">
        <v>0</v>
      </c>
      <c r="AA1810" s="6">
        <v>34971649</v>
      </c>
      <c r="AB1810" s="6">
        <v>5208077</v>
      </c>
      <c r="AC1810" s="6">
        <v>34971649</v>
      </c>
      <c r="AD1810" s="6">
        <v>34971649</v>
      </c>
      <c r="AE1810" s="6">
        <v>34971649</v>
      </c>
      <c r="AF1810" s="6">
        <v>34971649</v>
      </c>
    </row>
    <row r="1811" spans="1:32" ht="22.5">
      <c r="A1811" s="3" t="s">
        <v>449</v>
      </c>
      <c r="B1811" s="11" t="s">
        <v>545</v>
      </c>
      <c r="C1811" s="11" t="s">
        <v>572</v>
      </c>
      <c r="D1811" s="4" t="s">
        <v>450</v>
      </c>
      <c r="E1811" s="5" t="s">
        <v>295</v>
      </c>
      <c r="F1811" s="5" t="str">
        <f t="shared" si="30"/>
        <v>C-4199-1500-1</v>
      </c>
      <c r="G1811" s="13" t="s">
        <v>522</v>
      </c>
      <c r="H1811" s="13" t="s">
        <v>493</v>
      </c>
      <c r="I1811" s="13" t="s">
        <v>512</v>
      </c>
      <c r="J1811" s="3" t="s">
        <v>53</v>
      </c>
      <c r="K1811" s="3" t="s">
        <v>54</v>
      </c>
      <c r="L1811" s="3" t="s">
        <v>55</v>
      </c>
      <c r="M1811" s="3" t="s">
        <v>61</v>
      </c>
      <c r="N1811" s="3" t="s">
        <v>37</v>
      </c>
      <c r="O1811" s="3" t="s">
        <v>257</v>
      </c>
      <c r="P1811" s="3"/>
      <c r="Q1811" s="3"/>
      <c r="R1811" s="3" t="s">
        <v>40</v>
      </c>
      <c r="S1811" s="3" t="s">
        <v>41</v>
      </c>
      <c r="T1811" s="3" t="s">
        <v>42</v>
      </c>
      <c r="U1811" s="4" t="s">
        <v>222</v>
      </c>
      <c r="V1811" s="6">
        <v>142068930</v>
      </c>
      <c r="W1811" s="6">
        <v>1386000</v>
      </c>
      <c r="X1811" s="6">
        <v>3930</v>
      </c>
      <c r="Y1811" s="6">
        <v>143451000</v>
      </c>
      <c r="Z1811" s="6">
        <v>0</v>
      </c>
      <c r="AA1811" s="6">
        <v>143451000</v>
      </c>
      <c r="AB1811" s="6">
        <v>0</v>
      </c>
      <c r="AC1811" s="6">
        <v>143451000</v>
      </c>
      <c r="AD1811" s="6">
        <v>143451000</v>
      </c>
      <c r="AE1811" s="6">
        <v>141233400</v>
      </c>
      <c r="AF1811" s="6">
        <v>141233400</v>
      </c>
    </row>
    <row r="1812" spans="1:32" ht="22.5">
      <c r="A1812" s="3" t="s">
        <v>449</v>
      </c>
      <c r="B1812" s="11" t="s">
        <v>545</v>
      </c>
      <c r="C1812" s="11" t="s">
        <v>572</v>
      </c>
      <c r="D1812" s="4" t="s">
        <v>450</v>
      </c>
      <c r="E1812" s="5" t="s">
        <v>296</v>
      </c>
      <c r="F1812" s="5" t="str">
        <f t="shared" si="30"/>
        <v>C-4199-1500-1</v>
      </c>
      <c r="G1812" s="13" t="s">
        <v>522</v>
      </c>
      <c r="H1812" s="13" t="s">
        <v>493</v>
      </c>
      <c r="I1812" s="13" t="s">
        <v>506</v>
      </c>
      <c r="J1812" s="3" t="s">
        <v>53</v>
      </c>
      <c r="K1812" s="3" t="s">
        <v>54</v>
      </c>
      <c r="L1812" s="3" t="s">
        <v>55</v>
      </c>
      <c r="M1812" s="3" t="s">
        <v>61</v>
      </c>
      <c r="N1812" s="3" t="s">
        <v>37</v>
      </c>
      <c r="O1812" s="3" t="s">
        <v>213</v>
      </c>
      <c r="P1812" s="3"/>
      <c r="Q1812" s="3"/>
      <c r="R1812" s="3" t="s">
        <v>40</v>
      </c>
      <c r="S1812" s="3" t="s">
        <v>41</v>
      </c>
      <c r="T1812" s="3" t="s">
        <v>42</v>
      </c>
      <c r="U1812" s="4" t="s">
        <v>57</v>
      </c>
      <c r="V1812" s="6">
        <v>14748137</v>
      </c>
      <c r="W1812" s="6">
        <v>2000000</v>
      </c>
      <c r="X1812" s="6">
        <v>0</v>
      </c>
      <c r="Y1812" s="6">
        <v>16748137</v>
      </c>
      <c r="Z1812" s="6">
        <v>0</v>
      </c>
      <c r="AA1812" s="6">
        <v>16711469</v>
      </c>
      <c r="AB1812" s="6">
        <v>36668</v>
      </c>
      <c r="AC1812" s="6">
        <v>16711469</v>
      </c>
      <c r="AD1812" s="6">
        <v>16711469</v>
      </c>
      <c r="AE1812" s="6">
        <v>16711469</v>
      </c>
      <c r="AF1812" s="6">
        <v>16711469</v>
      </c>
    </row>
    <row r="1813" spans="1:32" ht="22.5">
      <c r="A1813" s="3" t="s">
        <v>449</v>
      </c>
      <c r="B1813" s="11" t="s">
        <v>545</v>
      </c>
      <c r="C1813" s="11" t="s">
        <v>572</v>
      </c>
      <c r="D1813" s="4" t="s">
        <v>450</v>
      </c>
      <c r="E1813" s="5" t="s">
        <v>299</v>
      </c>
      <c r="F1813" s="5" t="str">
        <f t="shared" si="30"/>
        <v>C-4199-1500-2</v>
      </c>
      <c r="G1813" s="13" t="s">
        <v>505</v>
      </c>
      <c r="H1813" s="13" t="s">
        <v>493</v>
      </c>
      <c r="I1813" s="13" t="s">
        <v>512</v>
      </c>
      <c r="J1813" s="3" t="s">
        <v>53</v>
      </c>
      <c r="K1813" s="3" t="s">
        <v>54</v>
      </c>
      <c r="L1813" s="3" t="s">
        <v>55</v>
      </c>
      <c r="M1813" s="3" t="s">
        <v>36</v>
      </c>
      <c r="N1813" s="3" t="s">
        <v>37</v>
      </c>
      <c r="O1813" s="3" t="s">
        <v>213</v>
      </c>
      <c r="P1813" s="3"/>
      <c r="Q1813" s="3"/>
      <c r="R1813" s="3" t="s">
        <v>40</v>
      </c>
      <c r="S1813" s="3" t="s">
        <v>150</v>
      </c>
      <c r="T1813" s="3" t="s">
        <v>42</v>
      </c>
      <c r="U1813" s="4" t="s">
        <v>222</v>
      </c>
      <c r="V1813" s="6">
        <v>0</v>
      </c>
      <c r="W1813" s="6">
        <v>92676168</v>
      </c>
      <c r="X1813" s="6">
        <v>1331300</v>
      </c>
      <c r="Y1813" s="6">
        <v>91344868</v>
      </c>
      <c r="Z1813" s="6">
        <v>0</v>
      </c>
      <c r="AA1813" s="6">
        <v>91344868</v>
      </c>
      <c r="AB1813" s="6">
        <v>0</v>
      </c>
      <c r="AC1813" s="6">
        <v>91344868</v>
      </c>
      <c r="AD1813" s="6">
        <v>91344868</v>
      </c>
      <c r="AE1813" s="6">
        <v>73552546</v>
      </c>
      <c r="AF1813" s="6">
        <v>73552546</v>
      </c>
    </row>
    <row r="1814" spans="1:32" ht="22.5">
      <c r="A1814" s="3" t="s">
        <v>449</v>
      </c>
      <c r="B1814" s="11" t="s">
        <v>545</v>
      </c>
      <c r="C1814" s="11" t="s">
        <v>572</v>
      </c>
      <c r="D1814" s="4" t="s">
        <v>450</v>
      </c>
      <c r="E1814" s="5" t="s">
        <v>299</v>
      </c>
      <c r="F1814" s="5" t="str">
        <f t="shared" si="30"/>
        <v>C-4199-1500-2</v>
      </c>
      <c r="G1814" s="13" t="s">
        <v>505</v>
      </c>
      <c r="H1814" s="13" t="s">
        <v>493</v>
      </c>
      <c r="I1814" s="13" t="s">
        <v>512</v>
      </c>
      <c r="J1814" s="3" t="s">
        <v>53</v>
      </c>
      <c r="K1814" s="3" t="s">
        <v>54</v>
      </c>
      <c r="L1814" s="3" t="s">
        <v>55</v>
      </c>
      <c r="M1814" s="3" t="s">
        <v>36</v>
      </c>
      <c r="N1814" s="3" t="s">
        <v>37</v>
      </c>
      <c r="O1814" s="3" t="s">
        <v>213</v>
      </c>
      <c r="P1814" s="3"/>
      <c r="Q1814" s="3"/>
      <c r="R1814" s="3" t="s">
        <v>40</v>
      </c>
      <c r="S1814" s="3" t="s">
        <v>41</v>
      </c>
      <c r="T1814" s="3" t="s">
        <v>42</v>
      </c>
      <c r="U1814" s="4" t="s">
        <v>222</v>
      </c>
      <c r="V1814" s="6">
        <v>512150317</v>
      </c>
      <c r="W1814" s="6">
        <v>218069698</v>
      </c>
      <c r="X1814" s="6">
        <v>21599851</v>
      </c>
      <c r="Y1814" s="6">
        <v>708620164</v>
      </c>
      <c r="Z1814" s="6">
        <v>0</v>
      </c>
      <c r="AA1814" s="6">
        <v>705440430</v>
      </c>
      <c r="AB1814" s="6">
        <v>3179734</v>
      </c>
      <c r="AC1814" s="6">
        <v>705440430</v>
      </c>
      <c r="AD1814" s="6">
        <v>705440430</v>
      </c>
      <c r="AE1814" s="6">
        <v>701428128</v>
      </c>
      <c r="AF1814" s="6">
        <v>701428128</v>
      </c>
    </row>
    <row r="1815" spans="1:32" ht="22.5">
      <c r="A1815" s="3" t="s">
        <v>449</v>
      </c>
      <c r="B1815" s="11" t="s">
        <v>545</v>
      </c>
      <c r="C1815" s="11" t="s">
        <v>572</v>
      </c>
      <c r="D1815" s="4" t="s">
        <v>450</v>
      </c>
      <c r="E1815" s="5" t="s">
        <v>52</v>
      </c>
      <c r="F1815" s="5" t="str">
        <f t="shared" si="30"/>
        <v>C-4199-1500-2</v>
      </c>
      <c r="G1815" s="13" t="s">
        <v>505</v>
      </c>
      <c r="H1815" s="13" t="s">
        <v>493</v>
      </c>
      <c r="I1815" s="13" t="s">
        <v>506</v>
      </c>
      <c r="J1815" s="3" t="s">
        <v>53</v>
      </c>
      <c r="K1815" s="3" t="s">
        <v>54</v>
      </c>
      <c r="L1815" s="3" t="s">
        <v>55</v>
      </c>
      <c r="M1815" s="3" t="s">
        <v>36</v>
      </c>
      <c r="N1815" s="3" t="s">
        <v>37</v>
      </c>
      <c r="O1815" s="3" t="s">
        <v>56</v>
      </c>
      <c r="P1815" s="3"/>
      <c r="Q1815" s="3"/>
      <c r="R1815" s="3" t="s">
        <v>40</v>
      </c>
      <c r="S1815" s="3" t="s">
        <v>147</v>
      </c>
      <c r="T1815" s="3" t="s">
        <v>42</v>
      </c>
      <c r="U1815" s="4" t="s">
        <v>57</v>
      </c>
      <c r="V1815" s="6">
        <v>0</v>
      </c>
      <c r="W1815" s="6">
        <v>4313256</v>
      </c>
      <c r="X1815" s="6">
        <v>0</v>
      </c>
      <c r="Y1815" s="6">
        <v>4313256</v>
      </c>
      <c r="Z1815" s="6">
        <v>0</v>
      </c>
      <c r="AA1815" s="6">
        <v>4313256</v>
      </c>
      <c r="AB1815" s="6">
        <v>0</v>
      </c>
      <c r="AC1815" s="6">
        <v>4313256</v>
      </c>
      <c r="AD1815" s="6">
        <v>4313256</v>
      </c>
      <c r="AE1815" s="6">
        <v>4313256</v>
      </c>
      <c r="AF1815" s="6">
        <v>4313256</v>
      </c>
    </row>
    <row r="1816" spans="1:32" ht="22.5">
      <c r="A1816" s="3" t="s">
        <v>449</v>
      </c>
      <c r="B1816" s="11" t="s">
        <v>545</v>
      </c>
      <c r="C1816" s="11" t="s">
        <v>572</v>
      </c>
      <c r="D1816" s="4" t="s">
        <v>450</v>
      </c>
      <c r="E1816" s="5" t="s">
        <v>52</v>
      </c>
      <c r="F1816" s="5" t="str">
        <f t="shared" ref="F1816:F1879" si="31">+J1816&amp;"-"&amp;K1816&amp;"-"&amp;L1816&amp;"-"&amp;M1816</f>
        <v>C-4199-1500-2</v>
      </c>
      <c r="G1816" s="13" t="s">
        <v>505</v>
      </c>
      <c r="H1816" s="13" t="s">
        <v>493</v>
      </c>
      <c r="I1816" s="13" t="s">
        <v>506</v>
      </c>
      <c r="J1816" s="3" t="s">
        <v>53</v>
      </c>
      <c r="K1816" s="3" t="s">
        <v>54</v>
      </c>
      <c r="L1816" s="3" t="s">
        <v>55</v>
      </c>
      <c r="M1816" s="3" t="s">
        <v>36</v>
      </c>
      <c r="N1816" s="3" t="s">
        <v>37</v>
      </c>
      <c r="O1816" s="3" t="s">
        <v>56</v>
      </c>
      <c r="P1816" s="3"/>
      <c r="Q1816" s="3"/>
      <c r="R1816" s="3" t="s">
        <v>40</v>
      </c>
      <c r="S1816" s="3" t="s">
        <v>41</v>
      </c>
      <c r="T1816" s="3" t="s">
        <v>42</v>
      </c>
      <c r="U1816" s="4" t="s">
        <v>57</v>
      </c>
      <c r="V1816" s="6">
        <v>0</v>
      </c>
      <c r="W1816" s="6">
        <v>76427885</v>
      </c>
      <c r="X1816" s="6">
        <v>0</v>
      </c>
      <c r="Y1816" s="6">
        <v>76427885</v>
      </c>
      <c r="Z1816" s="6">
        <v>0</v>
      </c>
      <c r="AA1816" s="6">
        <v>72646237</v>
      </c>
      <c r="AB1816" s="6">
        <v>3781648</v>
      </c>
      <c r="AC1816" s="6">
        <v>72646237</v>
      </c>
      <c r="AD1816" s="6">
        <v>72646237</v>
      </c>
      <c r="AE1816" s="6">
        <v>72646237</v>
      </c>
      <c r="AF1816" s="6">
        <v>72646237</v>
      </c>
    </row>
    <row r="1817" spans="1:32" ht="22.5">
      <c r="A1817" s="3" t="s">
        <v>449</v>
      </c>
      <c r="B1817" s="11" t="s">
        <v>545</v>
      </c>
      <c r="C1817" s="11" t="s">
        <v>572</v>
      </c>
      <c r="D1817" s="4" t="s">
        <v>450</v>
      </c>
      <c r="E1817" s="5" t="s">
        <v>387</v>
      </c>
      <c r="F1817" s="5" t="str">
        <f t="shared" si="31"/>
        <v>C-4199-1500-2</v>
      </c>
      <c r="G1817" s="13" t="s">
        <v>505</v>
      </c>
      <c r="H1817" s="13" t="s">
        <v>503</v>
      </c>
      <c r="I1817" s="13" t="s">
        <v>504</v>
      </c>
      <c r="J1817" s="3" t="s">
        <v>53</v>
      </c>
      <c r="K1817" s="3" t="s">
        <v>54</v>
      </c>
      <c r="L1817" s="3" t="s">
        <v>55</v>
      </c>
      <c r="M1817" s="3" t="s">
        <v>36</v>
      </c>
      <c r="N1817" s="3" t="s">
        <v>37</v>
      </c>
      <c r="O1817" s="3" t="s">
        <v>238</v>
      </c>
      <c r="P1817" s="3"/>
      <c r="Q1817" s="3"/>
      <c r="R1817" s="3" t="s">
        <v>40</v>
      </c>
      <c r="S1817" s="3" t="s">
        <v>41</v>
      </c>
      <c r="T1817" s="3" t="s">
        <v>42</v>
      </c>
      <c r="U1817" s="4" t="s">
        <v>388</v>
      </c>
      <c r="V1817" s="6">
        <v>1200000</v>
      </c>
      <c r="W1817" s="6">
        <v>4500000</v>
      </c>
      <c r="X1817" s="6">
        <v>0</v>
      </c>
      <c r="Y1817" s="6">
        <v>5700000</v>
      </c>
      <c r="Z1817" s="6">
        <v>0</v>
      </c>
      <c r="AA1817" s="6">
        <v>5700000</v>
      </c>
      <c r="AB1817" s="6">
        <v>0</v>
      </c>
      <c r="AC1817" s="6">
        <v>5700000</v>
      </c>
      <c r="AD1817" s="6">
        <v>5700000</v>
      </c>
      <c r="AE1817" s="6">
        <v>5700000</v>
      </c>
      <c r="AF1817" s="6">
        <v>5700000</v>
      </c>
    </row>
    <row r="1818" spans="1:32" ht="22.5">
      <c r="A1818" s="3" t="s">
        <v>449</v>
      </c>
      <c r="B1818" s="11" t="s">
        <v>545</v>
      </c>
      <c r="C1818" s="11" t="s">
        <v>572</v>
      </c>
      <c r="D1818" s="4" t="s">
        <v>450</v>
      </c>
      <c r="E1818" s="5" t="s">
        <v>310</v>
      </c>
      <c r="F1818" s="5" t="str">
        <f t="shared" si="31"/>
        <v>C-4199-1500-2</v>
      </c>
      <c r="G1818" s="13" t="s">
        <v>505</v>
      </c>
      <c r="H1818" s="13" t="s">
        <v>493</v>
      </c>
      <c r="I1818" s="13" t="s">
        <v>512</v>
      </c>
      <c r="J1818" s="3" t="s">
        <v>53</v>
      </c>
      <c r="K1818" s="3" t="s">
        <v>54</v>
      </c>
      <c r="L1818" s="3" t="s">
        <v>55</v>
      </c>
      <c r="M1818" s="3" t="s">
        <v>36</v>
      </c>
      <c r="N1818" s="3" t="s">
        <v>37</v>
      </c>
      <c r="O1818" s="3" t="s">
        <v>240</v>
      </c>
      <c r="P1818" s="3"/>
      <c r="Q1818" s="3"/>
      <c r="R1818" s="3" t="s">
        <v>40</v>
      </c>
      <c r="S1818" s="3" t="s">
        <v>150</v>
      </c>
      <c r="T1818" s="3" t="s">
        <v>42</v>
      </c>
      <c r="U1818" s="4" t="s">
        <v>311</v>
      </c>
      <c r="V1818" s="6">
        <v>0</v>
      </c>
      <c r="W1818" s="6">
        <v>4471500</v>
      </c>
      <c r="X1818" s="6">
        <v>0</v>
      </c>
      <c r="Y1818" s="6">
        <v>4471500</v>
      </c>
      <c r="Z1818" s="6">
        <v>0</v>
      </c>
      <c r="AA1818" s="6">
        <v>4471500</v>
      </c>
      <c r="AB1818" s="6">
        <v>0</v>
      </c>
      <c r="AC1818" s="6">
        <v>4471500</v>
      </c>
      <c r="AD1818" s="6">
        <v>4471500</v>
      </c>
      <c r="AE1818" s="6">
        <v>3378467</v>
      </c>
      <c r="AF1818" s="6">
        <v>3378467</v>
      </c>
    </row>
    <row r="1819" spans="1:32" ht="22.5">
      <c r="A1819" s="3" t="s">
        <v>449</v>
      </c>
      <c r="B1819" s="11" t="s">
        <v>545</v>
      </c>
      <c r="C1819" s="11" t="s">
        <v>572</v>
      </c>
      <c r="D1819" s="4" t="s">
        <v>450</v>
      </c>
      <c r="E1819" s="5" t="s">
        <v>310</v>
      </c>
      <c r="F1819" s="5" t="str">
        <f t="shared" si="31"/>
        <v>C-4199-1500-2</v>
      </c>
      <c r="G1819" s="13" t="s">
        <v>505</v>
      </c>
      <c r="H1819" s="13" t="s">
        <v>493</v>
      </c>
      <c r="I1819" s="13" t="s">
        <v>512</v>
      </c>
      <c r="J1819" s="3" t="s">
        <v>53</v>
      </c>
      <c r="K1819" s="3" t="s">
        <v>54</v>
      </c>
      <c r="L1819" s="3" t="s">
        <v>55</v>
      </c>
      <c r="M1819" s="3" t="s">
        <v>36</v>
      </c>
      <c r="N1819" s="3" t="s">
        <v>37</v>
      </c>
      <c r="O1819" s="3" t="s">
        <v>240</v>
      </c>
      <c r="P1819" s="3"/>
      <c r="Q1819" s="3"/>
      <c r="R1819" s="3" t="s">
        <v>40</v>
      </c>
      <c r="S1819" s="3" t="s">
        <v>41</v>
      </c>
      <c r="T1819" s="3" t="s">
        <v>42</v>
      </c>
      <c r="U1819" s="4" t="s">
        <v>311</v>
      </c>
      <c r="V1819" s="6">
        <v>32088236</v>
      </c>
      <c r="W1819" s="6">
        <v>0</v>
      </c>
      <c r="X1819" s="6">
        <v>2278236</v>
      </c>
      <c r="Y1819" s="6">
        <v>29810000</v>
      </c>
      <c r="Z1819" s="6">
        <v>0</v>
      </c>
      <c r="AA1819" s="6">
        <v>29810000</v>
      </c>
      <c r="AB1819" s="6">
        <v>0</v>
      </c>
      <c r="AC1819" s="6">
        <v>29810000</v>
      </c>
      <c r="AD1819" s="6">
        <v>29810000</v>
      </c>
      <c r="AE1819" s="6">
        <v>29810000</v>
      </c>
      <c r="AF1819" s="6">
        <v>29810000</v>
      </c>
    </row>
    <row r="1820" spans="1:32" ht="22.5">
      <c r="A1820" s="3" t="s">
        <v>449</v>
      </c>
      <c r="B1820" s="11" t="s">
        <v>545</v>
      </c>
      <c r="C1820" s="11" t="s">
        <v>572</v>
      </c>
      <c r="D1820" s="4" t="s">
        <v>450</v>
      </c>
      <c r="E1820" s="5" t="s">
        <v>312</v>
      </c>
      <c r="F1820" s="5" t="str">
        <f t="shared" si="31"/>
        <v>C-4199-1500-2</v>
      </c>
      <c r="G1820" s="13" t="s">
        <v>505</v>
      </c>
      <c r="H1820" s="13" t="s">
        <v>501</v>
      </c>
      <c r="I1820" s="13" t="s">
        <v>525</v>
      </c>
      <c r="J1820" s="3" t="s">
        <v>53</v>
      </c>
      <c r="K1820" s="3" t="s">
        <v>54</v>
      </c>
      <c r="L1820" s="3" t="s">
        <v>55</v>
      </c>
      <c r="M1820" s="3" t="s">
        <v>36</v>
      </c>
      <c r="N1820" s="3" t="s">
        <v>37</v>
      </c>
      <c r="O1820" s="3" t="s">
        <v>313</v>
      </c>
      <c r="P1820" s="3"/>
      <c r="Q1820" s="3"/>
      <c r="R1820" s="3" t="s">
        <v>40</v>
      </c>
      <c r="S1820" s="3" t="s">
        <v>41</v>
      </c>
      <c r="T1820" s="3" t="s">
        <v>42</v>
      </c>
      <c r="U1820" s="4" t="s">
        <v>314</v>
      </c>
      <c r="V1820" s="6">
        <v>42196253</v>
      </c>
      <c r="W1820" s="6">
        <v>0</v>
      </c>
      <c r="X1820" s="6">
        <v>19340000</v>
      </c>
      <c r="Y1820" s="6">
        <v>22856253</v>
      </c>
      <c r="Z1820" s="6">
        <v>0</v>
      </c>
      <c r="AA1820" s="6">
        <v>22856253</v>
      </c>
      <c r="AB1820" s="6">
        <v>0</v>
      </c>
      <c r="AC1820" s="6">
        <v>22856253</v>
      </c>
      <c r="AD1820" s="6">
        <v>22856253</v>
      </c>
      <c r="AE1820" s="6">
        <v>13567546</v>
      </c>
      <c r="AF1820" s="6">
        <v>13567546</v>
      </c>
    </row>
    <row r="1821" spans="1:32" ht="22.5">
      <c r="A1821" s="3" t="s">
        <v>449</v>
      </c>
      <c r="B1821" s="11" t="s">
        <v>545</v>
      </c>
      <c r="C1821" s="11" t="s">
        <v>572</v>
      </c>
      <c r="D1821" s="4" t="s">
        <v>450</v>
      </c>
      <c r="E1821" s="5" t="s">
        <v>315</v>
      </c>
      <c r="F1821" s="5" t="str">
        <f t="shared" si="31"/>
        <v>C-4199-1500-2</v>
      </c>
      <c r="G1821" s="13" t="s">
        <v>505</v>
      </c>
      <c r="H1821" s="13" t="s">
        <v>501</v>
      </c>
      <c r="I1821" s="13" t="s">
        <v>525</v>
      </c>
      <c r="J1821" s="3" t="s">
        <v>53</v>
      </c>
      <c r="K1821" s="3" t="s">
        <v>54</v>
      </c>
      <c r="L1821" s="3" t="s">
        <v>55</v>
      </c>
      <c r="M1821" s="3" t="s">
        <v>36</v>
      </c>
      <c r="N1821" s="3" t="s">
        <v>37</v>
      </c>
      <c r="O1821" s="3" t="s">
        <v>316</v>
      </c>
      <c r="P1821" s="3"/>
      <c r="Q1821" s="3"/>
      <c r="R1821" s="3" t="s">
        <v>40</v>
      </c>
      <c r="S1821" s="3" t="s">
        <v>41</v>
      </c>
      <c r="T1821" s="3" t="s">
        <v>42</v>
      </c>
      <c r="U1821" s="4" t="s">
        <v>317</v>
      </c>
      <c r="V1821" s="6">
        <v>485518503</v>
      </c>
      <c r="W1821" s="6">
        <v>37485000</v>
      </c>
      <c r="X1821" s="6">
        <v>1288050</v>
      </c>
      <c r="Y1821" s="6">
        <v>521715453</v>
      </c>
      <c r="Z1821" s="6">
        <v>0</v>
      </c>
      <c r="AA1821" s="6">
        <v>521715453</v>
      </c>
      <c r="AB1821" s="6">
        <v>0</v>
      </c>
      <c r="AC1821" s="6">
        <v>521715453</v>
      </c>
      <c r="AD1821" s="6">
        <v>521715453</v>
      </c>
      <c r="AE1821" s="6">
        <v>519570248</v>
      </c>
      <c r="AF1821" s="6">
        <v>519570248</v>
      </c>
    </row>
    <row r="1822" spans="1:32" ht="22.5">
      <c r="A1822" s="3" t="s">
        <v>449</v>
      </c>
      <c r="B1822" s="11" t="s">
        <v>545</v>
      </c>
      <c r="C1822" s="11" t="s">
        <v>572</v>
      </c>
      <c r="D1822" s="4" t="s">
        <v>450</v>
      </c>
      <c r="E1822" s="5" t="s">
        <v>321</v>
      </c>
      <c r="F1822" s="5" t="str">
        <f t="shared" si="31"/>
        <v>C-4199-1500-2</v>
      </c>
      <c r="G1822" s="13" t="s">
        <v>505</v>
      </c>
      <c r="H1822" s="13" t="s">
        <v>501</v>
      </c>
      <c r="I1822" s="13" t="s">
        <v>525</v>
      </c>
      <c r="J1822" s="3" t="s">
        <v>53</v>
      </c>
      <c r="K1822" s="3" t="s">
        <v>54</v>
      </c>
      <c r="L1822" s="3" t="s">
        <v>55</v>
      </c>
      <c r="M1822" s="3" t="s">
        <v>36</v>
      </c>
      <c r="N1822" s="3" t="s">
        <v>37</v>
      </c>
      <c r="O1822" s="3" t="s">
        <v>322</v>
      </c>
      <c r="P1822" s="3"/>
      <c r="Q1822" s="3"/>
      <c r="R1822" s="3" t="s">
        <v>40</v>
      </c>
      <c r="S1822" s="3" t="s">
        <v>41</v>
      </c>
      <c r="T1822" s="3" t="s">
        <v>42</v>
      </c>
      <c r="U1822" s="4" t="s">
        <v>323</v>
      </c>
      <c r="V1822" s="6">
        <v>0</v>
      </c>
      <c r="W1822" s="6">
        <v>188668000</v>
      </c>
      <c r="X1822" s="6">
        <v>0</v>
      </c>
      <c r="Y1822" s="6">
        <v>188668000</v>
      </c>
      <c r="Z1822" s="6">
        <v>0</v>
      </c>
      <c r="AA1822" s="6">
        <v>188667999</v>
      </c>
      <c r="AB1822" s="6">
        <v>1</v>
      </c>
      <c r="AC1822" s="6">
        <v>188667999</v>
      </c>
      <c r="AD1822" s="6">
        <v>188667999</v>
      </c>
      <c r="AE1822" s="6">
        <v>188537654.30000001</v>
      </c>
      <c r="AF1822" s="6">
        <v>188537654.30000001</v>
      </c>
    </row>
    <row r="1823" spans="1:32" ht="22.5">
      <c r="A1823" s="3" t="s">
        <v>449</v>
      </c>
      <c r="B1823" s="11" t="s">
        <v>545</v>
      </c>
      <c r="C1823" s="11" t="s">
        <v>572</v>
      </c>
      <c r="D1823" s="4" t="s">
        <v>450</v>
      </c>
      <c r="E1823" s="5" t="s">
        <v>347</v>
      </c>
      <c r="F1823" s="5" t="str">
        <f t="shared" si="31"/>
        <v>C-4199-1500-2</v>
      </c>
      <c r="G1823" s="13" t="s">
        <v>505</v>
      </c>
      <c r="H1823" s="13" t="s">
        <v>493</v>
      </c>
      <c r="I1823" s="13" t="s">
        <v>535</v>
      </c>
      <c r="J1823" s="3" t="s">
        <v>53</v>
      </c>
      <c r="K1823" s="3" t="s">
        <v>54</v>
      </c>
      <c r="L1823" s="3" t="s">
        <v>55</v>
      </c>
      <c r="M1823" s="3" t="s">
        <v>36</v>
      </c>
      <c r="N1823" s="3" t="s">
        <v>37</v>
      </c>
      <c r="O1823" s="3" t="s">
        <v>348</v>
      </c>
      <c r="P1823" s="3"/>
      <c r="Q1823" s="3"/>
      <c r="R1823" s="3" t="s">
        <v>40</v>
      </c>
      <c r="S1823" s="3" t="s">
        <v>41</v>
      </c>
      <c r="T1823" s="3" t="s">
        <v>42</v>
      </c>
      <c r="U1823" s="4" t="s">
        <v>349</v>
      </c>
      <c r="V1823" s="6">
        <v>0</v>
      </c>
      <c r="W1823" s="6">
        <v>8598000</v>
      </c>
      <c r="X1823" s="6">
        <v>0</v>
      </c>
      <c r="Y1823" s="6">
        <v>8598000</v>
      </c>
      <c r="Z1823" s="6">
        <v>0</v>
      </c>
      <c r="AA1823" s="6">
        <v>5983000</v>
      </c>
      <c r="AB1823" s="6">
        <v>2615000</v>
      </c>
      <c r="AC1823" s="6">
        <v>5983000</v>
      </c>
      <c r="AD1823" s="6">
        <v>5983000</v>
      </c>
      <c r="AE1823" s="6">
        <v>5983000</v>
      </c>
      <c r="AF1823" s="6">
        <v>5983000</v>
      </c>
    </row>
    <row r="1824" spans="1:32" ht="22.5">
      <c r="A1824" s="3" t="s">
        <v>449</v>
      </c>
      <c r="B1824" s="11" t="s">
        <v>545</v>
      </c>
      <c r="C1824" s="11" t="s">
        <v>572</v>
      </c>
      <c r="D1824" s="4" t="s">
        <v>450</v>
      </c>
      <c r="E1824" s="5" t="s">
        <v>352</v>
      </c>
      <c r="F1824" s="5" t="str">
        <f t="shared" si="31"/>
        <v>C-4199-1500-2</v>
      </c>
      <c r="G1824" s="13" t="s">
        <v>505</v>
      </c>
      <c r="H1824" s="13" t="s">
        <v>493</v>
      </c>
      <c r="I1824" s="13" t="s">
        <v>506</v>
      </c>
      <c r="J1824" s="3" t="s">
        <v>53</v>
      </c>
      <c r="K1824" s="3" t="s">
        <v>54</v>
      </c>
      <c r="L1824" s="3" t="s">
        <v>55</v>
      </c>
      <c r="M1824" s="3" t="s">
        <v>36</v>
      </c>
      <c r="N1824" s="3" t="s">
        <v>37</v>
      </c>
      <c r="O1824" s="3" t="s">
        <v>353</v>
      </c>
      <c r="P1824" s="3"/>
      <c r="Q1824" s="3"/>
      <c r="R1824" s="3" t="s">
        <v>40</v>
      </c>
      <c r="S1824" s="3" t="s">
        <v>41</v>
      </c>
      <c r="T1824" s="3" t="s">
        <v>42</v>
      </c>
      <c r="U1824" s="4" t="s">
        <v>354</v>
      </c>
      <c r="V1824" s="6">
        <v>5400000</v>
      </c>
      <c r="W1824" s="6">
        <v>753000</v>
      </c>
      <c r="X1824" s="6">
        <v>2000000</v>
      </c>
      <c r="Y1824" s="6">
        <v>4153000</v>
      </c>
      <c r="Z1824" s="6">
        <v>0</v>
      </c>
      <c r="AA1824" s="6">
        <v>3933782</v>
      </c>
      <c r="AB1824" s="6">
        <v>219218</v>
      </c>
      <c r="AC1824" s="6">
        <v>3933782</v>
      </c>
      <c r="AD1824" s="6">
        <v>3933782</v>
      </c>
      <c r="AE1824" s="6">
        <v>3933782</v>
      </c>
      <c r="AF1824" s="6">
        <v>3933782</v>
      </c>
    </row>
    <row r="1825" spans="1:32" ht="22.5">
      <c r="A1825" s="3" t="s">
        <v>449</v>
      </c>
      <c r="B1825" s="11" t="s">
        <v>545</v>
      </c>
      <c r="C1825" s="11" t="s">
        <v>572</v>
      </c>
      <c r="D1825" s="4" t="s">
        <v>450</v>
      </c>
      <c r="E1825" s="5" t="s">
        <v>358</v>
      </c>
      <c r="F1825" s="5" t="str">
        <f t="shared" si="31"/>
        <v>C-4199-1500-2</v>
      </c>
      <c r="G1825" s="13" t="s">
        <v>505</v>
      </c>
      <c r="H1825" s="13" t="s">
        <v>536</v>
      </c>
      <c r="I1825" s="13" t="s">
        <v>537</v>
      </c>
      <c r="J1825" s="3" t="s">
        <v>53</v>
      </c>
      <c r="K1825" s="3" t="s">
        <v>54</v>
      </c>
      <c r="L1825" s="3" t="s">
        <v>55</v>
      </c>
      <c r="M1825" s="3" t="s">
        <v>36</v>
      </c>
      <c r="N1825" s="3" t="s">
        <v>37</v>
      </c>
      <c r="O1825" s="3" t="s">
        <v>252</v>
      </c>
      <c r="P1825" s="3"/>
      <c r="Q1825" s="3"/>
      <c r="R1825" s="3" t="s">
        <v>40</v>
      </c>
      <c r="S1825" s="3" t="s">
        <v>41</v>
      </c>
      <c r="T1825" s="3" t="s">
        <v>42</v>
      </c>
      <c r="U1825" s="4" t="s">
        <v>253</v>
      </c>
      <c r="V1825" s="6">
        <v>372402</v>
      </c>
      <c r="W1825" s="6">
        <v>702672</v>
      </c>
      <c r="X1825" s="6">
        <v>0</v>
      </c>
      <c r="Y1825" s="6">
        <v>1075074</v>
      </c>
      <c r="Z1825" s="6">
        <v>0</v>
      </c>
      <c r="AA1825" s="6">
        <v>1075073.25</v>
      </c>
      <c r="AB1825" s="6">
        <v>0.75</v>
      </c>
      <c r="AC1825" s="6">
        <v>1075073.25</v>
      </c>
      <c r="AD1825" s="6">
        <v>1075073.25</v>
      </c>
      <c r="AE1825" s="6">
        <v>1075073.25</v>
      </c>
      <c r="AF1825" s="6">
        <v>1075073.25</v>
      </c>
    </row>
    <row r="1826" spans="1:32" ht="22.5">
      <c r="A1826" s="3" t="s">
        <v>449</v>
      </c>
      <c r="B1826" s="11" t="s">
        <v>545</v>
      </c>
      <c r="C1826" s="11" t="s">
        <v>572</v>
      </c>
      <c r="D1826" s="4" t="s">
        <v>450</v>
      </c>
      <c r="E1826" s="5" t="s">
        <v>365</v>
      </c>
      <c r="F1826" s="5" t="str">
        <f t="shared" si="31"/>
        <v>C-4199-1500-5</v>
      </c>
      <c r="G1826" s="13" t="s">
        <v>543</v>
      </c>
      <c r="H1826" s="13" t="s">
        <v>501</v>
      </c>
      <c r="I1826" s="13" t="s">
        <v>544</v>
      </c>
      <c r="J1826" s="3" t="s">
        <v>53</v>
      </c>
      <c r="K1826" s="3" t="s">
        <v>54</v>
      </c>
      <c r="L1826" s="3" t="s">
        <v>55</v>
      </c>
      <c r="M1826" s="3" t="s">
        <v>46</v>
      </c>
      <c r="N1826" s="3" t="s">
        <v>37</v>
      </c>
      <c r="O1826" s="3" t="s">
        <v>210</v>
      </c>
      <c r="P1826" s="3"/>
      <c r="Q1826" s="3"/>
      <c r="R1826" s="3" t="s">
        <v>230</v>
      </c>
      <c r="S1826" s="3" t="s">
        <v>243</v>
      </c>
      <c r="T1826" s="3" t="s">
        <v>42</v>
      </c>
      <c r="U1826" s="4" t="s">
        <v>366</v>
      </c>
      <c r="V1826" s="6">
        <v>0</v>
      </c>
      <c r="W1826" s="6">
        <v>145620996</v>
      </c>
      <c r="X1826" s="6">
        <v>26220091</v>
      </c>
      <c r="Y1826" s="6">
        <v>119400905</v>
      </c>
      <c r="Z1826" s="6">
        <v>0</v>
      </c>
      <c r="AA1826" s="6">
        <v>119400905</v>
      </c>
      <c r="AB1826" s="6">
        <v>0</v>
      </c>
      <c r="AC1826" s="6">
        <v>119400905</v>
      </c>
      <c r="AD1826" s="6">
        <v>51092341</v>
      </c>
      <c r="AE1826" s="6">
        <v>51092341</v>
      </c>
      <c r="AF1826" s="6">
        <v>51092341</v>
      </c>
    </row>
    <row r="1827" spans="1:32" ht="22.5">
      <c r="A1827" s="3" t="s">
        <v>449</v>
      </c>
      <c r="B1827" s="11" t="s">
        <v>545</v>
      </c>
      <c r="C1827" s="11" t="s">
        <v>572</v>
      </c>
      <c r="D1827" s="4" t="s">
        <v>450</v>
      </c>
      <c r="E1827" s="5" t="s">
        <v>365</v>
      </c>
      <c r="F1827" s="5" t="str">
        <f t="shared" si="31"/>
        <v>C-4199-1500-5</v>
      </c>
      <c r="G1827" s="13" t="s">
        <v>543</v>
      </c>
      <c r="H1827" s="13" t="s">
        <v>501</v>
      </c>
      <c r="I1827" s="13" t="s">
        <v>544</v>
      </c>
      <c r="J1827" s="3" t="s">
        <v>53</v>
      </c>
      <c r="K1827" s="3" t="s">
        <v>54</v>
      </c>
      <c r="L1827" s="3" t="s">
        <v>55</v>
      </c>
      <c r="M1827" s="3" t="s">
        <v>46</v>
      </c>
      <c r="N1827" s="3" t="s">
        <v>37</v>
      </c>
      <c r="O1827" s="3" t="s">
        <v>210</v>
      </c>
      <c r="P1827" s="3"/>
      <c r="Q1827" s="3"/>
      <c r="R1827" s="3" t="s">
        <v>40</v>
      </c>
      <c r="S1827" s="3" t="s">
        <v>150</v>
      </c>
      <c r="T1827" s="3" t="s">
        <v>42</v>
      </c>
      <c r="U1827" s="4" t="s">
        <v>366</v>
      </c>
      <c r="V1827" s="6">
        <v>32100000</v>
      </c>
      <c r="W1827" s="6">
        <v>28840000</v>
      </c>
      <c r="X1827" s="6">
        <v>0</v>
      </c>
      <c r="Y1827" s="6">
        <v>60940000</v>
      </c>
      <c r="Z1827" s="6">
        <v>0</v>
      </c>
      <c r="AA1827" s="6">
        <v>60940000</v>
      </c>
      <c r="AB1827" s="6">
        <v>0</v>
      </c>
      <c r="AC1827" s="6">
        <v>60940000</v>
      </c>
      <c r="AD1827" s="6">
        <v>28840000</v>
      </c>
      <c r="AE1827" s="6">
        <v>28840000</v>
      </c>
      <c r="AF1827" s="6">
        <v>28840000</v>
      </c>
    </row>
    <row r="1828" spans="1:32" ht="22.5">
      <c r="A1828" s="3" t="s">
        <v>449</v>
      </c>
      <c r="B1828" s="11" t="s">
        <v>545</v>
      </c>
      <c r="C1828" s="11" t="s">
        <v>572</v>
      </c>
      <c r="D1828" s="4" t="s">
        <v>450</v>
      </c>
      <c r="E1828" s="5" t="s">
        <v>365</v>
      </c>
      <c r="F1828" s="5" t="str">
        <f t="shared" si="31"/>
        <v>C-4199-1500-5</v>
      </c>
      <c r="G1828" s="13" t="s">
        <v>543</v>
      </c>
      <c r="H1828" s="13" t="s">
        <v>501</v>
      </c>
      <c r="I1828" s="13" t="s">
        <v>544</v>
      </c>
      <c r="J1828" s="3" t="s">
        <v>53</v>
      </c>
      <c r="K1828" s="3" t="s">
        <v>54</v>
      </c>
      <c r="L1828" s="3" t="s">
        <v>55</v>
      </c>
      <c r="M1828" s="3" t="s">
        <v>46</v>
      </c>
      <c r="N1828" s="3" t="s">
        <v>37</v>
      </c>
      <c r="O1828" s="3" t="s">
        <v>210</v>
      </c>
      <c r="P1828" s="3"/>
      <c r="Q1828" s="3"/>
      <c r="R1828" s="3" t="s">
        <v>40</v>
      </c>
      <c r="S1828" s="3" t="s">
        <v>41</v>
      </c>
      <c r="T1828" s="3" t="s">
        <v>42</v>
      </c>
      <c r="U1828" s="4" t="s">
        <v>366</v>
      </c>
      <c r="V1828" s="6">
        <v>0</v>
      </c>
      <c r="W1828" s="6">
        <v>133200000</v>
      </c>
      <c r="X1828" s="6">
        <v>18517160</v>
      </c>
      <c r="Y1828" s="6">
        <v>114682840</v>
      </c>
      <c r="Z1828" s="6">
        <v>0</v>
      </c>
      <c r="AA1828" s="6">
        <v>114682840</v>
      </c>
      <c r="AB1828" s="6">
        <v>0</v>
      </c>
      <c r="AC1828" s="6">
        <v>114682840</v>
      </c>
      <c r="AD1828" s="6">
        <v>83163429.349999994</v>
      </c>
      <c r="AE1828" s="6">
        <v>83163429.349999994</v>
      </c>
      <c r="AF1828" s="6">
        <v>83163429.349999994</v>
      </c>
    </row>
    <row r="1829" spans="1:32" ht="22.5">
      <c r="A1829" s="3" t="s">
        <v>449</v>
      </c>
      <c r="B1829" s="11" t="s">
        <v>545</v>
      </c>
      <c r="C1829" s="11" t="s">
        <v>572</v>
      </c>
      <c r="D1829" s="4" t="s">
        <v>450</v>
      </c>
      <c r="E1829" s="5" t="s">
        <v>367</v>
      </c>
      <c r="F1829" s="5" t="str">
        <f t="shared" si="31"/>
        <v>C-4199-1500-5</v>
      </c>
      <c r="G1829" s="13" t="s">
        <v>543</v>
      </c>
      <c r="H1829" s="13" t="s">
        <v>501</v>
      </c>
      <c r="I1829" s="13" t="s">
        <v>544</v>
      </c>
      <c r="J1829" s="3" t="s">
        <v>53</v>
      </c>
      <c r="K1829" s="3" t="s">
        <v>54</v>
      </c>
      <c r="L1829" s="3" t="s">
        <v>55</v>
      </c>
      <c r="M1829" s="3" t="s">
        <v>46</v>
      </c>
      <c r="N1829" s="3" t="s">
        <v>37</v>
      </c>
      <c r="O1829" s="3" t="s">
        <v>257</v>
      </c>
      <c r="P1829" s="3"/>
      <c r="Q1829" s="3"/>
      <c r="R1829" s="3" t="s">
        <v>40</v>
      </c>
      <c r="S1829" s="3" t="s">
        <v>150</v>
      </c>
      <c r="T1829" s="3" t="s">
        <v>42</v>
      </c>
      <c r="U1829" s="4" t="s">
        <v>368</v>
      </c>
      <c r="V1829" s="6">
        <v>148000000</v>
      </c>
      <c r="W1829" s="6">
        <v>0</v>
      </c>
      <c r="X1829" s="6">
        <v>0</v>
      </c>
      <c r="Y1829" s="6">
        <v>148000000</v>
      </c>
      <c r="Z1829" s="6">
        <v>0</v>
      </c>
      <c r="AA1829" s="6">
        <v>146242386</v>
      </c>
      <c r="AB1829" s="6">
        <v>1757614</v>
      </c>
      <c r="AC1829" s="6">
        <v>146242386</v>
      </c>
      <c r="AD1829" s="6">
        <v>122850844</v>
      </c>
      <c r="AE1829" s="6">
        <v>120470844</v>
      </c>
      <c r="AF1829" s="6">
        <v>120470844</v>
      </c>
    </row>
    <row r="1830" spans="1:32" ht="22.5">
      <c r="A1830" s="3" t="s">
        <v>449</v>
      </c>
      <c r="B1830" s="11" t="s">
        <v>545</v>
      </c>
      <c r="C1830" s="11" t="s">
        <v>572</v>
      </c>
      <c r="D1830" s="4" t="s">
        <v>450</v>
      </c>
      <c r="E1830" s="5" t="s">
        <v>369</v>
      </c>
      <c r="F1830" s="5" t="str">
        <f t="shared" si="31"/>
        <v>C-4199-1500-5</v>
      </c>
      <c r="G1830" s="13" t="s">
        <v>543</v>
      </c>
      <c r="H1830" s="13" t="s">
        <v>501</v>
      </c>
      <c r="I1830" s="13" t="s">
        <v>544</v>
      </c>
      <c r="J1830" s="3" t="s">
        <v>53</v>
      </c>
      <c r="K1830" s="3" t="s">
        <v>54</v>
      </c>
      <c r="L1830" s="3" t="s">
        <v>55</v>
      </c>
      <c r="M1830" s="3" t="s">
        <v>46</v>
      </c>
      <c r="N1830" s="3" t="s">
        <v>37</v>
      </c>
      <c r="O1830" s="3" t="s">
        <v>213</v>
      </c>
      <c r="P1830" s="3"/>
      <c r="Q1830" s="3"/>
      <c r="R1830" s="3" t="s">
        <v>40</v>
      </c>
      <c r="S1830" s="3" t="s">
        <v>150</v>
      </c>
      <c r="T1830" s="3" t="s">
        <v>42</v>
      </c>
      <c r="U1830" s="4" t="s">
        <v>370</v>
      </c>
      <c r="V1830" s="6">
        <v>0</v>
      </c>
      <c r="W1830" s="6">
        <v>2000000</v>
      </c>
      <c r="X1830" s="6">
        <v>651000</v>
      </c>
      <c r="Y1830" s="6">
        <v>1349000</v>
      </c>
      <c r="Z1830" s="6">
        <v>0</v>
      </c>
      <c r="AA1830" s="6">
        <v>1349000</v>
      </c>
      <c r="AB1830" s="6">
        <v>0</v>
      </c>
      <c r="AC1830" s="6">
        <v>1349000</v>
      </c>
      <c r="AD1830" s="6">
        <v>1349000</v>
      </c>
      <c r="AE1830" s="6">
        <v>1349000</v>
      </c>
      <c r="AF1830" s="6">
        <v>1349000</v>
      </c>
    </row>
    <row r="1831" spans="1:32" ht="22.5">
      <c r="A1831" s="3" t="s">
        <v>449</v>
      </c>
      <c r="B1831" s="11" t="s">
        <v>545</v>
      </c>
      <c r="C1831" s="11" t="s">
        <v>572</v>
      </c>
      <c r="D1831" s="4" t="s">
        <v>450</v>
      </c>
      <c r="E1831" s="5" t="s">
        <v>369</v>
      </c>
      <c r="F1831" s="5" t="str">
        <f t="shared" si="31"/>
        <v>C-4199-1500-5</v>
      </c>
      <c r="G1831" s="13" t="s">
        <v>543</v>
      </c>
      <c r="H1831" s="13" t="s">
        <v>501</v>
      </c>
      <c r="I1831" s="13" t="s">
        <v>544</v>
      </c>
      <c r="J1831" s="3" t="s">
        <v>53</v>
      </c>
      <c r="K1831" s="3" t="s">
        <v>54</v>
      </c>
      <c r="L1831" s="3" t="s">
        <v>55</v>
      </c>
      <c r="M1831" s="3" t="s">
        <v>46</v>
      </c>
      <c r="N1831" s="3" t="s">
        <v>37</v>
      </c>
      <c r="O1831" s="3" t="s">
        <v>213</v>
      </c>
      <c r="P1831" s="3"/>
      <c r="Q1831" s="3"/>
      <c r="R1831" s="3" t="s">
        <v>40</v>
      </c>
      <c r="S1831" s="3" t="s">
        <v>41</v>
      </c>
      <c r="T1831" s="3" t="s">
        <v>42</v>
      </c>
      <c r="U1831" s="4" t="s">
        <v>370</v>
      </c>
      <c r="V1831" s="6">
        <v>0</v>
      </c>
      <c r="W1831" s="6">
        <v>5402465</v>
      </c>
      <c r="X1831" s="6">
        <v>202465</v>
      </c>
      <c r="Y1831" s="6">
        <v>5200000</v>
      </c>
      <c r="Z1831" s="6">
        <v>0</v>
      </c>
      <c r="AA1831" s="6">
        <v>5200000</v>
      </c>
      <c r="AB1831" s="6">
        <v>0</v>
      </c>
      <c r="AC1831" s="6">
        <v>5200000</v>
      </c>
      <c r="AD1831" s="6">
        <v>5200000</v>
      </c>
      <c r="AE1831" s="6">
        <v>5200000</v>
      </c>
      <c r="AF1831" s="6">
        <v>5200000</v>
      </c>
    </row>
    <row r="1832" spans="1:32" ht="22.5">
      <c r="A1832" s="3" t="s">
        <v>449</v>
      </c>
      <c r="B1832" s="11" t="s">
        <v>545</v>
      </c>
      <c r="C1832" s="11" t="s">
        <v>572</v>
      </c>
      <c r="D1832" s="4" t="s">
        <v>450</v>
      </c>
      <c r="E1832" s="5" t="s">
        <v>389</v>
      </c>
      <c r="F1832" s="5" t="str">
        <f t="shared" si="31"/>
        <v>C-4199-1500-5</v>
      </c>
      <c r="G1832" s="13" t="s">
        <v>543</v>
      </c>
      <c r="H1832" s="13" t="s">
        <v>501</v>
      </c>
      <c r="I1832" s="13" t="s">
        <v>544</v>
      </c>
      <c r="J1832" s="3" t="s">
        <v>53</v>
      </c>
      <c r="K1832" s="3" t="s">
        <v>54</v>
      </c>
      <c r="L1832" s="3" t="s">
        <v>55</v>
      </c>
      <c r="M1832" s="3" t="s">
        <v>46</v>
      </c>
      <c r="N1832" s="3" t="s">
        <v>37</v>
      </c>
      <c r="O1832" s="3" t="s">
        <v>56</v>
      </c>
      <c r="P1832" s="3"/>
      <c r="Q1832" s="3"/>
      <c r="R1832" s="3" t="s">
        <v>40</v>
      </c>
      <c r="S1832" s="3" t="s">
        <v>150</v>
      </c>
      <c r="T1832" s="3" t="s">
        <v>42</v>
      </c>
      <c r="U1832" s="4" t="s">
        <v>390</v>
      </c>
      <c r="V1832" s="6">
        <v>26000000</v>
      </c>
      <c r="W1832" s="6">
        <v>0</v>
      </c>
      <c r="X1832" s="6">
        <v>82779</v>
      </c>
      <c r="Y1832" s="6">
        <v>25917221</v>
      </c>
      <c r="Z1832" s="6">
        <v>0</v>
      </c>
      <c r="AA1832" s="6">
        <v>25917221</v>
      </c>
      <c r="AB1832" s="6">
        <v>0</v>
      </c>
      <c r="AC1832" s="6">
        <v>25917221</v>
      </c>
      <c r="AD1832" s="6">
        <v>20017953</v>
      </c>
      <c r="AE1832" s="6">
        <v>20017953</v>
      </c>
      <c r="AF1832" s="6">
        <v>20017953</v>
      </c>
    </row>
    <row r="1833" spans="1:32" ht="22.5">
      <c r="A1833" s="3" t="s">
        <v>449</v>
      </c>
      <c r="B1833" s="11" t="s">
        <v>545</v>
      </c>
      <c r="C1833" s="11" t="s">
        <v>572</v>
      </c>
      <c r="D1833" s="4" t="s">
        <v>450</v>
      </c>
      <c r="E1833" s="5" t="s">
        <v>371</v>
      </c>
      <c r="F1833" s="5" t="str">
        <f t="shared" si="31"/>
        <v>C-4199-1500-5</v>
      </c>
      <c r="G1833" s="13" t="s">
        <v>543</v>
      </c>
      <c r="H1833" s="13" t="s">
        <v>493</v>
      </c>
      <c r="I1833" s="13" t="s">
        <v>512</v>
      </c>
      <c r="J1833" s="3" t="s">
        <v>53</v>
      </c>
      <c r="K1833" s="3" t="s">
        <v>54</v>
      </c>
      <c r="L1833" s="3" t="s">
        <v>55</v>
      </c>
      <c r="M1833" s="3" t="s">
        <v>46</v>
      </c>
      <c r="N1833" s="3" t="s">
        <v>37</v>
      </c>
      <c r="O1833" s="3" t="s">
        <v>218</v>
      </c>
      <c r="P1833" s="3"/>
      <c r="Q1833" s="3"/>
      <c r="R1833" s="3" t="s">
        <v>40</v>
      </c>
      <c r="S1833" s="3" t="s">
        <v>150</v>
      </c>
      <c r="T1833" s="3" t="s">
        <v>42</v>
      </c>
      <c r="U1833" s="4" t="s">
        <v>222</v>
      </c>
      <c r="V1833" s="6">
        <v>100280000</v>
      </c>
      <c r="W1833" s="6">
        <v>36990000</v>
      </c>
      <c r="X1833" s="6">
        <v>13246778</v>
      </c>
      <c r="Y1833" s="6">
        <v>124023222</v>
      </c>
      <c r="Z1833" s="6">
        <v>0</v>
      </c>
      <c r="AA1833" s="6">
        <v>123317133</v>
      </c>
      <c r="AB1833" s="6">
        <v>706089</v>
      </c>
      <c r="AC1833" s="6">
        <v>123317133</v>
      </c>
      <c r="AD1833" s="6">
        <v>123317133</v>
      </c>
      <c r="AE1833" s="6">
        <v>118863967</v>
      </c>
      <c r="AF1833" s="6">
        <v>118863967</v>
      </c>
    </row>
    <row r="1834" spans="1:32" ht="22.5">
      <c r="A1834" s="3" t="s">
        <v>449</v>
      </c>
      <c r="B1834" s="11" t="s">
        <v>545</v>
      </c>
      <c r="C1834" s="11" t="s">
        <v>572</v>
      </c>
      <c r="D1834" s="4" t="s">
        <v>450</v>
      </c>
      <c r="E1834" s="5" t="s">
        <v>372</v>
      </c>
      <c r="F1834" s="5" t="str">
        <f t="shared" si="31"/>
        <v>C-4199-1500-5</v>
      </c>
      <c r="G1834" s="13" t="s">
        <v>543</v>
      </c>
      <c r="H1834" s="13" t="s">
        <v>493</v>
      </c>
      <c r="I1834" s="13" t="s">
        <v>506</v>
      </c>
      <c r="J1834" s="3" t="s">
        <v>53</v>
      </c>
      <c r="K1834" s="3" t="s">
        <v>54</v>
      </c>
      <c r="L1834" s="3" t="s">
        <v>55</v>
      </c>
      <c r="M1834" s="3" t="s">
        <v>46</v>
      </c>
      <c r="N1834" s="3" t="s">
        <v>37</v>
      </c>
      <c r="O1834" s="3" t="s">
        <v>221</v>
      </c>
      <c r="P1834" s="3"/>
      <c r="Q1834" s="3"/>
      <c r="R1834" s="3" t="s">
        <v>40</v>
      </c>
      <c r="S1834" s="3" t="s">
        <v>150</v>
      </c>
      <c r="T1834" s="3" t="s">
        <v>42</v>
      </c>
      <c r="U1834" s="4" t="s">
        <v>57</v>
      </c>
      <c r="V1834" s="6">
        <v>9403000</v>
      </c>
      <c r="W1834" s="6">
        <v>8243415</v>
      </c>
      <c r="X1834" s="6">
        <v>0</v>
      </c>
      <c r="Y1834" s="6">
        <v>17646415</v>
      </c>
      <c r="Z1834" s="6">
        <v>0</v>
      </c>
      <c r="AA1834" s="6">
        <v>17123276</v>
      </c>
      <c r="AB1834" s="6">
        <v>523139</v>
      </c>
      <c r="AC1834" s="6">
        <v>17123276</v>
      </c>
      <c r="AD1834" s="6">
        <v>17123276</v>
      </c>
      <c r="AE1834" s="6">
        <v>17123276</v>
      </c>
      <c r="AF1834" s="6">
        <v>17123276</v>
      </c>
    </row>
    <row r="1835" spans="1:32" ht="22.5">
      <c r="A1835" s="3" t="s">
        <v>451</v>
      </c>
      <c r="B1835" s="11" t="s">
        <v>545</v>
      </c>
      <c r="C1835" s="11" t="s">
        <v>573</v>
      </c>
      <c r="D1835" s="4" t="s">
        <v>452</v>
      </c>
      <c r="E1835" s="5" t="s">
        <v>123</v>
      </c>
      <c r="F1835" s="5" t="str">
        <f t="shared" si="31"/>
        <v>A-2-0-3</v>
      </c>
      <c r="G1835" s="13" t="s">
        <v>492</v>
      </c>
      <c r="H1835" s="13" t="s">
        <v>501</v>
      </c>
      <c r="I1835" s="13" t="s">
        <v>502</v>
      </c>
      <c r="J1835" s="3" t="s">
        <v>35</v>
      </c>
      <c r="K1835" s="3" t="s">
        <v>36</v>
      </c>
      <c r="L1835" s="3" t="s">
        <v>37</v>
      </c>
      <c r="M1835" s="3" t="s">
        <v>38</v>
      </c>
      <c r="N1835" s="3" t="s">
        <v>121</v>
      </c>
      <c r="O1835" s="3" t="s">
        <v>38</v>
      </c>
      <c r="P1835" s="3"/>
      <c r="Q1835" s="3"/>
      <c r="R1835" s="3" t="s">
        <v>40</v>
      </c>
      <c r="S1835" s="3" t="s">
        <v>41</v>
      </c>
      <c r="T1835" s="3" t="s">
        <v>42</v>
      </c>
      <c r="U1835" s="4" t="s">
        <v>124</v>
      </c>
      <c r="V1835" s="6">
        <v>157000000</v>
      </c>
      <c r="W1835" s="6">
        <v>11802751</v>
      </c>
      <c r="X1835" s="6">
        <v>1252672</v>
      </c>
      <c r="Y1835" s="6">
        <v>167550079</v>
      </c>
      <c r="Z1835" s="6">
        <v>0</v>
      </c>
      <c r="AA1835" s="6">
        <v>167550079</v>
      </c>
      <c r="AB1835" s="6">
        <v>0</v>
      </c>
      <c r="AC1835" s="6">
        <v>167550079</v>
      </c>
      <c r="AD1835" s="6">
        <v>167267151.11000001</v>
      </c>
      <c r="AE1835" s="6">
        <v>167267151.11000001</v>
      </c>
      <c r="AF1835" s="6">
        <v>167267151.11000001</v>
      </c>
    </row>
    <row r="1836" spans="1:32" ht="22.5">
      <c r="A1836" s="3" t="s">
        <v>451</v>
      </c>
      <c r="B1836" s="11" t="s">
        <v>545</v>
      </c>
      <c r="C1836" s="11" t="s">
        <v>573</v>
      </c>
      <c r="D1836" s="4" t="s">
        <v>452</v>
      </c>
      <c r="E1836" s="5" t="s">
        <v>125</v>
      </c>
      <c r="F1836" s="5" t="str">
        <f t="shared" si="31"/>
        <v>A-2-0-3</v>
      </c>
      <c r="G1836" s="13" t="s">
        <v>492</v>
      </c>
      <c r="H1836" s="13" t="s">
        <v>501</v>
      </c>
      <c r="I1836" s="13" t="s">
        <v>502</v>
      </c>
      <c r="J1836" s="3" t="s">
        <v>35</v>
      </c>
      <c r="K1836" s="3" t="s">
        <v>36</v>
      </c>
      <c r="L1836" s="3" t="s">
        <v>37</v>
      </c>
      <c r="M1836" s="3" t="s">
        <v>38</v>
      </c>
      <c r="N1836" s="3" t="s">
        <v>121</v>
      </c>
      <c r="O1836" s="3" t="s">
        <v>46</v>
      </c>
      <c r="P1836" s="3"/>
      <c r="Q1836" s="3"/>
      <c r="R1836" s="3" t="s">
        <v>40</v>
      </c>
      <c r="S1836" s="3" t="s">
        <v>41</v>
      </c>
      <c r="T1836" s="3" t="s">
        <v>42</v>
      </c>
      <c r="U1836" s="4" t="s">
        <v>126</v>
      </c>
      <c r="V1836" s="6">
        <v>1800000</v>
      </c>
      <c r="W1836" s="6">
        <v>2322894</v>
      </c>
      <c r="X1836" s="6">
        <v>1945522</v>
      </c>
      <c r="Y1836" s="6">
        <v>2177372</v>
      </c>
      <c r="Z1836" s="6">
        <v>0</v>
      </c>
      <c r="AA1836" s="6">
        <v>1513829</v>
      </c>
      <c r="AB1836" s="6">
        <v>663543</v>
      </c>
      <c r="AC1836" s="6">
        <v>1513829</v>
      </c>
      <c r="AD1836" s="6">
        <v>1506657</v>
      </c>
      <c r="AE1836" s="6">
        <v>1506657</v>
      </c>
      <c r="AF1836" s="6">
        <v>1506657</v>
      </c>
    </row>
    <row r="1837" spans="1:32" ht="22.5">
      <c r="A1837" s="3" t="s">
        <v>451</v>
      </c>
      <c r="B1837" s="11" t="s">
        <v>545</v>
      </c>
      <c r="C1837" s="11" t="s">
        <v>573</v>
      </c>
      <c r="D1837" s="4" t="s">
        <v>452</v>
      </c>
      <c r="E1837" s="5" t="s">
        <v>398</v>
      </c>
      <c r="F1837" s="5" t="str">
        <f t="shared" si="31"/>
        <v>A-2-0-4</v>
      </c>
      <c r="G1837" s="13" t="s">
        <v>492</v>
      </c>
      <c r="H1837" s="13" t="s">
        <v>501</v>
      </c>
      <c r="I1837" s="13" t="s">
        <v>502</v>
      </c>
      <c r="J1837" s="3" t="s">
        <v>35</v>
      </c>
      <c r="K1837" s="3" t="s">
        <v>36</v>
      </c>
      <c r="L1837" s="3" t="s">
        <v>37</v>
      </c>
      <c r="M1837" s="3" t="s">
        <v>45</v>
      </c>
      <c r="N1837" s="3" t="s">
        <v>61</v>
      </c>
      <c r="O1837" s="3" t="s">
        <v>45</v>
      </c>
      <c r="P1837" s="3"/>
      <c r="Q1837" s="3"/>
      <c r="R1837" s="3" t="s">
        <v>40</v>
      </c>
      <c r="S1837" s="3" t="s">
        <v>41</v>
      </c>
      <c r="T1837" s="3" t="s">
        <v>42</v>
      </c>
      <c r="U1837" s="4" t="s">
        <v>399</v>
      </c>
      <c r="V1837" s="6">
        <v>0</v>
      </c>
      <c r="W1837" s="6">
        <v>11600000</v>
      </c>
      <c r="X1837" s="6">
        <v>85000</v>
      </c>
      <c r="Y1837" s="6">
        <v>11515000</v>
      </c>
      <c r="Z1837" s="6">
        <v>0</v>
      </c>
      <c r="AA1837" s="6">
        <v>11515000</v>
      </c>
      <c r="AB1837" s="6">
        <v>0</v>
      </c>
      <c r="AC1837" s="6">
        <v>11515000</v>
      </c>
      <c r="AD1837" s="6">
        <v>11515000</v>
      </c>
      <c r="AE1837" s="6">
        <v>11515000</v>
      </c>
      <c r="AF1837" s="6">
        <v>11515000</v>
      </c>
    </row>
    <row r="1838" spans="1:32" ht="22.5">
      <c r="A1838" s="3" t="s">
        <v>451</v>
      </c>
      <c r="B1838" s="11" t="s">
        <v>545</v>
      </c>
      <c r="C1838" s="11" t="s">
        <v>573</v>
      </c>
      <c r="D1838" s="4" t="s">
        <v>452</v>
      </c>
      <c r="E1838" s="5" t="s">
        <v>431</v>
      </c>
      <c r="F1838" s="5" t="str">
        <f t="shared" si="31"/>
        <v>A-2-0-4</v>
      </c>
      <c r="G1838" s="13" t="s">
        <v>492</v>
      </c>
      <c r="H1838" s="13" t="s">
        <v>501</v>
      </c>
      <c r="I1838" s="13" t="s">
        <v>502</v>
      </c>
      <c r="J1838" s="3" t="s">
        <v>35</v>
      </c>
      <c r="K1838" s="3" t="s">
        <v>36</v>
      </c>
      <c r="L1838" s="3" t="s">
        <v>37</v>
      </c>
      <c r="M1838" s="3" t="s">
        <v>45</v>
      </c>
      <c r="N1838" s="3" t="s">
        <v>61</v>
      </c>
      <c r="O1838" s="3" t="s">
        <v>93</v>
      </c>
      <c r="P1838" s="3"/>
      <c r="Q1838" s="3"/>
      <c r="R1838" s="3" t="s">
        <v>40</v>
      </c>
      <c r="S1838" s="3" t="s">
        <v>41</v>
      </c>
      <c r="T1838" s="3" t="s">
        <v>42</v>
      </c>
      <c r="U1838" s="4" t="s">
        <v>432</v>
      </c>
      <c r="V1838" s="6">
        <v>0</v>
      </c>
      <c r="W1838" s="6">
        <v>15274346</v>
      </c>
      <c r="X1838" s="6">
        <v>328346</v>
      </c>
      <c r="Y1838" s="6">
        <v>14946000</v>
      </c>
      <c r="Z1838" s="6">
        <v>0</v>
      </c>
      <c r="AA1838" s="6">
        <v>14946000</v>
      </c>
      <c r="AB1838" s="6">
        <v>0</v>
      </c>
      <c r="AC1838" s="6">
        <v>14946000</v>
      </c>
      <c r="AD1838" s="6">
        <v>14945970</v>
      </c>
      <c r="AE1838" s="6">
        <v>14945970</v>
      </c>
      <c r="AF1838" s="6">
        <v>14945970</v>
      </c>
    </row>
    <row r="1839" spans="1:32" ht="22.5">
      <c r="A1839" s="3" t="s">
        <v>451</v>
      </c>
      <c r="B1839" s="11" t="s">
        <v>545</v>
      </c>
      <c r="C1839" s="11" t="s">
        <v>573</v>
      </c>
      <c r="D1839" s="4" t="s">
        <v>452</v>
      </c>
      <c r="E1839" s="5" t="s">
        <v>133</v>
      </c>
      <c r="F1839" s="5" t="str">
        <f t="shared" si="31"/>
        <v>A-2-0-4</v>
      </c>
      <c r="G1839" s="13" t="s">
        <v>492</v>
      </c>
      <c r="H1839" s="13" t="s">
        <v>501</v>
      </c>
      <c r="I1839" s="13" t="s">
        <v>502</v>
      </c>
      <c r="J1839" s="3" t="s">
        <v>35</v>
      </c>
      <c r="K1839" s="3" t="s">
        <v>36</v>
      </c>
      <c r="L1839" s="3" t="s">
        <v>37</v>
      </c>
      <c r="M1839" s="3" t="s">
        <v>45</v>
      </c>
      <c r="N1839" s="3" t="s">
        <v>45</v>
      </c>
      <c r="O1839" s="3" t="s">
        <v>61</v>
      </c>
      <c r="P1839" s="3"/>
      <c r="Q1839" s="3"/>
      <c r="R1839" s="3" t="s">
        <v>40</v>
      </c>
      <c r="S1839" s="3" t="s">
        <v>41</v>
      </c>
      <c r="T1839" s="3" t="s">
        <v>42</v>
      </c>
      <c r="U1839" s="4" t="s">
        <v>134</v>
      </c>
      <c r="V1839" s="6">
        <v>33000000</v>
      </c>
      <c r="W1839" s="6">
        <v>1300000</v>
      </c>
      <c r="X1839" s="6">
        <v>500</v>
      </c>
      <c r="Y1839" s="6">
        <v>34299500</v>
      </c>
      <c r="Z1839" s="6">
        <v>0</v>
      </c>
      <c r="AA1839" s="6">
        <v>34299500</v>
      </c>
      <c r="AB1839" s="6">
        <v>0</v>
      </c>
      <c r="AC1839" s="6">
        <v>34299500</v>
      </c>
      <c r="AD1839" s="6">
        <v>34299500</v>
      </c>
      <c r="AE1839" s="6">
        <v>30704561</v>
      </c>
      <c r="AF1839" s="6">
        <v>30704561</v>
      </c>
    </row>
    <row r="1840" spans="1:32" ht="22.5">
      <c r="A1840" s="3" t="s">
        <v>451</v>
      </c>
      <c r="B1840" s="11" t="s">
        <v>545</v>
      </c>
      <c r="C1840" s="11" t="s">
        <v>573</v>
      </c>
      <c r="D1840" s="4" t="s">
        <v>452</v>
      </c>
      <c r="E1840" s="5" t="s">
        <v>135</v>
      </c>
      <c r="F1840" s="5" t="str">
        <f t="shared" si="31"/>
        <v>A-2-0-4</v>
      </c>
      <c r="G1840" s="13" t="s">
        <v>492</v>
      </c>
      <c r="H1840" s="13" t="s">
        <v>501</v>
      </c>
      <c r="I1840" s="13" t="s">
        <v>502</v>
      </c>
      <c r="J1840" s="3" t="s">
        <v>35</v>
      </c>
      <c r="K1840" s="3" t="s">
        <v>36</v>
      </c>
      <c r="L1840" s="3" t="s">
        <v>37</v>
      </c>
      <c r="M1840" s="3" t="s">
        <v>45</v>
      </c>
      <c r="N1840" s="3" t="s">
        <v>45</v>
      </c>
      <c r="O1840" s="3" t="s">
        <v>36</v>
      </c>
      <c r="P1840" s="3"/>
      <c r="Q1840" s="3"/>
      <c r="R1840" s="3" t="s">
        <v>40</v>
      </c>
      <c r="S1840" s="3" t="s">
        <v>41</v>
      </c>
      <c r="T1840" s="3" t="s">
        <v>42</v>
      </c>
      <c r="U1840" s="4" t="s">
        <v>136</v>
      </c>
      <c r="V1840" s="6">
        <v>34000000</v>
      </c>
      <c r="W1840" s="6">
        <v>0</v>
      </c>
      <c r="X1840" s="6">
        <v>8623916</v>
      </c>
      <c r="Y1840" s="6">
        <v>25376084</v>
      </c>
      <c r="Z1840" s="6">
        <v>0</v>
      </c>
      <c r="AA1840" s="6">
        <v>25376084</v>
      </c>
      <c r="AB1840" s="6">
        <v>0</v>
      </c>
      <c r="AC1840" s="6">
        <v>25376084</v>
      </c>
      <c r="AD1840" s="6">
        <v>25376005.370000001</v>
      </c>
      <c r="AE1840" s="6">
        <v>8385926.3700000001</v>
      </c>
      <c r="AF1840" s="6">
        <v>8385926.3700000001</v>
      </c>
    </row>
    <row r="1841" spans="1:32" ht="22.5">
      <c r="A1841" s="3" t="s">
        <v>451</v>
      </c>
      <c r="B1841" s="11" t="s">
        <v>545</v>
      </c>
      <c r="C1841" s="11" t="s">
        <v>573</v>
      </c>
      <c r="D1841" s="4" t="s">
        <v>452</v>
      </c>
      <c r="E1841" s="5" t="s">
        <v>160</v>
      </c>
      <c r="F1841" s="5" t="str">
        <f t="shared" si="31"/>
        <v>A-2-0-4</v>
      </c>
      <c r="G1841" s="13" t="s">
        <v>492</v>
      </c>
      <c r="H1841" s="13" t="s">
        <v>501</v>
      </c>
      <c r="I1841" s="13" t="s">
        <v>502</v>
      </c>
      <c r="J1841" s="3" t="s">
        <v>35</v>
      </c>
      <c r="K1841" s="3" t="s">
        <v>36</v>
      </c>
      <c r="L1841" s="3" t="s">
        <v>37</v>
      </c>
      <c r="M1841" s="3" t="s">
        <v>45</v>
      </c>
      <c r="N1841" s="3" t="s">
        <v>46</v>
      </c>
      <c r="O1841" s="3" t="s">
        <v>93</v>
      </c>
      <c r="P1841" s="3"/>
      <c r="Q1841" s="3"/>
      <c r="R1841" s="3" t="s">
        <v>40</v>
      </c>
      <c r="S1841" s="3" t="s">
        <v>41</v>
      </c>
      <c r="T1841" s="3" t="s">
        <v>42</v>
      </c>
      <c r="U1841" s="4" t="s">
        <v>161</v>
      </c>
      <c r="V1841" s="6">
        <v>284000000</v>
      </c>
      <c r="W1841" s="6">
        <v>0</v>
      </c>
      <c r="X1841" s="6">
        <v>53200400</v>
      </c>
      <c r="Y1841" s="6">
        <v>230799600</v>
      </c>
      <c r="Z1841" s="6">
        <v>0</v>
      </c>
      <c r="AA1841" s="6">
        <v>227417339</v>
      </c>
      <c r="AB1841" s="6">
        <v>3382261</v>
      </c>
      <c r="AC1841" s="6">
        <v>227417339</v>
      </c>
      <c r="AD1841" s="6">
        <v>220339301</v>
      </c>
      <c r="AE1841" s="6">
        <v>189198330</v>
      </c>
      <c r="AF1841" s="6">
        <v>189198330</v>
      </c>
    </row>
    <row r="1842" spans="1:32" ht="22.5">
      <c r="A1842" s="3" t="s">
        <v>451</v>
      </c>
      <c r="B1842" s="11" t="s">
        <v>545</v>
      </c>
      <c r="C1842" s="11" t="s">
        <v>573</v>
      </c>
      <c r="D1842" s="4" t="s">
        <v>452</v>
      </c>
      <c r="E1842" s="5" t="s">
        <v>44</v>
      </c>
      <c r="F1842" s="5" t="str">
        <f t="shared" si="31"/>
        <v>A-2-0-4</v>
      </c>
      <c r="G1842" s="13" t="s">
        <v>492</v>
      </c>
      <c r="H1842" s="13" t="s">
        <v>501</v>
      </c>
      <c r="I1842" s="13" t="s">
        <v>502</v>
      </c>
      <c r="J1842" s="3" t="s">
        <v>35</v>
      </c>
      <c r="K1842" s="3" t="s">
        <v>36</v>
      </c>
      <c r="L1842" s="3" t="s">
        <v>37</v>
      </c>
      <c r="M1842" s="3" t="s">
        <v>45</v>
      </c>
      <c r="N1842" s="3" t="s">
        <v>46</v>
      </c>
      <c r="O1842" s="3" t="s">
        <v>47</v>
      </c>
      <c r="P1842" s="3"/>
      <c r="Q1842" s="3"/>
      <c r="R1842" s="3" t="s">
        <v>40</v>
      </c>
      <c r="S1842" s="3" t="s">
        <v>41</v>
      </c>
      <c r="T1842" s="3" t="s">
        <v>42</v>
      </c>
      <c r="U1842" s="4" t="s">
        <v>48</v>
      </c>
      <c r="V1842" s="6">
        <v>11500000</v>
      </c>
      <c r="W1842" s="6">
        <v>28000000</v>
      </c>
      <c r="X1842" s="6">
        <v>130300</v>
      </c>
      <c r="Y1842" s="6">
        <v>39369700</v>
      </c>
      <c r="Z1842" s="6">
        <v>0</v>
      </c>
      <c r="AA1842" s="6">
        <v>39369700</v>
      </c>
      <c r="AB1842" s="6">
        <v>0</v>
      </c>
      <c r="AC1842" s="6">
        <v>39369700</v>
      </c>
      <c r="AD1842" s="6">
        <v>39369241</v>
      </c>
      <c r="AE1842" s="6">
        <v>30492041</v>
      </c>
      <c r="AF1842" s="6">
        <v>30492041</v>
      </c>
    </row>
    <row r="1843" spans="1:32" ht="22.5">
      <c r="A1843" s="3" t="s">
        <v>451</v>
      </c>
      <c r="B1843" s="11" t="s">
        <v>545</v>
      </c>
      <c r="C1843" s="11" t="s">
        <v>573</v>
      </c>
      <c r="D1843" s="4" t="s">
        <v>452</v>
      </c>
      <c r="E1843" s="5" t="s">
        <v>179</v>
      </c>
      <c r="F1843" s="5" t="str">
        <f t="shared" si="31"/>
        <v>A-2-0-4</v>
      </c>
      <c r="G1843" s="13" t="s">
        <v>492</v>
      </c>
      <c r="H1843" s="13" t="s">
        <v>501</v>
      </c>
      <c r="I1843" s="13" t="s">
        <v>502</v>
      </c>
      <c r="J1843" s="3" t="s">
        <v>35</v>
      </c>
      <c r="K1843" s="3" t="s">
        <v>36</v>
      </c>
      <c r="L1843" s="3" t="s">
        <v>37</v>
      </c>
      <c r="M1843" s="3" t="s">
        <v>45</v>
      </c>
      <c r="N1843" s="3" t="s">
        <v>158</v>
      </c>
      <c r="O1843" s="3" t="s">
        <v>61</v>
      </c>
      <c r="P1843" s="3"/>
      <c r="Q1843" s="3"/>
      <c r="R1843" s="3" t="s">
        <v>40</v>
      </c>
      <c r="S1843" s="3" t="s">
        <v>41</v>
      </c>
      <c r="T1843" s="3" t="s">
        <v>42</v>
      </c>
      <c r="U1843" s="4" t="s">
        <v>180</v>
      </c>
      <c r="V1843" s="6">
        <v>3500000</v>
      </c>
      <c r="W1843" s="6">
        <v>0</v>
      </c>
      <c r="X1843" s="6">
        <v>0</v>
      </c>
      <c r="Y1843" s="6">
        <v>3500000</v>
      </c>
      <c r="Z1843" s="6">
        <v>0</v>
      </c>
      <c r="AA1843" s="6">
        <v>3500000</v>
      </c>
      <c r="AB1843" s="6">
        <v>0</v>
      </c>
      <c r="AC1843" s="6">
        <v>3500000</v>
      </c>
      <c r="AD1843" s="6">
        <v>3499944.01</v>
      </c>
      <c r="AE1843" s="6">
        <v>3499944.01</v>
      </c>
      <c r="AF1843" s="6">
        <v>3499944.01</v>
      </c>
    </row>
    <row r="1844" spans="1:32" ht="22.5">
      <c r="A1844" s="3" t="s">
        <v>451</v>
      </c>
      <c r="B1844" s="11" t="s">
        <v>545</v>
      </c>
      <c r="C1844" s="11" t="s">
        <v>573</v>
      </c>
      <c r="D1844" s="4" t="s">
        <v>452</v>
      </c>
      <c r="E1844" s="5" t="s">
        <v>181</v>
      </c>
      <c r="F1844" s="5" t="str">
        <f t="shared" si="31"/>
        <v>A-2-0-4</v>
      </c>
      <c r="G1844" s="13" t="s">
        <v>492</v>
      </c>
      <c r="H1844" s="13" t="s">
        <v>501</v>
      </c>
      <c r="I1844" s="13" t="s">
        <v>502</v>
      </c>
      <c r="J1844" s="3" t="s">
        <v>35</v>
      </c>
      <c r="K1844" s="3" t="s">
        <v>36</v>
      </c>
      <c r="L1844" s="3" t="s">
        <v>37</v>
      </c>
      <c r="M1844" s="3" t="s">
        <v>45</v>
      </c>
      <c r="N1844" s="3" t="s">
        <v>158</v>
      </c>
      <c r="O1844" s="3" t="s">
        <v>36</v>
      </c>
      <c r="P1844" s="3"/>
      <c r="Q1844" s="3"/>
      <c r="R1844" s="3" t="s">
        <v>40</v>
      </c>
      <c r="S1844" s="3" t="s">
        <v>41</v>
      </c>
      <c r="T1844" s="3" t="s">
        <v>42</v>
      </c>
      <c r="U1844" s="4" t="s">
        <v>182</v>
      </c>
      <c r="V1844" s="6">
        <v>203000000</v>
      </c>
      <c r="W1844" s="6">
        <v>572138</v>
      </c>
      <c r="X1844" s="6">
        <v>0</v>
      </c>
      <c r="Y1844" s="6">
        <v>203572138</v>
      </c>
      <c r="Z1844" s="6">
        <v>0</v>
      </c>
      <c r="AA1844" s="6">
        <v>203572138</v>
      </c>
      <c r="AB1844" s="6">
        <v>0</v>
      </c>
      <c r="AC1844" s="6">
        <v>203572138</v>
      </c>
      <c r="AD1844" s="6">
        <v>203559735.52000001</v>
      </c>
      <c r="AE1844" s="6">
        <v>203559735.52000001</v>
      </c>
      <c r="AF1844" s="6">
        <v>203559735.52000001</v>
      </c>
    </row>
    <row r="1845" spans="1:32" ht="22.5">
      <c r="A1845" s="3" t="s">
        <v>451</v>
      </c>
      <c r="B1845" s="11" t="s">
        <v>545</v>
      </c>
      <c r="C1845" s="11" t="s">
        <v>573</v>
      </c>
      <c r="D1845" s="4" t="s">
        <v>452</v>
      </c>
      <c r="E1845" s="5" t="s">
        <v>185</v>
      </c>
      <c r="F1845" s="5" t="str">
        <f t="shared" si="31"/>
        <v>A-2-0-4</v>
      </c>
      <c r="G1845" s="13" t="s">
        <v>492</v>
      </c>
      <c r="H1845" s="13" t="s">
        <v>501</v>
      </c>
      <c r="I1845" s="13" t="s">
        <v>502</v>
      </c>
      <c r="J1845" s="3" t="s">
        <v>35</v>
      </c>
      <c r="K1845" s="3" t="s">
        <v>36</v>
      </c>
      <c r="L1845" s="3" t="s">
        <v>37</v>
      </c>
      <c r="M1845" s="3" t="s">
        <v>45</v>
      </c>
      <c r="N1845" s="3" t="s">
        <v>158</v>
      </c>
      <c r="O1845" s="3" t="s">
        <v>116</v>
      </c>
      <c r="P1845" s="3"/>
      <c r="Q1845" s="3"/>
      <c r="R1845" s="3" t="s">
        <v>40</v>
      </c>
      <c r="S1845" s="3" t="s">
        <v>41</v>
      </c>
      <c r="T1845" s="3" t="s">
        <v>42</v>
      </c>
      <c r="U1845" s="4" t="s">
        <v>186</v>
      </c>
      <c r="V1845" s="6">
        <v>28000000</v>
      </c>
      <c r="W1845" s="6">
        <v>0</v>
      </c>
      <c r="X1845" s="6">
        <v>0</v>
      </c>
      <c r="Y1845" s="6">
        <v>28000000</v>
      </c>
      <c r="Z1845" s="6">
        <v>0</v>
      </c>
      <c r="AA1845" s="6">
        <v>27969632</v>
      </c>
      <c r="AB1845" s="6">
        <v>30368</v>
      </c>
      <c r="AC1845" s="6">
        <v>27969632</v>
      </c>
      <c r="AD1845" s="6">
        <v>27948759.539999999</v>
      </c>
      <c r="AE1845" s="6">
        <v>27948759.539999999</v>
      </c>
      <c r="AF1845" s="6">
        <v>27948759.539999999</v>
      </c>
    </row>
    <row r="1846" spans="1:32" ht="22.5">
      <c r="A1846" s="3" t="s">
        <v>451</v>
      </c>
      <c r="B1846" s="11" t="s">
        <v>545</v>
      </c>
      <c r="C1846" s="11" t="s">
        <v>573</v>
      </c>
      <c r="D1846" s="4" t="s">
        <v>452</v>
      </c>
      <c r="E1846" s="5" t="s">
        <v>49</v>
      </c>
      <c r="F1846" s="5" t="str">
        <f t="shared" si="31"/>
        <v>A-2-0-4</v>
      </c>
      <c r="G1846" s="13" t="s">
        <v>492</v>
      </c>
      <c r="H1846" s="13" t="s">
        <v>493</v>
      </c>
      <c r="I1846" s="13" t="s">
        <v>494</v>
      </c>
      <c r="J1846" s="3" t="s">
        <v>35</v>
      </c>
      <c r="K1846" s="3" t="s">
        <v>36</v>
      </c>
      <c r="L1846" s="3" t="s">
        <v>37</v>
      </c>
      <c r="M1846" s="3" t="s">
        <v>45</v>
      </c>
      <c r="N1846" s="3" t="s">
        <v>50</v>
      </c>
      <c r="O1846" s="3" t="s">
        <v>36</v>
      </c>
      <c r="P1846" s="3"/>
      <c r="Q1846" s="3"/>
      <c r="R1846" s="3" t="s">
        <v>40</v>
      </c>
      <c r="S1846" s="3" t="s">
        <v>41</v>
      </c>
      <c r="T1846" s="3" t="s">
        <v>42</v>
      </c>
      <c r="U1846" s="4" t="s">
        <v>51</v>
      </c>
      <c r="V1846" s="6">
        <v>40000000</v>
      </c>
      <c r="W1846" s="6">
        <v>4000000</v>
      </c>
      <c r="X1846" s="6">
        <v>128224</v>
      </c>
      <c r="Y1846" s="6">
        <v>43871776</v>
      </c>
      <c r="Z1846" s="6">
        <v>0</v>
      </c>
      <c r="AA1846" s="6">
        <v>43419445</v>
      </c>
      <c r="AB1846" s="6">
        <v>452331</v>
      </c>
      <c r="AC1846" s="6">
        <v>43419445</v>
      </c>
      <c r="AD1846" s="6">
        <v>43419445</v>
      </c>
      <c r="AE1846" s="6">
        <v>43243381</v>
      </c>
      <c r="AF1846" s="6">
        <v>43243381</v>
      </c>
    </row>
    <row r="1847" spans="1:32" ht="22.5">
      <c r="A1847" s="3" t="s">
        <v>451</v>
      </c>
      <c r="B1847" s="11" t="s">
        <v>545</v>
      </c>
      <c r="C1847" s="11" t="s">
        <v>573</v>
      </c>
      <c r="D1847" s="4" t="s">
        <v>452</v>
      </c>
      <c r="E1847" s="5" t="s">
        <v>191</v>
      </c>
      <c r="F1847" s="5" t="str">
        <f t="shared" si="31"/>
        <v>A-2-0-4</v>
      </c>
      <c r="G1847" s="13" t="s">
        <v>492</v>
      </c>
      <c r="H1847" s="13" t="s">
        <v>507</v>
      </c>
      <c r="I1847" s="13" t="s">
        <v>508</v>
      </c>
      <c r="J1847" s="3" t="s">
        <v>35</v>
      </c>
      <c r="K1847" s="3" t="s">
        <v>36</v>
      </c>
      <c r="L1847" s="3" t="s">
        <v>37</v>
      </c>
      <c r="M1847" s="3" t="s">
        <v>45</v>
      </c>
      <c r="N1847" s="3" t="s">
        <v>100</v>
      </c>
      <c r="O1847" s="3"/>
      <c r="P1847" s="3"/>
      <c r="Q1847" s="3"/>
      <c r="R1847" s="3" t="s">
        <v>40</v>
      </c>
      <c r="S1847" s="3" t="s">
        <v>41</v>
      </c>
      <c r="T1847" s="3" t="s">
        <v>42</v>
      </c>
      <c r="U1847" s="4" t="s">
        <v>192</v>
      </c>
      <c r="V1847" s="6">
        <v>0</v>
      </c>
      <c r="W1847" s="6">
        <v>5000000</v>
      </c>
      <c r="X1847" s="6">
        <v>0</v>
      </c>
      <c r="Y1847" s="6">
        <v>5000000</v>
      </c>
      <c r="Z1847" s="6">
        <v>0</v>
      </c>
      <c r="AA1847" s="6">
        <v>3275784</v>
      </c>
      <c r="AB1847" s="6">
        <v>1724216</v>
      </c>
      <c r="AC1847" s="6">
        <v>3275784</v>
      </c>
      <c r="AD1847" s="6">
        <v>3197840.37</v>
      </c>
      <c r="AE1847" s="6">
        <v>3197840.37</v>
      </c>
      <c r="AF1847" s="6">
        <v>3197840.37</v>
      </c>
    </row>
    <row r="1848" spans="1:32" ht="22.5">
      <c r="A1848" s="3" t="s">
        <v>451</v>
      </c>
      <c r="B1848" s="11" t="s">
        <v>545</v>
      </c>
      <c r="C1848" s="11" t="s">
        <v>573</v>
      </c>
      <c r="D1848" s="4" t="s">
        <v>452</v>
      </c>
      <c r="E1848" s="5" t="s">
        <v>193</v>
      </c>
      <c r="F1848" s="5" t="str">
        <f t="shared" si="31"/>
        <v>A-2-0-4</v>
      </c>
      <c r="G1848" s="13" t="s">
        <v>492</v>
      </c>
      <c r="H1848" s="13" t="s">
        <v>493</v>
      </c>
      <c r="I1848" s="13" t="s">
        <v>494</v>
      </c>
      <c r="J1848" s="3" t="s">
        <v>35</v>
      </c>
      <c r="K1848" s="3" t="s">
        <v>36</v>
      </c>
      <c r="L1848" s="3" t="s">
        <v>37</v>
      </c>
      <c r="M1848" s="3" t="s">
        <v>45</v>
      </c>
      <c r="N1848" s="3" t="s">
        <v>150</v>
      </c>
      <c r="O1848" s="3" t="s">
        <v>45</v>
      </c>
      <c r="P1848" s="3"/>
      <c r="Q1848" s="3"/>
      <c r="R1848" s="3" t="s">
        <v>40</v>
      </c>
      <c r="S1848" s="3" t="s">
        <v>41</v>
      </c>
      <c r="T1848" s="3" t="s">
        <v>42</v>
      </c>
      <c r="U1848" s="4" t="s">
        <v>194</v>
      </c>
      <c r="V1848" s="6">
        <v>240044482</v>
      </c>
      <c r="W1848" s="6">
        <v>20000000</v>
      </c>
      <c r="X1848" s="6">
        <v>0</v>
      </c>
      <c r="Y1848" s="6">
        <v>260044482</v>
      </c>
      <c r="Z1848" s="6">
        <v>0</v>
      </c>
      <c r="AA1848" s="6">
        <v>260044482</v>
      </c>
      <c r="AB1848" s="6">
        <v>0</v>
      </c>
      <c r="AC1848" s="6">
        <v>260044482</v>
      </c>
      <c r="AD1848" s="6">
        <v>260044482</v>
      </c>
      <c r="AE1848" s="6">
        <v>240044482</v>
      </c>
      <c r="AF1848" s="6">
        <v>240044482</v>
      </c>
    </row>
    <row r="1849" spans="1:32" ht="22.5">
      <c r="A1849" s="3" t="s">
        <v>451</v>
      </c>
      <c r="B1849" s="11" t="s">
        <v>545</v>
      </c>
      <c r="C1849" s="11" t="s">
        <v>573</v>
      </c>
      <c r="D1849" s="4" t="s">
        <v>452</v>
      </c>
      <c r="E1849" s="5" t="s">
        <v>208</v>
      </c>
      <c r="F1849" s="5" t="str">
        <f t="shared" si="31"/>
        <v>C-4102-1500-1</v>
      </c>
      <c r="G1849" s="13" t="s">
        <v>509</v>
      </c>
      <c r="H1849" s="13" t="s">
        <v>510</v>
      </c>
      <c r="I1849" s="13" t="s">
        <v>511</v>
      </c>
      <c r="J1849" s="3" t="s">
        <v>53</v>
      </c>
      <c r="K1849" s="3" t="s">
        <v>209</v>
      </c>
      <c r="L1849" s="3" t="s">
        <v>55</v>
      </c>
      <c r="M1849" s="3" t="s">
        <v>61</v>
      </c>
      <c r="N1849" s="3" t="s">
        <v>37</v>
      </c>
      <c r="O1849" s="3" t="s">
        <v>210</v>
      </c>
      <c r="P1849" s="3"/>
      <c r="Q1849" s="3"/>
      <c r="R1849" s="3" t="s">
        <v>40</v>
      </c>
      <c r="S1849" s="3" t="s">
        <v>41</v>
      </c>
      <c r="T1849" s="3" t="s">
        <v>42</v>
      </c>
      <c r="U1849" s="4" t="s">
        <v>211</v>
      </c>
      <c r="V1849" s="6">
        <v>1680124800</v>
      </c>
      <c r="W1849" s="6">
        <v>517966153</v>
      </c>
      <c r="X1849" s="6">
        <v>260793027</v>
      </c>
      <c r="Y1849" s="6">
        <v>1937297926</v>
      </c>
      <c r="Z1849" s="6">
        <v>0</v>
      </c>
      <c r="AA1849" s="6">
        <v>1897447283</v>
      </c>
      <c r="AB1849" s="6">
        <v>39850643</v>
      </c>
      <c r="AC1849" s="6">
        <v>1897447283</v>
      </c>
      <c r="AD1849" s="6">
        <v>1890873392</v>
      </c>
      <c r="AE1849" s="6">
        <v>1834387408</v>
      </c>
      <c r="AF1849" s="6">
        <v>1834387408</v>
      </c>
    </row>
    <row r="1850" spans="1:32" ht="22.5">
      <c r="A1850" s="3" t="s">
        <v>451</v>
      </c>
      <c r="B1850" s="11" t="s">
        <v>545</v>
      </c>
      <c r="C1850" s="11" t="s">
        <v>573</v>
      </c>
      <c r="D1850" s="4" t="s">
        <v>452</v>
      </c>
      <c r="E1850" s="5" t="s">
        <v>217</v>
      </c>
      <c r="F1850" s="5" t="str">
        <f t="shared" si="31"/>
        <v>C-4102-1500-1</v>
      </c>
      <c r="G1850" s="13" t="s">
        <v>509</v>
      </c>
      <c r="H1850" s="13" t="s">
        <v>510</v>
      </c>
      <c r="I1850" s="13" t="s">
        <v>511</v>
      </c>
      <c r="J1850" s="3" t="s">
        <v>53</v>
      </c>
      <c r="K1850" s="3" t="s">
        <v>209</v>
      </c>
      <c r="L1850" s="3" t="s">
        <v>55</v>
      </c>
      <c r="M1850" s="3" t="s">
        <v>61</v>
      </c>
      <c r="N1850" s="3" t="s">
        <v>37</v>
      </c>
      <c r="O1850" s="3" t="s">
        <v>218</v>
      </c>
      <c r="P1850" s="3"/>
      <c r="Q1850" s="3"/>
      <c r="R1850" s="3" t="s">
        <v>40</v>
      </c>
      <c r="S1850" s="3" t="s">
        <v>41</v>
      </c>
      <c r="T1850" s="3" t="s">
        <v>42</v>
      </c>
      <c r="U1850" s="4" t="s">
        <v>219</v>
      </c>
      <c r="V1850" s="6">
        <v>135511759</v>
      </c>
      <c r="W1850" s="6">
        <v>32000000</v>
      </c>
      <c r="X1850" s="6">
        <v>284752</v>
      </c>
      <c r="Y1850" s="6">
        <v>167227007</v>
      </c>
      <c r="Z1850" s="6">
        <v>0</v>
      </c>
      <c r="AA1850" s="6">
        <v>167196879</v>
      </c>
      <c r="AB1850" s="6">
        <v>30128</v>
      </c>
      <c r="AC1850" s="6">
        <v>167196879</v>
      </c>
      <c r="AD1850" s="6">
        <v>166959586</v>
      </c>
      <c r="AE1850" s="6">
        <v>165013764</v>
      </c>
      <c r="AF1850" s="6">
        <v>165013764</v>
      </c>
    </row>
    <row r="1851" spans="1:32" ht="22.5">
      <c r="A1851" s="3" t="s">
        <v>451</v>
      </c>
      <c r="B1851" s="11" t="s">
        <v>545</v>
      </c>
      <c r="C1851" s="11" t="s">
        <v>573</v>
      </c>
      <c r="D1851" s="4" t="s">
        <v>452</v>
      </c>
      <c r="E1851" s="5" t="s">
        <v>220</v>
      </c>
      <c r="F1851" s="5" t="str">
        <f t="shared" si="31"/>
        <v>C-4102-1500-1</v>
      </c>
      <c r="G1851" s="13" t="s">
        <v>509</v>
      </c>
      <c r="H1851" s="13" t="s">
        <v>493</v>
      </c>
      <c r="I1851" s="13" t="s">
        <v>512</v>
      </c>
      <c r="J1851" s="3" t="s">
        <v>53</v>
      </c>
      <c r="K1851" s="3" t="s">
        <v>209</v>
      </c>
      <c r="L1851" s="3" t="s">
        <v>55</v>
      </c>
      <c r="M1851" s="3" t="s">
        <v>61</v>
      </c>
      <c r="N1851" s="3" t="s">
        <v>37</v>
      </c>
      <c r="O1851" s="3" t="s">
        <v>221</v>
      </c>
      <c r="P1851" s="3"/>
      <c r="Q1851" s="3"/>
      <c r="R1851" s="3" t="s">
        <v>40</v>
      </c>
      <c r="S1851" s="3" t="s">
        <v>41</v>
      </c>
      <c r="T1851" s="3" t="s">
        <v>42</v>
      </c>
      <c r="U1851" s="4" t="s">
        <v>222</v>
      </c>
      <c r="V1851" s="6">
        <v>35269776</v>
      </c>
      <c r="W1851" s="6">
        <v>0</v>
      </c>
      <c r="X1851" s="6">
        <v>3745157</v>
      </c>
      <c r="Y1851" s="6">
        <v>31524619</v>
      </c>
      <c r="Z1851" s="6">
        <v>0</v>
      </c>
      <c r="AA1851" s="6">
        <v>31524619</v>
      </c>
      <c r="AB1851" s="6">
        <v>0</v>
      </c>
      <c r="AC1851" s="6">
        <v>31524619</v>
      </c>
      <c r="AD1851" s="6">
        <v>31524619</v>
      </c>
      <c r="AE1851" s="6">
        <v>30713696</v>
      </c>
      <c r="AF1851" s="6">
        <v>30713696</v>
      </c>
    </row>
    <row r="1852" spans="1:32" ht="22.5">
      <c r="A1852" s="3" t="s">
        <v>451</v>
      </c>
      <c r="B1852" s="11" t="s">
        <v>545</v>
      </c>
      <c r="C1852" s="11" t="s">
        <v>573</v>
      </c>
      <c r="D1852" s="4" t="s">
        <v>452</v>
      </c>
      <c r="E1852" s="5" t="s">
        <v>223</v>
      </c>
      <c r="F1852" s="5" t="str">
        <f t="shared" si="31"/>
        <v>C-4102-1500-1</v>
      </c>
      <c r="G1852" s="13" t="s">
        <v>509</v>
      </c>
      <c r="H1852" s="13" t="s">
        <v>493</v>
      </c>
      <c r="I1852" s="13" t="s">
        <v>506</v>
      </c>
      <c r="J1852" s="3" t="s">
        <v>53</v>
      </c>
      <c r="K1852" s="3" t="s">
        <v>209</v>
      </c>
      <c r="L1852" s="3" t="s">
        <v>55</v>
      </c>
      <c r="M1852" s="3" t="s">
        <v>61</v>
      </c>
      <c r="N1852" s="3" t="s">
        <v>37</v>
      </c>
      <c r="O1852" s="3" t="s">
        <v>224</v>
      </c>
      <c r="P1852" s="3"/>
      <c r="Q1852" s="3"/>
      <c r="R1852" s="3" t="s">
        <v>40</v>
      </c>
      <c r="S1852" s="3" t="s">
        <v>41</v>
      </c>
      <c r="T1852" s="3" t="s">
        <v>42</v>
      </c>
      <c r="U1852" s="4" t="s">
        <v>57</v>
      </c>
      <c r="V1852" s="6">
        <v>11545810</v>
      </c>
      <c r="W1852" s="6">
        <v>8000000</v>
      </c>
      <c r="X1852" s="6">
        <v>0</v>
      </c>
      <c r="Y1852" s="6">
        <v>19545810</v>
      </c>
      <c r="Z1852" s="6">
        <v>0</v>
      </c>
      <c r="AA1852" s="6">
        <v>13559025</v>
      </c>
      <c r="AB1852" s="6">
        <v>5986785</v>
      </c>
      <c r="AC1852" s="6">
        <v>13559025</v>
      </c>
      <c r="AD1852" s="6">
        <v>13506653</v>
      </c>
      <c r="AE1852" s="6">
        <v>13180475</v>
      </c>
      <c r="AF1852" s="6">
        <v>13180475</v>
      </c>
    </row>
    <row r="1853" spans="1:32" ht="22.5">
      <c r="A1853" s="3" t="s">
        <v>451</v>
      </c>
      <c r="B1853" s="11" t="s">
        <v>545</v>
      </c>
      <c r="C1853" s="11" t="s">
        <v>573</v>
      </c>
      <c r="D1853" s="4" t="s">
        <v>452</v>
      </c>
      <c r="E1853" s="5" t="s">
        <v>375</v>
      </c>
      <c r="F1853" s="5" t="str">
        <f t="shared" si="31"/>
        <v>C-4102-1500-3</v>
      </c>
      <c r="G1853" s="13" t="s">
        <v>495</v>
      </c>
      <c r="H1853" s="13" t="s">
        <v>496</v>
      </c>
      <c r="I1853" s="13" t="s">
        <v>497</v>
      </c>
      <c r="J1853" s="3" t="s">
        <v>53</v>
      </c>
      <c r="K1853" s="3" t="s">
        <v>209</v>
      </c>
      <c r="L1853" s="3" t="s">
        <v>55</v>
      </c>
      <c r="M1853" s="3" t="s">
        <v>38</v>
      </c>
      <c r="N1853" s="3" t="s">
        <v>37</v>
      </c>
      <c r="O1853" s="3" t="s">
        <v>257</v>
      </c>
      <c r="P1853" s="3"/>
      <c r="Q1853" s="3"/>
      <c r="R1853" s="3" t="s">
        <v>230</v>
      </c>
      <c r="S1853" s="3" t="s">
        <v>243</v>
      </c>
      <c r="T1853" s="3" t="s">
        <v>42</v>
      </c>
      <c r="U1853" s="4" t="s">
        <v>376</v>
      </c>
      <c r="V1853" s="6">
        <v>0</v>
      </c>
      <c r="W1853" s="6">
        <v>99635184</v>
      </c>
      <c r="X1853" s="6">
        <v>432</v>
      </c>
      <c r="Y1853" s="6">
        <v>99634752</v>
      </c>
      <c r="Z1853" s="6">
        <v>0</v>
      </c>
      <c r="AA1853" s="6">
        <v>99634752</v>
      </c>
      <c r="AB1853" s="6">
        <v>0</v>
      </c>
      <c r="AC1853" s="6">
        <v>99634752</v>
      </c>
      <c r="AD1853" s="6">
        <v>99634752</v>
      </c>
      <c r="AE1853" s="6">
        <v>99634752</v>
      </c>
      <c r="AF1853" s="6">
        <v>99634752</v>
      </c>
    </row>
    <row r="1854" spans="1:32" ht="22.5">
      <c r="A1854" s="3" t="s">
        <v>451</v>
      </c>
      <c r="B1854" s="11" t="s">
        <v>545</v>
      </c>
      <c r="C1854" s="11" t="s">
        <v>573</v>
      </c>
      <c r="D1854" s="4" t="s">
        <v>452</v>
      </c>
      <c r="E1854" s="5" t="s">
        <v>375</v>
      </c>
      <c r="F1854" s="5" t="str">
        <f t="shared" si="31"/>
        <v>C-4102-1500-3</v>
      </c>
      <c r="G1854" s="13" t="s">
        <v>495</v>
      </c>
      <c r="H1854" s="13" t="s">
        <v>496</v>
      </c>
      <c r="I1854" s="13" t="s">
        <v>497</v>
      </c>
      <c r="J1854" s="3" t="s">
        <v>53</v>
      </c>
      <c r="K1854" s="3" t="s">
        <v>209</v>
      </c>
      <c r="L1854" s="3" t="s">
        <v>55</v>
      </c>
      <c r="M1854" s="3" t="s">
        <v>38</v>
      </c>
      <c r="N1854" s="3" t="s">
        <v>37</v>
      </c>
      <c r="O1854" s="3" t="s">
        <v>257</v>
      </c>
      <c r="P1854" s="3"/>
      <c r="Q1854" s="3"/>
      <c r="R1854" s="3" t="s">
        <v>40</v>
      </c>
      <c r="S1854" s="3" t="s">
        <v>41</v>
      </c>
      <c r="T1854" s="3" t="s">
        <v>42</v>
      </c>
      <c r="U1854" s="4" t="s">
        <v>376</v>
      </c>
      <c r="V1854" s="6">
        <v>26836658629</v>
      </c>
      <c r="W1854" s="6">
        <v>2374259959</v>
      </c>
      <c r="X1854" s="6">
        <v>913707924</v>
      </c>
      <c r="Y1854" s="6">
        <v>28297210664</v>
      </c>
      <c r="Z1854" s="6">
        <v>0</v>
      </c>
      <c r="AA1854" s="6">
        <v>27733575485</v>
      </c>
      <c r="AB1854" s="6">
        <v>563635179</v>
      </c>
      <c r="AC1854" s="6">
        <v>27733575485</v>
      </c>
      <c r="AD1854" s="6">
        <v>24535246325</v>
      </c>
      <c r="AE1854" s="6">
        <v>24535246325</v>
      </c>
      <c r="AF1854" s="6">
        <v>24535246325</v>
      </c>
    </row>
    <row r="1855" spans="1:32" ht="22.5">
      <c r="A1855" s="3" t="s">
        <v>451</v>
      </c>
      <c r="B1855" s="11" t="s">
        <v>545</v>
      </c>
      <c r="C1855" s="11" t="s">
        <v>573</v>
      </c>
      <c r="D1855" s="4" t="s">
        <v>452</v>
      </c>
      <c r="E1855" s="5" t="s">
        <v>225</v>
      </c>
      <c r="F1855" s="5" t="str">
        <f t="shared" si="31"/>
        <v>C-4102-1500-3</v>
      </c>
      <c r="G1855" s="13" t="s">
        <v>495</v>
      </c>
      <c r="H1855" s="13" t="s">
        <v>496</v>
      </c>
      <c r="I1855" s="13" t="s">
        <v>497</v>
      </c>
      <c r="J1855" s="3" t="s">
        <v>53</v>
      </c>
      <c r="K1855" s="3" t="s">
        <v>209</v>
      </c>
      <c r="L1855" s="3" t="s">
        <v>55</v>
      </c>
      <c r="M1855" s="3" t="s">
        <v>38</v>
      </c>
      <c r="N1855" s="3" t="s">
        <v>37</v>
      </c>
      <c r="O1855" s="3" t="s">
        <v>213</v>
      </c>
      <c r="P1855" s="3"/>
      <c r="Q1855" s="3"/>
      <c r="R1855" s="3" t="s">
        <v>230</v>
      </c>
      <c r="S1855" s="3" t="s">
        <v>243</v>
      </c>
      <c r="T1855" s="3" t="s">
        <v>42</v>
      </c>
      <c r="U1855" s="4" t="s">
        <v>226</v>
      </c>
      <c r="V1855" s="6">
        <v>0</v>
      </c>
      <c r="W1855" s="6">
        <v>4226713</v>
      </c>
      <c r="X1855" s="6">
        <v>0</v>
      </c>
      <c r="Y1855" s="6">
        <v>4226713</v>
      </c>
      <c r="Z1855" s="6">
        <v>0</v>
      </c>
      <c r="AA1855" s="6">
        <v>4226713</v>
      </c>
      <c r="AB1855" s="6">
        <v>0</v>
      </c>
      <c r="AC1855" s="6">
        <v>4226713</v>
      </c>
      <c r="AD1855" s="6">
        <v>4226713</v>
      </c>
      <c r="AE1855" s="6">
        <v>4226713</v>
      </c>
      <c r="AF1855" s="6">
        <v>4226713</v>
      </c>
    </row>
    <row r="1856" spans="1:32" ht="22.5">
      <c r="A1856" s="3" t="s">
        <v>451</v>
      </c>
      <c r="B1856" s="11" t="s">
        <v>545</v>
      </c>
      <c r="C1856" s="11" t="s">
        <v>573</v>
      </c>
      <c r="D1856" s="4" t="s">
        <v>452</v>
      </c>
      <c r="E1856" s="5" t="s">
        <v>225</v>
      </c>
      <c r="F1856" s="5" t="str">
        <f t="shared" si="31"/>
        <v>C-4102-1500-3</v>
      </c>
      <c r="G1856" s="13" t="s">
        <v>495</v>
      </c>
      <c r="H1856" s="13" t="s">
        <v>496</v>
      </c>
      <c r="I1856" s="13" t="s">
        <v>497</v>
      </c>
      <c r="J1856" s="3" t="s">
        <v>53</v>
      </c>
      <c r="K1856" s="3" t="s">
        <v>209</v>
      </c>
      <c r="L1856" s="3" t="s">
        <v>55</v>
      </c>
      <c r="M1856" s="3" t="s">
        <v>38</v>
      </c>
      <c r="N1856" s="3" t="s">
        <v>37</v>
      </c>
      <c r="O1856" s="3" t="s">
        <v>213</v>
      </c>
      <c r="P1856" s="3"/>
      <c r="Q1856" s="3"/>
      <c r="R1856" s="3" t="s">
        <v>40</v>
      </c>
      <c r="S1856" s="3" t="s">
        <v>41</v>
      </c>
      <c r="T1856" s="3" t="s">
        <v>42</v>
      </c>
      <c r="U1856" s="4" t="s">
        <v>226</v>
      </c>
      <c r="V1856" s="6">
        <v>48190151977</v>
      </c>
      <c r="W1856" s="6">
        <v>4313207709</v>
      </c>
      <c r="X1856" s="6">
        <v>1499016555</v>
      </c>
      <c r="Y1856" s="6">
        <v>51004343131</v>
      </c>
      <c r="Z1856" s="6">
        <v>0</v>
      </c>
      <c r="AA1856" s="6">
        <v>50632492068</v>
      </c>
      <c r="AB1856" s="6">
        <v>371851063</v>
      </c>
      <c r="AC1856" s="6">
        <v>50632492068</v>
      </c>
      <c r="AD1856" s="6">
        <v>45988560742</v>
      </c>
      <c r="AE1856" s="6">
        <v>45933026277</v>
      </c>
      <c r="AF1856" s="6">
        <v>45933026277</v>
      </c>
    </row>
    <row r="1857" spans="1:32" ht="22.5">
      <c r="A1857" s="3" t="s">
        <v>451</v>
      </c>
      <c r="B1857" s="11" t="s">
        <v>545</v>
      </c>
      <c r="C1857" s="11" t="s">
        <v>573</v>
      </c>
      <c r="D1857" s="4" t="s">
        <v>452</v>
      </c>
      <c r="E1857" s="5" t="s">
        <v>377</v>
      </c>
      <c r="F1857" s="5" t="str">
        <f t="shared" si="31"/>
        <v>C-4102-1500-3</v>
      </c>
      <c r="G1857" s="13" t="s">
        <v>495</v>
      </c>
      <c r="H1857" s="13" t="s">
        <v>496</v>
      </c>
      <c r="I1857" s="13" t="s">
        <v>497</v>
      </c>
      <c r="J1857" s="3" t="s">
        <v>53</v>
      </c>
      <c r="K1857" s="3" t="s">
        <v>209</v>
      </c>
      <c r="L1857" s="3" t="s">
        <v>55</v>
      </c>
      <c r="M1857" s="3" t="s">
        <v>38</v>
      </c>
      <c r="N1857" s="3" t="s">
        <v>37</v>
      </c>
      <c r="O1857" s="3" t="s">
        <v>56</v>
      </c>
      <c r="P1857" s="3"/>
      <c r="Q1857" s="3"/>
      <c r="R1857" s="3" t="s">
        <v>230</v>
      </c>
      <c r="S1857" s="3" t="s">
        <v>243</v>
      </c>
      <c r="T1857" s="3" t="s">
        <v>42</v>
      </c>
      <c r="U1857" s="4" t="s">
        <v>378</v>
      </c>
      <c r="V1857" s="6">
        <v>0</v>
      </c>
      <c r="W1857" s="6">
        <v>51064169</v>
      </c>
      <c r="X1857" s="6">
        <v>427188</v>
      </c>
      <c r="Y1857" s="6">
        <v>50636981</v>
      </c>
      <c r="Z1857" s="6">
        <v>0</v>
      </c>
      <c r="AA1857" s="6">
        <v>50636981</v>
      </c>
      <c r="AB1857" s="6">
        <v>0</v>
      </c>
      <c r="AC1857" s="6">
        <v>50636981</v>
      </c>
      <c r="AD1857" s="6">
        <v>50280991</v>
      </c>
      <c r="AE1857" s="6">
        <v>50280991</v>
      </c>
      <c r="AF1857" s="6">
        <v>50280991</v>
      </c>
    </row>
    <row r="1858" spans="1:32" ht="22.5">
      <c r="A1858" s="3" t="s">
        <v>451</v>
      </c>
      <c r="B1858" s="11" t="s">
        <v>545</v>
      </c>
      <c r="C1858" s="11" t="s">
        <v>573</v>
      </c>
      <c r="D1858" s="4" t="s">
        <v>452</v>
      </c>
      <c r="E1858" s="5" t="s">
        <v>377</v>
      </c>
      <c r="F1858" s="5" t="str">
        <f t="shared" si="31"/>
        <v>C-4102-1500-3</v>
      </c>
      <c r="G1858" s="13" t="s">
        <v>495</v>
      </c>
      <c r="H1858" s="13" t="s">
        <v>496</v>
      </c>
      <c r="I1858" s="13" t="s">
        <v>497</v>
      </c>
      <c r="J1858" s="3" t="s">
        <v>53</v>
      </c>
      <c r="K1858" s="3" t="s">
        <v>209</v>
      </c>
      <c r="L1858" s="3" t="s">
        <v>55</v>
      </c>
      <c r="M1858" s="3" t="s">
        <v>38</v>
      </c>
      <c r="N1858" s="3" t="s">
        <v>37</v>
      </c>
      <c r="O1858" s="3" t="s">
        <v>56</v>
      </c>
      <c r="P1858" s="3"/>
      <c r="Q1858" s="3"/>
      <c r="R1858" s="3" t="s">
        <v>40</v>
      </c>
      <c r="S1858" s="3" t="s">
        <v>41</v>
      </c>
      <c r="T1858" s="3" t="s">
        <v>42</v>
      </c>
      <c r="U1858" s="4" t="s">
        <v>378</v>
      </c>
      <c r="V1858" s="6">
        <v>1418431278</v>
      </c>
      <c r="W1858" s="6">
        <v>153791250</v>
      </c>
      <c r="X1858" s="6">
        <v>170741293</v>
      </c>
      <c r="Y1858" s="6">
        <v>1401481235</v>
      </c>
      <c r="Z1858" s="6">
        <v>0</v>
      </c>
      <c r="AA1858" s="6">
        <v>1370571271</v>
      </c>
      <c r="AB1858" s="6">
        <v>30909964</v>
      </c>
      <c r="AC1858" s="6">
        <v>1370571271</v>
      </c>
      <c r="AD1858" s="6">
        <v>1265244130</v>
      </c>
      <c r="AE1858" s="6">
        <v>1247749084</v>
      </c>
      <c r="AF1858" s="6">
        <v>1247749084</v>
      </c>
    </row>
    <row r="1859" spans="1:32" ht="22.5">
      <c r="A1859" s="3" t="s">
        <v>451</v>
      </c>
      <c r="B1859" s="11" t="s">
        <v>545</v>
      </c>
      <c r="C1859" s="11" t="s">
        <v>573</v>
      </c>
      <c r="D1859" s="4" t="s">
        <v>452</v>
      </c>
      <c r="E1859" s="5" t="s">
        <v>227</v>
      </c>
      <c r="F1859" s="5" t="str">
        <f t="shared" si="31"/>
        <v>C-4102-1500-3</v>
      </c>
      <c r="G1859" s="13" t="s">
        <v>495</v>
      </c>
      <c r="H1859" s="13" t="s">
        <v>496</v>
      </c>
      <c r="I1859" s="13" t="s">
        <v>497</v>
      </c>
      <c r="J1859" s="3" t="s">
        <v>53</v>
      </c>
      <c r="K1859" s="3" t="s">
        <v>209</v>
      </c>
      <c r="L1859" s="3" t="s">
        <v>55</v>
      </c>
      <c r="M1859" s="3" t="s">
        <v>38</v>
      </c>
      <c r="N1859" s="3" t="s">
        <v>37</v>
      </c>
      <c r="O1859" s="3" t="s">
        <v>218</v>
      </c>
      <c r="P1859" s="3"/>
      <c r="Q1859" s="3"/>
      <c r="R1859" s="3" t="s">
        <v>230</v>
      </c>
      <c r="S1859" s="3" t="s">
        <v>243</v>
      </c>
      <c r="T1859" s="3" t="s">
        <v>42</v>
      </c>
      <c r="U1859" s="4" t="s">
        <v>228</v>
      </c>
      <c r="V1859" s="6">
        <v>21297753510</v>
      </c>
      <c r="W1859" s="6">
        <v>1907591426</v>
      </c>
      <c r="X1859" s="6">
        <v>476173782</v>
      </c>
      <c r="Y1859" s="6">
        <v>22729171154</v>
      </c>
      <c r="Z1859" s="6">
        <v>0</v>
      </c>
      <c r="AA1859" s="6">
        <v>22694875622</v>
      </c>
      <c r="AB1859" s="6">
        <v>34295532</v>
      </c>
      <c r="AC1859" s="6">
        <v>22694875622</v>
      </c>
      <c r="AD1859" s="6">
        <v>20748415970</v>
      </c>
      <c r="AE1859" s="6">
        <v>20748415970</v>
      </c>
      <c r="AF1859" s="6">
        <v>20748415970</v>
      </c>
    </row>
    <row r="1860" spans="1:32" ht="22.5">
      <c r="A1860" s="3" t="s">
        <v>451</v>
      </c>
      <c r="B1860" s="11" t="s">
        <v>545</v>
      </c>
      <c r="C1860" s="11" t="s">
        <v>573</v>
      </c>
      <c r="D1860" s="4" t="s">
        <v>452</v>
      </c>
      <c r="E1860" s="5" t="s">
        <v>234</v>
      </c>
      <c r="F1860" s="5" t="str">
        <f t="shared" si="31"/>
        <v>C-4102-1500-3</v>
      </c>
      <c r="G1860" s="13" t="s">
        <v>495</v>
      </c>
      <c r="H1860" s="13" t="s">
        <v>496</v>
      </c>
      <c r="I1860" s="13" t="s">
        <v>497</v>
      </c>
      <c r="J1860" s="3" t="s">
        <v>53</v>
      </c>
      <c r="K1860" s="3" t="s">
        <v>209</v>
      </c>
      <c r="L1860" s="3" t="s">
        <v>55</v>
      </c>
      <c r="M1860" s="3" t="s">
        <v>38</v>
      </c>
      <c r="N1860" s="3" t="s">
        <v>37</v>
      </c>
      <c r="O1860" s="3" t="s">
        <v>235</v>
      </c>
      <c r="P1860" s="3"/>
      <c r="Q1860" s="3"/>
      <c r="R1860" s="3" t="s">
        <v>40</v>
      </c>
      <c r="S1860" s="3" t="s">
        <v>41</v>
      </c>
      <c r="T1860" s="3" t="s">
        <v>42</v>
      </c>
      <c r="U1860" s="4" t="s">
        <v>236</v>
      </c>
      <c r="V1860" s="6">
        <v>0</v>
      </c>
      <c r="W1860" s="6">
        <v>3900000</v>
      </c>
      <c r="X1860" s="6">
        <v>3900000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</row>
    <row r="1861" spans="1:32" ht="22.5">
      <c r="A1861" s="3" t="s">
        <v>451</v>
      </c>
      <c r="B1861" s="11" t="s">
        <v>545</v>
      </c>
      <c r="C1861" s="11" t="s">
        <v>573</v>
      </c>
      <c r="D1861" s="4" t="s">
        <v>452</v>
      </c>
      <c r="E1861" s="5" t="s">
        <v>237</v>
      </c>
      <c r="F1861" s="5" t="str">
        <f t="shared" si="31"/>
        <v>C-4102-1500-3</v>
      </c>
      <c r="G1861" s="13" t="s">
        <v>495</v>
      </c>
      <c r="H1861" s="13" t="s">
        <v>493</v>
      </c>
      <c r="I1861" s="13" t="s">
        <v>512</v>
      </c>
      <c r="J1861" s="3" t="s">
        <v>53</v>
      </c>
      <c r="K1861" s="3" t="s">
        <v>209</v>
      </c>
      <c r="L1861" s="3" t="s">
        <v>55</v>
      </c>
      <c r="M1861" s="3" t="s">
        <v>38</v>
      </c>
      <c r="N1861" s="3" t="s">
        <v>37</v>
      </c>
      <c r="O1861" s="3" t="s">
        <v>238</v>
      </c>
      <c r="P1861" s="3"/>
      <c r="Q1861" s="3"/>
      <c r="R1861" s="3" t="s">
        <v>40</v>
      </c>
      <c r="S1861" s="3" t="s">
        <v>41</v>
      </c>
      <c r="T1861" s="3" t="s">
        <v>42</v>
      </c>
      <c r="U1861" s="4" t="s">
        <v>222</v>
      </c>
      <c r="V1861" s="6">
        <v>5068887944</v>
      </c>
      <c r="W1861" s="6">
        <v>2849107930</v>
      </c>
      <c r="X1861" s="6">
        <v>277911860</v>
      </c>
      <c r="Y1861" s="6">
        <v>7640084014</v>
      </c>
      <c r="Z1861" s="6">
        <v>0</v>
      </c>
      <c r="AA1861" s="6">
        <v>7554751394</v>
      </c>
      <c r="AB1861" s="6">
        <v>85332620</v>
      </c>
      <c r="AC1861" s="6">
        <v>7554751394</v>
      </c>
      <c r="AD1861" s="6">
        <v>7495571404</v>
      </c>
      <c r="AE1861" s="6">
        <v>7365587472</v>
      </c>
      <c r="AF1861" s="6">
        <v>7365587472</v>
      </c>
    </row>
    <row r="1862" spans="1:32" ht="22.5">
      <c r="A1862" s="3" t="s">
        <v>451</v>
      </c>
      <c r="B1862" s="11" t="s">
        <v>545</v>
      </c>
      <c r="C1862" s="11" t="s">
        <v>573</v>
      </c>
      <c r="D1862" s="4" t="s">
        <v>452</v>
      </c>
      <c r="E1862" s="5" t="s">
        <v>239</v>
      </c>
      <c r="F1862" s="5" t="str">
        <f t="shared" si="31"/>
        <v>C-4102-1500-3</v>
      </c>
      <c r="G1862" s="13" t="s">
        <v>495</v>
      </c>
      <c r="H1862" s="13" t="s">
        <v>493</v>
      </c>
      <c r="I1862" s="13" t="s">
        <v>506</v>
      </c>
      <c r="J1862" s="3" t="s">
        <v>53</v>
      </c>
      <c r="K1862" s="3" t="s">
        <v>209</v>
      </c>
      <c r="L1862" s="3" t="s">
        <v>55</v>
      </c>
      <c r="M1862" s="3" t="s">
        <v>38</v>
      </c>
      <c r="N1862" s="3" t="s">
        <v>37</v>
      </c>
      <c r="O1862" s="3" t="s">
        <v>240</v>
      </c>
      <c r="P1862" s="3"/>
      <c r="Q1862" s="3"/>
      <c r="R1862" s="3" t="s">
        <v>40</v>
      </c>
      <c r="S1862" s="3" t="s">
        <v>41</v>
      </c>
      <c r="T1862" s="3" t="s">
        <v>42</v>
      </c>
      <c r="U1862" s="4" t="s">
        <v>57</v>
      </c>
      <c r="V1862" s="6">
        <v>380048000</v>
      </c>
      <c r="W1862" s="6">
        <v>80000000</v>
      </c>
      <c r="X1862" s="6">
        <v>0</v>
      </c>
      <c r="Y1862" s="6">
        <v>460048000</v>
      </c>
      <c r="Z1862" s="6">
        <v>0</v>
      </c>
      <c r="AA1862" s="6">
        <v>394739346</v>
      </c>
      <c r="AB1862" s="6">
        <v>65308654</v>
      </c>
      <c r="AC1862" s="6">
        <v>394739346</v>
      </c>
      <c r="AD1862" s="6">
        <v>393998284</v>
      </c>
      <c r="AE1862" s="6">
        <v>391066397</v>
      </c>
      <c r="AF1862" s="6">
        <v>391066397</v>
      </c>
    </row>
    <row r="1863" spans="1:32" ht="33.75">
      <c r="A1863" s="3" t="s">
        <v>451</v>
      </c>
      <c r="B1863" s="11" t="s">
        <v>545</v>
      </c>
      <c r="C1863" s="11" t="s">
        <v>573</v>
      </c>
      <c r="D1863" s="4" t="s">
        <v>452</v>
      </c>
      <c r="E1863" s="5" t="s">
        <v>379</v>
      </c>
      <c r="F1863" s="5" t="str">
        <f t="shared" si="31"/>
        <v>C-4102-1500-3</v>
      </c>
      <c r="G1863" s="13" t="s">
        <v>495</v>
      </c>
      <c r="H1863" s="13" t="s">
        <v>496</v>
      </c>
      <c r="I1863" s="13" t="s">
        <v>497</v>
      </c>
      <c r="J1863" s="3" t="s">
        <v>53</v>
      </c>
      <c r="K1863" s="3" t="s">
        <v>209</v>
      </c>
      <c r="L1863" s="3" t="s">
        <v>55</v>
      </c>
      <c r="M1863" s="3" t="s">
        <v>38</v>
      </c>
      <c r="N1863" s="3" t="s">
        <v>37</v>
      </c>
      <c r="O1863" s="3" t="s">
        <v>380</v>
      </c>
      <c r="P1863" s="3"/>
      <c r="Q1863" s="3"/>
      <c r="R1863" s="3" t="s">
        <v>230</v>
      </c>
      <c r="S1863" s="3" t="s">
        <v>243</v>
      </c>
      <c r="T1863" s="3" t="s">
        <v>42</v>
      </c>
      <c r="U1863" s="4" t="s">
        <v>381</v>
      </c>
      <c r="V1863" s="6">
        <v>0</v>
      </c>
      <c r="W1863" s="6">
        <v>12677677</v>
      </c>
      <c r="X1863" s="6">
        <v>0</v>
      </c>
      <c r="Y1863" s="6">
        <v>12677677</v>
      </c>
      <c r="Z1863" s="6">
        <v>0</v>
      </c>
      <c r="AA1863" s="6">
        <v>0</v>
      </c>
      <c r="AB1863" s="6">
        <v>12677677</v>
      </c>
      <c r="AC1863" s="6">
        <v>0</v>
      </c>
      <c r="AD1863" s="6">
        <v>0</v>
      </c>
      <c r="AE1863" s="6">
        <v>0</v>
      </c>
      <c r="AF1863" s="6">
        <v>0</v>
      </c>
    </row>
    <row r="1864" spans="1:32" ht="33.75">
      <c r="A1864" s="3" t="s">
        <v>451</v>
      </c>
      <c r="B1864" s="11" t="s">
        <v>545</v>
      </c>
      <c r="C1864" s="11" t="s">
        <v>573</v>
      </c>
      <c r="D1864" s="4" t="s">
        <v>452</v>
      </c>
      <c r="E1864" s="5" t="s">
        <v>379</v>
      </c>
      <c r="F1864" s="5" t="str">
        <f t="shared" si="31"/>
        <v>C-4102-1500-3</v>
      </c>
      <c r="G1864" s="13" t="s">
        <v>495</v>
      </c>
      <c r="H1864" s="13" t="s">
        <v>496</v>
      </c>
      <c r="I1864" s="13" t="s">
        <v>497</v>
      </c>
      <c r="J1864" s="3" t="s">
        <v>53</v>
      </c>
      <c r="K1864" s="3" t="s">
        <v>209</v>
      </c>
      <c r="L1864" s="3" t="s">
        <v>55</v>
      </c>
      <c r="M1864" s="3" t="s">
        <v>38</v>
      </c>
      <c r="N1864" s="3" t="s">
        <v>37</v>
      </c>
      <c r="O1864" s="3" t="s">
        <v>380</v>
      </c>
      <c r="P1864" s="3"/>
      <c r="Q1864" s="3"/>
      <c r="R1864" s="3" t="s">
        <v>40</v>
      </c>
      <c r="S1864" s="3" t="s">
        <v>41</v>
      </c>
      <c r="T1864" s="3" t="s">
        <v>42</v>
      </c>
      <c r="U1864" s="4" t="s">
        <v>381</v>
      </c>
      <c r="V1864" s="6">
        <v>166547000</v>
      </c>
      <c r="W1864" s="6">
        <v>155008652</v>
      </c>
      <c r="X1864" s="6">
        <v>0</v>
      </c>
      <c r="Y1864" s="6">
        <v>321555652</v>
      </c>
      <c r="Z1864" s="6">
        <v>0</v>
      </c>
      <c r="AA1864" s="6">
        <v>261925302</v>
      </c>
      <c r="AB1864" s="6">
        <v>59630350</v>
      </c>
      <c r="AC1864" s="6">
        <v>261925302</v>
      </c>
      <c r="AD1864" s="6">
        <v>233627186</v>
      </c>
      <c r="AE1864" s="6">
        <v>222924418</v>
      </c>
      <c r="AF1864" s="6">
        <v>222924418</v>
      </c>
    </row>
    <row r="1865" spans="1:32" ht="22.5">
      <c r="A1865" s="3" t="s">
        <v>451</v>
      </c>
      <c r="B1865" s="11" t="s">
        <v>545</v>
      </c>
      <c r="C1865" s="11" t="s">
        <v>573</v>
      </c>
      <c r="D1865" s="4" t="s">
        <v>452</v>
      </c>
      <c r="E1865" s="5" t="s">
        <v>254</v>
      </c>
      <c r="F1865" s="5" t="str">
        <f t="shared" si="31"/>
        <v>C-4102-1500-4</v>
      </c>
      <c r="G1865" s="13" t="s">
        <v>514</v>
      </c>
      <c r="H1865" s="13" t="s">
        <v>515</v>
      </c>
      <c r="I1865" s="13" t="s">
        <v>516</v>
      </c>
      <c r="J1865" s="3" t="s">
        <v>53</v>
      </c>
      <c r="K1865" s="3" t="s">
        <v>209</v>
      </c>
      <c r="L1865" s="3" t="s">
        <v>55</v>
      </c>
      <c r="M1865" s="3" t="s">
        <v>45</v>
      </c>
      <c r="N1865" s="3" t="s">
        <v>37</v>
      </c>
      <c r="O1865" s="3" t="s">
        <v>210</v>
      </c>
      <c r="P1865" s="3"/>
      <c r="Q1865" s="3"/>
      <c r="R1865" s="3" t="s">
        <v>230</v>
      </c>
      <c r="S1865" s="3" t="s">
        <v>50</v>
      </c>
      <c r="T1865" s="3" t="s">
        <v>42</v>
      </c>
      <c r="U1865" s="4" t="s">
        <v>255</v>
      </c>
      <c r="V1865" s="6">
        <v>0</v>
      </c>
      <c r="W1865" s="6">
        <v>1212982800</v>
      </c>
      <c r="X1865" s="6">
        <v>1053310300</v>
      </c>
      <c r="Y1865" s="6">
        <v>159672500</v>
      </c>
      <c r="Z1865" s="6">
        <v>0</v>
      </c>
      <c r="AA1865" s="6">
        <v>159230500</v>
      </c>
      <c r="AB1865" s="6">
        <v>442000</v>
      </c>
      <c r="AC1865" s="6">
        <v>159230500</v>
      </c>
      <c r="AD1865" s="6">
        <v>152646949</v>
      </c>
      <c r="AE1865" s="6">
        <v>152337549</v>
      </c>
      <c r="AF1865" s="6">
        <v>152337549</v>
      </c>
    </row>
    <row r="1866" spans="1:32" ht="22.5">
      <c r="A1866" s="3" t="s">
        <v>451</v>
      </c>
      <c r="B1866" s="11" t="s">
        <v>545</v>
      </c>
      <c r="C1866" s="11" t="s">
        <v>573</v>
      </c>
      <c r="D1866" s="4" t="s">
        <v>452</v>
      </c>
      <c r="E1866" s="5" t="s">
        <v>254</v>
      </c>
      <c r="F1866" s="5" t="str">
        <f t="shared" si="31"/>
        <v>C-4102-1500-4</v>
      </c>
      <c r="G1866" s="13" t="s">
        <v>514</v>
      </c>
      <c r="H1866" s="13" t="s">
        <v>515</v>
      </c>
      <c r="I1866" s="13" t="s">
        <v>516</v>
      </c>
      <c r="J1866" s="3" t="s">
        <v>53</v>
      </c>
      <c r="K1866" s="3" t="s">
        <v>209</v>
      </c>
      <c r="L1866" s="3" t="s">
        <v>55</v>
      </c>
      <c r="M1866" s="3" t="s">
        <v>45</v>
      </c>
      <c r="N1866" s="3" t="s">
        <v>37</v>
      </c>
      <c r="O1866" s="3" t="s">
        <v>210</v>
      </c>
      <c r="P1866" s="3"/>
      <c r="Q1866" s="3"/>
      <c r="R1866" s="3" t="s">
        <v>230</v>
      </c>
      <c r="S1866" s="3" t="s">
        <v>243</v>
      </c>
      <c r="T1866" s="3" t="s">
        <v>42</v>
      </c>
      <c r="U1866" s="4" t="s">
        <v>255</v>
      </c>
      <c r="V1866" s="6">
        <v>0</v>
      </c>
      <c r="W1866" s="6">
        <v>26917480638</v>
      </c>
      <c r="X1866" s="6">
        <v>4993794540</v>
      </c>
      <c r="Y1866" s="6">
        <v>21923686098</v>
      </c>
      <c r="Z1866" s="6">
        <v>0</v>
      </c>
      <c r="AA1866" s="6">
        <v>21673442587</v>
      </c>
      <c r="AB1866" s="6">
        <v>250243511</v>
      </c>
      <c r="AC1866" s="6">
        <v>21673442587</v>
      </c>
      <c r="AD1866" s="6">
        <v>21561773299</v>
      </c>
      <c r="AE1866" s="6">
        <v>21022897467</v>
      </c>
      <c r="AF1866" s="6">
        <v>21022897467</v>
      </c>
    </row>
    <row r="1867" spans="1:32" ht="22.5">
      <c r="A1867" s="3" t="s">
        <v>451</v>
      </c>
      <c r="B1867" s="11" t="s">
        <v>545</v>
      </c>
      <c r="C1867" s="11" t="s">
        <v>573</v>
      </c>
      <c r="D1867" s="4" t="s">
        <v>452</v>
      </c>
      <c r="E1867" s="5" t="s">
        <v>254</v>
      </c>
      <c r="F1867" s="5" t="str">
        <f t="shared" si="31"/>
        <v>C-4102-1500-4</v>
      </c>
      <c r="G1867" s="13" t="s">
        <v>514</v>
      </c>
      <c r="H1867" s="13" t="s">
        <v>515</v>
      </c>
      <c r="I1867" s="13" t="s">
        <v>516</v>
      </c>
      <c r="J1867" s="3" t="s">
        <v>53</v>
      </c>
      <c r="K1867" s="3" t="s">
        <v>209</v>
      </c>
      <c r="L1867" s="3" t="s">
        <v>55</v>
      </c>
      <c r="M1867" s="3" t="s">
        <v>45</v>
      </c>
      <c r="N1867" s="3" t="s">
        <v>37</v>
      </c>
      <c r="O1867" s="3" t="s">
        <v>210</v>
      </c>
      <c r="P1867" s="3"/>
      <c r="Q1867" s="3"/>
      <c r="R1867" s="3" t="s">
        <v>40</v>
      </c>
      <c r="S1867" s="3" t="s">
        <v>150</v>
      </c>
      <c r="T1867" s="3" t="s">
        <v>42</v>
      </c>
      <c r="U1867" s="4" t="s">
        <v>255</v>
      </c>
      <c r="V1867" s="6">
        <v>123621371879</v>
      </c>
      <c r="W1867" s="6">
        <v>581909321</v>
      </c>
      <c r="X1867" s="6">
        <v>1640003030</v>
      </c>
      <c r="Y1867" s="6">
        <v>122563278170</v>
      </c>
      <c r="Z1867" s="6">
        <v>0</v>
      </c>
      <c r="AA1867" s="6">
        <v>122288964040</v>
      </c>
      <c r="AB1867" s="6">
        <v>274314130</v>
      </c>
      <c r="AC1867" s="6">
        <v>122288964040</v>
      </c>
      <c r="AD1867" s="6">
        <v>122080016143</v>
      </c>
      <c r="AE1867" s="6">
        <v>121816060929</v>
      </c>
      <c r="AF1867" s="6">
        <v>121816060929</v>
      </c>
    </row>
    <row r="1868" spans="1:32" ht="22.5">
      <c r="A1868" s="3" t="s">
        <v>451</v>
      </c>
      <c r="B1868" s="11" t="s">
        <v>545</v>
      </c>
      <c r="C1868" s="11" t="s">
        <v>573</v>
      </c>
      <c r="D1868" s="4" t="s">
        <v>452</v>
      </c>
      <c r="E1868" s="5" t="s">
        <v>254</v>
      </c>
      <c r="F1868" s="5" t="str">
        <f t="shared" si="31"/>
        <v>C-4102-1500-4</v>
      </c>
      <c r="G1868" s="13" t="s">
        <v>514</v>
      </c>
      <c r="H1868" s="13" t="s">
        <v>515</v>
      </c>
      <c r="I1868" s="13" t="s">
        <v>516</v>
      </c>
      <c r="J1868" s="3" t="s">
        <v>53</v>
      </c>
      <c r="K1868" s="3" t="s">
        <v>209</v>
      </c>
      <c r="L1868" s="3" t="s">
        <v>55</v>
      </c>
      <c r="M1868" s="3" t="s">
        <v>45</v>
      </c>
      <c r="N1868" s="3" t="s">
        <v>37</v>
      </c>
      <c r="O1868" s="3" t="s">
        <v>210</v>
      </c>
      <c r="P1868" s="3"/>
      <c r="Q1868" s="3"/>
      <c r="R1868" s="3" t="s">
        <v>40</v>
      </c>
      <c r="S1868" s="3" t="s">
        <v>41</v>
      </c>
      <c r="T1868" s="3" t="s">
        <v>42</v>
      </c>
      <c r="U1868" s="4" t="s">
        <v>255</v>
      </c>
      <c r="V1868" s="6">
        <v>0</v>
      </c>
      <c r="W1868" s="6">
        <v>2468399372</v>
      </c>
      <c r="X1868" s="6">
        <v>259329514</v>
      </c>
      <c r="Y1868" s="6">
        <v>2209069858</v>
      </c>
      <c r="Z1868" s="6">
        <v>0</v>
      </c>
      <c r="AA1868" s="6">
        <v>2209069857</v>
      </c>
      <c r="AB1868" s="6">
        <v>1</v>
      </c>
      <c r="AC1868" s="6">
        <v>2209069857</v>
      </c>
      <c r="AD1868" s="6">
        <v>2145928580</v>
      </c>
      <c r="AE1868" s="6">
        <v>1564087142</v>
      </c>
      <c r="AF1868" s="6">
        <v>1564087142</v>
      </c>
    </row>
    <row r="1869" spans="1:32" ht="22.5">
      <c r="A1869" s="3" t="s">
        <v>451</v>
      </c>
      <c r="B1869" s="11" t="s">
        <v>545</v>
      </c>
      <c r="C1869" s="11" t="s">
        <v>573</v>
      </c>
      <c r="D1869" s="4" t="s">
        <v>452</v>
      </c>
      <c r="E1869" s="5" t="s">
        <v>256</v>
      </c>
      <c r="F1869" s="5" t="str">
        <f t="shared" si="31"/>
        <v>C-4102-1500-4</v>
      </c>
      <c r="G1869" s="13" t="s">
        <v>514</v>
      </c>
      <c r="H1869" s="13" t="s">
        <v>515</v>
      </c>
      <c r="I1869" s="13" t="s">
        <v>516</v>
      </c>
      <c r="J1869" s="3" t="s">
        <v>53</v>
      </c>
      <c r="K1869" s="3" t="s">
        <v>209</v>
      </c>
      <c r="L1869" s="3" t="s">
        <v>55</v>
      </c>
      <c r="M1869" s="3" t="s">
        <v>45</v>
      </c>
      <c r="N1869" s="3" t="s">
        <v>37</v>
      </c>
      <c r="O1869" s="3" t="s">
        <v>257</v>
      </c>
      <c r="P1869" s="3"/>
      <c r="Q1869" s="3"/>
      <c r="R1869" s="3" t="s">
        <v>230</v>
      </c>
      <c r="S1869" s="3" t="s">
        <v>50</v>
      </c>
      <c r="T1869" s="3" t="s">
        <v>42</v>
      </c>
      <c r="U1869" s="4" t="s">
        <v>258</v>
      </c>
      <c r="V1869" s="6">
        <v>0</v>
      </c>
      <c r="W1869" s="6">
        <v>89388155057</v>
      </c>
      <c r="X1869" s="6">
        <v>3156855583</v>
      </c>
      <c r="Y1869" s="6">
        <v>86231299474</v>
      </c>
      <c r="Z1869" s="6">
        <v>0</v>
      </c>
      <c r="AA1869" s="6">
        <v>85856461692</v>
      </c>
      <c r="AB1869" s="6">
        <v>374837782</v>
      </c>
      <c r="AC1869" s="6">
        <v>85856461692</v>
      </c>
      <c r="AD1869" s="6">
        <v>85657173586</v>
      </c>
      <c r="AE1869" s="6">
        <v>85652976426</v>
      </c>
      <c r="AF1869" s="6">
        <v>85652976426</v>
      </c>
    </row>
    <row r="1870" spans="1:32" ht="22.5">
      <c r="A1870" s="3" t="s">
        <v>451</v>
      </c>
      <c r="B1870" s="11" t="s">
        <v>545</v>
      </c>
      <c r="C1870" s="11" t="s">
        <v>573</v>
      </c>
      <c r="D1870" s="4" t="s">
        <v>452</v>
      </c>
      <c r="E1870" s="5" t="s">
        <v>256</v>
      </c>
      <c r="F1870" s="5" t="str">
        <f t="shared" si="31"/>
        <v>C-4102-1500-4</v>
      </c>
      <c r="G1870" s="13" t="s">
        <v>514</v>
      </c>
      <c r="H1870" s="13" t="s">
        <v>515</v>
      </c>
      <c r="I1870" s="13" t="s">
        <v>516</v>
      </c>
      <c r="J1870" s="3" t="s">
        <v>53</v>
      </c>
      <c r="K1870" s="3" t="s">
        <v>209</v>
      </c>
      <c r="L1870" s="3" t="s">
        <v>55</v>
      </c>
      <c r="M1870" s="3" t="s">
        <v>45</v>
      </c>
      <c r="N1870" s="3" t="s">
        <v>37</v>
      </c>
      <c r="O1870" s="3" t="s">
        <v>257</v>
      </c>
      <c r="P1870" s="3"/>
      <c r="Q1870" s="3"/>
      <c r="R1870" s="3" t="s">
        <v>230</v>
      </c>
      <c r="S1870" s="3" t="s">
        <v>243</v>
      </c>
      <c r="T1870" s="3" t="s">
        <v>42</v>
      </c>
      <c r="U1870" s="4" t="s">
        <v>258</v>
      </c>
      <c r="V1870" s="6">
        <v>0</v>
      </c>
      <c r="W1870" s="6">
        <v>2605050764</v>
      </c>
      <c r="X1870" s="6">
        <v>97425942</v>
      </c>
      <c r="Y1870" s="6">
        <v>2507624822</v>
      </c>
      <c r="Z1870" s="6">
        <v>0</v>
      </c>
      <c r="AA1870" s="6">
        <v>2495807279</v>
      </c>
      <c r="AB1870" s="6">
        <v>11817543</v>
      </c>
      <c r="AC1870" s="6">
        <v>2495807279</v>
      </c>
      <c r="AD1870" s="6">
        <v>2493946985</v>
      </c>
      <c r="AE1870" s="6">
        <v>2493946985</v>
      </c>
      <c r="AF1870" s="6">
        <v>2493946985</v>
      </c>
    </row>
    <row r="1871" spans="1:32" ht="22.5">
      <c r="A1871" s="3" t="s">
        <v>451</v>
      </c>
      <c r="B1871" s="11" t="s">
        <v>545</v>
      </c>
      <c r="C1871" s="11" t="s">
        <v>573</v>
      </c>
      <c r="D1871" s="4" t="s">
        <v>452</v>
      </c>
      <c r="E1871" s="5" t="s">
        <v>256</v>
      </c>
      <c r="F1871" s="5" t="str">
        <f t="shared" si="31"/>
        <v>C-4102-1500-4</v>
      </c>
      <c r="G1871" s="13" t="s">
        <v>514</v>
      </c>
      <c r="H1871" s="13" t="s">
        <v>515</v>
      </c>
      <c r="I1871" s="13" t="s">
        <v>516</v>
      </c>
      <c r="J1871" s="3" t="s">
        <v>53</v>
      </c>
      <c r="K1871" s="3" t="s">
        <v>209</v>
      </c>
      <c r="L1871" s="3" t="s">
        <v>55</v>
      </c>
      <c r="M1871" s="3" t="s">
        <v>45</v>
      </c>
      <c r="N1871" s="3" t="s">
        <v>37</v>
      </c>
      <c r="O1871" s="3" t="s">
        <v>257</v>
      </c>
      <c r="P1871" s="3"/>
      <c r="Q1871" s="3"/>
      <c r="R1871" s="3" t="s">
        <v>40</v>
      </c>
      <c r="S1871" s="3" t="s">
        <v>150</v>
      </c>
      <c r="T1871" s="3" t="s">
        <v>42</v>
      </c>
      <c r="U1871" s="4" t="s">
        <v>258</v>
      </c>
      <c r="V1871" s="6">
        <v>92517555207</v>
      </c>
      <c r="W1871" s="6">
        <v>2722575729</v>
      </c>
      <c r="X1871" s="6">
        <v>92606339112</v>
      </c>
      <c r="Y1871" s="6">
        <v>2633791824</v>
      </c>
      <c r="Z1871" s="6">
        <v>0</v>
      </c>
      <c r="AA1871" s="6">
        <v>2617412160</v>
      </c>
      <c r="AB1871" s="6">
        <v>16379664</v>
      </c>
      <c r="AC1871" s="6">
        <v>2617412160</v>
      </c>
      <c r="AD1871" s="6">
        <v>2559372540</v>
      </c>
      <c r="AE1871" s="6">
        <v>2559372540</v>
      </c>
      <c r="AF1871" s="6">
        <v>2559372540</v>
      </c>
    </row>
    <row r="1872" spans="1:32" ht="22.5">
      <c r="A1872" s="3" t="s">
        <v>451</v>
      </c>
      <c r="B1872" s="11" t="s">
        <v>545</v>
      </c>
      <c r="C1872" s="11" t="s">
        <v>573</v>
      </c>
      <c r="D1872" s="4" t="s">
        <v>452</v>
      </c>
      <c r="E1872" s="5" t="s">
        <v>259</v>
      </c>
      <c r="F1872" s="5" t="str">
        <f t="shared" si="31"/>
        <v>C-4102-1500-4</v>
      </c>
      <c r="G1872" s="13" t="s">
        <v>514</v>
      </c>
      <c r="H1872" s="13" t="s">
        <v>515</v>
      </c>
      <c r="I1872" s="13" t="s">
        <v>516</v>
      </c>
      <c r="J1872" s="3" t="s">
        <v>53</v>
      </c>
      <c r="K1872" s="3" t="s">
        <v>209</v>
      </c>
      <c r="L1872" s="3" t="s">
        <v>55</v>
      </c>
      <c r="M1872" s="3" t="s">
        <v>45</v>
      </c>
      <c r="N1872" s="3" t="s">
        <v>37</v>
      </c>
      <c r="O1872" s="3" t="s">
        <v>213</v>
      </c>
      <c r="P1872" s="3"/>
      <c r="Q1872" s="3"/>
      <c r="R1872" s="3" t="s">
        <v>230</v>
      </c>
      <c r="S1872" s="3" t="s">
        <v>243</v>
      </c>
      <c r="T1872" s="3" t="s">
        <v>42</v>
      </c>
      <c r="U1872" s="4" t="s">
        <v>260</v>
      </c>
      <c r="V1872" s="6">
        <v>0</v>
      </c>
      <c r="W1872" s="6">
        <v>909382238</v>
      </c>
      <c r="X1872" s="6">
        <v>199748030</v>
      </c>
      <c r="Y1872" s="6">
        <v>709634208</v>
      </c>
      <c r="Z1872" s="6">
        <v>0</v>
      </c>
      <c r="AA1872" s="6">
        <v>709634208</v>
      </c>
      <c r="AB1872" s="6">
        <v>0</v>
      </c>
      <c r="AC1872" s="6">
        <v>709634208</v>
      </c>
      <c r="AD1872" s="6">
        <v>709634208</v>
      </c>
      <c r="AE1872" s="6">
        <v>709634208</v>
      </c>
      <c r="AF1872" s="6">
        <v>709634208</v>
      </c>
    </row>
    <row r="1873" spans="1:32" ht="22.5">
      <c r="A1873" s="3" t="s">
        <v>451</v>
      </c>
      <c r="B1873" s="11" t="s">
        <v>545</v>
      </c>
      <c r="C1873" s="11" t="s">
        <v>573</v>
      </c>
      <c r="D1873" s="4" t="s">
        <v>452</v>
      </c>
      <c r="E1873" s="5" t="s">
        <v>261</v>
      </c>
      <c r="F1873" s="5" t="str">
        <f t="shared" si="31"/>
        <v>C-4102-1500-4</v>
      </c>
      <c r="G1873" s="13" t="s">
        <v>514</v>
      </c>
      <c r="H1873" s="13" t="s">
        <v>515</v>
      </c>
      <c r="I1873" s="13" t="s">
        <v>516</v>
      </c>
      <c r="J1873" s="3" t="s">
        <v>53</v>
      </c>
      <c r="K1873" s="3" t="s">
        <v>209</v>
      </c>
      <c r="L1873" s="3" t="s">
        <v>55</v>
      </c>
      <c r="M1873" s="3" t="s">
        <v>45</v>
      </c>
      <c r="N1873" s="3" t="s">
        <v>37</v>
      </c>
      <c r="O1873" s="3" t="s">
        <v>218</v>
      </c>
      <c r="P1873" s="3"/>
      <c r="Q1873" s="3"/>
      <c r="R1873" s="3" t="s">
        <v>230</v>
      </c>
      <c r="S1873" s="3" t="s">
        <v>243</v>
      </c>
      <c r="T1873" s="3" t="s">
        <v>42</v>
      </c>
      <c r="U1873" s="4" t="s">
        <v>262</v>
      </c>
      <c r="V1873" s="6">
        <v>0</v>
      </c>
      <c r="W1873" s="6">
        <v>7747838268</v>
      </c>
      <c r="X1873" s="6">
        <v>215867601</v>
      </c>
      <c r="Y1873" s="6">
        <v>7531970667</v>
      </c>
      <c r="Z1873" s="6">
        <v>0</v>
      </c>
      <c r="AA1873" s="6">
        <v>7526125139</v>
      </c>
      <c r="AB1873" s="6">
        <v>5845528</v>
      </c>
      <c r="AC1873" s="6">
        <v>7526125139</v>
      </c>
      <c r="AD1873" s="6">
        <v>7504800994</v>
      </c>
      <c r="AE1873" s="6">
        <v>7504800994</v>
      </c>
      <c r="AF1873" s="6">
        <v>7504800994</v>
      </c>
    </row>
    <row r="1874" spans="1:32" ht="22.5">
      <c r="A1874" s="3" t="s">
        <v>451</v>
      </c>
      <c r="B1874" s="11" t="s">
        <v>545</v>
      </c>
      <c r="C1874" s="11" t="s">
        <v>573</v>
      </c>
      <c r="D1874" s="4" t="s">
        <v>452</v>
      </c>
      <c r="E1874" s="5" t="s">
        <v>261</v>
      </c>
      <c r="F1874" s="5" t="str">
        <f t="shared" si="31"/>
        <v>C-4102-1500-4</v>
      </c>
      <c r="G1874" s="13" t="s">
        <v>514</v>
      </c>
      <c r="H1874" s="13" t="s">
        <v>515</v>
      </c>
      <c r="I1874" s="13" t="s">
        <v>516</v>
      </c>
      <c r="J1874" s="3" t="s">
        <v>53</v>
      </c>
      <c r="K1874" s="3" t="s">
        <v>209</v>
      </c>
      <c r="L1874" s="3" t="s">
        <v>55</v>
      </c>
      <c r="M1874" s="3" t="s">
        <v>45</v>
      </c>
      <c r="N1874" s="3" t="s">
        <v>37</v>
      </c>
      <c r="O1874" s="3" t="s">
        <v>218</v>
      </c>
      <c r="P1874" s="3"/>
      <c r="Q1874" s="3"/>
      <c r="R1874" s="3" t="s">
        <v>40</v>
      </c>
      <c r="S1874" s="3" t="s">
        <v>150</v>
      </c>
      <c r="T1874" s="3" t="s">
        <v>42</v>
      </c>
      <c r="U1874" s="4" t="s">
        <v>262</v>
      </c>
      <c r="V1874" s="6">
        <v>0</v>
      </c>
      <c r="W1874" s="6">
        <v>6346062916</v>
      </c>
      <c r="X1874" s="6">
        <v>247958286</v>
      </c>
      <c r="Y1874" s="6">
        <v>6098104630</v>
      </c>
      <c r="Z1874" s="6">
        <v>0</v>
      </c>
      <c r="AA1874" s="6">
        <v>6076462679</v>
      </c>
      <c r="AB1874" s="6">
        <v>21641951</v>
      </c>
      <c r="AC1874" s="6">
        <v>6076462679</v>
      </c>
      <c r="AD1874" s="6">
        <v>5980629324</v>
      </c>
      <c r="AE1874" s="6">
        <v>5980629324</v>
      </c>
      <c r="AF1874" s="6">
        <v>5980629324</v>
      </c>
    </row>
    <row r="1875" spans="1:32" ht="22.5">
      <c r="A1875" s="3" t="s">
        <v>451</v>
      </c>
      <c r="B1875" s="11" t="s">
        <v>545</v>
      </c>
      <c r="C1875" s="11" t="s">
        <v>573</v>
      </c>
      <c r="D1875" s="4" t="s">
        <v>452</v>
      </c>
      <c r="E1875" s="5" t="s">
        <v>382</v>
      </c>
      <c r="F1875" s="5" t="str">
        <f t="shared" si="31"/>
        <v>C-4102-1500-4</v>
      </c>
      <c r="G1875" s="13" t="s">
        <v>514</v>
      </c>
      <c r="H1875" s="13" t="s">
        <v>515</v>
      </c>
      <c r="I1875" s="13" t="s">
        <v>516</v>
      </c>
      <c r="J1875" s="3" t="s">
        <v>53</v>
      </c>
      <c r="K1875" s="3" t="s">
        <v>209</v>
      </c>
      <c r="L1875" s="3" t="s">
        <v>55</v>
      </c>
      <c r="M1875" s="3" t="s">
        <v>45</v>
      </c>
      <c r="N1875" s="3" t="s">
        <v>37</v>
      </c>
      <c r="O1875" s="3" t="s">
        <v>221</v>
      </c>
      <c r="P1875" s="3"/>
      <c r="Q1875" s="3"/>
      <c r="R1875" s="3" t="s">
        <v>230</v>
      </c>
      <c r="S1875" s="3" t="s">
        <v>243</v>
      </c>
      <c r="T1875" s="3" t="s">
        <v>42</v>
      </c>
      <c r="U1875" s="4" t="s">
        <v>383</v>
      </c>
      <c r="V1875" s="6">
        <v>0</v>
      </c>
      <c r="W1875" s="6">
        <v>12800000</v>
      </c>
      <c r="X1875" s="6">
        <v>1766710</v>
      </c>
      <c r="Y1875" s="6">
        <v>11033290</v>
      </c>
      <c r="Z1875" s="6">
        <v>0</v>
      </c>
      <c r="AA1875" s="6">
        <v>7878235</v>
      </c>
      <c r="AB1875" s="6">
        <v>3155055</v>
      </c>
      <c r="AC1875" s="6">
        <v>7878235</v>
      </c>
      <c r="AD1875" s="6">
        <v>6822215</v>
      </c>
      <c r="AE1875" s="6">
        <v>6822215</v>
      </c>
      <c r="AF1875" s="6">
        <v>6822215</v>
      </c>
    </row>
    <row r="1876" spans="1:32" ht="22.5">
      <c r="A1876" s="3" t="s">
        <v>451</v>
      </c>
      <c r="B1876" s="11" t="s">
        <v>545</v>
      </c>
      <c r="C1876" s="11" t="s">
        <v>573</v>
      </c>
      <c r="D1876" s="4" t="s">
        <v>452</v>
      </c>
      <c r="E1876" s="5" t="s">
        <v>265</v>
      </c>
      <c r="F1876" s="5" t="str">
        <f t="shared" si="31"/>
        <v>C-4102-1500-4</v>
      </c>
      <c r="G1876" s="13" t="s">
        <v>514</v>
      </c>
      <c r="H1876" s="13" t="s">
        <v>493</v>
      </c>
      <c r="I1876" s="13" t="s">
        <v>512</v>
      </c>
      <c r="J1876" s="3" t="s">
        <v>53</v>
      </c>
      <c r="K1876" s="3" t="s">
        <v>209</v>
      </c>
      <c r="L1876" s="3" t="s">
        <v>55</v>
      </c>
      <c r="M1876" s="3" t="s">
        <v>45</v>
      </c>
      <c r="N1876" s="3" t="s">
        <v>37</v>
      </c>
      <c r="O1876" s="3" t="s">
        <v>235</v>
      </c>
      <c r="P1876" s="3"/>
      <c r="Q1876" s="3"/>
      <c r="R1876" s="3" t="s">
        <v>40</v>
      </c>
      <c r="S1876" s="3" t="s">
        <v>41</v>
      </c>
      <c r="T1876" s="3" t="s">
        <v>42</v>
      </c>
      <c r="U1876" s="4" t="s">
        <v>222</v>
      </c>
      <c r="V1876" s="6">
        <v>0</v>
      </c>
      <c r="W1876" s="6">
        <v>1463339999</v>
      </c>
      <c r="X1876" s="6">
        <v>13630008</v>
      </c>
      <c r="Y1876" s="6">
        <v>1449709991</v>
      </c>
      <c r="Z1876" s="6">
        <v>0</v>
      </c>
      <c r="AA1876" s="6">
        <v>1444779978</v>
      </c>
      <c r="AB1876" s="6">
        <v>4930013</v>
      </c>
      <c r="AC1876" s="6">
        <v>1444779978</v>
      </c>
      <c r="AD1876" s="6">
        <v>1429023312</v>
      </c>
      <c r="AE1876" s="6">
        <v>1370539999</v>
      </c>
      <c r="AF1876" s="6">
        <v>1370539999</v>
      </c>
    </row>
    <row r="1877" spans="1:32" ht="22.5">
      <c r="A1877" s="3" t="s">
        <v>451</v>
      </c>
      <c r="B1877" s="11" t="s">
        <v>545</v>
      </c>
      <c r="C1877" s="11" t="s">
        <v>573</v>
      </c>
      <c r="D1877" s="4" t="s">
        <v>452</v>
      </c>
      <c r="E1877" s="5" t="s">
        <v>266</v>
      </c>
      <c r="F1877" s="5" t="str">
        <f t="shared" si="31"/>
        <v>C-4102-1500-4</v>
      </c>
      <c r="G1877" s="13" t="s">
        <v>514</v>
      </c>
      <c r="H1877" s="13" t="s">
        <v>493</v>
      </c>
      <c r="I1877" s="13" t="s">
        <v>506</v>
      </c>
      <c r="J1877" s="3" t="s">
        <v>53</v>
      </c>
      <c r="K1877" s="3" t="s">
        <v>209</v>
      </c>
      <c r="L1877" s="3" t="s">
        <v>55</v>
      </c>
      <c r="M1877" s="3" t="s">
        <v>45</v>
      </c>
      <c r="N1877" s="3" t="s">
        <v>37</v>
      </c>
      <c r="O1877" s="3" t="s">
        <v>267</v>
      </c>
      <c r="P1877" s="3"/>
      <c r="Q1877" s="3"/>
      <c r="R1877" s="3" t="s">
        <v>40</v>
      </c>
      <c r="S1877" s="3" t="s">
        <v>41</v>
      </c>
      <c r="T1877" s="3" t="s">
        <v>42</v>
      </c>
      <c r="U1877" s="4" t="s">
        <v>57</v>
      </c>
      <c r="V1877" s="6">
        <v>6000000</v>
      </c>
      <c r="W1877" s="6">
        <v>252518037</v>
      </c>
      <c r="X1877" s="6">
        <v>0</v>
      </c>
      <c r="Y1877" s="6">
        <v>258518037</v>
      </c>
      <c r="Z1877" s="6">
        <v>0</v>
      </c>
      <c r="AA1877" s="6">
        <v>255736081</v>
      </c>
      <c r="AB1877" s="6">
        <v>2781956</v>
      </c>
      <c r="AC1877" s="6">
        <v>255736081</v>
      </c>
      <c r="AD1877" s="6">
        <v>255515647</v>
      </c>
      <c r="AE1877" s="6">
        <v>252652494</v>
      </c>
      <c r="AF1877" s="6">
        <v>252652494</v>
      </c>
    </row>
    <row r="1878" spans="1:32" ht="22.5">
      <c r="A1878" s="3" t="s">
        <v>451</v>
      </c>
      <c r="B1878" s="11" t="s">
        <v>545</v>
      </c>
      <c r="C1878" s="11" t="s">
        <v>573</v>
      </c>
      <c r="D1878" s="4" t="s">
        <v>452</v>
      </c>
      <c r="E1878" s="5" t="s">
        <v>269</v>
      </c>
      <c r="F1878" s="5" t="str">
        <f t="shared" si="31"/>
        <v>C-4102-1500-5</v>
      </c>
      <c r="G1878" s="13" t="s">
        <v>517</v>
      </c>
      <c r="H1878" s="13" t="s">
        <v>518</v>
      </c>
      <c r="I1878" s="13" t="s">
        <v>519</v>
      </c>
      <c r="J1878" s="3" t="s">
        <v>53</v>
      </c>
      <c r="K1878" s="3" t="s">
        <v>209</v>
      </c>
      <c r="L1878" s="3" t="s">
        <v>55</v>
      </c>
      <c r="M1878" s="3" t="s">
        <v>46</v>
      </c>
      <c r="N1878" s="3" t="s">
        <v>37</v>
      </c>
      <c r="O1878" s="3" t="s">
        <v>210</v>
      </c>
      <c r="P1878" s="3"/>
      <c r="Q1878" s="3"/>
      <c r="R1878" s="3" t="s">
        <v>40</v>
      </c>
      <c r="S1878" s="3" t="s">
        <v>41</v>
      </c>
      <c r="T1878" s="3" t="s">
        <v>42</v>
      </c>
      <c r="U1878" s="4" t="s">
        <v>270</v>
      </c>
      <c r="V1878" s="6">
        <v>2635925760</v>
      </c>
      <c r="W1878" s="6">
        <v>402486637</v>
      </c>
      <c r="X1878" s="6">
        <v>0</v>
      </c>
      <c r="Y1878" s="6">
        <v>3038412397</v>
      </c>
      <c r="Z1878" s="6">
        <v>0</v>
      </c>
      <c r="AA1878" s="6">
        <v>3020851117</v>
      </c>
      <c r="AB1878" s="6">
        <v>17561280</v>
      </c>
      <c r="AC1878" s="6">
        <v>3020851117</v>
      </c>
      <c r="AD1878" s="6">
        <v>3020851117</v>
      </c>
      <c r="AE1878" s="6">
        <v>2996020500</v>
      </c>
      <c r="AF1878" s="6">
        <v>2996020500</v>
      </c>
    </row>
    <row r="1879" spans="1:32" ht="22.5">
      <c r="A1879" s="3" t="s">
        <v>451</v>
      </c>
      <c r="B1879" s="11" t="s">
        <v>545</v>
      </c>
      <c r="C1879" s="11" t="s">
        <v>573</v>
      </c>
      <c r="D1879" s="4" t="s">
        <v>452</v>
      </c>
      <c r="E1879" s="5" t="s">
        <v>271</v>
      </c>
      <c r="F1879" s="5" t="str">
        <f t="shared" si="31"/>
        <v>C-4102-1500-5</v>
      </c>
      <c r="G1879" s="13" t="s">
        <v>517</v>
      </c>
      <c r="H1879" s="13" t="s">
        <v>518</v>
      </c>
      <c r="I1879" s="13" t="s">
        <v>519</v>
      </c>
      <c r="J1879" s="3" t="s">
        <v>53</v>
      </c>
      <c r="K1879" s="3" t="s">
        <v>209</v>
      </c>
      <c r="L1879" s="3" t="s">
        <v>55</v>
      </c>
      <c r="M1879" s="3" t="s">
        <v>46</v>
      </c>
      <c r="N1879" s="3" t="s">
        <v>37</v>
      </c>
      <c r="O1879" s="3" t="s">
        <v>257</v>
      </c>
      <c r="P1879" s="3"/>
      <c r="Q1879" s="3"/>
      <c r="R1879" s="3" t="s">
        <v>40</v>
      </c>
      <c r="S1879" s="3" t="s">
        <v>41</v>
      </c>
      <c r="T1879" s="3" t="s">
        <v>42</v>
      </c>
      <c r="U1879" s="4" t="s">
        <v>272</v>
      </c>
      <c r="V1879" s="6">
        <v>1059033040</v>
      </c>
      <c r="W1879" s="6">
        <v>79091315</v>
      </c>
      <c r="X1879" s="6">
        <v>0</v>
      </c>
      <c r="Y1879" s="6">
        <v>1138124355</v>
      </c>
      <c r="Z1879" s="6">
        <v>0</v>
      </c>
      <c r="AA1879" s="6">
        <v>1138124355</v>
      </c>
      <c r="AB1879" s="6">
        <v>0</v>
      </c>
      <c r="AC1879" s="6">
        <v>1138124355</v>
      </c>
      <c r="AD1879" s="6">
        <v>1113573242</v>
      </c>
      <c r="AE1879" s="6">
        <v>1097573242</v>
      </c>
      <c r="AF1879" s="6">
        <v>1097573242</v>
      </c>
    </row>
    <row r="1880" spans="1:32" ht="22.5">
      <c r="A1880" s="3" t="s">
        <v>451</v>
      </c>
      <c r="B1880" s="11" t="s">
        <v>545</v>
      </c>
      <c r="C1880" s="11" t="s">
        <v>573</v>
      </c>
      <c r="D1880" s="4" t="s">
        <v>452</v>
      </c>
      <c r="E1880" s="5" t="s">
        <v>273</v>
      </c>
      <c r="F1880" s="5" t="str">
        <f t="shared" ref="F1880:F1943" si="32">+J1880&amp;"-"&amp;K1880&amp;"-"&amp;L1880&amp;"-"&amp;M1880</f>
        <v>C-4102-1500-5</v>
      </c>
      <c r="G1880" s="13" t="s">
        <v>517</v>
      </c>
      <c r="H1880" s="13" t="s">
        <v>518</v>
      </c>
      <c r="I1880" s="13" t="s">
        <v>519</v>
      </c>
      <c r="J1880" s="3" t="s">
        <v>53</v>
      </c>
      <c r="K1880" s="3" t="s">
        <v>209</v>
      </c>
      <c r="L1880" s="3" t="s">
        <v>55</v>
      </c>
      <c r="M1880" s="3" t="s">
        <v>46</v>
      </c>
      <c r="N1880" s="3" t="s">
        <v>37</v>
      </c>
      <c r="O1880" s="3" t="s">
        <v>213</v>
      </c>
      <c r="P1880" s="3"/>
      <c r="Q1880" s="3"/>
      <c r="R1880" s="3" t="s">
        <v>40</v>
      </c>
      <c r="S1880" s="3" t="s">
        <v>41</v>
      </c>
      <c r="T1880" s="3" t="s">
        <v>42</v>
      </c>
      <c r="U1880" s="4" t="s">
        <v>274</v>
      </c>
      <c r="V1880" s="6">
        <v>0</v>
      </c>
      <c r="W1880" s="6">
        <v>120000000</v>
      </c>
      <c r="X1880" s="6">
        <v>120000000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</row>
    <row r="1881" spans="1:32" ht="22.5">
      <c r="A1881" s="3" t="s">
        <v>451</v>
      </c>
      <c r="B1881" s="11" t="s">
        <v>545</v>
      </c>
      <c r="C1881" s="11" t="s">
        <v>573</v>
      </c>
      <c r="D1881" s="4" t="s">
        <v>452</v>
      </c>
      <c r="E1881" s="5" t="s">
        <v>275</v>
      </c>
      <c r="F1881" s="5" t="str">
        <f t="shared" si="32"/>
        <v>C-4102-1500-5</v>
      </c>
      <c r="G1881" s="13" t="s">
        <v>517</v>
      </c>
      <c r="H1881" s="13" t="s">
        <v>493</v>
      </c>
      <c r="I1881" s="13" t="s">
        <v>512</v>
      </c>
      <c r="J1881" s="3" t="s">
        <v>53</v>
      </c>
      <c r="K1881" s="3" t="s">
        <v>209</v>
      </c>
      <c r="L1881" s="3" t="s">
        <v>55</v>
      </c>
      <c r="M1881" s="3" t="s">
        <v>46</v>
      </c>
      <c r="N1881" s="3" t="s">
        <v>37</v>
      </c>
      <c r="O1881" s="3" t="s">
        <v>218</v>
      </c>
      <c r="P1881" s="3"/>
      <c r="Q1881" s="3"/>
      <c r="R1881" s="3" t="s">
        <v>40</v>
      </c>
      <c r="S1881" s="3" t="s">
        <v>41</v>
      </c>
      <c r="T1881" s="3" t="s">
        <v>42</v>
      </c>
      <c r="U1881" s="4" t="s">
        <v>222</v>
      </c>
      <c r="V1881" s="6">
        <v>32791000</v>
      </c>
      <c r="W1881" s="6">
        <v>1391133</v>
      </c>
      <c r="X1881" s="6">
        <v>0</v>
      </c>
      <c r="Y1881" s="6">
        <v>34182133</v>
      </c>
      <c r="Z1881" s="6">
        <v>0</v>
      </c>
      <c r="AA1881" s="6">
        <v>34182133</v>
      </c>
      <c r="AB1881" s="6">
        <v>0</v>
      </c>
      <c r="AC1881" s="6">
        <v>34182133</v>
      </c>
      <c r="AD1881" s="6">
        <v>34182133</v>
      </c>
      <c r="AE1881" s="6">
        <v>33089100</v>
      </c>
      <c r="AF1881" s="6">
        <v>33089100</v>
      </c>
    </row>
    <row r="1882" spans="1:32" ht="22.5">
      <c r="A1882" s="3" t="s">
        <v>451</v>
      </c>
      <c r="B1882" s="11" t="s">
        <v>545</v>
      </c>
      <c r="C1882" s="11" t="s">
        <v>573</v>
      </c>
      <c r="D1882" s="4" t="s">
        <v>452</v>
      </c>
      <c r="E1882" s="5" t="s">
        <v>276</v>
      </c>
      <c r="F1882" s="5" t="str">
        <f t="shared" si="32"/>
        <v>C-4102-1500-5</v>
      </c>
      <c r="G1882" s="13" t="s">
        <v>517</v>
      </c>
      <c r="H1882" s="13" t="s">
        <v>493</v>
      </c>
      <c r="I1882" s="13" t="s">
        <v>506</v>
      </c>
      <c r="J1882" s="3" t="s">
        <v>53</v>
      </c>
      <c r="K1882" s="3" t="s">
        <v>209</v>
      </c>
      <c r="L1882" s="3" t="s">
        <v>55</v>
      </c>
      <c r="M1882" s="3" t="s">
        <v>46</v>
      </c>
      <c r="N1882" s="3" t="s">
        <v>37</v>
      </c>
      <c r="O1882" s="3" t="s">
        <v>221</v>
      </c>
      <c r="P1882" s="3"/>
      <c r="Q1882" s="3"/>
      <c r="R1882" s="3" t="s">
        <v>40</v>
      </c>
      <c r="S1882" s="3" t="s">
        <v>41</v>
      </c>
      <c r="T1882" s="3" t="s">
        <v>42</v>
      </c>
      <c r="U1882" s="4" t="s">
        <v>57</v>
      </c>
      <c r="V1882" s="6">
        <v>16289465</v>
      </c>
      <c r="W1882" s="6">
        <v>0</v>
      </c>
      <c r="X1882" s="6">
        <v>11904777</v>
      </c>
      <c r="Y1882" s="6">
        <v>4384688</v>
      </c>
      <c r="Z1882" s="6">
        <v>0</v>
      </c>
      <c r="AA1882" s="6">
        <v>4147414</v>
      </c>
      <c r="AB1882" s="6">
        <v>237274</v>
      </c>
      <c r="AC1882" s="6">
        <v>4147414</v>
      </c>
      <c r="AD1882" s="6">
        <v>4147414</v>
      </c>
      <c r="AE1882" s="6">
        <v>4147414</v>
      </c>
      <c r="AF1882" s="6">
        <v>4147414</v>
      </c>
    </row>
    <row r="1883" spans="1:32" ht="22.5">
      <c r="A1883" s="3" t="s">
        <v>451</v>
      </c>
      <c r="B1883" s="11" t="s">
        <v>545</v>
      </c>
      <c r="C1883" s="11" t="s">
        <v>573</v>
      </c>
      <c r="D1883" s="4" t="s">
        <v>452</v>
      </c>
      <c r="E1883" s="5" t="s">
        <v>384</v>
      </c>
      <c r="F1883" s="5" t="str">
        <f t="shared" si="32"/>
        <v>C-4102-1500-5</v>
      </c>
      <c r="G1883" s="13" t="s">
        <v>517</v>
      </c>
      <c r="H1883" s="13" t="s">
        <v>518</v>
      </c>
      <c r="I1883" s="13" t="s">
        <v>519</v>
      </c>
      <c r="J1883" s="3" t="s">
        <v>53</v>
      </c>
      <c r="K1883" s="3" t="s">
        <v>209</v>
      </c>
      <c r="L1883" s="3" t="s">
        <v>55</v>
      </c>
      <c r="M1883" s="3" t="s">
        <v>46</v>
      </c>
      <c r="N1883" s="3" t="s">
        <v>37</v>
      </c>
      <c r="O1883" s="3" t="s">
        <v>252</v>
      </c>
      <c r="P1883" s="3"/>
      <c r="Q1883" s="3"/>
      <c r="R1883" s="3" t="s">
        <v>40</v>
      </c>
      <c r="S1883" s="3" t="s">
        <v>41</v>
      </c>
      <c r="T1883" s="3" t="s">
        <v>42</v>
      </c>
      <c r="U1883" s="4" t="s">
        <v>253</v>
      </c>
      <c r="V1883" s="6">
        <v>4984</v>
      </c>
      <c r="W1883" s="6">
        <v>0</v>
      </c>
      <c r="X1883" s="6">
        <v>4984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</row>
    <row r="1884" spans="1:32" ht="22.5">
      <c r="A1884" s="3" t="s">
        <v>451</v>
      </c>
      <c r="B1884" s="11" t="s">
        <v>545</v>
      </c>
      <c r="C1884" s="11" t="s">
        <v>573</v>
      </c>
      <c r="D1884" s="4" t="s">
        <v>452</v>
      </c>
      <c r="E1884" s="5" t="s">
        <v>277</v>
      </c>
      <c r="F1884" s="5" t="str">
        <f t="shared" si="32"/>
        <v>C-4102-1500-6</v>
      </c>
      <c r="G1884" s="13" t="s">
        <v>498</v>
      </c>
      <c r="H1884" s="13" t="s">
        <v>499</v>
      </c>
      <c r="I1884" s="13" t="s">
        <v>500</v>
      </c>
      <c r="J1884" s="3" t="s">
        <v>53</v>
      </c>
      <c r="K1884" s="3" t="s">
        <v>209</v>
      </c>
      <c r="L1884" s="3" t="s">
        <v>55</v>
      </c>
      <c r="M1884" s="3" t="s">
        <v>113</v>
      </c>
      <c r="N1884" s="3" t="s">
        <v>37</v>
      </c>
      <c r="O1884" s="3" t="s">
        <v>210</v>
      </c>
      <c r="P1884" s="3"/>
      <c r="Q1884" s="3"/>
      <c r="R1884" s="3" t="s">
        <v>40</v>
      </c>
      <c r="S1884" s="3" t="s">
        <v>41</v>
      </c>
      <c r="T1884" s="3" t="s">
        <v>42</v>
      </c>
      <c r="U1884" s="4" t="s">
        <v>278</v>
      </c>
      <c r="V1884" s="6">
        <v>2042755700</v>
      </c>
      <c r="W1884" s="6">
        <v>59027050</v>
      </c>
      <c r="X1884" s="6">
        <v>94686175</v>
      </c>
      <c r="Y1884" s="6">
        <v>2007096575</v>
      </c>
      <c r="Z1884" s="6">
        <v>0</v>
      </c>
      <c r="AA1884" s="6">
        <v>2004985625</v>
      </c>
      <c r="AB1884" s="6">
        <v>2110950</v>
      </c>
      <c r="AC1884" s="6">
        <v>2004985625</v>
      </c>
      <c r="AD1884" s="6">
        <v>1941830842</v>
      </c>
      <c r="AE1884" s="6">
        <v>1884387542</v>
      </c>
      <c r="AF1884" s="6">
        <v>1884387542</v>
      </c>
    </row>
    <row r="1885" spans="1:32" ht="22.5">
      <c r="A1885" s="3" t="s">
        <v>451</v>
      </c>
      <c r="B1885" s="11" t="s">
        <v>545</v>
      </c>
      <c r="C1885" s="11" t="s">
        <v>573</v>
      </c>
      <c r="D1885" s="4" t="s">
        <v>452</v>
      </c>
      <c r="E1885" s="5" t="s">
        <v>385</v>
      </c>
      <c r="F1885" s="5" t="str">
        <f t="shared" si="32"/>
        <v>C-4102-1500-6</v>
      </c>
      <c r="G1885" s="13" t="s">
        <v>498</v>
      </c>
      <c r="H1885" s="13" t="s">
        <v>499</v>
      </c>
      <c r="I1885" s="13" t="s">
        <v>500</v>
      </c>
      <c r="J1885" s="3" t="s">
        <v>53</v>
      </c>
      <c r="K1885" s="3" t="s">
        <v>209</v>
      </c>
      <c r="L1885" s="3" t="s">
        <v>55</v>
      </c>
      <c r="M1885" s="3" t="s">
        <v>113</v>
      </c>
      <c r="N1885" s="3" t="s">
        <v>37</v>
      </c>
      <c r="O1885" s="3" t="s">
        <v>257</v>
      </c>
      <c r="P1885" s="3"/>
      <c r="Q1885" s="3"/>
      <c r="R1885" s="3" t="s">
        <v>40</v>
      </c>
      <c r="S1885" s="3" t="s">
        <v>41</v>
      </c>
      <c r="T1885" s="3" t="s">
        <v>42</v>
      </c>
      <c r="U1885" s="4" t="s">
        <v>386</v>
      </c>
      <c r="V1885" s="6">
        <v>1312280100</v>
      </c>
      <c r="W1885" s="6">
        <v>29637350</v>
      </c>
      <c r="X1885" s="6">
        <v>5569775</v>
      </c>
      <c r="Y1885" s="6">
        <v>1336347675</v>
      </c>
      <c r="Z1885" s="6">
        <v>0</v>
      </c>
      <c r="AA1885" s="6">
        <v>1330691425</v>
      </c>
      <c r="AB1885" s="6">
        <v>5656250</v>
      </c>
      <c r="AC1885" s="6">
        <v>1330691425</v>
      </c>
      <c r="AD1885" s="6">
        <v>1323591588</v>
      </c>
      <c r="AE1885" s="6">
        <v>1299610488</v>
      </c>
      <c r="AF1885" s="6">
        <v>1299610488</v>
      </c>
    </row>
    <row r="1886" spans="1:32" ht="22.5">
      <c r="A1886" s="3" t="s">
        <v>451</v>
      </c>
      <c r="B1886" s="11" t="s">
        <v>545</v>
      </c>
      <c r="C1886" s="11" t="s">
        <v>573</v>
      </c>
      <c r="D1886" s="4" t="s">
        <v>452</v>
      </c>
      <c r="E1886" s="5" t="s">
        <v>281</v>
      </c>
      <c r="F1886" s="5" t="str">
        <f t="shared" si="32"/>
        <v>C-4102-1500-6</v>
      </c>
      <c r="G1886" s="13" t="s">
        <v>498</v>
      </c>
      <c r="H1886" s="13" t="s">
        <v>499</v>
      </c>
      <c r="I1886" s="13" t="s">
        <v>500</v>
      </c>
      <c r="J1886" s="3" t="s">
        <v>53</v>
      </c>
      <c r="K1886" s="3" t="s">
        <v>209</v>
      </c>
      <c r="L1886" s="3" t="s">
        <v>55</v>
      </c>
      <c r="M1886" s="3" t="s">
        <v>113</v>
      </c>
      <c r="N1886" s="3" t="s">
        <v>37</v>
      </c>
      <c r="O1886" s="3" t="s">
        <v>56</v>
      </c>
      <c r="P1886" s="3"/>
      <c r="Q1886" s="3"/>
      <c r="R1886" s="3" t="s">
        <v>40</v>
      </c>
      <c r="S1886" s="3" t="s">
        <v>41</v>
      </c>
      <c r="T1886" s="3" t="s">
        <v>42</v>
      </c>
      <c r="U1886" s="4" t="s">
        <v>282</v>
      </c>
      <c r="V1886" s="6">
        <v>0</v>
      </c>
      <c r="W1886" s="6">
        <v>715000000</v>
      </c>
      <c r="X1886" s="6">
        <v>0</v>
      </c>
      <c r="Y1886" s="6">
        <v>715000000</v>
      </c>
      <c r="Z1886" s="6">
        <v>0</v>
      </c>
      <c r="AA1886" s="6">
        <v>715000000</v>
      </c>
      <c r="AB1886" s="6">
        <v>0</v>
      </c>
      <c r="AC1886" s="6">
        <v>715000000</v>
      </c>
      <c r="AD1886" s="6">
        <v>715000000</v>
      </c>
      <c r="AE1886" s="6">
        <v>250250000</v>
      </c>
      <c r="AF1886" s="6">
        <v>250250000</v>
      </c>
    </row>
    <row r="1887" spans="1:32" ht="22.5">
      <c r="A1887" s="3" t="s">
        <v>451</v>
      </c>
      <c r="B1887" s="11" t="s">
        <v>545</v>
      </c>
      <c r="C1887" s="11" t="s">
        <v>573</v>
      </c>
      <c r="D1887" s="4" t="s">
        <v>452</v>
      </c>
      <c r="E1887" s="5" t="s">
        <v>283</v>
      </c>
      <c r="F1887" s="5" t="str">
        <f t="shared" si="32"/>
        <v>C-4102-1500-6</v>
      </c>
      <c r="G1887" s="13" t="s">
        <v>498</v>
      </c>
      <c r="H1887" s="13" t="s">
        <v>499</v>
      </c>
      <c r="I1887" s="13" t="s">
        <v>500</v>
      </c>
      <c r="J1887" s="3" t="s">
        <v>53</v>
      </c>
      <c r="K1887" s="3" t="s">
        <v>209</v>
      </c>
      <c r="L1887" s="3" t="s">
        <v>55</v>
      </c>
      <c r="M1887" s="3" t="s">
        <v>113</v>
      </c>
      <c r="N1887" s="3" t="s">
        <v>37</v>
      </c>
      <c r="O1887" s="3" t="s">
        <v>218</v>
      </c>
      <c r="P1887" s="3"/>
      <c r="Q1887" s="3"/>
      <c r="R1887" s="3" t="s">
        <v>40</v>
      </c>
      <c r="S1887" s="3" t="s">
        <v>41</v>
      </c>
      <c r="T1887" s="3" t="s">
        <v>42</v>
      </c>
      <c r="U1887" s="4" t="s">
        <v>284</v>
      </c>
      <c r="V1887" s="6">
        <v>0</v>
      </c>
      <c r="W1887" s="6">
        <v>447727998</v>
      </c>
      <c r="X1887" s="6">
        <v>0</v>
      </c>
      <c r="Y1887" s="6">
        <v>447727998</v>
      </c>
      <c r="Z1887" s="6">
        <v>0</v>
      </c>
      <c r="AA1887" s="6">
        <v>447727998</v>
      </c>
      <c r="AB1887" s="6">
        <v>0</v>
      </c>
      <c r="AC1887" s="6">
        <v>447727998</v>
      </c>
      <c r="AD1887" s="6">
        <v>447727998</v>
      </c>
      <c r="AE1887" s="6">
        <v>377656020</v>
      </c>
      <c r="AF1887" s="6">
        <v>377656020</v>
      </c>
    </row>
    <row r="1888" spans="1:32" ht="22.5">
      <c r="A1888" s="3" t="s">
        <v>451</v>
      </c>
      <c r="B1888" s="11" t="s">
        <v>545</v>
      </c>
      <c r="C1888" s="11" t="s">
        <v>573</v>
      </c>
      <c r="D1888" s="4" t="s">
        <v>452</v>
      </c>
      <c r="E1888" s="5" t="s">
        <v>285</v>
      </c>
      <c r="F1888" s="5" t="str">
        <f t="shared" si="32"/>
        <v>C-4102-1500-6</v>
      </c>
      <c r="G1888" s="13" t="s">
        <v>498</v>
      </c>
      <c r="H1888" s="13" t="s">
        <v>493</v>
      </c>
      <c r="I1888" s="13" t="s">
        <v>512</v>
      </c>
      <c r="J1888" s="3" t="s">
        <v>53</v>
      </c>
      <c r="K1888" s="3" t="s">
        <v>209</v>
      </c>
      <c r="L1888" s="3" t="s">
        <v>55</v>
      </c>
      <c r="M1888" s="3" t="s">
        <v>113</v>
      </c>
      <c r="N1888" s="3" t="s">
        <v>37</v>
      </c>
      <c r="O1888" s="3" t="s">
        <v>224</v>
      </c>
      <c r="P1888" s="3"/>
      <c r="Q1888" s="3"/>
      <c r="R1888" s="3" t="s">
        <v>40</v>
      </c>
      <c r="S1888" s="3" t="s">
        <v>41</v>
      </c>
      <c r="T1888" s="3" t="s">
        <v>42</v>
      </c>
      <c r="U1888" s="4" t="s">
        <v>222</v>
      </c>
      <c r="V1888" s="6">
        <v>0</v>
      </c>
      <c r="W1888" s="6">
        <v>68669800</v>
      </c>
      <c r="X1888" s="6">
        <v>106300</v>
      </c>
      <c r="Y1888" s="6">
        <v>68563500</v>
      </c>
      <c r="Z1888" s="6">
        <v>0</v>
      </c>
      <c r="AA1888" s="6">
        <v>68563500</v>
      </c>
      <c r="AB1888" s="6">
        <v>0</v>
      </c>
      <c r="AC1888" s="6">
        <v>68563500</v>
      </c>
      <c r="AD1888" s="6">
        <v>67394200</v>
      </c>
      <c r="AE1888" s="6">
        <v>65055600</v>
      </c>
      <c r="AF1888" s="6">
        <v>65055600</v>
      </c>
    </row>
    <row r="1889" spans="1:32" ht="22.5">
      <c r="A1889" s="3" t="s">
        <v>451</v>
      </c>
      <c r="B1889" s="11" t="s">
        <v>545</v>
      </c>
      <c r="C1889" s="11" t="s">
        <v>573</v>
      </c>
      <c r="D1889" s="4" t="s">
        <v>452</v>
      </c>
      <c r="E1889" s="5" t="s">
        <v>286</v>
      </c>
      <c r="F1889" s="5" t="str">
        <f t="shared" si="32"/>
        <v>C-4102-1500-6</v>
      </c>
      <c r="G1889" s="13" t="s">
        <v>498</v>
      </c>
      <c r="H1889" s="13" t="s">
        <v>493</v>
      </c>
      <c r="I1889" s="13" t="s">
        <v>506</v>
      </c>
      <c r="J1889" s="3" t="s">
        <v>53</v>
      </c>
      <c r="K1889" s="3" t="s">
        <v>209</v>
      </c>
      <c r="L1889" s="3" t="s">
        <v>55</v>
      </c>
      <c r="M1889" s="3" t="s">
        <v>113</v>
      </c>
      <c r="N1889" s="3" t="s">
        <v>37</v>
      </c>
      <c r="O1889" s="3" t="s">
        <v>235</v>
      </c>
      <c r="P1889" s="3"/>
      <c r="Q1889" s="3"/>
      <c r="R1889" s="3" t="s">
        <v>40</v>
      </c>
      <c r="S1889" s="3" t="s">
        <v>41</v>
      </c>
      <c r="T1889" s="3" t="s">
        <v>42</v>
      </c>
      <c r="U1889" s="4" t="s">
        <v>57</v>
      </c>
      <c r="V1889" s="6">
        <v>3000000</v>
      </c>
      <c r="W1889" s="6">
        <v>12000000</v>
      </c>
      <c r="X1889" s="6">
        <v>0</v>
      </c>
      <c r="Y1889" s="6">
        <v>15000000</v>
      </c>
      <c r="Z1889" s="6">
        <v>0</v>
      </c>
      <c r="AA1889" s="6">
        <v>14113655</v>
      </c>
      <c r="AB1889" s="6">
        <v>886345</v>
      </c>
      <c r="AC1889" s="6">
        <v>14113655</v>
      </c>
      <c r="AD1889" s="6">
        <v>14113655</v>
      </c>
      <c r="AE1889" s="6">
        <v>13966952</v>
      </c>
      <c r="AF1889" s="6">
        <v>13966952</v>
      </c>
    </row>
    <row r="1890" spans="1:32" ht="22.5">
      <c r="A1890" s="3" t="s">
        <v>451</v>
      </c>
      <c r="B1890" s="11" t="s">
        <v>545</v>
      </c>
      <c r="C1890" s="11" t="s">
        <v>573</v>
      </c>
      <c r="D1890" s="4" t="s">
        <v>452</v>
      </c>
      <c r="E1890" s="5" t="s">
        <v>287</v>
      </c>
      <c r="F1890" s="5" t="str">
        <f t="shared" si="32"/>
        <v>C-4102-1500-6</v>
      </c>
      <c r="G1890" s="13" t="s">
        <v>498</v>
      </c>
      <c r="H1890" s="13" t="s">
        <v>499</v>
      </c>
      <c r="I1890" s="13" t="s">
        <v>500</v>
      </c>
      <c r="J1890" s="3" t="s">
        <v>53</v>
      </c>
      <c r="K1890" s="3" t="s">
        <v>209</v>
      </c>
      <c r="L1890" s="3" t="s">
        <v>55</v>
      </c>
      <c r="M1890" s="3" t="s">
        <v>113</v>
      </c>
      <c r="N1890" s="3" t="s">
        <v>37</v>
      </c>
      <c r="O1890" s="3" t="s">
        <v>252</v>
      </c>
      <c r="P1890" s="3"/>
      <c r="Q1890" s="3"/>
      <c r="R1890" s="3" t="s">
        <v>40</v>
      </c>
      <c r="S1890" s="3" t="s">
        <v>41</v>
      </c>
      <c r="T1890" s="3" t="s">
        <v>42</v>
      </c>
      <c r="U1890" s="4" t="s">
        <v>253</v>
      </c>
      <c r="V1890" s="6">
        <v>0</v>
      </c>
      <c r="W1890" s="6">
        <v>13420143</v>
      </c>
      <c r="X1890" s="6">
        <v>13420143</v>
      </c>
      <c r="Y1890" s="6">
        <v>0</v>
      </c>
      <c r="Z1890" s="6">
        <v>0</v>
      </c>
      <c r="AA1890" s="6">
        <v>0</v>
      </c>
      <c r="AB1890" s="6">
        <v>0</v>
      </c>
      <c r="AC1890" s="6">
        <v>0</v>
      </c>
      <c r="AD1890" s="6">
        <v>0</v>
      </c>
      <c r="AE1890" s="6">
        <v>0</v>
      </c>
      <c r="AF1890" s="6">
        <v>0</v>
      </c>
    </row>
    <row r="1891" spans="1:32" ht="22.5">
      <c r="A1891" s="3" t="s">
        <v>451</v>
      </c>
      <c r="B1891" s="11" t="s">
        <v>545</v>
      </c>
      <c r="C1891" s="11" t="s">
        <v>573</v>
      </c>
      <c r="D1891" s="4" t="s">
        <v>452</v>
      </c>
      <c r="E1891" s="5" t="s">
        <v>290</v>
      </c>
      <c r="F1891" s="5" t="str">
        <f t="shared" si="32"/>
        <v>C-4102-1500-7</v>
      </c>
      <c r="G1891" s="13" t="s">
        <v>520</v>
      </c>
      <c r="H1891" s="13" t="s">
        <v>493</v>
      </c>
      <c r="I1891" s="13" t="s">
        <v>512</v>
      </c>
      <c r="J1891" s="3" t="s">
        <v>53</v>
      </c>
      <c r="K1891" s="3" t="s">
        <v>209</v>
      </c>
      <c r="L1891" s="3" t="s">
        <v>55</v>
      </c>
      <c r="M1891" s="3" t="s">
        <v>116</v>
      </c>
      <c r="N1891" s="3" t="s">
        <v>37</v>
      </c>
      <c r="O1891" s="3" t="s">
        <v>257</v>
      </c>
      <c r="P1891" s="3"/>
      <c r="Q1891" s="3"/>
      <c r="R1891" s="3" t="s">
        <v>40</v>
      </c>
      <c r="S1891" s="3" t="s">
        <v>41</v>
      </c>
      <c r="T1891" s="3" t="s">
        <v>42</v>
      </c>
      <c r="U1891" s="4" t="s">
        <v>222</v>
      </c>
      <c r="V1891" s="6">
        <v>241841853</v>
      </c>
      <c r="W1891" s="6">
        <v>0</v>
      </c>
      <c r="X1891" s="6">
        <v>85540917</v>
      </c>
      <c r="Y1891" s="6">
        <v>156300936</v>
      </c>
      <c r="Z1891" s="6">
        <v>0</v>
      </c>
      <c r="AA1891" s="6">
        <v>138017470</v>
      </c>
      <c r="AB1891" s="6">
        <v>18283466</v>
      </c>
      <c r="AC1891" s="6">
        <v>138017470</v>
      </c>
      <c r="AD1891" s="6">
        <v>137772670</v>
      </c>
      <c r="AE1891" s="6">
        <v>134240203</v>
      </c>
      <c r="AF1891" s="6">
        <v>134240203</v>
      </c>
    </row>
    <row r="1892" spans="1:32" ht="22.5">
      <c r="A1892" s="3" t="s">
        <v>451</v>
      </c>
      <c r="B1892" s="11" t="s">
        <v>545</v>
      </c>
      <c r="C1892" s="11" t="s">
        <v>573</v>
      </c>
      <c r="D1892" s="4" t="s">
        <v>452</v>
      </c>
      <c r="E1892" s="5" t="s">
        <v>291</v>
      </c>
      <c r="F1892" s="5" t="str">
        <f t="shared" si="32"/>
        <v>C-4102-1500-7</v>
      </c>
      <c r="G1892" s="13" t="s">
        <v>520</v>
      </c>
      <c r="H1892" s="13" t="s">
        <v>493</v>
      </c>
      <c r="I1892" s="13" t="s">
        <v>506</v>
      </c>
      <c r="J1892" s="3" t="s">
        <v>53</v>
      </c>
      <c r="K1892" s="3" t="s">
        <v>209</v>
      </c>
      <c r="L1892" s="3" t="s">
        <v>55</v>
      </c>
      <c r="M1892" s="3" t="s">
        <v>116</v>
      </c>
      <c r="N1892" s="3" t="s">
        <v>37</v>
      </c>
      <c r="O1892" s="3" t="s">
        <v>213</v>
      </c>
      <c r="P1892" s="3"/>
      <c r="Q1892" s="3"/>
      <c r="R1892" s="3" t="s">
        <v>40</v>
      </c>
      <c r="S1892" s="3" t="s">
        <v>41</v>
      </c>
      <c r="T1892" s="3" t="s">
        <v>42</v>
      </c>
      <c r="U1892" s="4" t="s">
        <v>57</v>
      </c>
      <c r="V1892" s="6">
        <v>56309187</v>
      </c>
      <c r="W1892" s="6">
        <v>5000000</v>
      </c>
      <c r="X1892" s="6">
        <v>0</v>
      </c>
      <c r="Y1892" s="6">
        <v>61309187</v>
      </c>
      <c r="Z1892" s="6">
        <v>0</v>
      </c>
      <c r="AA1892" s="6">
        <v>53524982</v>
      </c>
      <c r="AB1892" s="6">
        <v>7784205</v>
      </c>
      <c r="AC1892" s="6">
        <v>53524982</v>
      </c>
      <c r="AD1892" s="6">
        <v>53524982</v>
      </c>
      <c r="AE1892" s="6">
        <v>52662050</v>
      </c>
      <c r="AF1892" s="6">
        <v>52662050</v>
      </c>
    </row>
    <row r="1893" spans="1:32" ht="22.5">
      <c r="A1893" s="3" t="s">
        <v>451</v>
      </c>
      <c r="B1893" s="11" t="s">
        <v>545</v>
      </c>
      <c r="C1893" s="11" t="s">
        <v>573</v>
      </c>
      <c r="D1893" s="4" t="s">
        <v>452</v>
      </c>
      <c r="E1893" s="5" t="s">
        <v>295</v>
      </c>
      <c r="F1893" s="5" t="str">
        <f t="shared" si="32"/>
        <v>C-4199-1500-1</v>
      </c>
      <c r="G1893" s="13" t="s">
        <v>522</v>
      </c>
      <c r="H1893" s="13" t="s">
        <v>493</v>
      </c>
      <c r="I1893" s="13" t="s">
        <v>512</v>
      </c>
      <c r="J1893" s="3" t="s">
        <v>53</v>
      </c>
      <c r="K1893" s="3" t="s">
        <v>54</v>
      </c>
      <c r="L1893" s="3" t="s">
        <v>55</v>
      </c>
      <c r="M1893" s="3" t="s">
        <v>61</v>
      </c>
      <c r="N1893" s="3" t="s">
        <v>37</v>
      </c>
      <c r="O1893" s="3" t="s">
        <v>257</v>
      </c>
      <c r="P1893" s="3"/>
      <c r="Q1893" s="3"/>
      <c r="R1893" s="3" t="s">
        <v>40</v>
      </c>
      <c r="S1893" s="3" t="s">
        <v>41</v>
      </c>
      <c r="T1893" s="3" t="s">
        <v>42</v>
      </c>
      <c r="U1893" s="4" t="s">
        <v>222</v>
      </c>
      <c r="V1893" s="6">
        <v>142068930</v>
      </c>
      <c r="W1893" s="6">
        <v>1382070</v>
      </c>
      <c r="X1893" s="6">
        <v>0</v>
      </c>
      <c r="Y1893" s="6">
        <v>143451000</v>
      </c>
      <c r="Z1893" s="6">
        <v>0</v>
      </c>
      <c r="AA1893" s="6">
        <v>143451000</v>
      </c>
      <c r="AB1893" s="6">
        <v>0</v>
      </c>
      <c r="AC1893" s="6">
        <v>143451000</v>
      </c>
      <c r="AD1893" s="6">
        <v>143451000</v>
      </c>
      <c r="AE1893" s="6">
        <v>138877200</v>
      </c>
      <c r="AF1893" s="6">
        <v>138877200</v>
      </c>
    </row>
    <row r="1894" spans="1:32" ht="22.5">
      <c r="A1894" s="3" t="s">
        <v>451</v>
      </c>
      <c r="B1894" s="11" t="s">
        <v>545</v>
      </c>
      <c r="C1894" s="11" t="s">
        <v>573</v>
      </c>
      <c r="D1894" s="4" t="s">
        <v>452</v>
      </c>
      <c r="E1894" s="5" t="s">
        <v>296</v>
      </c>
      <c r="F1894" s="5" t="str">
        <f t="shared" si="32"/>
        <v>C-4199-1500-1</v>
      </c>
      <c r="G1894" s="13" t="s">
        <v>522</v>
      </c>
      <c r="H1894" s="13" t="s">
        <v>493</v>
      </c>
      <c r="I1894" s="13" t="s">
        <v>506</v>
      </c>
      <c r="J1894" s="3" t="s">
        <v>53</v>
      </c>
      <c r="K1894" s="3" t="s">
        <v>54</v>
      </c>
      <c r="L1894" s="3" t="s">
        <v>55</v>
      </c>
      <c r="M1894" s="3" t="s">
        <v>61</v>
      </c>
      <c r="N1894" s="3" t="s">
        <v>37</v>
      </c>
      <c r="O1894" s="3" t="s">
        <v>213</v>
      </c>
      <c r="P1894" s="3"/>
      <c r="Q1894" s="3"/>
      <c r="R1894" s="3" t="s">
        <v>40</v>
      </c>
      <c r="S1894" s="3" t="s">
        <v>41</v>
      </c>
      <c r="T1894" s="3" t="s">
        <v>42</v>
      </c>
      <c r="U1894" s="4" t="s">
        <v>57</v>
      </c>
      <c r="V1894" s="6">
        <v>14542137</v>
      </c>
      <c r="W1894" s="6">
        <v>0</v>
      </c>
      <c r="X1894" s="6">
        <v>0</v>
      </c>
      <c r="Y1894" s="6">
        <v>14542137</v>
      </c>
      <c r="Z1894" s="6">
        <v>0</v>
      </c>
      <c r="AA1894" s="6">
        <v>13934495</v>
      </c>
      <c r="AB1894" s="6">
        <v>607642</v>
      </c>
      <c r="AC1894" s="6">
        <v>13934495</v>
      </c>
      <c r="AD1894" s="6">
        <v>13934495</v>
      </c>
      <c r="AE1894" s="6">
        <v>13934495</v>
      </c>
      <c r="AF1894" s="6">
        <v>13934495</v>
      </c>
    </row>
    <row r="1895" spans="1:32" ht="22.5">
      <c r="A1895" s="3" t="s">
        <v>451</v>
      </c>
      <c r="B1895" s="11" t="s">
        <v>545</v>
      </c>
      <c r="C1895" s="11" t="s">
        <v>573</v>
      </c>
      <c r="D1895" s="4" t="s">
        <v>452</v>
      </c>
      <c r="E1895" s="5" t="s">
        <v>299</v>
      </c>
      <c r="F1895" s="5" t="str">
        <f t="shared" si="32"/>
        <v>C-4199-1500-2</v>
      </c>
      <c r="G1895" s="13" t="s">
        <v>505</v>
      </c>
      <c r="H1895" s="13" t="s">
        <v>493</v>
      </c>
      <c r="I1895" s="13" t="s">
        <v>512</v>
      </c>
      <c r="J1895" s="3" t="s">
        <v>53</v>
      </c>
      <c r="K1895" s="3" t="s">
        <v>54</v>
      </c>
      <c r="L1895" s="3" t="s">
        <v>55</v>
      </c>
      <c r="M1895" s="3" t="s">
        <v>36</v>
      </c>
      <c r="N1895" s="3" t="s">
        <v>37</v>
      </c>
      <c r="O1895" s="3" t="s">
        <v>213</v>
      </c>
      <c r="P1895" s="3"/>
      <c r="Q1895" s="3"/>
      <c r="R1895" s="3" t="s">
        <v>40</v>
      </c>
      <c r="S1895" s="3" t="s">
        <v>150</v>
      </c>
      <c r="T1895" s="3" t="s">
        <v>42</v>
      </c>
      <c r="U1895" s="4" t="s">
        <v>222</v>
      </c>
      <c r="V1895" s="6">
        <v>0</v>
      </c>
      <c r="W1895" s="6">
        <v>99627803</v>
      </c>
      <c r="X1895" s="6">
        <v>0</v>
      </c>
      <c r="Y1895" s="6">
        <v>99627803</v>
      </c>
      <c r="Z1895" s="6">
        <v>0</v>
      </c>
      <c r="AA1895" s="6">
        <v>93524898</v>
      </c>
      <c r="AB1895" s="6">
        <v>6102905</v>
      </c>
      <c r="AC1895" s="6">
        <v>93524898</v>
      </c>
      <c r="AD1895" s="6">
        <v>93127427</v>
      </c>
      <c r="AE1895" s="6">
        <v>72689330</v>
      </c>
      <c r="AF1895" s="6">
        <v>72689330</v>
      </c>
    </row>
    <row r="1896" spans="1:32" ht="22.5">
      <c r="A1896" s="3" t="s">
        <v>451</v>
      </c>
      <c r="B1896" s="11" t="s">
        <v>545</v>
      </c>
      <c r="C1896" s="11" t="s">
        <v>573</v>
      </c>
      <c r="D1896" s="4" t="s">
        <v>452</v>
      </c>
      <c r="E1896" s="5" t="s">
        <v>299</v>
      </c>
      <c r="F1896" s="5" t="str">
        <f t="shared" si="32"/>
        <v>C-4199-1500-2</v>
      </c>
      <c r="G1896" s="13" t="s">
        <v>505</v>
      </c>
      <c r="H1896" s="13" t="s">
        <v>493</v>
      </c>
      <c r="I1896" s="13" t="s">
        <v>512</v>
      </c>
      <c r="J1896" s="3" t="s">
        <v>53</v>
      </c>
      <c r="K1896" s="3" t="s">
        <v>54</v>
      </c>
      <c r="L1896" s="3" t="s">
        <v>55</v>
      </c>
      <c r="M1896" s="3" t="s">
        <v>36</v>
      </c>
      <c r="N1896" s="3" t="s">
        <v>37</v>
      </c>
      <c r="O1896" s="3" t="s">
        <v>213</v>
      </c>
      <c r="P1896" s="3"/>
      <c r="Q1896" s="3"/>
      <c r="R1896" s="3" t="s">
        <v>40</v>
      </c>
      <c r="S1896" s="3" t="s">
        <v>41</v>
      </c>
      <c r="T1896" s="3" t="s">
        <v>42</v>
      </c>
      <c r="U1896" s="4" t="s">
        <v>222</v>
      </c>
      <c r="V1896" s="6">
        <v>675990092</v>
      </c>
      <c r="W1896" s="6">
        <v>305905232</v>
      </c>
      <c r="X1896" s="6">
        <v>31151227</v>
      </c>
      <c r="Y1896" s="6">
        <v>950744097</v>
      </c>
      <c r="Z1896" s="6">
        <v>0</v>
      </c>
      <c r="AA1896" s="6">
        <v>945149930</v>
      </c>
      <c r="AB1896" s="6">
        <v>5594167</v>
      </c>
      <c r="AC1896" s="6">
        <v>945149930</v>
      </c>
      <c r="AD1896" s="6">
        <v>942680230</v>
      </c>
      <c r="AE1896" s="6">
        <v>938949463</v>
      </c>
      <c r="AF1896" s="6">
        <v>938949463</v>
      </c>
    </row>
    <row r="1897" spans="1:32" ht="22.5">
      <c r="A1897" s="3" t="s">
        <v>451</v>
      </c>
      <c r="B1897" s="11" t="s">
        <v>545</v>
      </c>
      <c r="C1897" s="11" t="s">
        <v>573</v>
      </c>
      <c r="D1897" s="4" t="s">
        <v>452</v>
      </c>
      <c r="E1897" s="5" t="s">
        <v>52</v>
      </c>
      <c r="F1897" s="5" t="str">
        <f t="shared" si="32"/>
        <v>C-4199-1500-2</v>
      </c>
      <c r="G1897" s="13" t="s">
        <v>505</v>
      </c>
      <c r="H1897" s="13" t="s">
        <v>493</v>
      </c>
      <c r="I1897" s="13" t="s">
        <v>506</v>
      </c>
      <c r="J1897" s="3" t="s">
        <v>53</v>
      </c>
      <c r="K1897" s="3" t="s">
        <v>54</v>
      </c>
      <c r="L1897" s="3" t="s">
        <v>55</v>
      </c>
      <c r="M1897" s="3" t="s">
        <v>36</v>
      </c>
      <c r="N1897" s="3" t="s">
        <v>37</v>
      </c>
      <c r="O1897" s="3" t="s">
        <v>56</v>
      </c>
      <c r="P1897" s="3"/>
      <c r="Q1897" s="3"/>
      <c r="R1897" s="3" t="s">
        <v>40</v>
      </c>
      <c r="S1897" s="3" t="s">
        <v>147</v>
      </c>
      <c r="T1897" s="3" t="s">
        <v>42</v>
      </c>
      <c r="U1897" s="4" t="s">
        <v>57</v>
      </c>
      <c r="V1897" s="6">
        <v>0</v>
      </c>
      <c r="W1897" s="6">
        <v>28246016</v>
      </c>
      <c r="X1897" s="6">
        <v>0</v>
      </c>
      <c r="Y1897" s="6">
        <v>28246016</v>
      </c>
      <c r="Z1897" s="6">
        <v>0</v>
      </c>
      <c r="AA1897" s="6">
        <v>21988971</v>
      </c>
      <c r="AB1897" s="6">
        <v>6257045</v>
      </c>
      <c r="AC1897" s="6">
        <v>21988971</v>
      </c>
      <c r="AD1897" s="6">
        <v>21420429</v>
      </c>
      <c r="AE1897" s="6">
        <v>5892757</v>
      </c>
      <c r="AF1897" s="6">
        <v>5892757</v>
      </c>
    </row>
    <row r="1898" spans="1:32" ht="22.5">
      <c r="A1898" s="3" t="s">
        <v>451</v>
      </c>
      <c r="B1898" s="11" t="s">
        <v>545</v>
      </c>
      <c r="C1898" s="11" t="s">
        <v>573</v>
      </c>
      <c r="D1898" s="4" t="s">
        <v>452</v>
      </c>
      <c r="E1898" s="5" t="s">
        <v>52</v>
      </c>
      <c r="F1898" s="5" t="str">
        <f t="shared" si="32"/>
        <v>C-4199-1500-2</v>
      </c>
      <c r="G1898" s="13" t="s">
        <v>505</v>
      </c>
      <c r="H1898" s="13" t="s">
        <v>493</v>
      </c>
      <c r="I1898" s="13" t="s">
        <v>506</v>
      </c>
      <c r="J1898" s="3" t="s">
        <v>53</v>
      </c>
      <c r="K1898" s="3" t="s">
        <v>54</v>
      </c>
      <c r="L1898" s="3" t="s">
        <v>55</v>
      </c>
      <c r="M1898" s="3" t="s">
        <v>36</v>
      </c>
      <c r="N1898" s="3" t="s">
        <v>37</v>
      </c>
      <c r="O1898" s="3" t="s">
        <v>56</v>
      </c>
      <c r="P1898" s="3"/>
      <c r="Q1898" s="3"/>
      <c r="R1898" s="3" t="s">
        <v>40</v>
      </c>
      <c r="S1898" s="3" t="s">
        <v>41</v>
      </c>
      <c r="T1898" s="3" t="s">
        <v>42</v>
      </c>
      <c r="U1898" s="4" t="s">
        <v>57</v>
      </c>
      <c r="V1898" s="6">
        <v>0</v>
      </c>
      <c r="W1898" s="6">
        <v>88391000</v>
      </c>
      <c r="X1898" s="6">
        <v>25602557</v>
      </c>
      <c r="Y1898" s="6">
        <v>62788443</v>
      </c>
      <c r="Z1898" s="6">
        <v>0</v>
      </c>
      <c r="AA1898" s="6">
        <v>54631629</v>
      </c>
      <c r="AB1898" s="6">
        <v>8156814</v>
      </c>
      <c r="AC1898" s="6">
        <v>54631629</v>
      </c>
      <c r="AD1898" s="6">
        <v>54631629</v>
      </c>
      <c r="AE1898" s="6">
        <v>43899775</v>
      </c>
      <c r="AF1898" s="6">
        <v>43899775</v>
      </c>
    </row>
    <row r="1899" spans="1:32" ht="22.5">
      <c r="A1899" s="3" t="s">
        <v>451</v>
      </c>
      <c r="B1899" s="11" t="s">
        <v>545</v>
      </c>
      <c r="C1899" s="11" t="s">
        <v>573</v>
      </c>
      <c r="D1899" s="4" t="s">
        <v>452</v>
      </c>
      <c r="E1899" s="5" t="s">
        <v>387</v>
      </c>
      <c r="F1899" s="5" t="str">
        <f t="shared" si="32"/>
        <v>C-4199-1500-2</v>
      </c>
      <c r="G1899" s="13" t="s">
        <v>505</v>
      </c>
      <c r="H1899" s="13" t="s">
        <v>503</v>
      </c>
      <c r="I1899" s="13" t="s">
        <v>504</v>
      </c>
      <c r="J1899" s="3" t="s">
        <v>53</v>
      </c>
      <c r="K1899" s="3" t="s">
        <v>54</v>
      </c>
      <c r="L1899" s="3" t="s">
        <v>55</v>
      </c>
      <c r="M1899" s="3" t="s">
        <v>36</v>
      </c>
      <c r="N1899" s="3" t="s">
        <v>37</v>
      </c>
      <c r="O1899" s="3" t="s">
        <v>238</v>
      </c>
      <c r="P1899" s="3"/>
      <c r="Q1899" s="3"/>
      <c r="R1899" s="3" t="s">
        <v>40</v>
      </c>
      <c r="S1899" s="3" t="s">
        <v>41</v>
      </c>
      <c r="T1899" s="3" t="s">
        <v>42</v>
      </c>
      <c r="U1899" s="4" t="s">
        <v>388</v>
      </c>
      <c r="V1899" s="6">
        <v>8100000</v>
      </c>
      <c r="W1899" s="6">
        <v>0</v>
      </c>
      <c r="X1899" s="6">
        <v>5000000</v>
      </c>
      <c r="Y1899" s="6">
        <v>3100000</v>
      </c>
      <c r="Z1899" s="6">
        <v>0</v>
      </c>
      <c r="AA1899" s="6">
        <v>2240000</v>
      </c>
      <c r="AB1899" s="6">
        <v>860000</v>
      </c>
      <c r="AC1899" s="6">
        <v>2240000</v>
      </c>
      <c r="AD1899" s="6">
        <v>2240000</v>
      </c>
      <c r="AE1899" s="6">
        <v>2240000</v>
      </c>
      <c r="AF1899" s="6">
        <v>2240000</v>
      </c>
    </row>
    <row r="1900" spans="1:32" ht="22.5">
      <c r="A1900" s="3" t="s">
        <v>451</v>
      </c>
      <c r="B1900" s="11" t="s">
        <v>545</v>
      </c>
      <c r="C1900" s="11" t="s">
        <v>573</v>
      </c>
      <c r="D1900" s="4" t="s">
        <v>452</v>
      </c>
      <c r="E1900" s="5" t="s">
        <v>310</v>
      </c>
      <c r="F1900" s="5" t="str">
        <f t="shared" si="32"/>
        <v>C-4199-1500-2</v>
      </c>
      <c r="G1900" s="13" t="s">
        <v>505</v>
      </c>
      <c r="H1900" s="13" t="s">
        <v>493</v>
      </c>
      <c r="I1900" s="13" t="s">
        <v>512</v>
      </c>
      <c r="J1900" s="3" t="s">
        <v>53</v>
      </c>
      <c r="K1900" s="3" t="s">
        <v>54</v>
      </c>
      <c r="L1900" s="3" t="s">
        <v>55</v>
      </c>
      <c r="M1900" s="3" t="s">
        <v>36</v>
      </c>
      <c r="N1900" s="3" t="s">
        <v>37</v>
      </c>
      <c r="O1900" s="3" t="s">
        <v>240</v>
      </c>
      <c r="P1900" s="3"/>
      <c r="Q1900" s="3"/>
      <c r="R1900" s="3" t="s">
        <v>40</v>
      </c>
      <c r="S1900" s="3" t="s">
        <v>150</v>
      </c>
      <c r="T1900" s="3" t="s">
        <v>42</v>
      </c>
      <c r="U1900" s="4" t="s">
        <v>311</v>
      </c>
      <c r="V1900" s="6">
        <v>0</v>
      </c>
      <c r="W1900" s="6">
        <v>4074033</v>
      </c>
      <c r="X1900" s="6">
        <v>0</v>
      </c>
      <c r="Y1900" s="6">
        <v>4074033</v>
      </c>
      <c r="Z1900" s="6">
        <v>0</v>
      </c>
      <c r="AA1900" s="6">
        <v>4074033</v>
      </c>
      <c r="AB1900" s="6">
        <v>0</v>
      </c>
      <c r="AC1900" s="6">
        <v>4074033</v>
      </c>
      <c r="AD1900" s="6">
        <v>4074032</v>
      </c>
      <c r="AE1900" s="6">
        <v>2981000</v>
      </c>
      <c r="AF1900" s="6">
        <v>2981000</v>
      </c>
    </row>
    <row r="1901" spans="1:32" ht="22.5">
      <c r="A1901" s="3" t="s">
        <v>451</v>
      </c>
      <c r="B1901" s="11" t="s">
        <v>545</v>
      </c>
      <c r="C1901" s="11" t="s">
        <v>573</v>
      </c>
      <c r="D1901" s="4" t="s">
        <v>452</v>
      </c>
      <c r="E1901" s="5" t="s">
        <v>310</v>
      </c>
      <c r="F1901" s="5" t="str">
        <f t="shared" si="32"/>
        <v>C-4199-1500-2</v>
      </c>
      <c r="G1901" s="13" t="s">
        <v>505</v>
      </c>
      <c r="H1901" s="13" t="s">
        <v>493</v>
      </c>
      <c r="I1901" s="13" t="s">
        <v>512</v>
      </c>
      <c r="J1901" s="3" t="s">
        <v>53</v>
      </c>
      <c r="K1901" s="3" t="s">
        <v>54</v>
      </c>
      <c r="L1901" s="3" t="s">
        <v>55</v>
      </c>
      <c r="M1901" s="3" t="s">
        <v>36</v>
      </c>
      <c r="N1901" s="3" t="s">
        <v>37</v>
      </c>
      <c r="O1901" s="3" t="s">
        <v>240</v>
      </c>
      <c r="P1901" s="3"/>
      <c r="Q1901" s="3"/>
      <c r="R1901" s="3" t="s">
        <v>40</v>
      </c>
      <c r="S1901" s="3" t="s">
        <v>41</v>
      </c>
      <c r="T1901" s="3" t="s">
        <v>42</v>
      </c>
      <c r="U1901" s="4" t="s">
        <v>311</v>
      </c>
      <c r="V1901" s="6">
        <v>32088236</v>
      </c>
      <c r="W1901" s="6">
        <v>0</v>
      </c>
      <c r="X1901" s="6">
        <v>2278236</v>
      </c>
      <c r="Y1901" s="6">
        <v>29810000</v>
      </c>
      <c r="Z1901" s="6">
        <v>0</v>
      </c>
      <c r="AA1901" s="6">
        <v>29810000</v>
      </c>
      <c r="AB1901" s="6">
        <v>0</v>
      </c>
      <c r="AC1901" s="6">
        <v>29810000</v>
      </c>
      <c r="AD1901" s="6">
        <v>29810000</v>
      </c>
      <c r="AE1901" s="6">
        <v>29810000</v>
      </c>
      <c r="AF1901" s="6">
        <v>29810000</v>
      </c>
    </row>
    <row r="1902" spans="1:32" ht="22.5">
      <c r="A1902" s="3" t="s">
        <v>451</v>
      </c>
      <c r="B1902" s="11" t="s">
        <v>545</v>
      </c>
      <c r="C1902" s="11" t="s">
        <v>573</v>
      </c>
      <c r="D1902" s="4" t="s">
        <v>452</v>
      </c>
      <c r="E1902" s="5" t="s">
        <v>312</v>
      </c>
      <c r="F1902" s="5" t="str">
        <f t="shared" si="32"/>
        <v>C-4199-1500-2</v>
      </c>
      <c r="G1902" s="13" t="s">
        <v>505</v>
      </c>
      <c r="H1902" s="13" t="s">
        <v>501</v>
      </c>
      <c r="I1902" s="13" t="s">
        <v>525</v>
      </c>
      <c r="J1902" s="3" t="s">
        <v>53</v>
      </c>
      <c r="K1902" s="3" t="s">
        <v>54</v>
      </c>
      <c r="L1902" s="3" t="s">
        <v>55</v>
      </c>
      <c r="M1902" s="3" t="s">
        <v>36</v>
      </c>
      <c r="N1902" s="3" t="s">
        <v>37</v>
      </c>
      <c r="O1902" s="3" t="s">
        <v>313</v>
      </c>
      <c r="P1902" s="3"/>
      <c r="Q1902" s="3"/>
      <c r="R1902" s="3" t="s">
        <v>40</v>
      </c>
      <c r="S1902" s="3" t="s">
        <v>41</v>
      </c>
      <c r="T1902" s="3" t="s">
        <v>42</v>
      </c>
      <c r="U1902" s="4" t="s">
        <v>314</v>
      </c>
      <c r="V1902" s="6">
        <v>149789676</v>
      </c>
      <c r="W1902" s="6">
        <v>0</v>
      </c>
      <c r="X1902" s="6">
        <v>26448727</v>
      </c>
      <c r="Y1902" s="6">
        <v>123340949</v>
      </c>
      <c r="Z1902" s="6">
        <v>0</v>
      </c>
      <c r="AA1902" s="6">
        <v>119964549</v>
      </c>
      <c r="AB1902" s="6">
        <v>3376400</v>
      </c>
      <c r="AC1902" s="6">
        <v>119964549</v>
      </c>
      <c r="AD1902" s="6">
        <v>118975461</v>
      </c>
      <c r="AE1902" s="6">
        <v>109494057</v>
      </c>
      <c r="AF1902" s="6">
        <v>109494057</v>
      </c>
    </row>
    <row r="1903" spans="1:32" ht="22.5">
      <c r="A1903" s="3" t="s">
        <v>451</v>
      </c>
      <c r="B1903" s="11" t="s">
        <v>545</v>
      </c>
      <c r="C1903" s="11" t="s">
        <v>573</v>
      </c>
      <c r="D1903" s="4" t="s">
        <v>452</v>
      </c>
      <c r="E1903" s="5" t="s">
        <v>315</v>
      </c>
      <c r="F1903" s="5" t="str">
        <f t="shared" si="32"/>
        <v>C-4199-1500-2</v>
      </c>
      <c r="G1903" s="13" t="s">
        <v>505</v>
      </c>
      <c r="H1903" s="13" t="s">
        <v>501</v>
      </c>
      <c r="I1903" s="13" t="s">
        <v>525</v>
      </c>
      <c r="J1903" s="3" t="s">
        <v>53</v>
      </c>
      <c r="K1903" s="3" t="s">
        <v>54</v>
      </c>
      <c r="L1903" s="3" t="s">
        <v>55</v>
      </c>
      <c r="M1903" s="3" t="s">
        <v>36</v>
      </c>
      <c r="N1903" s="3" t="s">
        <v>37</v>
      </c>
      <c r="O1903" s="3" t="s">
        <v>316</v>
      </c>
      <c r="P1903" s="3"/>
      <c r="Q1903" s="3"/>
      <c r="R1903" s="3" t="s">
        <v>40</v>
      </c>
      <c r="S1903" s="3" t="s">
        <v>41</v>
      </c>
      <c r="T1903" s="3" t="s">
        <v>42</v>
      </c>
      <c r="U1903" s="4" t="s">
        <v>317</v>
      </c>
      <c r="V1903" s="6">
        <v>474726358</v>
      </c>
      <c r="W1903" s="6">
        <v>67873000</v>
      </c>
      <c r="X1903" s="6">
        <v>10</v>
      </c>
      <c r="Y1903" s="6">
        <v>542599348</v>
      </c>
      <c r="Z1903" s="6">
        <v>0</v>
      </c>
      <c r="AA1903" s="6">
        <v>542599348</v>
      </c>
      <c r="AB1903" s="6">
        <v>0</v>
      </c>
      <c r="AC1903" s="6">
        <v>542599348</v>
      </c>
      <c r="AD1903" s="6">
        <v>541726337</v>
      </c>
      <c r="AE1903" s="6">
        <v>541726337</v>
      </c>
      <c r="AF1903" s="6">
        <v>541726337</v>
      </c>
    </row>
    <row r="1904" spans="1:32" ht="22.5">
      <c r="A1904" s="3" t="s">
        <v>451</v>
      </c>
      <c r="B1904" s="11" t="s">
        <v>545</v>
      </c>
      <c r="C1904" s="11" t="s">
        <v>573</v>
      </c>
      <c r="D1904" s="4" t="s">
        <v>452</v>
      </c>
      <c r="E1904" s="5" t="s">
        <v>321</v>
      </c>
      <c r="F1904" s="5" t="str">
        <f t="shared" si="32"/>
        <v>C-4199-1500-2</v>
      </c>
      <c r="G1904" s="13" t="s">
        <v>505</v>
      </c>
      <c r="H1904" s="13" t="s">
        <v>501</v>
      </c>
      <c r="I1904" s="13" t="s">
        <v>525</v>
      </c>
      <c r="J1904" s="3" t="s">
        <v>53</v>
      </c>
      <c r="K1904" s="3" t="s">
        <v>54</v>
      </c>
      <c r="L1904" s="3" t="s">
        <v>55</v>
      </c>
      <c r="M1904" s="3" t="s">
        <v>36</v>
      </c>
      <c r="N1904" s="3" t="s">
        <v>37</v>
      </c>
      <c r="O1904" s="3" t="s">
        <v>322</v>
      </c>
      <c r="P1904" s="3"/>
      <c r="Q1904" s="3"/>
      <c r="R1904" s="3" t="s">
        <v>40</v>
      </c>
      <c r="S1904" s="3" t="s">
        <v>41</v>
      </c>
      <c r="T1904" s="3" t="s">
        <v>42</v>
      </c>
      <c r="U1904" s="4" t="s">
        <v>323</v>
      </c>
      <c r="V1904" s="6">
        <v>0</v>
      </c>
      <c r="W1904" s="6">
        <v>302169000</v>
      </c>
      <c r="X1904" s="6">
        <v>13538229</v>
      </c>
      <c r="Y1904" s="6">
        <v>288630771</v>
      </c>
      <c r="Z1904" s="6">
        <v>0</v>
      </c>
      <c r="AA1904" s="6">
        <v>288624332.29000002</v>
      </c>
      <c r="AB1904" s="6">
        <v>6438.71</v>
      </c>
      <c r="AC1904" s="6">
        <v>288624332.29000002</v>
      </c>
      <c r="AD1904" s="6">
        <v>288496240.18000001</v>
      </c>
      <c r="AE1904" s="6">
        <v>288220400.18000001</v>
      </c>
      <c r="AF1904" s="6">
        <v>288220400.18000001</v>
      </c>
    </row>
    <row r="1905" spans="1:32" ht="22.5">
      <c r="A1905" s="3" t="s">
        <v>451</v>
      </c>
      <c r="B1905" s="11" t="s">
        <v>545</v>
      </c>
      <c r="C1905" s="11" t="s">
        <v>573</v>
      </c>
      <c r="D1905" s="4" t="s">
        <v>452</v>
      </c>
      <c r="E1905" s="5" t="s">
        <v>347</v>
      </c>
      <c r="F1905" s="5" t="str">
        <f t="shared" si="32"/>
        <v>C-4199-1500-2</v>
      </c>
      <c r="G1905" s="13" t="s">
        <v>505</v>
      </c>
      <c r="H1905" s="13" t="s">
        <v>493</v>
      </c>
      <c r="I1905" s="13" t="s">
        <v>535</v>
      </c>
      <c r="J1905" s="3" t="s">
        <v>53</v>
      </c>
      <c r="K1905" s="3" t="s">
        <v>54</v>
      </c>
      <c r="L1905" s="3" t="s">
        <v>55</v>
      </c>
      <c r="M1905" s="3" t="s">
        <v>36</v>
      </c>
      <c r="N1905" s="3" t="s">
        <v>37</v>
      </c>
      <c r="O1905" s="3" t="s">
        <v>348</v>
      </c>
      <c r="P1905" s="3"/>
      <c r="Q1905" s="3"/>
      <c r="R1905" s="3" t="s">
        <v>40</v>
      </c>
      <c r="S1905" s="3" t="s">
        <v>41</v>
      </c>
      <c r="T1905" s="3" t="s">
        <v>42</v>
      </c>
      <c r="U1905" s="4" t="s">
        <v>349</v>
      </c>
      <c r="V1905" s="6">
        <v>0</v>
      </c>
      <c r="W1905" s="6">
        <v>18224600</v>
      </c>
      <c r="X1905" s="6">
        <v>4188900</v>
      </c>
      <c r="Y1905" s="6">
        <v>14035700</v>
      </c>
      <c r="Z1905" s="6">
        <v>0</v>
      </c>
      <c r="AA1905" s="6">
        <v>14035700</v>
      </c>
      <c r="AB1905" s="6">
        <v>0</v>
      </c>
      <c r="AC1905" s="6">
        <v>14035700</v>
      </c>
      <c r="AD1905" s="6">
        <v>14035700</v>
      </c>
      <c r="AE1905" s="6">
        <v>7017850</v>
      </c>
      <c r="AF1905" s="6">
        <v>7017850</v>
      </c>
    </row>
    <row r="1906" spans="1:32" ht="22.5">
      <c r="A1906" s="3" t="s">
        <v>451</v>
      </c>
      <c r="B1906" s="11" t="s">
        <v>545</v>
      </c>
      <c r="C1906" s="11" t="s">
        <v>573</v>
      </c>
      <c r="D1906" s="4" t="s">
        <v>452</v>
      </c>
      <c r="E1906" s="5" t="s">
        <v>352</v>
      </c>
      <c r="F1906" s="5" t="str">
        <f t="shared" si="32"/>
        <v>C-4199-1500-2</v>
      </c>
      <c r="G1906" s="13" t="s">
        <v>505</v>
      </c>
      <c r="H1906" s="13" t="s">
        <v>493</v>
      </c>
      <c r="I1906" s="13" t="s">
        <v>506</v>
      </c>
      <c r="J1906" s="3" t="s">
        <v>53</v>
      </c>
      <c r="K1906" s="3" t="s">
        <v>54</v>
      </c>
      <c r="L1906" s="3" t="s">
        <v>55</v>
      </c>
      <c r="M1906" s="3" t="s">
        <v>36</v>
      </c>
      <c r="N1906" s="3" t="s">
        <v>37</v>
      </c>
      <c r="O1906" s="3" t="s">
        <v>353</v>
      </c>
      <c r="P1906" s="3"/>
      <c r="Q1906" s="3"/>
      <c r="R1906" s="3" t="s">
        <v>40</v>
      </c>
      <c r="S1906" s="3" t="s">
        <v>41</v>
      </c>
      <c r="T1906" s="3" t="s">
        <v>42</v>
      </c>
      <c r="U1906" s="4" t="s">
        <v>354</v>
      </c>
      <c r="V1906" s="6">
        <v>5440000</v>
      </c>
      <c r="W1906" s="6">
        <v>5270000</v>
      </c>
      <c r="X1906" s="6">
        <v>1000000</v>
      </c>
      <c r="Y1906" s="6">
        <v>9710000</v>
      </c>
      <c r="Z1906" s="6">
        <v>0</v>
      </c>
      <c r="AA1906" s="6">
        <v>7397209</v>
      </c>
      <c r="AB1906" s="6">
        <v>2312791</v>
      </c>
      <c r="AC1906" s="6">
        <v>7397209</v>
      </c>
      <c r="AD1906" s="6">
        <v>7397209</v>
      </c>
      <c r="AE1906" s="6">
        <v>7397209</v>
      </c>
      <c r="AF1906" s="6">
        <v>7397209</v>
      </c>
    </row>
    <row r="1907" spans="1:32" ht="22.5">
      <c r="A1907" s="3" t="s">
        <v>451</v>
      </c>
      <c r="B1907" s="11" t="s">
        <v>545</v>
      </c>
      <c r="C1907" s="11" t="s">
        <v>573</v>
      </c>
      <c r="D1907" s="4" t="s">
        <v>452</v>
      </c>
      <c r="E1907" s="5" t="s">
        <v>358</v>
      </c>
      <c r="F1907" s="5" t="str">
        <f t="shared" si="32"/>
        <v>C-4199-1500-2</v>
      </c>
      <c r="G1907" s="13" t="s">
        <v>505</v>
      </c>
      <c r="H1907" s="13" t="s">
        <v>536</v>
      </c>
      <c r="I1907" s="13" t="s">
        <v>537</v>
      </c>
      <c r="J1907" s="3" t="s">
        <v>53</v>
      </c>
      <c r="K1907" s="3" t="s">
        <v>54</v>
      </c>
      <c r="L1907" s="3" t="s">
        <v>55</v>
      </c>
      <c r="M1907" s="3" t="s">
        <v>36</v>
      </c>
      <c r="N1907" s="3" t="s">
        <v>37</v>
      </c>
      <c r="O1907" s="3" t="s">
        <v>252</v>
      </c>
      <c r="P1907" s="3"/>
      <c r="Q1907" s="3"/>
      <c r="R1907" s="3" t="s">
        <v>40</v>
      </c>
      <c r="S1907" s="3" t="s">
        <v>41</v>
      </c>
      <c r="T1907" s="3" t="s">
        <v>42</v>
      </c>
      <c r="U1907" s="4" t="s">
        <v>253</v>
      </c>
      <c r="V1907" s="6">
        <v>538454</v>
      </c>
      <c r="W1907" s="6">
        <v>1208676</v>
      </c>
      <c r="X1907" s="6">
        <v>0</v>
      </c>
      <c r="Y1907" s="6">
        <v>1747130</v>
      </c>
      <c r="Z1907" s="6">
        <v>0</v>
      </c>
      <c r="AA1907" s="6">
        <v>538454</v>
      </c>
      <c r="AB1907" s="6">
        <v>1208676</v>
      </c>
      <c r="AC1907" s="6">
        <v>538454</v>
      </c>
      <c r="AD1907" s="6">
        <v>538454</v>
      </c>
      <c r="AE1907" s="6">
        <v>538454</v>
      </c>
      <c r="AF1907" s="6">
        <v>538454</v>
      </c>
    </row>
    <row r="1908" spans="1:32" ht="22.5">
      <c r="A1908" s="3" t="s">
        <v>451</v>
      </c>
      <c r="B1908" s="11" t="s">
        <v>545</v>
      </c>
      <c r="C1908" s="11" t="s">
        <v>573</v>
      </c>
      <c r="D1908" s="4" t="s">
        <v>452</v>
      </c>
      <c r="E1908" s="5" t="s">
        <v>365</v>
      </c>
      <c r="F1908" s="5" t="str">
        <f t="shared" si="32"/>
        <v>C-4199-1500-5</v>
      </c>
      <c r="G1908" s="13" t="s">
        <v>543</v>
      </c>
      <c r="H1908" s="13" t="s">
        <v>501</v>
      </c>
      <c r="I1908" s="13" t="s">
        <v>544</v>
      </c>
      <c r="J1908" s="3" t="s">
        <v>53</v>
      </c>
      <c r="K1908" s="3" t="s">
        <v>54</v>
      </c>
      <c r="L1908" s="3" t="s">
        <v>55</v>
      </c>
      <c r="M1908" s="3" t="s">
        <v>46</v>
      </c>
      <c r="N1908" s="3" t="s">
        <v>37</v>
      </c>
      <c r="O1908" s="3" t="s">
        <v>210</v>
      </c>
      <c r="P1908" s="3"/>
      <c r="Q1908" s="3"/>
      <c r="R1908" s="3" t="s">
        <v>230</v>
      </c>
      <c r="S1908" s="3" t="s">
        <v>243</v>
      </c>
      <c r="T1908" s="3" t="s">
        <v>42</v>
      </c>
      <c r="U1908" s="4" t="s">
        <v>366</v>
      </c>
      <c r="V1908" s="6">
        <v>0</v>
      </c>
      <c r="W1908" s="6">
        <v>394493574</v>
      </c>
      <c r="X1908" s="6">
        <v>24994159</v>
      </c>
      <c r="Y1908" s="6">
        <v>369499415</v>
      </c>
      <c r="Z1908" s="6">
        <v>0</v>
      </c>
      <c r="AA1908" s="6">
        <v>369499415</v>
      </c>
      <c r="AB1908" s="6">
        <v>0</v>
      </c>
      <c r="AC1908" s="6">
        <v>369499415</v>
      </c>
      <c r="AD1908" s="6">
        <v>313821416</v>
      </c>
      <c r="AE1908" s="6">
        <v>175342401</v>
      </c>
      <c r="AF1908" s="6">
        <v>175342401</v>
      </c>
    </row>
    <row r="1909" spans="1:32" ht="22.5">
      <c r="A1909" s="3" t="s">
        <v>451</v>
      </c>
      <c r="B1909" s="11" t="s">
        <v>545</v>
      </c>
      <c r="C1909" s="11" t="s">
        <v>573</v>
      </c>
      <c r="D1909" s="4" t="s">
        <v>452</v>
      </c>
      <c r="E1909" s="5" t="s">
        <v>365</v>
      </c>
      <c r="F1909" s="5" t="str">
        <f t="shared" si="32"/>
        <v>C-4199-1500-5</v>
      </c>
      <c r="G1909" s="13" t="s">
        <v>543</v>
      </c>
      <c r="H1909" s="13" t="s">
        <v>501</v>
      </c>
      <c r="I1909" s="13" t="s">
        <v>544</v>
      </c>
      <c r="J1909" s="3" t="s">
        <v>53</v>
      </c>
      <c r="K1909" s="3" t="s">
        <v>54</v>
      </c>
      <c r="L1909" s="3" t="s">
        <v>55</v>
      </c>
      <c r="M1909" s="3" t="s">
        <v>46</v>
      </c>
      <c r="N1909" s="3" t="s">
        <v>37</v>
      </c>
      <c r="O1909" s="3" t="s">
        <v>210</v>
      </c>
      <c r="P1909" s="3"/>
      <c r="Q1909" s="3"/>
      <c r="R1909" s="3" t="s">
        <v>40</v>
      </c>
      <c r="S1909" s="3" t="s">
        <v>41</v>
      </c>
      <c r="T1909" s="3" t="s">
        <v>42</v>
      </c>
      <c r="U1909" s="4" t="s">
        <v>366</v>
      </c>
      <c r="V1909" s="6">
        <v>0</v>
      </c>
      <c r="W1909" s="6">
        <v>120000000</v>
      </c>
      <c r="X1909" s="6">
        <v>399956</v>
      </c>
      <c r="Y1909" s="6">
        <v>119600044</v>
      </c>
      <c r="Z1909" s="6">
        <v>0</v>
      </c>
      <c r="AA1909" s="6">
        <v>119600044</v>
      </c>
      <c r="AB1909" s="6">
        <v>0</v>
      </c>
      <c r="AC1909" s="6">
        <v>119600044</v>
      </c>
      <c r="AD1909" s="6">
        <v>119600044</v>
      </c>
      <c r="AE1909" s="6">
        <v>119600044</v>
      </c>
      <c r="AF1909" s="6">
        <v>119600044</v>
      </c>
    </row>
    <row r="1910" spans="1:32" ht="22.5">
      <c r="A1910" s="3" t="s">
        <v>451</v>
      </c>
      <c r="B1910" s="11" t="s">
        <v>545</v>
      </c>
      <c r="C1910" s="11" t="s">
        <v>573</v>
      </c>
      <c r="D1910" s="4" t="s">
        <v>452</v>
      </c>
      <c r="E1910" s="5" t="s">
        <v>367</v>
      </c>
      <c r="F1910" s="5" t="str">
        <f t="shared" si="32"/>
        <v>C-4199-1500-5</v>
      </c>
      <c r="G1910" s="13" t="s">
        <v>543</v>
      </c>
      <c r="H1910" s="13" t="s">
        <v>501</v>
      </c>
      <c r="I1910" s="13" t="s">
        <v>544</v>
      </c>
      <c r="J1910" s="3" t="s">
        <v>53</v>
      </c>
      <c r="K1910" s="3" t="s">
        <v>54</v>
      </c>
      <c r="L1910" s="3" t="s">
        <v>55</v>
      </c>
      <c r="M1910" s="3" t="s">
        <v>46</v>
      </c>
      <c r="N1910" s="3" t="s">
        <v>37</v>
      </c>
      <c r="O1910" s="3" t="s">
        <v>257</v>
      </c>
      <c r="P1910" s="3"/>
      <c r="Q1910" s="3"/>
      <c r="R1910" s="3" t="s">
        <v>40</v>
      </c>
      <c r="S1910" s="3" t="s">
        <v>150</v>
      </c>
      <c r="T1910" s="3" t="s">
        <v>42</v>
      </c>
      <c r="U1910" s="4" t="s">
        <v>368</v>
      </c>
      <c r="V1910" s="6">
        <v>171000000</v>
      </c>
      <c r="W1910" s="6">
        <v>0</v>
      </c>
      <c r="X1910" s="6">
        <v>0</v>
      </c>
      <c r="Y1910" s="6">
        <v>171000000</v>
      </c>
      <c r="Z1910" s="6">
        <v>0</v>
      </c>
      <c r="AA1910" s="6">
        <v>171000000</v>
      </c>
      <c r="AB1910" s="6">
        <v>0</v>
      </c>
      <c r="AC1910" s="6">
        <v>171000000</v>
      </c>
      <c r="AD1910" s="6">
        <v>171000000</v>
      </c>
      <c r="AE1910" s="6">
        <v>143809251</v>
      </c>
      <c r="AF1910" s="6">
        <v>143809251</v>
      </c>
    </row>
    <row r="1911" spans="1:32" ht="22.5">
      <c r="A1911" s="3" t="s">
        <v>451</v>
      </c>
      <c r="B1911" s="11" t="s">
        <v>545</v>
      </c>
      <c r="C1911" s="11" t="s">
        <v>573</v>
      </c>
      <c r="D1911" s="4" t="s">
        <v>452</v>
      </c>
      <c r="E1911" s="5" t="s">
        <v>367</v>
      </c>
      <c r="F1911" s="5" t="str">
        <f t="shared" si="32"/>
        <v>C-4199-1500-5</v>
      </c>
      <c r="G1911" s="13" t="s">
        <v>543</v>
      </c>
      <c r="H1911" s="13" t="s">
        <v>501</v>
      </c>
      <c r="I1911" s="13" t="s">
        <v>544</v>
      </c>
      <c r="J1911" s="3" t="s">
        <v>53</v>
      </c>
      <c r="K1911" s="3" t="s">
        <v>54</v>
      </c>
      <c r="L1911" s="3" t="s">
        <v>55</v>
      </c>
      <c r="M1911" s="3" t="s">
        <v>46</v>
      </c>
      <c r="N1911" s="3" t="s">
        <v>37</v>
      </c>
      <c r="O1911" s="3" t="s">
        <v>257</v>
      </c>
      <c r="P1911" s="3"/>
      <c r="Q1911" s="3"/>
      <c r="R1911" s="3" t="s">
        <v>40</v>
      </c>
      <c r="S1911" s="3" t="s">
        <v>41</v>
      </c>
      <c r="T1911" s="3" t="s">
        <v>42</v>
      </c>
      <c r="U1911" s="4" t="s">
        <v>368</v>
      </c>
      <c r="V1911" s="6">
        <v>0</v>
      </c>
      <c r="W1911" s="6">
        <v>330000</v>
      </c>
      <c r="X1911" s="6">
        <v>0</v>
      </c>
      <c r="Y1911" s="6">
        <v>330000</v>
      </c>
      <c r="Z1911" s="6">
        <v>0</v>
      </c>
      <c r="AA1911" s="6">
        <v>330000</v>
      </c>
      <c r="AB1911" s="6">
        <v>0</v>
      </c>
      <c r="AC1911" s="6">
        <v>330000</v>
      </c>
      <c r="AD1911" s="6">
        <v>330000</v>
      </c>
      <c r="AE1911" s="6">
        <v>0</v>
      </c>
      <c r="AF1911" s="6">
        <v>0</v>
      </c>
    </row>
    <row r="1912" spans="1:32" ht="22.5">
      <c r="A1912" s="3" t="s">
        <v>451</v>
      </c>
      <c r="B1912" s="11" t="s">
        <v>545</v>
      </c>
      <c r="C1912" s="11" t="s">
        <v>573</v>
      </c>
      <c r="D1912" s="4" t="s">
        <v>452</v>
      </c>
      <c r="E1912" s="5" t="s">
        <v>369</v>
      </c>
      <c r="F1912" s="5" t="str">
        <f t="shared" si="32"/>
        <v>C-4199-1500-5</v>
      </c>
      <c r="G1912" s="13" t="s">
        <v>543</v>
      </c>
      <c r="H1912" s="13" t="s">
        <v>501</v>
      </c>
      <c r="I1912" s="13" t="s">
        <v>544</v>
      </c>
      <c r="J1912" s="3" t="s">
        <v>53</v>
      </c>
      <c r="K1912" s="3" t="s">
        <v>54</v>
      </c>
      <c r="L1912" s="3" t="s">
        <v>55</v>
      </c>
      <c r="M1912" s="3" t="s">
        <v>46</v>
      </c>
      <c r="N1912" s="3" t="s">
        <v>37</v>
      </c>
      <c r="O1912" s="3" t="s">
        <v>213</v>
      </c>
      <c r="P1912" s="3"/>
      <c r="Q1912" s="3"/>
      <c r="R1912" s="3" t="s">
        <v>40</v>
      </c>
      <c r="S1912" s="3" t="s">
        <v>41</v>
      </c>
      <c r="T1912" s="3" t="s">
        <v>42</v>
      </c>
      <c r="U1912" s="4" t="s">
        <v>370</v>
      </c>
      <c r="V1912" s="6">
        <v>26851000</v>
      </c>
      <c r="W1912" s="6">
        <v>0</v>
      </c>
      <c r="X1912" s="6">
        <v>4210477</v>
      </c>
      <c r="Y1912" s="6">
        <v>22640523</v>
      </c>
      <c r="Z1912" s="6">
        <v>0</v>
      </c>
      <c r="AA1912" s="6">
        <v>22640523</v>
      </c>
      <c r="AB1912" s="6">
        <v>0</v>
      </c>
      <c r="AC1912" s="6">
        <v>22640523</v>
      </c>
      <c r="AD1912" s="6">
        <v>22640523</v>
      </c>
      <c r="AE1912" s="6">
        <v>22640523</v>
      </c>
      <c r="AF1912" s="6">
        <v>22640523</v>
      </c>
    </row>
    <row r="1913" spans="1:32" ht="22.5">
      <c r="A1913" s="3" t="s">
        <v>451</v>
      </c>
      <c r="B1913" s="11" t="s">
        <v>545</v>
      </c>
      <c r="C1913" s="11" t="s">
        <v>573</v>
      </c>
      <c r="D1913" s="4" t="s">
        <v>452</v>
      </c>
      <c r="E1913" s="5" t="s">
        <v>389</v>
      </c>
      <c r="F1913" s="5" t="str">
        <f t="shared" si="32"/>
        <v>C-4199-1500-5</v>
      </c>
      <c r="G1913" s="13" t="s">
        <v>543</v>
      </c>
      <c r="H1913" s="13" t="s">
        <v>501</v>
      </c>
      <c r="I1913" s="13" t="s">
        <v>544</v>
      </c>
      <c r="J1913" s="3" t="s">
        <v>53</v>
      </c>
      <c r="K1913" s="3" t="s">
        <v>54</v>
      </c>
      <c r="L1913" s="3" t="s">
        <v>55</v>
      </c>
      <c r="M1913" s="3" t="s">
        <v>46</v>
      </c>
      <c r="N1913" s="3" t="s">
        <v>37</v>
      </c>
      <c r="O1913" s="3" t="s">
        <v>56</v>
      </c>
      <c r="P1913" s="3"/>
      <c r="Q1913" s="3"/>
      <c r="R1913" s="3" t="s">
        <v>40</v>
      </c>
      <c r="S1913" s="3" t="s">
        <v>150</v>
      </c>
      <c r="T1913" s="3" t="s">
        <v>42</v>
      </c>
      <c r="U1913" s="4" t="s">
        <v>390</v>
      </c>
      <c r="V1913" s="6">
        <v>35000000</v>
      </c>
      <c r="W1913" s="6">
        <v>0</v>
      </c>
      <c r="X1913" s="6">
        <v>6365408</v>
      </c>
      <c r="Y1913" s="6">
        <v>28634592</v>
      </c>
      <c r="Z1913" s="6">
        <v>0</v>
      </c>
      <c r="AA1913" s="6">
        <v>28501039</v>
      </c>
      <c r="AB1913" s="6">
        <v>133553</v>
      </c>
      <c r="AC1913" s="6">
        <v>28501039</v>
      </c>
      <c r="AD1913" s="6">
        <v>28501039</v>
      </c>
      <c r="AE1913" s="6">
        <v>20001039</v>
      </c>
      <c r="AF1913" s="6">
        <v>20001039</v>
      </c>
    </row>
    <row r="1914" spans="1:32" ht="22.5">
      <c r="A1914" s="3" t="s">
        <v>451</v>
      </c>
      <c r="B1914" s="11" t="s">
        <v>545</v>
      </c>
      <c r="C1914" s="11" t="s">
        <v>573</v>
      </c>
      <c r="D1914" s="4" t="s">
        <v>452</v>
      </c>
      <c r="E1914" s="5" t="s">
        <v>371</v>
      </c>
      <c r="F1914" s="5" t="str">
        <f t="shared" si="32"/>
        <v>C-4199-1500-5</v>
      </c>
      <c r="G1914" s="13" t="s">
        <v>543</v>
      </c>
      <c r="H1914" s="13" t="s">
        <v>493</v>
      </c>
      <c r="I1914" s="13" t="s">
        <v>512</v>
      </c>
      <c r="J1914" s="3" t="s">
        <v>53</v>
      </c>
      <c r="K1914" s="3" t="s">
        <v>54</v>
      </c>
      <c r="L1914" s="3" t="s">
        <v>55</v>
      </c>
      <c r="M1914" s="3" t="s">
        <v>46</v>
      </c>
      <c r="N1914" s="3" t="s">
        <v>37</v>
      </c>
      <c r="O1914" s="3" t="s">
        <v>218</v>
      </c>
      <c r="P1914" s="3"/>
      <c r="Q1914" s="3"/>
      <c r="R1914" s="3" t="s">
        <v>40</v>
      </c>
      <c r="S1914" s="3" t="s">
        <v>150</v>
      </c>
      <c r="T1914" s="3" t="s">
        <v>42</v>
      </c>
      <c r="U1914" s="4" t="s">
        <v>222</v>
      </c>
      <c r="V1914" s="6">
        <v>100280000</v>
      </c>
      <c r="W1914" s="6">
        <v>80430533</v>
      </c>
      <c r="X1914" s="6">
        <v>3617099</v>
      </c>
      <c r="Y1914" s="6">
        <v>177093434</v>
      </c>
      <c r="Z1914" s="6">
        <v>0</v>
      </c>
      <c r="AA1914" s="6">
        <v>177093434</v>
      </c>
      <c r="AB1914" s="6">
        <v>0</v>
      </c>
      <c r="AC1914" s="6">
        <v>177093434</v>
      </c>
      <c r="AD1914" s="6">
        <v>177093434</v>
      </c>
      <c r="AE1914" s="6">
        <v>171247234</v>
      </c>
      <c r="AF1914" s="6">
        <v>171247234</v>
      </c>
    </row>
    <row r="1915" spans="1:32" ht="22.5">
      <c r="A1915" s="3" t="s">
        <v>451</v>
      </c>
      <c r="B1915" s="11" t="s">
        <v>545</v>
      </c>
      <c r="C1915" s="11" t="s">
        <v>573</v>
      </c>
      <c r="D1915" s="4" t="s">
        <v>452</v>
      </c>
      <c r="E1915" s="5" t="s">
        <v>372</v>
      </c>
      <c r="F1915" s="5" t="str">
        <f t="shared" si="32"/>
        <v>C-4199-1500-5</v>
      </c>
      <c r="G1915" s="13" t="s">
        <v>543</v>
      </c>
      <c r="H1915" s="13" t="s">
        <v>493</v>
      </c>
      <c r="I1915" s="13" t="s">
        <v>506</v>
      </c>
      <c r="J1915" s="3" t="s">
        <v>53</v>
      </c>
      <c r="K1915" s="3" t="s">
        <v>54</v>
      </c>
      <c r="L1915" s="3" t="s">
        <v>55</v>
      </c>
      <c r="M1915" s="3" t="s">
        <v>46</v>
      </c>
      <c r="N1915" s="3" t="s">
        <v>37</v>
      </c>
      <c r="O1915" s="3" t="s">
        <v>221</v>
      </c>
      <c r="P1915" s="3"/>
      <c r="Q1915" s="3"/>
      <c r="R1915" s="3" t="s">
        <v>40</v>
      </c>
      <c r="S1915" s="3" t="s">
        <v>150</v>
      </c>
      <c r="T1915" s="3" t="s">
        <v>42</v>
      </c>
      <c r="U1915" s="4" t="s">
        <v>57</v>
      </c>
      <c r="V1915" s="6">
        <v>8185000</v>
      </c>
      <c r="W1915" s="6">
        <v>7000000</v>
      </c>
      <c r="X1915" s="6">
        <v>25051</v>
      </c>
      <c r="Y1915" s="6">
        <v>15159949</v>
      </c>
      <c r="Z1915" s="6">
        <v>0</v>
      </c>
      <c r="AA1915" s="6">
        <v>15049530</v>
      </c>
      <c r="AB1915" s="6">
        <v>110419</v>
      </c>
      <c r="AC1915" s="6">
        <v>15049530</v>
      </c>
      <c r="AD1915" s="6">
        <v>15049530</v>
      </c>
      <c r="AE1915" s="6">
        <v>15049530</v>
      </c>
      <c r="AF1915" s="6">
        <v>15049530</v>
      </c>
    </row>
    <row r="1916" spans="1:32" ht="22.5">
      <c r="A1916" s="3" t="s">
        <v>453</v>
      </c>
      <c r="B1916" s="11" t="s">
        <v>545</v>
      </c>
      <c r="C1916" s="11" t="s">
        <v>574</v>
      </c>
      <c r="D1916" s="4" t="s">
        <v>454</v>
      </c>
      <c r="E1916" s="5" t="s">
        <v>123</v>
      </c>
      <c r="F1916" s="5" t="str">
        <f t="shared" si="32"/>
        <v>A-2-0-3</v>
      </c>
      <c r="G1916" s="13" t="s">
        <v>492</v>
      </c>
      <c r="H1916" s="13" t="s">
        <v>501</v>
      </c>
      <c r="I1916" s="13" t="s">
        <v>502</v>
      </c>
      <c r="J1916" s="3" t="s">
        <v>35</v>
      </c>
      <c r="K1916" s="3" t="s">
        <v>36</v>
      </c>
      <c r="L1916" s="3" t="s">
        <v>37</v>
      </c>
      <c r="M1916" s="3" t="s">
        <v>38</v>
      </c>
      <c r="N1916" s="3" t="s">
        <v>121</v>
      </c>
      <c r="O1916" s="3" t="s">
        <v>38</v>
      </c>
      <c r="P1916" s="3"/>
      <c r="Q1916" s="3"/>
      <c r="R1916" s="3" t="s">
        <v>40</v>
      </c>
      <c r="S1916" s="3" t="s">
        <v>41</v>
      </c>
      <c r="T1916" s="3" t="s">
        <v>42</v>
      </c>
      <c r="U1916" s="4" t="s">
        <v>124</v>
      </c>
      <c r="V1916" s="6">
        <v>6523000</v>
      </c>
      <c r="W1916" s="6">
        <v>952556</v>
      </c>
      <c r="X1916" s="6">
        <v>114205</v>
      </c>
      <c r="Y1916" s="6">
        <v>7361351</v>
      </c>
      <c r="Z1916" s="6">
        <v>0</v>
      </c>
      <c r="AA1916" s="6">
        <v>7361350.0899999999</v>
      </c>
      <c r="AB1916" s="6">
        <v>0.91</v>
      </c>
      <c r="AC1916" s="6">
        <v>7361350.0899999999</v>
      </c>
      <c r="AD1916" s="6">
        <v>7361350.0899999999</v>
      </c>
      <c r="AE1916" s="6">
        <v>7361350.0899999999</v>
      </c>
      <c r="AF1916" s="6">
        <v>7361350.0899999999</v>
      </c>
    </row>
    <row r="1917" spans="1:32" ht="22.5">
      <c r="A1917" s="3" t="s">
        <v>453</v>
      </c>
      <c r="B1917" s="11" t="s">
        <v>545</v>
      </c>
      <c r="C1917" s="11" t="s">
        <v>574</v>
      </c>
      <c r="D1917" s="4" t="s">
        <v>454</v>
      </c>
      <c r="E1917" s="5" t="s">
        <v>133</v>
      </c>
      <c r="F1917" s="5" t="str">
        <f t="shared" si="32"/>
        <v>A-2-0-4</v>
      </c>
      <c r="G1917" s="13" t="s">
        <v>492</v>
      </c>
      <c r="H1917" s="13" t="s">
        <v>501</v>
      </c>
      <c r="I1917" s="13" t="s">
        <v>502</v>
      </c>
      <c r="J1917" s="3" t="s">
        <v>35</v>
      </c>
      <c r="K1917" s="3" t="s">
        <v>36</v>
      </c>
      <c r="L1917" s="3" t="s">
        <v>37</v>
      </c>
      <c r="M1917" s="3" t="s">
        <v>45</v>
      </c>
      <c r="N1917" s="3" t="s">
        <v>45</v>
      </c>
      <c r="O1917" s="3" t="s">
        <v>61</v>
      </c>
      <c r="P1917" s="3"/>
      <c r="Q1917" s="3"/>
      <c r="R1917" s="3" t="s">
        <v>40</v>
      </c>
      <c r="S1917" s="3" t="s">
        <v>41</v>
      </c>
      <c r="T1917" s="3" t="s">
        <v>42</v>
      </c>
      <c r="U1917" s="4" t="s">
        <v>134</v>
      </c>
      <c r="V1917" s="6">
        <v>6500000</v>
      </c>
      <c r="W1917" s="6">
        <v>0</v>
      </c>
      <c r="X1917" s="6">
        <v>70000</v>
      </c>
      <c r="Y1917" s="6">
        <v>6430000</v>
      </c>
      <c r="Z1917" s="6">
        <v>0</v>
      </c>
      <c r="AA1917" s="6">
        <v>6429732.0199999996</v>
      </c>
      <c r="AB1917" s="6">
        <v>267.98</v>
      </c>
      <c r="AC1917" s="6">
        <v>6429732.0199999996</v>
      </c>
      <c r="AD1917" s="6">
        <v>6429732.0199999996</v>
      </c>
      <c r="AE1917" s="6">
        <v>5629200</v>
      </c>
      <c r="AF1917" s="6">
        <v>5629200</v>
      </c>
    </row>
    <row r="1918" spans="1:32" ht="22.5">
      <c r="A1918" s="3" t="s">
        <v>453</v>
      </c>
      <c r="B1918" s="11" t="s">
        <v>545</v>
      </c>
      <c r="C1918" s="11" t="s">
        <v>574</v>
      </c>
      <c r="D1918" s="4" t="s">
        <v>454</v>
      </c>
      <c r="E1918" s="5" t="s">
        <v>135</v>
      </c>
      <c r="F1918" s="5" t="str">
        <f t="shared" si="32"/>
        <v>A-2-0-4</v>
      </c>
      <c r="G1918" s="13" t="s">
        <v>492</v>
      </c>
      <c r="H1918" s="13" t="s">
        <v>501</v>
      </c>
      <c r="I1918" s="13" t="s">
        <v>502</v>
      </c>
      <c r="J1918" s="3" t="s">
        <v>35</v>
      </c>
      <c r="K1918" s="3" t="s">
        <v>36</v>
      </c>
      <c r="L1918" s="3" t="s">
        <v>37</v>
      </c>
      <c r="M1918" s="3" t="s">
        <v>45</v>
      </c>
      <c r="N1918" s="3" t="s">
        <v>45</v>
      </c>
      <c r="O1918" s="3" t="s">
        <v>36</v>
      </c>
      <c r="P1918" s="3"/>
      <c r="Q1918" s="3"/>
      <c r="R1918" s="3" t="s">
        <v>40</v>
      </c>
      <c r="S1918" s="3" t="s">
        <v>41</v>
      </c>
      <c r="T1918" s="3" t="s">
        <v>42</v>
      </c>
      <c r="U1918" s="4" t="s">
        <v>136</v>
      </c>
      <c r="V1918" s="6">
        <v>7900000</v>
      </c>
      <c r="W1918" s="6">
        <v>0</v>
      </c>
      <c r="X1918" s="6">
        <v>2295261</v>
      </c>
      <c r="Y1918" s="6">
        <v>5604739</v>
      </c>
      <c r="Z1918" s="6">
        <v>0</v>
      </c>
      <c r="AA1918" s="6">
        <v>5604288.0300000003</v>
      </c>
      <c r="AB1918" s="6">
        <v>450.97</v>
      </c>
      <c r="AC1918" s="6">
        <v>5604288.0300000003</v>
      </c>
      <c r="AD1918" s="6">
        <v>3137083.67</v>
      </c>
      <c r="AE1918" s="6">
        <v>2070040.33</v>
      </c>
      <c r="AF1918" s="6">
        <v>2070040.33</v>
      </c>
    </row>
    <row r="1919" spans="1:32" ht="22.5">
      <c r="A1919" s="3" t="s">
        <v>453</v>
      </c>
      <c r="B1919" s="11" t="s">
        <v>545</v>
      </c>
      <c r="C1919" s="11" t="s">
        <v>574</v>
      </c>
      <c r="D1919" s="4" t="s">
        <v>454</v>
      </c>
      <c r="E1919" s="5" t="s">
        <v>155</v>
      </c>
      <c r="F1919" s="5" t="str">
        <f t="shared" si="32"/>
        <v>A-2-0-4</v>
      </c>
      <c r="G1919" s="13" t="s">
        <v>492</v>
      </c>
      <c r="H1919" s="13" t="s">
        <v>501</v>
      </c>
      <c r="I1919" s="13" t="s">
        <v>502</v>
      </c>
      <c r="J1919" s="3" t="s">
        <v>35</v>
      </c>
      <c r="K1919" s="3" t="s">
        <v>36</v>
      </c>
      <c r="L1919" s="3" t="s">
        <v>37</v>
      </c>
      <c r="M1919" s="3" t="s">
        <v>45</v>
      </c>
      <c r="N1919" s="3" t="s">
        <v>46</v>
      </c>
      <c r="O1919" s="3" t="s">
        <v>36</v>
      </c>
      <c r="P1919" s="3"/>
      <c r="Q1919" s="3"/>
      <c r="R1919" s="3" t="s">
        <v>40</v>
      </c>
      <c r="S1919" s="3" t="s">
        <v>41</v>
      </c>
      <c r="T1919" s="3" t="s">
        <v>42</v>
      </c>
      <c r="U1919" s="4" t="s">
        <v>156</v>
      </c>
      <c r="V1919" s="6">
        <v>2000000</v>
      </c>
      <c r="W1919" s="6">
        <v>0</v>
      </c>
      <c r="X1919" s="6">
        <v>0</v>
      </c>
      <c r="Y1919" s="6">
        <v>2000000</v>
      </c>
      <c r="Z1919" s="6">
        <v>0</v>
      </c>
      <c r="AA1919" s="6">
        <v>1999800</v>
      </c>
      <c r="AB1919" s="6">
        <v>200</v>
      </c>
      <c r="AC1919" s="6">
        <v>1999800</v>
      </c>
      <c r="AD1919" s="6">
        <v>1999800</v>
      </c>
      <c r="AE1919" s="6">
        <v>1999800</v>
      </c>
      <c r="AF1919" s="6">
        <v>1999800</v>
      </c>
    </row>
    <row r="1920" spans="1:32" ht="22.5">
      <c r="A1920" s="3" t="s">
        <v>453</v>
      </c>
      <c r="B1920" s="11" t="s">
        <v>545</v>
      </c>
      <c r="C1920" s="11" t="s">
        <v>574</v>
      </c>
      <c r="D1920" s="4" t="s">
        <v>454</v>
      </c>
      <c r="E1920" s="5" t="s">
        <v>44</v>
      </c>
      <c r="F1920" s="5" t="str">
        <f t="shared" si="32"/>
        <v>A-2-0-4</v>
      </c>
      <c r="G1920" s="13" t="s">
        <v>492</v>
      </c>
      <c r="H1920" s="13" t="s">
        <v>501</v>
      </c>
      <c r="I1920" s="13" t="s">
        <v>502</v>
      </c>
      <c r="J1920" s="3" t="s">
        <v>35</v>
      </c>
      <c r="K1920" s="3" t="s">
        <v>36</v>
      </c>
      <c r="L1920" s="3" t="s">
        <v>37</v>
      </c>
      <c r="M1920" s="3" t="s">
        <v>45</v>
      </c>
      <c r="N1920" s="3" t="s">
        <v>46</v>
      </c>
      <c r="O1920" s="3" t="s">
        <v>47</v>
      </c>
      <c r="P1920" s="3"/>
      <c r="Q1920" s="3"/>
      <c r="R1920" s="3" t="s">
        <v>40</v>
      </c>
      <c r="S1920" s="3" t="s">
        <v>41</v>
      </c>
      <c r="T1920" s="3" t="s">
        <v>42</v>
      </c>
      <c r="U1920" s="4" t="s">
        <v>48</v>
      </c>
      <c r="V1920" s="6">
        <v>1500000</v>
      </c>
      <c r="W1920" s="6">
        <v>0</v>
      </c>
      <c r="X1920" s="6">
        <v>196750</v>
      </c>
      <c r="Y1920" s="6">
        <v>1303250</v>
      </c>
      <c r="Z1920" s="6">
        <v>0</v>
      </c>
      <c r="AA1920" s="6">
        <v>1303067.52</v>
      </c>
      <c r="AB1920" s="6">
        <v>182.48</v>
      </c>
      <c r="AC1920" s="6">
        <v>1303067.52</v>
      </c>
      <c r="AD1920" s="6">
        <v>1303067.52</v>
      </c>
      <c r="AE1920" s="6">
        <v>1303067.52</v>
      </c>
      <c r="AF1920" s="6">
        <v>1303067.52</v>
      </c>
    </row>
    <row r="1921" spans="1:32" ht="22.5">
      <c r="A1921" s="3" t="s">
        <v>453</v>
      </c>
      <c r="B1921" s="11" t="s">
        <v>545</v>
      </c>
      <c r="C1921" s="11" t="s">
        <v>574</v>
      </c>
      <c r="D1921" s="4" t="s">
        <v>454</v>
      </c>
      <c r="E1921" s="5" t="s">
        <v>179</v>
      </c>
      <c r="F1921" s="5" t="str">
        <f t="shared" si="32"/>
        <v>A-2-0-4</v>
      </c>
      <c r="G1921" s="13" t="s">
        <v>492</v>
      </c>
      <c r="H1921" s="13" t="s">
        <v>501</v>
      </c>
      <c r="I1921" s="13" t="s">
        <v>502</v>
      </c>
      <c r="J1921" s="3" t="s">
        <v>35</v>
      </c>
      <c r="K1921" s="3" t="s">
        <v>36</v>
      </c>
      <c r="L1921" s="3" t="s">
        <v>37</v>
      </c>
      <c r="M1921" s="3" t="s">
        <v>45</v>
      </c>
      <c r="N1921" s="3" t="s">
        <v>158</v>
      </c>
      <c r="O1921" s="3" t="s">
        <v>61</v>
      </c>
      <c r="P1921" s="3"/>
      <c r="Q1921" s="3"/>
      <c r="R1921" s="3" t="s">
        <v>40</v>
      </c>
      <c r="S1921" s="3" t="s">
        <v>41</v>
      </c>
      <c r="T1921" s="3" t="s">
        <v>42</v>
      </c>
      <c r="U1921" s="4" t="s">
        <v>180</v>
      </c>
      <c r="V1921" s="6">
        <v>15500000</v>
      </c>
      <c r="W1921" s="6">
        <v>0</v>
      </c>
      <c r="X1921" s="6">
        <v>10049077</v>
      </c>
      <c r="Y1921" s="6">
        <v>5450923</v>
      </c>
      <c r="Z1921" s="6">
        <v>0</v>
      </c>
      <c r="AA1921" s="6">
        <v>5450922.79</v>
      </c>
      <c r="AB1921" s="6">
        <v>0.21</v>
      </c>
      <c r="AC1921" s="6">
        <v>5450922.79</v>
      </c>
      <c r="AD1921" s="6">
        <v>5450922.79</v>
      </c>
      <c r="AE1921" s="6">
        <v>5450922.79</v>
      </c>
      <c r="AF1921" s="6">
        <v>5450922.79</v>
      </c>
    </row>
    <row r="1922" spans="1:32" ht="22.5">
      <c r="A1922" s="3" t="s">
        <v>453</v>
      </c>
      <c r="B1922" s="11" t="s">
        <v>545</v>
      </c>
      <c r="C1922" s="11" t="s">
        <v>574</v>
      </c>
      <c r="D1922" s="4" t="s">
        <v>454</v>
      </c>
      <c r="E1922" s="5" t="s">
        <v>181</v>
      </c>
      <c r="F1922" s="5" t="str">
        <f t="shared" si="32"/>
        <v>A-2-0-4</v>
      </c>
      <c r="G1922" s="13" t="s">
        <v>492</v>
      </c>
      <c r="H1922" s="13" t="s">
        <v>501</v>
      </c>
      <c r="I1922" s="13" t="s">
        <v>502</v>
      </c>
      <c r="J1922" s="3" t="s">
        <v>35</v>
      </c>
      <c r="K1922" s="3" t="s">
        <v>36</v>
      </c>
      <c r="L1922" s="3" t="s">
        <v>37</v>
      </c>
      <c r="M1922" s="3" t="s">
        <v>45</v>
      </c>
      <c r="N1922" s="3" t="s">
        <v>158</v>
      </c>
      <c r="O1922" s="3" t="s">
        <v>36</v>
      </c>
      <c r="P1922" s="3"/>
      <c r="Q1922" s="3"/>
      <c r="R1922" s="3" t="s">
        <v>40</v>
      </c>
      <c r="S1922" s="3" t="s">
        <v>41</v>
      </c>
      <c r="T1922" s="3" t="s">
        <v>42</v>
      </c>
      <c r="U1922" s="4" t="s">
        <v>182</v>
      </c>
      <c r="V1922" s="6">
        <v>51000000</v>
      </c>
      <c r="W1922" s="6">
        <v>0</v>
      </c>
      <c r="X1922" s="6">
        <v>416571</v>
      </c>
      <c r="Y1922" s="6">
        <v>50583429</v>
      </c>
      <c r="Z1922" s="6">
        <v>0</v>
      </c>
      <c r="AA1922" s="6">
        <v>50583428.869999997</v>
      </c>
      <c r="AB1922" s="6">
        <v>0.13</v>
      </c>
      <c r="AC1922" s="6">
        <v>50583428.869999997</v>
      </c>
      <c r="AD1922" s="6">
        <v>50583428.869999997</v>
      </c>
      <c r="AE1922" s="6">
        <v>50583428.869999997</v>
      </c>
      <c r="AF1922" s="6">
        <v>50583428.869999997</v>
      </c>
    </row>
    <row r="1923" spans="1:32" ht="22.5">
      <c r="A1923" s="3" t="s">
        <v>453</v>
      </c>
      <c r="B1923" s="11" t="s">
        <v>545</v>
      </c>
      <c r="C1923" s="11" t="s">
        <v>574</v>
      </c>
      <c r="D1923" s="4" t="s">
        <v>454</v>
      </c>
      <c r="E1923" s="5" t="s">
        <v>394</v>
      </c>
      <c r="F1923" s="5" t="str">
        <f t="shared" si="32"/>
        <v>A-2-0-4</v>
      </c>
      <c r="G1923" s="13" t="s">
        <v>492</v>
      </c>
      <c r="H1923" s="13" t="s">
        <v>501</v>
      </c>
      <c r="I1923" s="13" t="s">
        <v>502</v>
      </c>
      <c r="J1923" s="3" t="s">
        <v>35</v>
      </c>
      <c r="K1923" s="3" t="s">
        <v>36</v>
      </c>
      <c r="L1923" s="3" t="s">
        <v>37</v>
      </c>
      <c r="M1923" s="3" t="s">
        <v>45</v>
      </c>
      <c r="N1923" s="3" t="s">
        <v>158</v>
      </c>
      <c r="O1923" s="3" t="s">
        <v>38</v>
      </c>
      <c r="P1923" s="3"/>
      <c r="Q1923" s="3"/>
      <c r="R1923" s="3" t="s">
        <v>40</v>
      </c>
      <c r="S1923" s="3" t="s">
        <v>41</v>
      </c>
      <c r="T1923" s="3" t="s">
        <v>42</v>
      </c>
      <c r="U1923" s="4" t="s">
        <v>395</v>
      </c>
      <c r="V1923" s="6">
        <v>800000</v>
      </c>
      <c r="W1923" s="6">
        <v>0</v>
      </c>
      <c r="X1923" s="6">
        <v>157116</v>
      </c>
      <c r="Y1923" s="6">
        <v>642884</v>
      </c>
      <c r="Z1923" s="6">
        <v>0</v>
      </c>
      <c r="AA1923" s="6">
        <v>642884</v>
      </c>
      <c r="AB1923" s="6">
        <v>0</v>
      </c>
      <c r="AC1923" s="6">
        <v>642884</v>
      </c>
      <c r="AD1923" s="6">
        <v>642884</v>
      </c>
      <c r="AE1923" s="6">
        <v>642884</v>
      </c>
      <c r="AF1923" s="6">
        <v>642884</v>
      </c>
    </row>
    <row r="1924" spans="1:32" ht="22.5">
      <c r="A1924" s="3" t="s">
        <v>453</v>
      </c>
      <c r="B1924" s="11" t="s">
        <v>545</v>
      </c>
      <c r="C1924" s="11" t="s">
        <v>574</v>
      </c>
      <c r="D1924" s="4" t="s">
        <v>454</v>
      </c>
      <c r="E1924" s="5" t="s">
        <v>185</v>
      </c>
      <c r="F1924" s="5" t="str">
        <f t="shared" si="32"/>
        <v>A-2-0-4</v>
      </c>
      <c r="G1924" s="13" t="s">
        <v>492</v>
      </c>
      <c r="H1924" s="13" t="s">
        <v>501</v>
      </c>
      <c r="I1924" s="13" t="s">
        <v>502</v>
      </c>
      <c r="J1924" s="3" t="s">
        <v>35</v>
      </c>
      <c r="K1924" s="3" t="s">
        <v>36</v>
      </c>
      <c r="L1924" s="3" t="s">
        <v>37</v>
      </c>
      <c r="M1924" s="3" t="s">
        <v>45</v>
      </c>
      <c r="N1924" s="3" t="s">
        <v>158</v>
      </c>
      <c r="O1924" s="3" t="s">
        <v>116</v>
      </c>
      <c r="P1924" s="3"/>
      <c r="Q1924" s="3"/>
      <c r="R1924" s="3" t="s">
        <v>40</v>
      </c>
      <c r="S1924" s="3" t="s">
        <v>41</v>
      </c>
      <c r="T1924" s="3" t="s">
        <v>42</v>
      </c>
      <c r="U1924" s="4" t="s">
        <v>186</v>
      </c>
      <c r="V1924" s="6">
        <v>4000000</v>
      </c>
      <c r="W1924" s="6">
        <v>0</v>
      </c>
      <c r="X1924" s="6">
        <v>8964</v>
      </c>
      <c r="Y1924" s="6">
        <v>3991036</v>
      </c>
      <c r="Z1924" s="6">
        <v>0</v>
      </c>
      <c r="AA1924" s="6">
        <v>3991035.58</v>
      </c>
      <c r="AB1924" s="6">
        <v>0.42</v>
      </c>
      <c r="AC1924" s="6">
        <v>3991035.58</v>
      </c>
      <c r="AD1924" s="6">
        <v>3991035.58</v>
      </c>
      <c r="AE1924" s="6">
        <v>3991035.58</v>
      </c>
      <c r="AF1924" s="6">
        <v>3991035.58</v>
      </c>
    </row>
    <row r="1925" spans="1:32" ht="22.5">
      <c r="A1925" s="3" t="s">
        <v>453</v>
      </c>
      <c r="B1925" s="11" t="s">
        <v>545</v>
      </c>
      <c r="C1925" s="11" t="s">
        <v>574</v>
      </c>
      <c r="D1925" s="4" t="s">
        <v>454</v>
      </c>
      <c r="E1925" s="5" t="s">
        <v>49</v>
      </c>
      <c r="F1925" s="5" t="str">
        <f t="shared" si="32"/>
        <v>A-2-0-4</v>
      </c>
      <c r="G1925" s="13" t="s">
        <v>492</v>
      </c>
      <c r="H1925" s="13" t="s">
        <v>493</v>
      </c>
      <c r="I1925" s="13" t="s">
        <v>494</v>
      </c>
      <c r="J1925" s="3" t="s">
        <v>35</v>
      </c>
      <c r="K1925" s="3" t="s">
        <v>36</v>
      </c>
      <c r="L1925" s="3" t="s">
        <v>37</v>
      </c>
      <c r="M1925" s="3" t="s">
        <v>45</v>
      </c>
      <c r="N1925" s="3" t="s">
        <v>50</v>
      </c>
      <c r="O1925" s="3" t="s">
        <v>36</v>
      </c>
      <c r="P1925" s="3"/>
      <c r="Q1925" s="3"/>
      <c r="R1925" s="3" t="s">
        <v>40</v>
      </c>
      <c r="S1925" s="3" t="s">
        <v>41</v>
      </c>
      <c r="T1925" s="3" t="s">
        <v>42</v>
      </c>
      <c r="U1925" s="4" t="s">
        <v>51</v>
      </c>
      <c r="V1925" s="6">
        <v>12000000</v>
      </c>
      <c r="W1925" s="6">
        <v>2448936</v>
      </c>
      <c r="X1925" s="6">
        <v>1152314</v>
      </c>
      <c r="Y1925" s="6">
        <v>13296622</v>
      </c>
      <c r="Z1925" s="6">
        <v>0</v>
      </c>
      <c r="AA1925" s="6">
        <v>13290621.42</v>
      </c>
      <c r="AB1925" s="6">
        <v>6000.58</v>
      </c>
      <c r="AC1925" s="6">
        <v>13290621.42</v>
      </c>
      <c r="AD1925" s="6">
        <v>13290621.42</v>
      </c>
      <c r="AE1925" s="6">
        <v>13290621.42</v>
      </c>
      <c r="AF1925" s="6">
        <v>13290621.42</v>
      </c>
    </row>
    <row r="1926" spans="1:32" ht="22.5">
      <c r="A1926" s="3" t="s">
        <v>453</v>
      </c>
      <c r="B1926" s="11" t="s">
        <v>545</v>
      </c>
      <c r="C1926" s="11" t="s">
        <v>574</v>
      </c>
      <c r="D1926" s="4" t="s">
        <v>454</v>
      </c>
      <c r="E1926" s="5" t="s">
        <v>191</v>
      </c>
      <c r="F1926" s="5" t="str">
        <f t="shared" si="32"/>
        <v>A-2-0-4</v>
      </c>
      <c r="G1926" s="13" t="s">
        <v>492</v>
      </c>
      <c r="H1926" s="13" t="s">
        <v>507</v>
      </c>
      <c r="I1926" s="13" t="s">
        <v>508</v>
      </c>
      <c r="J1926" s="3" t="s">
        <v>35</v>
      </c>
      <c r="K1926" s="3" t="s">
        <v>36</v>
      </c>
      <c r="L1926" s="3" t="s">
        <v>37</v>
      </c>
      <c r="M1926" s="3" t="s">
        <v>45</v>
      </c>
      <c r="N1926" s="3" t="s">
        <v>100</v>
      </c>
      <c r="O1926" s="3"/>
      <c r="P1926" s="3"/>
      <c r="Q1926" s="3"/>
      <c r="R1926" s="3" t="s">
        <v>40</v>
      </c>
      <c r="S1926" s="3" t="s">
        <v>41</v>
      </c>
      <c r="T1926" s="3" t="s">
        <v>42</v>
      </c>
      <c r="U1926" s="4" t="s">
        <v>192</v>
      </c>
      <c r="V1926" s="6">
        <v>0</v>
      </c>
      <c r="W1926" s="6">
        <v>500000</v>
      </c>
      <c r="X1926" s="6">
        <v>500000</v>
      </c>
      <c r="Y1926" s="6">
        <v>0</v>
      </c>
      <c r="Z1926" s="6">
        <v>0</v>
      </c>
      <c r="AA1926" s="6">
        <v>0</v>
      </c>
      <c r="AB1926" s="6">
        <v>0</v>
      </c>
      <c r="AC1926" s="6">
        <v>0</v>
      </c>
      <c r="AD1926" s="6">
        <v>0</v>
      </c>
      <c r="AE1926" s="6">
        <v>0</v>
      </c>
      <c r="AF1926" s="6">
        <v>0</v>
      </c>
    </row>
    <row r="1927" spans="1:32" ht="22.5">
      <c r="A1927" s="3" t="s">
        <v>453</v>
      </c>
      <c r="B1927" s="11" t="s">
        <v>545</v>
      </c>
      <c r="C1927" s="11" t="s">
        <v>574</v>
      </c>
      <c r="D1927" s="4" t="s">
        <v>454</v>
      </c>
      <c r="E1927" s="5" t="s">
        <v>193</v>
      </c>
      <c r="F1927" s="5" t="str">
        <f t="shared" si="32"/>
        <v>A-2-0-4</v>
      </c>
      <c r="G1927" s="13" t="s">
        <v>492</v>
      </c>
      <c r="H1927" s="13" t="s">
        <v>493</v>
      </c>
      <c r="I1927" s="13" t="s">
        <v>494</v>
      </c>
      <c r="J1927" s="3" t="s">
        <v>35</v>
      </c>
      <c r="K1927" s="3" t="s">
        <v>36</v>
      </c>
      <c r="L1927" s="3" t="s">
        <v>37</v>
      </c>
      <c r="M1927" s="3" t="s">
        <v>45</v>
      </c>
      <c r="N1927" s="3" t="s">
        <v>150</v>
      </c>
      <c r="O1927" s="3" t="s">
        <v>45</v>
      </c>
      <c r="P1927" s="3"/>
      <c r="Q1927" s="3"/>
      <c r="R1927" s="3" t="s">
        <v>40</v>
      </c>
      <c r="S1927" s="3" t="s">
        <v>41</v>
      </c>
      <c r="T1927" s="3" t="s">
        <v>42</v>
      </c>
      <c r="U1927" s="4" t="s">
        <v>194</v>
      </c>
      <c r="V1927" s="6">
        <v>21370262</v>
      </c>
      <c r="W1927" s="6">
        <v>3044932</v>
      </c>
      <c r="X1927" s="6">
        <v>0</v>
      </c>
      <c r="Y1927" s="6">
        <v>24415194</v>
      </c>
      <c r="Z1927" s="6">
        <v>0</v>
      </c>
      <c r="AA1927" s="6">
        <v>24414382.800000001</v>
      </c>
      <c r="AB1927" s="6">
        <v>811.2</v>
      </c>
      <c r="AC1927" s="6">
        <v>24414382.800000001</v>
      </c>
      <c r="AD1927" s="6">
        <v>24414382.800000001</v>
      </c>
      <c r="AE1927" s="6">
        <v>24414382.800000001</v>
      </c>
      <c r="AF1927" s="6">
        <v>24414382.800000001</v>
      </c>
    </row>
    <row r="1928" spans="1:32" ht="22.5">
      <c r="A1928" s="3" t="s">
        <v>453</v>
      </c>
      <c r="B1928" s="11" t="s">
        <v>545</v>
      </c>
      <c r="C1928" s="11" t="s">
        <v>574</v>
      </c>
      <c r="D1928" s="4" t="s">
        <v>454</v>
      </c>
      <c r="E1928" s="5" t="s">
        <v>208</v>
      </c>
      <c r="F1928" s="5" t="str">
        <f t="shared" si="32"/>
        <v>C-4102-1500-1</v>
      </c>
      <c r="G1928" s="13" t="s">
        <v>509</v>
      </c>
      <c r="H1928" s="13" t="s">
        <v>510</v>
      </c>
      <c r="I1928" s="13" t="s">
        <v>511</v>
      </c>
      <c r="J1928" s="3" t="s">
        <v>53</v>
      </c>
      <c r="K1928" s="3" t="s">
        <v>209</v>
      </c>
      <c r="L1928" s="3" t="s">
        <v>55</v>
      </c>
      <c r="M1928" s="3" t="s">
        <v>61</v>
      </c>
      <c r="N1928" s="3" t="s">
        <v>37</v>
      </c>
      <c r="O1928" s="3" t="s">
        <v>210</v>
      </c>
      <c r="P1928" s="3"/>
      <c r="Q1928" s="3"/>
      <c r="R1928" s="3" t="s">
        <v>40</v>
      </c>
      <c r="S1928" s="3" t="s">
        <v>41</v>
      </c>
      <c r="T1928" s="3" t="s">
        <v>42</v>
      </c>
      <c r="U1928" s="4" t="s">
        <v>211</v>
      </c>
      <c r="V1928" s="6">
        <v>431376160</v>
      </c>
      <c r="W1928" s="6">
        <v>22132083</v>
      </c>
      <c r="X1928" s="6">
        <v>53623747</v>
      </c>
      <c r="Y1928" s="6">
        <v>399884496</v>
      </c>
      <c r="Z1928" s="6">
        <v>0</v>
      </c>
      <c r="AA1928" s="6">
        <v>397040612</v>
      </c>
      <c r="AB1928" s="6">
        <v>2843884</v>
      </c>
      <c r="AC1928" s="6">
        <v>397040612</v>
      </c>
      <c r="AD1928" s="6">
        <v>397040612</v>
      </c>
      <c r="AE1928" s="6">
        <v>383944768</v>
      </c>
      <c r="AF1928" s="6">
        <v>383944768</v>
      </c>
    </row>
    <row r="1929" spans="1:32" ht="22.5">
      <c r="A1929" s="3" t="s">
        <v>453</v>
      </c>
      <c r="B1929" s="11" t="s">
        <v>545</v>
      </c>
      <c r="C1929" s="11" t="s">
        <v>574</v>
      </c>
      <c r="D1929" s="4" t="s">
        <v>454</v>
      </c>
      <c r="E1929" s="5" t="s">
        <v>217</v>
      </c>
      <c r="F1929" s="5" t="str">
        <f t="shared" si="32"/>
        <v>C-4102-1500-1</v>
      </c>
      <c r="G1929" s="13" t="s">
        <v>509</v>
      </c>
      <c r="H1929" s="13" t="s">
        <v>510</v>
      </c>
      <c r="I1929" s="13" t="s">
        <v>511</v>
      </c>
      <c r="J1929" s="3" t="s">
        <v>53</v>
      </c>
      <c r="K1929" s="3" t="s">
        <v>209</v>
      </c>
      <c r="L1929" s="3" t="s">
        <v>55</v>
      </c>
      <c r="M1929" s="3" t="s">
        <v>61</v>
      </c>
      <c r="N1929" s="3" t="s">
        <v>37</v>
      </c>
      <c r="O1929" s="3" t="s">
        <v>218</v>
      </c>
      <c r="P1929" s="3"/>
      <c r="Q1929" s="3"/>
      <c r="R1929" s="3" t="s">
        <v>40</v>
      </c>
      <c r="S1929" s="3" t="s">
        <v>41</v>
      </c>
      <c r="T1929" s="3" t="s">
        <v>42</v>
      </c>
      <c r="U1929" s="4" t="s">
        <v>219</v>
      </c>
      <c r="V1929" s="6">
        <v>118547499</v>
      </c>
      <c r="W1929" s="6">
        <v>0</v>
      </c>
      <c r="X1929" s="6">
        <v>50053410</v>
      </c>
      <c r="Y1929" s="6">
        <v>68494089</v>
      </c>
      <c r="Z1929" s="6">
        <v>0</v>
      </c>
      <c r="AA1929" s="6">
        <v>68494089</v>
      </c>
      <c r="AB1929" s="6">
        <v>0</v>
      </c>
      <c r="AC1929" s="6">
        <v>68494089</v>
      </c>
      <c r="AD1929" s="6">
        <v>68494089</v>
      </c>
      <c r="AE1929" s="6">
        <v>68211345</v>
      </c>
      <c r="AF1929" s="6">
        <v>68211345</v>
      </c>
    </row>
    <row r="1930" spans="1:32" ht="22.5">
      <c r="A1930" s="3" t="s">
        <v>453</v>
      </c>
      <c r="B1930" s="11" t="s">
        <v>545</v>
      </c>
      <c r="C1930" s="11" t="s">
        <v>574</v>
      </c>
      <c r="D1930" s="4" t="s">
        <v>454</v>
      </c>
      <c r="E1930" s="5" t="s">
        <v>220</v>
      </c>
      <c r="F1930" s="5" t="str">
        <f t="shared" si="32"/>
        <v>C-4102-1500-1</v>
      </c>
      <c r="G1930" s="13" t="s">
        <v>509</v>
      </c>
      <c r="H1930" s="13" t="s">
        <v>493</v>
      </c>
      <c r="I1930" s="13" t="s">
        <v>512</v>
      </c>
      <c r="J1930" s="3" t="s">
        <v>53</v>
      </c>
      <c r="K1930" s="3" t="s">
        <v>209</v>
      </c>
      <c r="L1930" s="3" t="s">
        <v>55</v>
      </c>
      <c r="M1930" s="3" t="s">
        <v>61</v>
      </c>
      <c r="N1930" s="3" t="s">
        <v>37</v>
      </c>
      <c r="O1930" s="3" t="s">
        <v>221</v>
      </c>
      <c r="P1930" s="3"/>
      <c r="Q1930" s="3"/>
      <c r="R1930" s="3" t="s">
        <v>40</v>
      </c>
      <c r="S1930" s="3" t="s">
        <v>41</v>
      </c>
      <c r="T1930" s="3" t="s">
        <v>42</v>
      </c>
      <c r="U1930" s="4" t="s">
        <v>222</v>
      </c>
      <c r="V1930" s="6">
        <v>34652812</v>
      </c>
      <c r="W1930" s="6">
        <v>0</v>
      </c>
      <c r="X1930" s="6">
        <v>3128193</v>
      </c>
      <c r="Y1930" s="6">
        <v>31524619</v>
      </c>
      <c r="Z1930" s="6">
        <v>0</v>
      </c>
      <c r="AA1930" s="6">
        <v>31524619</v>
      </c>
      <c r="AB1930" s="6">
        <v>0</v>
      </c>
      <c r="AC1930" s="6">
        <v>31524619</v>
      </c>
      <c r="AD1930" s="6">
        <v>31524619</v>
      </c>
      <c r="AE1930" s="6">
        <v>31524619</v>
      </c>
      <c r="AF1930" s="6">
        <v>31524619</v>
      </c>
    </row>
    <row r="1931" spans="1:32" ht="22.5">
      <c r="A1931" s="3" t="s">
        <v>453</v>
      </c>
      <c r="B1931" s="11" t="s">
        <v>545</v>
      </c>
      <c r="C1931" s="11" t="s">
        <v>574</v>
      </c>
      <c r="D1931" s="4" t="s">
        <v>454</v>
      </c>
      <c r="E1931" s="5" t="s">
        <v>223</v>
      </c>
      <c r="F1931" s="5" t="str">
        <f t="shared" si="32"/>
        <v>C-4102-1500-1</v>
      </c>
      <c r="G1931" s="13" t="s">
        <v>509</v>
      </c>
      <c r="H1931" s="13" t="s">
        <v>493</v>
      </c>
      <c r="I1931" s="13" t="s">
        <v>506</v>
      </c>
      <c r="J1931" s="3" t="s">
        <v>53</v>
      </c>
      <c r="K1931" s="3" t="s">
        <v>209</v>
      </c>
      <c r="L1931" s="3" t="s">
        <v>55</v>
      </c>
      <c r="M1931" s="3" t="s">
        <v>61</v>
      </c>
      <c r="N1931" s="3" t="s">
        <v>37</v>
      </c>
      <c r="O1931" s="3" t="s">
        <v>224</v>
      </c>
      <c r="P1931" s="3"/>
      <c r="Q1931" s="3"/>
      <c r="R1931" s="3" t="s">
        <v>40</v>
      </c>
      <c r="S1931" s="3" t="s">
        <v>41</v>
      </c>
      <c r="T1931" s="3" t="s">
        <v>42</v>
      </c>
      <c r="U1931" s="4" t="s">
        <v>57</v>
      </c>
      <c r="V1931" s="6">
        <v>14258018</v>
      </c>
      <c r="W1931" s="6">
        <v>10301824</v>
      </c>
      <c r="X1931" s="6">
        <v>0</v>
      </c>
      <c r="Y1931" s="6">
        <v>24559842</v>
      </c>
      <c r="Z1931" s="6">
        <v>0</v>
      </c>
      <c r="AA1931" s="6">
        <v>24219983</v>
      </c>
      <c r="AB1931" s="6">
        <v>339859</v>
      </c>
      <c r="AC1931" s="6">
        <v>24219983</v>
      </c>
      <c r="AD1931" s="6">
        <v>24219983</v>
      </c>
      <c r="AE1931" s="6">
        <v>24219983</v>
      </c>
      <c r="AF1931" s="6">
        <v>24219983</v>
      </c>
    </row>
    <row r="1932" spans="1:32" ht="22.5">
      <c r="A1932" s="3" t="s">
        <v>453</v>
      </c>
      <c r="B1932" s="11" t="s">
        <v>545</v>
      </c>
      <c r="C1932" s="11" t="s">
        <v>574</v>
      </c>
      <c r="D1932" s="4" t="s">
        <v>454</v>
      </c>
      <c r="E1932" s="5" t="s">
        <v>225</v>
      </c>
      <c r="F1932" s="5" t="str">
        <f t="shared" si="32"/>
        <v>C-4102-1500-3</v>
      </c>
      <c r="G1932" s="13" t="s">
        <v>495</v>
      </c>
      <c r="H1932" s="13" t="s">
        <v>496</v>
      </c>
      <c r="I1932" s="13" t="s">
        <v>497</v>
      </c>
      <c r="J1932" s="3" t="s">
        <v>53</v>
      </c>
      <c r="K1932" s="3" t="s">
        <v>209</v>
      </c>
      <c r="L1932" s="3" t="s">
        <v>55</v>
      </c>
      <c r="M1932" s="3" t="s">
        <v>38</v>
      </c>
      <c r="N1932" s="3" t="s">
        <v>37</v>
      </c>
      <c r="O1932" s="3" t="s">
        <v>213</v>
      </c>
      <c r="P1932" s="3"/>
      <c r="Q1932" s="3"/>
      <c r="R1932" s="3" t="s">
        <v>40</v>
      </c>
      <c r="S1932" s="3" t="s">
        <v>41</v>
      </c>
      <c r="T1932" s="3" t="s">
        <v>42</v>
      </c>
      <c r="U1932" s="4" t="s">
        <v>226</v>
      </c>
      <c r="V1932" s="6">
        <v>2800481882</v>
      </c>
      <c r="W1932" s="6">
        <v>120629305</v>
      </c>
      <c r="X1932" s="6">
        <v>90172505</v>
      </c>
      <c r="Y1932" s="6">
        <v>2830938682</v>
      </c>
      <c r="Z1932" s="6">
        <v>0</v>
      </c>
      <c r="AA1932" s="6">
        <v>2816495255</v>
      </c>
      <c r="AB1932" s="6">
        <v>14443427</v>
      </c>
      <c r="AC1932" s="6">
        <v>2816495255</v>
      </c>
      <c r="AD1932" s="6">
        <v>2816495255</v>
      </c>
      <c r="AE1932" s="6">
        <v>2699249563</v>
      </c>
      <c r="AF1932" s="6">
        <v>2699249563</v>
      </c>
    </row>
    <row r="1933" spans="1:32" ht="22.5">
      <c r="A1933" s="3" t="s">
        <v>453</v>
      </c>
      <c r="B1933" s="11" t="s">
        <v>545</v>
      </c>
      <c r="C1933" s="11" t="s">
        <v>574</v>
      </c>
      <c r="D1933" s="4" t="s">
        <v>454</v>
      </c>
      <c r="E1933" s="5" t="s">
        <v>377</v>
      </c>
      <c r="F1933" s="5" t="str">
        <f t="shared" si="32"/>
        <v>C-4102-1500-3</v>
      </c>
      <c r="G1933" s="13" t="s">
        <v>495</v>
      </c>
      <c r="H1933" s="13" t="s">
        <v>496</v>
      </c>
      <c r="I1933" s="13" t="s">
        <v>497</v>
      </c>
      <c r="J1933" s="3" t="s">
        <v>53</v>
      </c>
      <c r="K1933" s="3" t="s">
        <v>209</v>
      </c>
      <c r="L1933" s="3" t="s">
        <v>55</v>
      </c>
      <c r="M1933" s="3" t="s">
        <v>38</v>
      </c>
      <c r="N1933" s="3" t="s">
        <v>37</v>
      </c>
      <c r="O1933" s="3" t="s">
        <v>56</v>
      </c>
      <c r="P1933" s="3"/>
      <c r="Q1933" s="3"/>
      <c r="R1933" s="3" t="s">
        <v>40</v>
      </c>
      <c r="S1933" s="3" t="s">
        <v>41</v>
      </c>
      <c r="T1933" s="3" t="s">
        <v>42</v>
      </c>
      <c r="U1933" s="4" t="s">
        <v>378</v>
      </c>
      <c r="V1933" s="6">
        <v>223808035</v>
      </c>
      <c r="W1933" s="6">
        <v>18922226</v>
      </c>
      <c r="X1933" s="6">
        <v>6993277</v>
      </c>
      <c r="Y1933" s="6">
        <v>235736984</v>
      </c>
      <c r="Z1933" s="6">
        <v>0</v>
      </c>
      <c r="AA1933" s="6">
        <v>235736984</v>
      </c>
      <c r="AB1933" s="6">
        <v>0</v>
      </c>
      <c r="AC1933" s="6">
        <v>235736984</v>
      </c>
      <c r="AD1933" s="6">
        <v>235736984</v>
      </c>
      <c r="AE1933" s="6">
        <v>225899171</v>
      </c>
      <c r="AF1933" s="6">
        <v>225899171</v>
      </c>
    </row>
    <row r="1934" spans="1:32" ht="22.5">
      <c r="A1934" s="3" t="s">
        <v>453</v>
      </c>
      <c r="B1934" s="11" t="s">
        <v>545</v>
      </c>
      <c r="C1934" s="11" t="s">
        <v>574</v>
      </c>
      <c r="D1934" s="4" t="s">
        <v>454</v>
      </c>
      <c r="E1934" s="5" t="s">
        <v>227</v>
      </c>
      <c r="F1934" s="5" t="str">
        <f t="shared" si="32"/>
        <v>C-4102-1500-3</v>
      </c>
      <c r="G1934" s="13" t="s">
        <v>495</v>
      </c>
      <c r="H1934" s="13" t="s">
        <v>496</v>
      </c>
      <c r="I1934" s="13" t="s">
        <v>497</v>
      </c>
      <c r="J1934" s="3" t="s">
        <v>53</v>
      </c>
      <c r="K1934" s="3" t="s">
        <v>209</v>
      </c>
      <c r="L1934" s="3" t="s">
        <v>55</v>
      </c>
      <c r="M1934" s="3" t="s">
        <v>38</v>
      </c>
      <c r="N1934" s="3" t="s">
        <v>37</v>
      </c>
      <c r="O1934" s="3" t="s">
        <v>218</v>
      </c>
      <c r="P1934" s="3"/>
      <c r="Q1934" s="3"/>
      <c r="R1934" s="3" t="s">
        <v>40</v>
      </c>
      <c r="S1934" s="3" t="s">
        <v>41</v>
      </c>
      <c r="T1934" s="3" t="s">
        <v>42</v>
      </c>
      <c r="U1934" s="4" t="s">
        <v>228</v>
      </c>
      <c r="V1934" s="6">
        <v>632018013</v>
      </c>
      <c r="W1934" s="6">
        <v>0</v>
      </c>
      <c r="X1934" s="6">
        <v>103989204</v>
      </c>
      <c r="Y1934" s="6">
        <v>528028809</v>
      </c>
      <c r="Z1934" s="6">
        <v>0</v>
      </c>
      <c r="AA1934" s="6">
        <v>523377933</v>
      </c>
      <c r="AB1934" s="6">
        <v>4650876</v>
      </c>
      <c r="AC1934" s="6">
        <v>523377933</v>
      </c>
      <c r="AD1934" s="6">
        <v>467197711</v>
      </c>
      <c r="AE1934" s="6">
        <v>467197711</v>
      </c>
      <c r="AF1934" s="6">
        <v>467197711</v>
      </c>
    </row>
    <row r="1935" spans="1:32" ht="22.5">
      <c r="A1935" s="3" t="s">
        <v>453</v>
      </c>
      <c r="B1935" s="11" t="s">
        <v>545</v>
      </c>
      <c r="C1935" s="11" t="s">
        <v>574</v>
      </c>
      <c r="D1935" s="4" t="s">
        <v>454</v>
      </c>
      <c r="E1935" s="5" t="s">
        <v>234</v>
      </c>
      <c r="F1935" s="5" t="str">
        <f t="shared" si="32"/>
        <v>C-4102-1500-3</v>
      </c>
      <c r="G1935" s="13" t="s">
        <v>495</v>
      </c>
      <c r="H1935" s="13" t="s">
        <v>496</v>
      </c>
      <c r="I1935" s="13" t="s">
        <v>497</v>
      </c>
      <c r="J1935" s="3" t="s">
        <v>53</v>
      </c>
      <c r="K1935" s="3" t="s">
        <v>209</v>
      </c>
      <c r="L1935" s="3" t="s">
        <v>55</v>
      </c>
      <c r="M1935" s="3" t="s">
        <v>38</v>
      </c>
      <c r="N1935" s="3" t="s">
        <v>37</v>
      </c>
      <c r="O1935" s="3" t="s">
        <v>235</v>
      </c>
      <c r="P1935" s="3"/>
      <c r="Q1935" s="3"/>
      <c r="R1935" s="3" t="s">
        <v>40</v>
      </c>
      <c r="S1935" s="3" t="s">
        <v>41</v>
      </c>
      <c r="T1935" s="3" t="s">
        <v>42</v>
      </c>
      <c r="U1935" s="4" t="s">
        <v>236</v>
      </c>
      <c r="V1935" s="6">
        <v>0</v>
      </c>
      <c r="W1935" s="6">
        <v>10593600</v>
      </c>
      <c r="X1935" s="6">
        <v>6825600</v>
      </c>
      <c r="Y1935" s="6">
        <v>3768000</v>
      </c>
      <c r="Z1935" s="6">
        <v>0</v>
      </c>
      <c r="AA1935" s="6">
        <v>3251000</v>
      </c>
      <c r="AB1935" s="6">
        <v>517000</v>
      </c>
      <c r="AC1935" s="6">
        <v>3251000</v>
      </c>
      <c r="AD1935" s="6">
        <v>3251000</v>
      </c>
      <c r="AE1935" s="6">
        <v>3251000</v>
      </c>
      <c r="AF1935" s="6">
        <v>3251000</v>
      </c>
    </row>
    <row r="1936" spans="1:32" ht="22.5">
      <c r="A1936" s="3" t="s">
        <v>453</v>
      </c>
      <c r="B1936" s="11" t="s">
        <v>545</v>
      </c>
      <c r="C1936" s="11" t="s">
        <v>574</v>
      </c>
      <c r="D1936" s="4" t="s">
        <v>454</v>
      </c>
      <c r="E1936" s="5" t="s">
        <v>237</v>
      </c>
      <c r="F1936" s="5" t="str">
        <f t="shared" si="32"/>
        <v>C-4102-1500-3</v>
      </c>
      <c r="G1936" s="13" t="s">
        <v>495</v>
      </c>
      <c r="H1936" s="13" t="s">
        <v>493</v>
      </c>
      <c r="I1936" s="13" t="s">
        <v>512</v>
      </c>
      <c r="J1936" s="3" t="s">
        <v>53</v>
      </c>
      <c r="K1936" s="3" t="s">
        <v>209</v>
      </c>
      <c r="L1936" s="3" t="s">
        <v>55</v>
      </c>
      <c r="M1936" s="3" t="s">
        <v>38</v>
      </c>
      <c r="N1936" s="3" t="s">
        <v>37</v>
      </c>
      <c r="O1936" s="3" t="s">
        <v>238</v>
      </c>
      <c r="P1936" s="3"/>
      <c r="Q1936" s="3"/>
      <c r="R1936" s="3" t="s">
        <v>40</v>
      </c>
      <c r="S1936" s="3" t="s">
        <v>41</v>
      </c>
      <c r="T1936" s="3" t="s">
        <v>42</v>
      </c>
      <c r="U1936" s="4" t="s">
        <v>222</v>
      </c>
      <c r="V1936" s="6">
        <v>511364807</v>
      </c>
      <c r="W1936" s="6">
        <v>809046745</v>
      </c>
      <c r="X1936" s="6">
        <v>68048974</v>
      </c>
      <c r="Y1936" s="6">
        <v>1252362578</v>
      </c>
      <c r="Z1936" s="6">
        <v>0</v>
      </c>
      <c r="AA1936" s="6">
        <v>1234263828</v>
      </c>
      <c r="AB1936" s="6">
        <v>18098750</v>
      </c>
      <c r="AC1936" s="6">
        <v>1234263828</v>
      </c>
      <c r="AD1936" s="6">
        <v>1234263828</v>
      </c>
      <c r="AE1936" s="6">
        <v>1213031911</v>
      </c>
      <c r="AF1936" s="6">
        <v>1213031911</v>
      </c>
    </row>
    <row r="1937" spans="1:32" ht="22.5">
      <c r="A1937" s="3" t="s">
        <v>453</v>
      </c>
      <c r="B1937" s="11" t="s">
        <v>545</v>
      </c>
      <c r="C1937" s="11" t="s">
        <v>574</v>
      </c>
      <c r="D1937" s="4" t="s">
        <v>454</v>
      </c>
      <c r="E1937" s="5" t="s">
        <v>239</v>
      </c>
      <c r="F1937" s="5" t="str">
        <f t="shared" si="32"/>
        <v>C-4102-1500-3</v>
      </c>
      <c r="G1937" s="13" t="s">
        <v>495</v>
      </c>
      <c r="H1937" s="13" t="s">
        <v>493</v>
      </c>
      <c r="I1937" s="13" t="s">
        <v>506</v>
      </c>
      <c r="J1937" s="3" t="s">
        <v>53</v>
      </c>
      <c r="K1937" s="3" t="s">
        <v>209</v>
      </c>
      <c r="L1937" s="3" t="s">
        <v>55</v>
      </c>
      <c r="M1937" s="3" t="s">
        <v>38</v>
      </c>
      <c r="N1937" s="3" t="s">
        <v>37</v>
      </c>
      <c r="O1937" s="3" t="s">
        <v>240</v>
      </c>
      <c r="P1937" s="3"/>
      <c r="Q1937" s="3"/>
      <c r="R1937" s="3" t="s">
        <v>40</v>
      </c>
      <c r="S1937" s="3" t="s">
        <v>41</v>
      </c>
      <c r="T1937" s="3" t="s">
        <v>42</v>
      </c>
      <c r="U1937" s="4" t="s">
        <v>57</v>
      </c>
      <c r="V1937" s="6">
        <v>101434000</v>
      </c>
      <c r="W1937" s="6">
        <v>110000000</v>
      </c>
      <c r="X1937" s="6">
        <v>0</v>
      </c>
      <c r="Y1937" s="6">
        <v>211434000</v>
      </c>
      <c r="Z1937" s="6">
        <v>0</v>
      </c>
      <c r="AA1937" s="6">
        <v>206789647</v>
      </c>
      <c r="AB1937" s="6">
        <v>4644353</v>
      </c>
      <c r="AC1937" s="6">
        <v>206789647</v>
      </c>
      <c r="AD1937" s="6">
        <v>206789647</v>
      </c>
      <c r="AE1937" s="6">
        <v>205940510</v>
      </c>
      <c r="AF1937" s="6">
        <v>205940510</v>
      </c>
    </row>
    <row r="1938" spans="1:32" ht="33.75">
      <c r="A1938" s="3" t="s">
        <v>453</v>
      </c>
      <c r="B1938" s="11" t="s">
        <v>545</v>
      </c>
      <c r="C1938" s="11" t="s">
        <v>574</v>
      </c>
      <c r="D1938" s="4" t="s">
        <v>454</v>
      </c>
      <c r="E1938" s="5" t="s">
        <v>379</v>
      </c>
      <c r="F1938" s="5" t="str">
        <f t="shared" si="32"/>
        <v>C-4102-1500-3</v>
      </c>
      <c r="G1938" s="13" t="s">
        <v>495</v>
      </c>
      <c r="H1938" s="13" t="s">
        <v>496</v>
      </c>
      <c r="I1938" s="13" t="s">
        <v>497</v>
      </c>
      <c r="J1938" s="3" t="s">
        <v>53</v>
      </c>
      <c r="K1938" s="3" t="s">
        <v>209</v>
      </c>
      <c r="L1938" s="3" t="s">
        <v>55</v>
      </c>
      <c r="M1938" s="3" t="s">
        <v>38</v>
      </c>
      <c r="N1938" s="3" t="s">
        <v>37</v>
      </c>
      <c r="O1938" s="3" t="s">
        <v>380</v>
      </c>
      <c r="P1938" s="3"/>
      <c r="Q1938" s="3"/>
      <c r="R1938" s="3" t="s">
        <v>40</v>
      </c>
      <c r="S1938" s="3" t="s">
        <v>41</v>
      </c>
      <c r="T1938" s="3" t="s">
        <v>42</v>
      </c>
      <c r="U1938" s="4" t="s">
        <v>381</v>
      </c>
      <c r="V1938" s="6">
        <v>177860000</v>
      </c>
      <c r="W1938" s="6">
        <v>2405749</v>
      </c>
      <c r="X1938" s="6">
        <v>25783733</v>
      </c>
      <c r="Y1938" s="6">
        <v>154482016</v>
      </c>
      <c r="Z1938" s="6">
        <v>0</v>
      </c>
      <c r="AA1938" s="6">
        <v>151383317</v>
      </c>
      <c r="AB1938" s="6">
        <v>3098699</v>
      </c>
      <c r="AC1938" s="6">
        <v>151383317</v>
      </c>
      <c r="AD1938" s="6">
        <v>151383317</v>
      </c>
      <c r="AE1938" s="6">
        <v>127082517</v>
      </c>
      <c r="AF1938" s="6">
        <v>127082517</v>
      </c>
    </row>
    <row r="1939" spans="1:32" ht="22.5">
      <c r="A1939" s="3" t="s">
        <v>453</v>
      </c>
      <c r="B1939" s="11" t="s">
        <v>545</v>
      </c>
      <c r="C1939" s="11" t="s">
        <v>574</v>
      </c>
      <c r="D1939" s="4" t="s">
        <v>454</v>
      </c>
      <c r="E1939" s="5" t="s">
        <v>251</v>
      </c>
      <c r="F1939" s="5" t="str">
        <f t="shared" si="32"/>
        <v>C-4102-1500-3</v>
      </c>
      <c r="G1939" s="13" t="s">
        <v>495</v>
      </c>
      <c r="H1939" s="13" t="s">
        <v>496</v>
      </c>
      <c r="I1939" s="13" t="s">
        <v>497</v>
      </c>
      <c r="J1939" s="3" t="s">
        <v>53</v>
      </c>
      <c r="K1939" s="3" t="s">
        <v>209</v>
      </c>
      <c r="L1939" s="3" t="s">
        <v>55</v>
      </c>
      <c r="M1939" s="3" t="s">
        <v>38</v>
      </c>
      <c r="N1939" s="3" t="s">
        <v>37</v>
      </c>
      <c r="O1939" s="3" t="s">
        <v>252</v>
      </c>
      <c r="P1939" s="3"/>
      <c r="Q1939" s="3"/>
      <c r="R1939" s="3" t="s">
        <v>40</v>
      </c>
      <c r="S1939" s="3" t="s">
        <v>41</v>
      </c>
      <c r="T1939" s="3" t="s">
        <v>42</v>
      </c>
      <c r="U1939" s="4" t="s">
        <v>253</v>
      </c>
      <c r="V1939" s="6">
        <v>0</v>
      </c>
      <c r="W1939" s="6">
        <v>27000</v>
      </c>
      <c r="X1939" s="6">
        <v>0</v>
      </c>
      <c r="Y1939" s="6">
        <v>27000</v>
      </c>
      <c r="Z1939" s="6">
        <v>0</v>
      </c>
      <c r="AA1939" s="6">
        <v>27000</v>
      </c>
      <c r="AB1939" s="6">
        <v>0</v>
      </c>
      <c r="AC1939" s="6">
        <v>27000</v>
      </c>
      <c r="AD1939" s="6">
        <v>27000</v>
      </c>
      <c r="AE1939" s="6">
        <v>27000</v>
      </c>
      <c r="AF1939" s="6">
        <v>27000</v>
      </c>
    </row>
    <row r="1940" spans="1:32" ht="22.5">
      <c r="A1940" s="3" t="s">
        <v>453</v>
      </c>
      <c r="B1940" s="11" t="s">
        <v>545</v>
      </c>
      <c r="C1940" s="11" t="s">
        <v>574</v>
      </c>
      <c r="D1940" s="4" t="s">
        <v>454</v>
      </c>
      <c r="E1940" s="5" t="s">
        <v>254</v>
      </c>
      <c r="F1940" s="5" t="str">
        <f t="shared" si="32"/>
        <v>C-4102-1500-4</v>
      </c>
      <c r="G1940" s="13" t="s">
        <v>514</v>
      </c>
      <c r="H1940" s="13" t="s">
        <v>515</v>
      </c>
      <c r="I1940" s="13" t="s">
        <v>516</v>
      </c>
      <c r="J1940" s="3" t="s">
        <v>53</v>
      </c>
      <c r="K1940" s="3" t="s">
        <v>209</v>
      </c>
      <c r="L1940" s="3" t="s">
        <v>55</v>
      </c>
      <c r="M1940" s="3" t="s">
        <v>45</v>
      </c>
      <c r="N1940" s="3" t="s">
        <v>37</v>
      </c>
      <c r="O1940" s="3" t="s">
        <v>210</v>
      </c>
      <c r="P1940" s="3"/>
      <c r="Q1940" s="3"/>
      <c r="R1940" s="3" t="s">
        <v>230</v>
      </c>
      <c r="S1940" s="3" t="s">
        <v>50</v>
      </c>
      <c r="T1940" s="3" t="s">
        <v>42</v>
      </c>
      <c r="U1940" s="4" t="s">
        <v>255</v>
      </c>
      <c r="V1940" s="6">
        <v>26325114480</v>
      </c>
      <c r="W1940" s="6">
        <v>77864941</v>
      </c>
      <c r="X1940" s="6">
        <v>294539473</v>
      </c>
      <c r="Y1940" s="6">
        <v>26108439948</v>
      </c>
      <c r="Z1940" s="6">
        <v>0</v>
      </c>
      <c r="AA1940" s="6">
        <v>26108439948</v>
      </c>
      <c r="AB1940" s="6">
        <v>0</v>
      </c>
      <c r="AC1940" s="6">
        <v>26108439948</v>
      </c>
      <c r="AD1940" s="6">
        <v>26108439948</v>
      </c>
      <c r="AE1940" s="6">
        <v>26108439948</v>
      </c>
      <c r="AF1940" s="6">
        <v>26108439948</v>
      </c>
    </row>
    <row r="1941" spans="1:32" ht="22.5">
      <c r="A1941" s="3" t="s">
        <v>453</v>
      </c>
      <c r="B1941" s="11" t="s">
        <v>545</v>
      </c>
      <c r="C1941" s="11" t="s">
        <v>574</v>
      </c>
      <c r="D1941" s="4" t="s">
        <v>454</v>
      </c>
      <c r="E1941" s="5" t="s">
        <v>254</v>
      </c>
      <c r="F1941" s="5" t="str">
        <f t="shared" si="32"/>
        <v>C-4102-1500-4</v>
      </c>
      <c r="G1941" s="13" t="s">
        <v>514</v>
      </c>
      <c r="H1941" s="13" t="s">
        <v>515</v>
      </c>
      <c r="I1941" s="13" t="s">
        <v>516</v>
      </c>
      <c r="J1941" s="3" t="s">
        <v>53</v>
      </c>
      <c r="K1941" s="3" t="s">
        <v>209</v>
      </c>
      <c r="L1941" s="3" t="s">
        <v>55</v>
      </c>
      <c r="M1941" s="3" t="s">
        <v>45</v>
      </c>
      <c r="N1941" s="3" t="s">
        <v>37</v>
      </c>
      <c r="O1941" s="3" t="s">
        <v>210</v>
      </c>
      <c r="P1941" s="3"/>
      <c r="Q1941" s="3"/>
      <c r="R1941" s="3" t="s">
        <v>230</v>
      </c>
      <c r="S1941" s="3" t="s">
        <v>243</v>
      </c>
      <c r="T1941" s="3" t="s">
        <v>42</v>
      </c>
      <c r="U1941" s="4" t="s">
        <v>255</v>
      </c>
      <c r="V1941" s="6">
        <v>0</v>
      </c>
      <c r="W1941" s="6">
        <v>1291756962</v>
      </c>
      <c r="X1941" s="6">
        <v>145711094</v>
      </c>
      <c r="Y1941" s="6">
        <v>1146045868</v>
      </c>
      <c r="Z1941" s="6">
        <v>0</v>
      </c>
      <c r="AA1941" s="6">
        <v>1146045868</v>
      </c>
      <c r="AB1941" s="6">
        <v>0</v>
      </c>
      <c r="AC1941" s="6">
        <v>1146045868</v>
      </c>
      <c r="AD1941" s="6">
        <v>1146045868</v>
      </c>
      <c r="AE1941" s="6">
        <v>1146045868</v>
      </c>
      <c r="AF1941" s="6">
        <v>1146045868</v>
      </c>
    </row>
    <row r="1942" spans="1:32" ht="22.5">
      <c r="A1942" s="3" t="s">
        <v>453</v>
      </c>
      <c r="B1942" s="11" t="s">
        <v>545</v>
      </c>
      <c r="C1942" s="11" t="s">
        <v>574</v>
      </c>
      <c r="D1942" s="4" t="s">
        <v>454</v>
      </c>
      <c r="E1942" s="5" t="s">
        <v>254</v>
      </c>
      <c r="F1942" s="5" t="str">
        <f t="shared" si="32"/>
        <v>C-4102-1500-4</v>
      </c>
      <c r="G1942" s="13" t="s">
        <v>514</v>
      </c>
      <c r="H1942" s="13" t="s">
        <v>515</v>
      </c>
      <c r="I1942" s="13" t="s">
        <v>516</v>
      </c>
      <c r="J1942" s="3" t="s">
        <v>53</v>
      </c>
      <c r="K1942" s="3" t="s">
        <v>209</v>
      </c>
      <c r="L1942" s="3" t="s">
        <v>55</v>
      </c>
      <c r="M1942" s="3" t="s">
        <v>45</v>
      </c>
      <c r="N1942" s="3" t="s">
        <v>37</v>
      </c>
      <c r="O1942" s="3" t="s">
        <v>210</v>
      </c>
      <c r="P1942" s="3"/>
      <c r="Q1942" s="3"/>
      <c r="R1942" s="3" t="s">
        <v>40</v>
      </c>
      <c r="S1942" s="3" t="s">
        <v>150</v>
      </c>
      <c r="T1942" s="3" t="s">
        <v>42</v>
      </c>
      <c r="U1942" s="4" t="s">
        <v>255</v>
      </c>
      <c r="V1942" s="6">
        <v>0</v>
      </c>
      <c r="W1942" s="6">
        <v>825876107</v>
      </c>
      <c r="X1942" s="6">
        <v>40244212</v>
      </c>
      <c r="Y1942" s="6">
        <v>785631895</v>
      </c>
      <c r="Z1942" s="6">
        <v>0</v>
      </c>
      <c r="AA1942" s="6">
        <v>785631895</v>
      </c>
      <c r="AB1942" s="6">
        <v>0</v>
      </c>
      <c r="AC1942" s="6">
        <v>785631895</v>
      </c>
      <c r="AD1942" s="6">
        <v>785631895</v>
      </c>
      <c r="AE1942" s="6">
        <v>785631895</v>
      </c>
      <c r="AF1942" s="6">
        <v>785631895</v>
      </c>
    </row>
    <row r="1943" spans="1:32" ht="22.5">
      <c r="A1943" s="3" t="s">
        <v>453</v>
      </c>
      <c r="B1943" s="11" t="s">
        <v>545</v>
      </c>
      <c r="C1943" s="11" t="s">
        <v>574</v>
      </c>
      <c r="D1943" s="4" t="s">
        <v>454</v>
      </c>
      <c r="E1943" s="5" t="s">
        <v>256</v>
      </c>
      <c r="F1943" s="5" t="str">
        <f t="shared" si="32"/>
        <v>C-4102-1500-4</v>
      </c>
      <c r="G1943" s="13" t="s">
        <v>514</v>
      </c>
      <c r="H1943" s="13" t="s">
        <v>515</v>
      </c>
      <c r="I1943" s="13" t="s">
        <v>516</v>
      </c>
      <c r="J1943" s="3" t="s">
        <v>53</v>
      </c>
      <c r="K1943" s="3" t="s">
        <v>209</v>
      </c>
      <c r="L1943" s="3" t="s">
        <v>55</v>
      </c>
      <c r="M1943" s="3" t="s">
        <v>45</v>
      </c>
      <c r="N1943" s="3" t="s">
        <v>37</v>
      </c>
      <c r="O1943" s="3" t="s">
        <v>257</v>
      </c>
      <c r="P1943" s="3"/>
      <c r="Q1943" s="3"/>
      <c r="R1943" s="3" t="s">
        <v>230</v>
      </c>
      <c r="S1943" s="3" t="s">
        <v>50</v>
      </c>
      <c r="T1943" s="3" t="s">
        <v>42</v>
      </c>
      <c r="U1943" s="4" t="s">
        <v>258</v>
      </c>
      <c r="V1943" s="6">
        <v>1563263214</v>
      </c>
      <c r="W1943" s="6">
        <v>0</v>
      </c>
      <c r="X1943" s="6">
        <v>30615390</v>
      </c>
      <c r="Y1943" s="6">
        <v>1532647824</v>
      </c>
      <c r="Z1943" s="6">
        <v>0</v>
      </c>
      <c r="AA1943" s="6">
        <v>1532647824</v>
      </c>
      <c r="AB1943" s="6">
        <v>0</v>
      </c>
      <c r="AC1943" s="6">
        <v>1532647824</v>
      </c>
      <c r="AD1943" s="6">
        <v>1532647824</v>
      </c>
      <c r="AE1943" s="6">
        <v>1532647824</v>
      </c>
      <c r="AF1943" s="6">
        <v>1532647824</v>
      </c>
    </row>
    <row r="1944" spans="1:32" ht="22.5">
      <c r="A1944" s="3" t="s">
        <v>453</v>
      </c>
      <c r="B1944" s="11" t="s">
        <v>545</v>
      </c>
      <c r="C1944" s="11" t="s">
        <v>574</v>
      </c>
      <c r="D1944" s="4" t="s">
        <v>454</v>
      </c>
      <c r="E1944" s="5" t="s">
        <v>256</v>
      </c>
      <c r="F1944" s="5" t="str">
        <f t="shared" ref="F1944:F2007" si="33">+J1944&amp;"-"&amp;K1944&amp;"-"&amp;L1944&amp;"-"&amp;M1944</f>
        <v>C-4102-1500-4</v>
      </c>
      <c r="G1944" s="13" t="s">
        <v>514</v>
      </c>
      <c r="H1944" s="13" t="s">
        <v>515</v>
      </c>
      <c r="I1944" s="13" t="s">
        <v>516</v>
      </c>
      <c r="J1944" s="3" t="s">
        <v>53</v>
      </c>
      <c r="K1944" s="3" t="s">
        <v>209</v>
      </c>
      <c r="L1944" s="3" t="s">
        <v>55</v>
      </c>
      <c r="M1944" s="3" t="s">
        <v>45</v>
      </c>
      <c r="N1944" s="3" t="s">
        <v>37</v>
      </c>
      <c r="O1944" s="3" t="s">
        <v>257</v>
      </c>
      <c r="P1944" s="3"/>
      <c r="Q1944" s="3"/>
      <c r="R1944" s="3" t="s">
        <v>40</v>
      </c>
      <c r="S1944" s="3" t="s">
        <v>150</v>
      </c>
      <c r="T1944" s="3" t="s">
        <v>42</v>
      </c>
      <c r="U1944" s="4" t="s">
        <v>258</v>
      </c>
      <c r="V1944" s="6">
        <v>0</v>
      </c>
      <c r="W1944" s="6">
        <v>55047096</v>
      </c>
      <c r="X1944" s="6">
        <v>0</v>
      </c>
      <c r="Y1944" s="6">
        <v>55047096</v>
      </c>
      <c r="Z1944" s="6">
        <v>0</v>
      </c>
      <c r="AA1944" s="6">
        <v>55047096</v>
      </c>
      <c r="AB1944" s="6">
        <v>0</v>
      </c>
      <c r="AC1944" s="6">
        <v>55047096</v>
      </c>
      <c r="AD1944" s="6">
        <v>55047096</v>
      </c>
      <c r="AE1944" s="6">
        <v>55047096</v>
      </c>
      <c r="AF1944" s="6">
        <v>55047096</v>
      </c>
    </row>
    <row r="1945" spans="1:32" ht="22.5">
      <c r="A1945" s="3" t="s">
        <v>453</v>
      </c>
      <c r="B1945" s="11" t="s">
        <v>545</v>
      </c>
      <c r="C1945" s="11" t="s">
        <v>574</v>
      </c>
      <c r="D1945" s="4" t="s">
        <v>454</v>
      </c>
      <c r="E1945" s="5" t="s">
        <v>261</v>
      </c>
      <c r="F1945" s="5" t="str">
        <f t="shared" si="33"/>
        <v>C-4102-1500-4</v>
      </c>
      <c r="G1945" s="13" t="s">
        <v>514</v>
      </c>
      <c r="H1945" s="13" t="s">
        <v>515</v>
      </c>
      <c r="I1945" s="13" t="s">
        <v>516</v>
      </c>
      <c r="J1945" s="3" t="s">
        <v>53</v>
      </c>
      <c r="K1945" s="3" t="s">
        <v>209</v>
      </c>
      <c r="L1945" s="3" t="s">
        <v>55</v>
      </c>
      <c r="M1945" s="3" t="s">
        <v>45</v>
      </c>
      <c r="N1945" s="3" t="s">
        <v>37</v>
      </c>
      <c r="O1945" s="3" t="s">
        <v>218</v>
      </c>
      <c r="P1945" s="3"/>
      <c r="Q1945" s="3"/>
      <c r="R1945" s="3" t="s">
        <v>230</v>
      </c>
      <c r="S1945" s="3" t="s">
        <v>243</v>
      </c>
      <c r="T1945" s="3" t="s">
        <v>42</v>
      </c>
      <c r="U1945" s="4" t="s">
        <v>262</v>
      </c>
      <c r="V1945" s="6">
        <v>0</v>
      </c>
      <c r="W1945" s="6">
        <v>904412280</v>
      </c>
      <c r="X1945" s="6">
        <v>2445430</v>
      </c>
      <c r="Y1945" s="6">
        <v>901966850</v>
      </c>
      <c r="Z1945" s="6">
        <v>0</v>
      </c>
      <c r="AA1945" s="6">
        <v>901966850</v>
      </c>
      <c r="AB1945" s="6">
        <v>0</v>
      </c>
      <c r="AC1945" s="6">
        <v>901966850</v>
      </c>
      <c r="AD1945" s="6">
        <v>901966850</v>
      </c>
      <c r="AE1945" s="6">
        <v>901966850</v>
      </c>
      <c r="AF1945" s="6">
        <v>901966850</v>
      </c>
    </row>
    <row r="1946" spans="1:32" ht="22.5">
      <c r="A1946" s="3" t="s">
        <v>453</v>
      </c>
      <c r="B1946" s="11" t="s">
        <v>545</v>
      </c>
      <c r="C1946" s="11" t="s">
        <v>574</v>
      </c>
      <c r="D1946" s="4" t="s">
        <v>454</v>
      </c>
      <c r="E1946" s="5" t="s">
        <v>261</v>
      </c>
      <c r="F1946" s="5" t="str">
        <f t="shared" si="33"/>
        <v>C-4102-1500-4</v>
      </c>
      <c r="G1946" s="13" t="s">
        <v>514</v>
      </c>
      <c r="H1946" s="13" t="s">
        <v>515</v>
      </c>
      <c r="I1946" s="13" t="s">
        <v>516</v>
      </c>
      <c r="J1946" s="3" t="s">
        <v>53</v>
      </c>
      <c r="K1946" s="3" t="s">
        <v>209</v>
      </c>
      <c r="L1946" s="3" t="s">
        <v>55</v>
      </c>
      <c r="M1946" s="3" t="s">
        <v>45</v>
      </c>
      <c r="N1946" s="3" t="s">
        <v>37</v>
      </c>
      <c r="O1946" s="3" t="s">
        <v>218</v>
      </c>
      <c r="P1946" s="3"/>
      <c r="Q1946" s="3"/>
      <c r="R1946" s="3" t="s">
        <v>40</v>
      </c>
      <c r="S1946" s="3" t="s">
        <v>150</v>
      </c>
      <c r="T1946" s="3" t="s">
        <v>42</v>
      </c>
      <c r="U1946" s="4" t="s">
        <v>262</v>
      </c>
      <c r="V1946" s="6">
        <v>0</v>
      </c>
      <c r="W1946" s="6">
        <v>138073795</v>
      </c>
      <c r="X1946" s="6">
        <v>1394648</v>
      </c>
      <c r="Y1946" s="6">
        <v>136679147</v>
      </c>
      <c r="Z1946" s="6">
        <v>0</v>
      </c>
      <c r="AA1946" s="6">
        <v>136679147</v>
      </c>
      <c r="AB1946" s="6">
        <v>0</v>
      </c>
      <c r="AC1946" s="6">
        <v>136679147</v>
      </c>
      <c r="AD1946" s="6">
        <v>136679147</v>
      </c>
      <c r="AE1946" s="6">
        <v>136679147</v>
      </c>
      <c r="AF1946" s="6">
        <v>136679147</v>
      </c>
    </row>
    <row r="1947" spans="1:32" ht="22.5">
      <c r="A1947" s="3" t="s">
        <v>453</v>
      </c>
      <c r="B1947" s="11" t="s">
        <v>545</v>
      </c>
      <c r="C1947" s="11" t="s">
        <v>574</v>
      </c>
      <c r="D1947" s="4" t="s">
        <v>454</v>
      </c>
      <c r="E1947" s="5" t="s">
        <v>382</v>
      </c>
      <c r="F1947" s="5" t="str">
        <f t="shared" si="33"/>
        <v>C-4102-1500-4</v>
      </c>
      <c r="G1947" s="13" t="s">
        <v>514</v>
      </c>
      <c r="H1947" s="13" t="s">
        <v>515</v>
      </c>
      <c r="I1947" s="13" t="s">
        <v>516</v>
      </c>
      <c r="J1947" s="3" t="s">
        <v>53</v>
      </c>
      <c r="K1947" s="3" t="s">
        <v>209</v>
      </c>
      <c r="L1947" s="3" t="s">
        <v>55</v>
      </c>
      <c r="M1947" s="3" t="s">
        <v>45</v>
      </c>
      <c r="N1947" s="3" t="s">
        <v>37</v>
      </c>
      <c r="O1947" s="3" t="s">
        <v>221</v>
      </c>
      <c r="P1947" s="3"/>
      <c r="Q1947" s="3"/>
      <c r="R1947" s="3" t="s">
        <v>230</v>
      </c>
      <c r="S1947" s="3" t="s">
        <v>243</v>
      </c>
      <c r="T1947" s="3" t="s">
        <v>42</v>
      </c>
      <c r="U1947" s="4" t="s">
        <v>383</v>
      </c>
      <c r="V1947" s="6">
        <v>0</v>
      </c>
      <c r="W1947" s="6">
        <v>1545199</v>
      </c>
      <c r="X1947" s="6">
        <v>1545199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</row>
    <row r="1948" spans="1:32" ht="22.5">
      <c r="A1948" s="3" t="s">
        <v>453</v>
      </c>
      <c r="B1948" s="11" t="s">
        <v>545</v>
      </c>
      <c r="C1948" s="11" t="s">
        <v>574</v>
      </c>
      <c r="D1948" s="4" t="s">
        <v>454</v>
      </c>
      <c r="E1948" s="5" t="s">
        <v>265</v>
      </c>
      <c r="F1948" s="5" t="str">
        <f t="shared" si="33"/>
        <v>C-4102-1500-4</v>
      </c>
      <c r="G1948" s="13" t="s">
        <v>514</v>
      </c>
      <c r="H1948" s="13" t="s">
        <v>493</v>
      </c>
      <c r="I1948" s="13" t="s">
        <v>512</v>
      </c>
      <c r="J1948" s="3" t="s">
        <v>53</v>
      </c>
      <c r="K1948" s="3" t="s">
        <v>209</v>
      </c>
      <c r="L1948" s="3" t="s">
        <v>55</v>
      </c>
      <c r="M1948" s="3" t="s">
        <v>45</v>
      </c>
      <c r="N1948" s="3" t="s">
        <v>37</v>
      </c>
      <c r="O1948" s="3" t="s">
        <v>235</v>
      </c>
      <c r="P1948" s="3"/>
      <c r="Q1948" s="3"/>
      <c r="R1948" s="3" t="s">
        <v>40</v>
      </c>
      <c r="S1948" s="3" t="s">
        <v>41</v>
      </c>
      <c r="T1948" s="3" t="s">
        <v>42</v>
      </c>
      <c r="U1948" s="4" t="s">
        <v>222</v>
      </c>
      <c r="V1948" s="6">
        <v>0</v>
      </c>
      <c r="W1948" s="6">
        <v>336192667</v>
      </c>
      <c r="X1948" s="6">
        <v>7430169</v>
      </c>
      <c r="Y1948" s="6">
        <v>328762498</v>
      </c>
      <c r="Z1948" s="6">
        <v>0</v>
      </c>
      <c r="AA1948" s="6">
        <v>326442498</v>
      </c>
      <c r="AB1948" s="6">
        <v>2320000</v>
      </c>
      <c r="AC1948" s="6">
        <v>326442498</v>
      </c>
      <c r="AD1948" s="6">
        <v>326442498</v>
      </c>
      <c r="AE1948" s="6">
        <v>315345997</v>
      </c>
      <c r="AF1948" s="6">
        <v>315345997</v>
      </c>
    </row>
    <row r="1949" spans="1:32" ht="22.5">
      <c r="A1949" s="3" t="s">
        <v>453</v>
      </c>
      <c r="B1949" s="11" t="s">
        <v>545</v>
      </c>
      <c r="C1949" s="11" t="s">
        <v>574</v>
      </c>
      <c r="D1949" s="4" t="s">
        <v>454</v>
      </c>
      <c r="E1949" s="5" t="s">
        <v>266</v>
      </c>
      <c r="F1949" s="5" t="str">
        <f t="shared" si="33"/>
        <v>C-4102-1500-4</v>
      </c>
      <c r="G1949" s="13" t="s">
        <v>514</v>
      </c>
      <c r="H1949" s="13" t="s">
        <v>493</v>
      </c>
      <c r="I1949" s="13" t="s">
        <v>506</v>
      </c>
      <c r="J1949" s="3" t="s">
        <v>53</v>
      </c>
      <c r="K1949" s="3" t="s">
        <v>209</v>
      </c>
      <c r="L1949" s="3" t="s">
        <v>55</v>
      </c>
      <c r="M1949" s="3" t="s">
        <v>45</v>
      </c>
      <c r="N1949" s="3" t="s">
        <v>37</v>
      </c>
      <c r="O1949" s="3" t="s">
        <v>267</v>
      </c>
      <c r="P1949" s="3"/>
      <c r="Q1949" s="3"/>
      <c r="R1949" s="3" t="s">
        <v>40</v>
      </c>
      <c r="S1949" s="3" t="s">
        <v>41</v>
      </c>
      <c r="T1949" s="3" t="s">
        <v>42</v>
      </c>
      <c r="U1949" s="4" t="s">
        <v>57</v>
      </c>
      <c r="V1949" s="6">
        <v>3000000</v>
      </c>
      <c r="W1949" s="6">
        <v>88819264</v>
      </c>
      <c r="X1949" s="6">
        <v>0</v>
      </c>
      <c r="Y1949" s="6">
        <v>91819264</v>
      </c>
      <c r="Z1949" s="6">
        <v>0</v>
      </c>
      <c r="AA1949" s="6">
        <v>90864875</v>
      </c>
      <c r="AB1949" s="6">
        <v>954389</v>
      </c>
      <c r="AC1949" s="6">
        <v>90864875</v>
      </c>
      <c r="AD1949" s="6">
        <v>90864875</v>
      </c>
      <c r="AE1949" s="6">
        <v>90864875</v>
      </c>
      <c r="AF1949" s="6">
        <v>90864875</v>
      </c>
    </row>
    <row r="1950" spans="1:32" ht="22.5">
      <c r="A1950" s="3" t="s">
        <v>453</v>
      </c>
      <c r="B1950" s="11" t="s">
        <v>545</v>
      </c>
      <c r="C1950" s="11" t="s">
        <v>574</v>
      </c>
      <c r="D1950" s="4" t="s">
        <v>454</v>
      </c>
      <c r="E1950" s="5" t="s">
        <v>268</v>
      </c>
      <c r="F1950" s="5" t="str">
        <f t="shared" si="33"/>
        <v>C-4102-1500-4</v>
      </c>
      <c r="G1950" s="13" t="s">
        <v>514</v>
      </c>
      <c r="H1950" s="13" t="s">
        <v>515</v>
      </c>
      <c r="I1950" s="13" t="s">
        <v>516</v>
      </c>
      <c r="J1950" s="3" t="s">
        <v>53</v>
      </c>
      <c r="K1950" s="3" t="s">
        <v>209</v>
      </c>
      <c r="L1950" s="3" t="s">
        <v>55</v>
      </c>
      <c r="M1950" s="3" t="s">
        <v>45</v>
      </c>
      <c r="N1950" s="3" t="s">
        <v>37</v>
      </c>
      <c r="O1950" s="3" t="s">
        <v>252</v>
      </c>
      <c r="P1950" s="3"/>
      <c r="Q1950" s="3"/>
      <c r="R1950" s="3" t="s">
        <v>40</v>
      </c>
      <c r="S1950" s="3" t="s">
        <v>41</v>
      </c>
      <c r="T1950" s="3" t="s">
        <v>42</v>
      </c>
      <c r="U1950" s="4" t="s">
        <v>253</v>
      </c>
      <c r="V1950" s="6">
        <v>0</v>
      </c>
      <c r="W1950" s="6">
        <v>17000</v>
      </c>
      <c r="X1950" s="6">
        <v>5000</v>
      </c>
      <c r="Y1950" s="6">
        <v>12000</v>
      </c>
      <c r="Z1950" s="6">
        <v>0</v>
      </c>
      <c r="AA1950" s="6">
        <v>11737.52</v>
      </c>
      <c r="AB1950" s="6">
        <v>262.48</v>
      </c>
      <c r="AC1950" s="6">
        <v>11737.52</v>
      </c>
      <c r="AD1950" s="6">
        <v>11737.52</v>
      </c>
      <c r="AE1950" s="6">
        <v>11345.34</v>
      </c>
      <c r="AF1950" s="6">
        <v>11345.34</v>
      </c>
    </row>
    <row r="1951" spans="1:32" ht="22.5">
      <c r="A1951" s="3" t="s">
        <v>453</v>
      </c>
      <c r="B1951" s="11" t="s">
        <v>545</v>
      </c>
      <c r="C1951" s="11" t="s">
        <v>574</v>
      </c>
      <c r="D1951" s="4" t="s">
        <v>454</v>
      </c>
      <c r="E1951" s="5" t="s">
        <v>269</v>
      </c>
      <c r="F1951" s="5" t="str">
        <f t="shared" si="33"/>
        <v>C-4102-1500-5</v>
      </c>
      <c r="G1951" s="13" t="s">
        <v>517</v>
      </c>
      <c r="H1951" s="13" t="s">
        <v>518</v>
      </c>
      <c r="I1951" s="13" t="s">
        <v>519</v>
      </c>
      <c r="J1951" s="3" t="s">
        <v>53</v>
      </c>
      <c r="K1951" s="3" t="s">
        <v>209</v>
      </c>
      <c r="L1951" s="3" t="s">
        <v>55</v>
      </c>
      <c r="M1951" s="3" t="s">
        <v>46</v>
      </c>
      <c r="N1951" s="3" t="s">
        <v>37</v>
      </c>
      <c r="O1951" s="3" t="s">
        <v>210</v>
      </c>
      <c r="P1951" s="3"/>
      <c r="Q1951" s="3"/>
      <c r="R1951" s="3" t="s">
        <v>40</v>
      </c>
      <c r="S1951" s="3" t="s">
        <v>41</v>
      </c>
      <c r="T1951" s="3" t="s">
        <v>42</v>
      </c>
      <c r="U1951" s="4" t="s">
        <v>270</v>
      </c>
      <c r="V1951" s="6">
        <v>1419344640</v>
      </c>
      <c r="W1951" s="6">
        <v>240757082</v>
      </c>
      <c r="X1951" s="6">
        <v>0</v>
      </c>
      <c r="Y1951" s="6">
        <v>1660101722</v>
      </c>
      <c r="Z1951" s="6">
        <v>0</v>
      </c>
      <c r="AA1951" s="6">
        <v>1660101722</v>
      </c>
      <c r="AB1951" s="6">
        <v>0</v>
      </c>
      <c r="AC1951" s="6">
        <v>1660101722</v>
      </c>
      <c r="AD1951" s="6">
        <v>1660101722</v>
      </c>
      <c r="AE1951" s="6">
        <v>1636851467</v>
      </c>
      <c r="AF1951" s="6">
        <v>1636851467</v>
      </c>
    </row>
    <row r="1952" spans="1:32" ht="22.5">
      <c r="A1952" s="3" t="s">
        <v>453</v>
      </c>
      <c r="B1952" s="11" t="s">
        <v>545</v>
      </c>
      <c r="C1952" s="11" t="s">
        <v>574</v>
      </c>
      <c r="D1952" s="4" t="s">
        <v>454</v>
      </c>
      <c r="E1952" s="5" t="s">
        <v>271</v>
      </c>
      <c r="F1952" s="5" t="str">
        <f t="shared" si="33"/>
        <v>C-4102-1500-5</v>
      </c>
      <c r="G1952" s="13" t="s">
        <v>517</v>
      </c>
      <c r="H1952" s="13" t="s">
        <v>518</v>
      </c>
      <c r="I1952" s="13" t="s">
        <v>519</v>
      </c>
      <c r="J1952" s="3" t="s">
        <v>53</v>
      </c>
      <c r="K1952" s="3" t="s">
        <v>209</v>
      </c>
      <c r="L1952" s="3" t="s">
        <v>55</v>
      </c>
      <c r="M1952" s="3" t="s">
        <v>46</v>
      </c>
      <c r="N1952" s="3" t="s">
        <v>37</v>
      </c>
      <c r="O1952" s="3" t="s">
        <v>257</v>
      </c>
      <c r="P1952" s="3"/>
      <c r="Q1952" s="3"/>
      <c r="R1952" s="3" t="s">
        <v>40</v>
      </c>
      <c r="S1952" s="3" t="s">
        <v>41</v>
      </c>
      <c r="T1952" s="3" t="s">
        <v>42</v>
      </c>
      <c r="U1952" s="4" t="s">
        <v>272</v>
      </c>
      <c r="V1952" s="6">
        <v>430192679</v>
      </c>
      <c r="W1952" s="6">
        <v>25604352</v>
      </c>
      <c r="X1952" s="6">
        <v>0</v>
      </c>
      <c r="Y1952" s="6">
        <v>455797031</v>
      </c>
      <c r="Z1952" s="6">
        <v>0</v>
      </c>
      <c r="AA1952" s="6">
        <v>455797031</v>
      </c>
      <c r="AB1952" s="6">
        <v>0</v>
      </c>
      <c r="AC1952" s="6">
        <v>455797031</v>
      </c>
      <c r="AD1952" s="6">
        <v>455797031</v>
      </c>
      <c r="AE1952" s="6">
        <v>455797031</v>
      </c>
      <c r="AF1952" s="6">
        <v>455797031</v>
      </c>
    </row>
    <row r="1953" spans="1:32" ht="22.5">
      <c r="A1953" s="3" t="s">
        <v>453</v>
      </c>
      <c r="B1953" s="11" t="s">
        <v>545</v>
      </c>
      <c r="C1953" s="11" t="s">
        <v>574</v>
      </c>
      <c r="D1953" s="4" t="s">
        <v>454</v>
      </c>
      <c r="E1953" s="5" t="s">
        <v>275</v>
      </c>
      <c r="F1953" s="5" t="str">
        <f t="shared" si="33"/>
        <v>C-4102-1500-5</v>
      </c>
      <c r="G1953" s="13" t="s">
        <v>517</v>
      </c>
      <c r="H1953" s="13" t="s">
        <v>493</v>
      </c>
      <c r="I1953" s="13" t="s">
        <v>512</v>
      </c>
      <c r="J1953" s="3" t="s">
        <v>53</v>
      </c>
      <c r="K1953" s="3" t="s">
        <v>209</v>
      </c>
      <c r="L1953" s="3" t="s">
        <v>55</v>
      </c>
      <c r="M1953" s="3" t="s">
        <v>46</v>
      </c>
      <c r="N1953" s="3" t="s">
        <v>37</v>
      </c>
      <c r="O1953" s="3" t="s">
        <v>218</v>
      </c>
      <c r="P1953" s="3"/>
      <c r="Q1953" s="3"/>
      <c r="R1953" s="3" t="s">
        <v>40</v>
      </c>
      <c r="S1953" s="3" t="s">
        <v>41</v>
      </c>
      <c r="T1953" s="3" t="s">
        <v>42</v>
      </c>
      <c r="U1953" s="4" t="s">
        <v>222</v>
      </c>
      <c r="V1953" s="6">
        <v>32791000</v>
      </c>
      <c r="W1953" s="6">
        <v>1887967</v>
      </c>
      <c r="X1953" s="6">
        <v>0</v>
      </c>
      <c r="Y1953" s="6">
        <v>34678967</v>
      </c>
      <c r="Z1953" s="6">
        <v>0</v>
      </c>
      <c r="AA1953" s="6">
        <v>34678967</v>
      </c>
      <c r="AB1953" s="6">
        <v>0</v>
      </c>
      <c r="AC1953" s="6">
        <v>34678967</v>
      </c>
      <c r="AD1953" s="6">
        <v>34678967</v>
      </c>
      <c r="AE1953" s="6">
        <v>33585933</v>
      </c>
      <c r="AF1953" s="6">
        <v>33585933</v>
      </c>
    </row>
    <row r="1954" spans="1:32" ht="22.5">
      <c r="A1954" s="3" t="s">
        <v>453</v>
      </c>
      <c r="B1954" s="11" t="s">
        <v>545</v>
      </c>
      <c r="C1954" s="11" t="s">
        <v>574</v>
      </c>
      <c r="D1954" s="4" t="s">
        <v>454</v>
      </c>
      <c r="E1954" s="5" t="s">
        <v>276</v>
      </c>
      <c r="F1954" s="5" t="str">
        <f t="shared" si="33"/>
        <v>C-4102-1500-5</v>
      </c>
      <c r="G1954" s="13" t="s">
        <v>517</v>
      </c>
      <c r="H1954" s="13" t="s">
        <v>493</v>
      </c>
      <c r="I1954" s="13" t="s">
        <v>506</v>
      </c>
      <c r="J1954" s="3" t="s">
        <v>53</v>
      </c>
      <c r="K1954" s="3" t="s">
        <v>209</v>
      </c>
      <c r="L1954" s="3" t="s">
        <v>55</v>
      </c>
      <c r="M1954" s="3" t="s">
        <v>46</v>
      </c>
      <c r="N1954" s="3" t="s">
        <v>37</v>
      </c>
      <c r="O1954" s="3" t="s">
        <v>221</v>
      </c>
      <c r="P1954" s="3"/>
      <c r="Q1954" s="3"/>
      <c r="R1954" s="3" t="s">
        <v>40</v>
      </c>
      <c r="S1954" s="3" t="s">
        <v>41</v>
      </c>
      <c r="T1954" s="3" t="s">
        <v>42</v>
      </c>
      <c r="U1954" s="4" t="s">
        <v>57</v>
      </c>
      <c r="V1954" s="6">
        <v>16289465</v>
      </c>
      <c r="W1954" s="6">
        <v>0</v>
      </c>
      <c r="X1954" s="6">
        <v>0</v>
      </c>
      <c r="Y1954" s="6">
        <v>16289465</v>
      </c>
      <c r="Z1954" s="6">
        <v>0</v>
      </c>
      <c r="AA1954" s="6">
        <v>15665431</v>
      </c>
      <c r="AB1954" s="6">
        <v>624034</v>
      </c>
      <c r="AC1954" s="6">
        <v>15665431</v>
      </c>
      <c r="AD1954" s="6">
        <v>15665431</v>
      </c>
      <c r="AE1954" s="6">
        <v>15665431</v>
      </c>
      <c r="AF1954" s="6">
        <v>15665431</v>
      </c>
    </row>
    <row r="1955" spans="1:32" ht="22.5">
      <c r="A1955" s="3" t="s">
        <v>453</v>
      </c>
      <c r="B1955" s="11" t="s">
        <v>545</v>
      </c>
      <c r="C1955" s="11" t="s">
        <v>574</v>
      </c>
      <c r="D1955" s="4" t="s">
        <v>454</v>
      </c>
      <c r="E1955" s="5" t="s">
        <v>384</v>
      </c>
      <c r="F1955" s="5" t="str">
        <f t="shared" si="33"/>
        <v>C-4102-1500-5</v>
      </c>
      <c r="G1955" s="13" t="s">
        <v>517</v>
      </c>
      <c r="H1955" s="13" t="s">
        <v>518</v>
      </c>
      <c r="I1955" s="13" t="s">
        <v>519</v>
      </c>
      <c r="J1955" s="3" t="s">
        <v>53</v>
      </c>
      <c r="K1955" s="3" t="s">
        <v>209</v>
      </c>
      <c r="L1955" s="3" t="s">
        <v>55</v>
      </c>
      <c r="M1955" s="3" t="s">
        <v>46</v>
      </c>
      <c r="N1955" s="3" t="s">
        <v>37</v>
      </c>
      <c r="O1955" s="3" t="s">
        <v>252</v>
      </c>
      <c r="P1955" s="3"/>
      <c r="Q1955" s="3"/>
      <c r="R1955" s="3" t="s">
        <v>40</v>
      </c>
      <c r="S1955" s="3" t="s">
        <v>41</v>
      </c>
      <c r="T1955" s="3" t="s">
        <v>42</v>
      </c>
      <c r="U1955" s="4" t="s">
        <v>253</v>
      </c>
      <c r="V1955" s="6">
        <v>4984</v>
      </c>
      <c r="W1955" s="6">
        <v>0</v>
      </c>
      <c r="X1955" s="6">
        <v>2984</v>
      </c>
      <c r="Y1955" s="6">
        <v>2000</v>
      </c>
      <c r="Z1955" s="6">
        <v>0</v>
      </c>
      <c r="AA1955" s="6">
        <v>1194.06</v>
      </c>
      <c r="AB1955" s="6">
        <v>805.94</v>
      </c>
      <c r="AC1955" s="6">
        <v>1194.06</v>
      </c>
      <c r="AD1955" s="6">
        <v>1194.06</v>
      </c>
      <c r="AE1955" s="6">
        <v>1150.3399999999999</v>
      </c>
      <c r="AF1955" s="6">
        <v>1150.3399999999999</v>
      </c>
    </row>
    <row r="1956" spans="1:32" ht="22.5">
      <c r="A1956" s="3" t="s">
        <v>453</v>
      </c>
      <c r="B1956" s="11" t="s">
        <v>545</v>
      </c>
      <c r="C1956" s="11" t="s">
        <v>574</v>
      </c>
      <c r="D1956" s="4" t="s">
        <v>454</v>
      </c>
      <c r="E1956" s="5" t="s">
        <v>277</v>
      </c>
      <c r="F1956" s="5" t="str">
        <f t="shared" si="33"/>
        <v>C-4102-1500-6</v>
      </c>
      <c r="G1956" s="13" t="s">
        <v>498</v>
      </c>
      <c r="H1956" s="13" t="s">
        <v>499</v>
      </c>
      <c r="I1956" s="13" t="s">
        <v>500</v>
      </c>
      <c r="J1956" s="3" t="s">
        <v>53</v>
      </c>
      <c r="K1956" s="3" t="s">
        <v>209</v>
      </c>
      <c r="L1956" s="3" t="s">
        <v>55</v>
      </c>
      <c r="M1956" s="3" t="s">
        <v>113</v>
      </c>
      <c r="N1956" s="3" t="s">
        <v>37</v>
      </c>
      <c r="O1956" s="3" t="s">
        <v>210</v>
      </c>
      <c r="P1956" s="3"/>
      <c r="Q1956" s="3"/>
      <c r="R1956" s="3" t="s">
        <v>40</v>
      </c>
      <c r="S1956" s="3" t="s">
        <v>41</v>
      </c>
      <c r="T1956" s="3" t="s">
        <v>42</v>
      </c>
      <c r="U1956" s="4" t="s">
        <v>278</v>
      </c>
      <c r="V1956" s="6">
        <v>1605430090</v>
      </c>
      <c r="W1956" s="6">
        <v>34830300</v>
      </c>
      <c r="X1956" s="6">
        <v>257540940</v>
      </c>
      <c r="Y1956" s="6">
        <v>1382719450</v>
      </c>
      <c r="Z1956" s="6">
        <v>0</v>
      </c>
      <c r="AA1956" s="6">
        <v>1382719450</v>
      </c>
      <c r="AB1956" s="6">
        <v>0</v>
      </c>
      <c r="AC1956" s="6">
        <v>1382719450</v>
      </c>
      <c r="AD1956" s="6">
        <v>1382719450</v>
      </c>
      <c r="AE1956" s="6">
        <v>1382719450</v>
      </c>
      <c r="AF1956" s="6">
        <v>1382719450</v>
      </c>
    </row>
    <row r="1957" spans="1:32" ht="22.5">
      <c r="A1957" s="3" t="s">
        <v>453</v>
      </c>
      <c r="B1957" s="11" t="s">
        <v>545</v>
      </c>
      <c r="C1957" s="11" t="s">
        <v>574</v>
      </c>
      <c r="D1957" s="4" t="s">
        <v>454</v>
      </c>
      <c r="E1957" s="5" t="s">
        <v>385</v>
      </c>
      <c r="F1957" s="5" t="str">
        <f t="shared" si="33"/>
        <v>C-4102-1500-6</v>
      </c>
      <c r="G1957" s="13" t="s">
        <v>498</v>
      </c>
      <c r="H1957" s="13" t="s">
        <v>499</v>
      </c>
      <c r="I1957" s="13" t="s">
        <v>500</v>
      </c>
      <c r="J1957" s="3" t="s">
        <v>53</v>
      </c>
      <c r="K1957" s="3" t="s">
        <v>209</v>
      </c>
      <c r="L1957" s="3" t="s">
        <v>55</v>
      </c>
      <c r="M1957" s="3" t="s">
        <v>113</v>
      </c>
      <c r="N1957" s="3" t="s">
        <v>37</v>
      </c>
      <c r="O1957" s="3" t="s">
        <v>257</v>
      </c>
      <c r="P1957" s="3"/>
      <c r="Q1957" s="3"/>
      <c r="R1957" s="3" t="s">
        <v>40</v>
      </c>
      <c r="S1957" s="3" t="s">
        <v>41</v>
      </c>
      <c r="T1957" s="3" t="s">
        <v>42</v>
      </c>
      <c r="U1957" s="4" t="s">
        <v>386</v>
      </c>
      <c r="V1957" s="6">
        <v>328205910</v>
      </c>
      <c r="W1957" s="6">
        <v>4976900</v>
      </c>
      <c r="X1957" s="6">
        <v>14957460</v>
      </c>
      <c r="Y1957" s="6">
        <v>318225350</v>
      </c>
      <c r="Z1957" s="6">
        <v>0</v>
      </c>
      <c r="AA1957" s="6">
        <v>318225350</v>
      </c>
      <c r="AB1957" s="6">
        <v>0</v>
      </c>
      <c r="AC1957" s="6">
        <v>318225350</v>
      </c>
      <c r="AD1957" s="6">
        <v>318225350</v>
      </c>
      <c r="AE1957" s="6">
        <v>318225350</v>
      </c>
      <c r="AF1957" s="6">
        <v>318225350</v>
      </c>
    </row>
    <row r="1958" spans="1:32" ht="22.5">
      <c r="A1958" s="3" t="s">
        <v>453</v>
      </c>
      <c r="B1958" s="11" t="s">
        <v>545</v>
      </c>
      <c r="C1958" s="11" t="s">
        <v>574</v>
      </c>
      <c r="D1958" s="4" t="s">
        <v>454</v>
      </c>
      <c r="E1958" s="5" t="s">
        <v>283</v>
      </c>
      <c r="F1958" s="5" t="str">
        <f t="shared" si="33"/>
        <v>C-4102-1500-6</v>
      </c>
      <c r="G1958" s="13" t="s">
        <v>498</v>
      </c>
      <c r="H1958" s="13" t="s">
        <v>499</v>
      </c>
      <c r="I1958" s="13" t="s">
        <v>500</v>
      </c>
      <c r="J1958" s="3" t="s">
        <v>53</v>
      </c>
      <c r="K1958" s="3" t="s">
        <v>209</v>
      </c>
      <c r="L1958" s="3" t="s">
        <v>55</v>
      </c>
      <c r="M1958" s="3" t="s">
        <v>113</v>
      </c>
      <c r="N1958" s="3" t="s">
        <v>37</v>
      </c>
      <c r="O1958" s="3" t="s">
        <v>218</v>
      </c>
      <c r="P1958" s="3"/>
      <c r="Q1958" s="3"/>
      <c r="R1958" s="3" t="s">
        <v>40</v>
      </c>
      <c r="S1958" s="3" t="s">
        <v>41</v>
      </c>
      <c r="T1958" s="3" t="s">
        <v>42</v>
      </c>
      <c r="U1958" s="4" t="s">
        <v>284</v>
      </c>
      <c r="V1958" s="6">
        <v>0</v>
      </c>
      <c r="W1958" s="6">
        <v>266643281</v>
      </c>
      <c r="X1958" s="6">
        <v>9042673</v>
      </c>
      <c r="Y1958" s="6">
        <v>257600608</v>
      </c>
      <c r="Z1958" s="6">
        <v>0</v>
      </c>
      <c r="AA1958" s="6">
        <v>257600608</v>
      </c>
      <c r="AB1958" s="6">
        <v>0</v>
      </c>
      <c r="AC1958" s="6">
        <v>257600608</v>
      </c>
      <c r="AD1958" s="6">
        <v>257600608</v>
      </c>
      <c r="AE1958" s="6">
        <v>217506827</v>
      </c>
      <c r="AF1958" s="6">
        <v>217506827</v>
      </c>
    </row>
    <row r="1959" spans="1:32" ht="22.5">
      <c r="A1959" s="3" t="s">
        <v>453</v>
      </c>
      <c r="B1959" s="11" t="s">
        <v>545</v>
      </c>
      <c r="C1959" s="11" t="s">
        <v>574</v>
      </c>
      <c r="D1959" s="4" t="s">
        <v>454</v>
      </c>
      <c r="E1959" s="5" t="s">
        <v>285</v>
      </c>
      <c r="F1959" s="5" t="str">
        <f t="shared" si="33"/>
        <v>C-4102-1500-6</v>
      </c>
      <c r="G1959" s="13" t="s">
        <v>498</v>
      </c>
      <c r="H1959" s="13" t="s">
        <v>493</v>
      </c>
      <c r="I1959" s="13" t="s">
        <v>512</v>
      </c>
      <c r="J1959" s="3" t="s">
        <v>53</v>
      </c>
      <c r="K1959" s="3" t="s">
        <v>209</v>
      </c>
      <c r="L1959" s="3" t="s">
        <v>55</v>
      </c>
      <c r="M1959" s="3" t="s">
        <v>113</v>
      </c>
      <c r="N1959" s="3" t="s">
        <v>37</v>
      </c>
      <c r="O1959" s="3" t="s">
        <v>224</v>
      </c>
      <c r="P1959" s="3"/>
      <c r="Q1959" s="3"/>
      <c r="R1959" s="3" t="s">
        <v>40</v>
      </c>
      <c r="S1959" s="3" t="s">
        <v>41</v>
      </c>
      <c r="T1959" s="3" t="s">
        <v>42</v>
      </c>
      <c r="U1959" s="4" t="s">
        <v>222</v>
      </c>
      <c r="V1959" s="6">
        <v>0</v>
      </c>
      <c r="W1959" s="6">
        <v>68669800</v>
      </c>
      <c r="X1959" s="6">
        <v>5952800</v>
      </c>
      <c r="Y1959" s="6">
        <v>62717000</v>
      </c>
      <c r="Z1959" s="6">
        <v>0</v>
      </c>
      <c r="AA1959" s="6">
        <v>62717000</v>
      </c>
      <c r="AB1959" s="6">
        <v>0</v>
      </c>
      <c r="AC1959" s="6">
        <v>62717000</v>
      </c>
      <c r="AD1959" s="6">
        <v>62717000</v>
      </c>
      <c r="AE1959" s="6">
        <v>60378400</v>
      </c>
      <c r="AF1959" s="6">
        <v>60378400</v>
      </c>
    </row>
    <row r="1960" spans="1:32" ht="22.5">
      <c r="A1960" s="3" t="s">
        <v>453</v>
      </c>
      <c r="B1960" s="11" t="s">
        <v>545</v>
      </c>
      <c r="C1960" s="11" t="s">
        <v>574</v>
      </c>
      <c r="D1960" s="4" t="s">
        <v>454</v>
      </c>
      <c r="E1960" s="5" t="s">
        <v>286</v>
      </c>
      <c r="F1960" s="5" t="str">
        <f t="shared" si="33"/>
        <v>C-4102-1500-6</v>
      </c>
      <c r="G1960" s="13" t="s">
        <v>498</v>
      </c>
      <c r="H1960" s="13" t="s">
        <v>493</v>
      </c>
      <c r="I1960" s="13" t="s">
        <v>506</v>
      </c>
      <c r="J1960" s="3" t="s">
        <v>53</v>
      </c>
      <c r="K1960" s="3" t="s">
        <v>209</v>
      </c>
      <c r="L1960" s="3" t="s">
        <v>55</v>
      </c>
      <c r="M1960" s="3" t="s">
        <v>113</v>
      </c>
      <c r="N1960" s="3" t="s">
        <v>37</v>
      </c>
      <c r="O1960" s="3" t="s">
        <v>235</v>
      </c>
      <c r="P1960" s="3"/>
      <c r="Q1960" s="3"/>
      <c r="R1960" s="3" t="s">
        <v>40</v>
      </c>
      <c r="S1960" s="3" t="s">
        <v>41</v>
      </c>
      <c r="T1960" s="3" t="s">
        <v>42</v>
      </c>
      <c r="U1960" s="4" t="s">
        <v>57</v>
      </c>
      <c r="V1960" s="6">
        <v>3000000</v>
      </c>
      <c r="W1960" s="6">
        <v>14000000</v>
      </c>
      <c r="X1960" s="6">
        <v>0</v>
      </c>
      <c r="Y1960" s="6">
        <v>17000000</v>
      </c>
      <c r="Z1960" s="6">
        <v>0</v>
      </c>
      <c r="AA1960" s="6">
        <v>15213982</v>
      </c>
      <c r="AB1960" s="6">
        <v>1786018</v>
      </c>
      <c r="AC1960" s="6">
        <v>15213982</v>
      </c>
      <c r="AD1960" s="6">
        <v>15213982</v>
      </c>
      <c r="AE1960" s="6">
        <v>15213982</v>
      </c>
      <c r="AF1960" s="6">
        <v>15213982</v>
      </c>
    </row>
    <row r="1961" spans="1:32" ht="22.5">
      <c r="A1961" s="3" t="s">
        <v>453</v>
      </c>
      <c r="B1961" s="11" t="s">
        <v>545</v>
      </c>
      <c r="C1961" s="11" t="s">
        <v>574</v>
      </c>
      <c r="D1961" s="4" t="s">
        <v>454</v>
      </c>
      <c r="E1961" s="5" t="s">
        <v>287</v>
      </c>
      <c r="F1961" s="5" t="str">
        <f t="shared" si="33"/>
        <v>C-4102-1500-6</v>
      </c>
      <c r="G1961" s="13" t="s">
        <v>498</v>
      </c>
      <c r="H1961" s="13" t="s">
        <v>499</v>
      </c>
      <c r="I1961" s="13" t="s">
        <v>500</v>
      </c>
      <c r="J1961" s="3" t="s">
        <v>53</v>
      </c>
      <c r="K1961" s="3" t="s">
        <v>209</v>
      </c>
      <c r="L1961" s="3" t="s">
        <v>55</v>
      </c>
      <c r="M1961" s="3" t="s">
        <v>113</v>
      </c>
      <c r="N1961" s="3" t="s">
        <v>37</v>
      </c>
      <c r="O1961" s="3" t="s">
        <v>252</v>
      </c>
      <c r="P1961" s="3"/>
      <c r="Q1961" s="3"/>
      <c r="R1961" s="3" t="s">
        <v>40</v>
      </c>
      <c r="S1961" s="3" t="s">
        <v>41</v>
      </c>
      <c r="T1961" s="3" t="s">
        <v>42</v>
      </c>
      <c r="U1961" s="4" t="s">
        <v>253</v>
      </c>
      <c r="V1961" s="6">
        <v>0</v>
      </c>
      <c r="W1961" s="6">
        <v>7734544</v>
      </c>
      <c r="X1961" s="6">
        <v>7710544</v>
      </c>
      <c r="Y1961" s="6">
        <v>24000</v>
      </c>
      <c r="Z1961" s="6">
        <v>0</v>
      </c>
      <c r="AA1961" s="6">
        <v>13785.5</v>
      </c>
      <c r="AB1961" s="6">
        <v>10214.5</v>
      </c>
      <c r="AC1961" s="6">
        <v>13785.5</v>
      </c>
      <c r="AD1961" s="6">
        <v>13785.5</v>
      </c>
      <c r="AE1961" s="6">
        <v>12829.02</v>
      </c>
      <c r="AF1961" s="6">
        <v>12829.02</v>
      </c>
    </row>
    <row r="1962" spans="1:32" ht="22.5">
      <c r="A1962" s="3" t="s">
        <v>453</v>
      </c>
      <c r="B1962" s="11" t="s">
        <v>545</v>
      </c>
      <c r="C1962" s="11" t="s">
        <v>574</v>
      </c>
      <c r="D1962" s="4" t="s">
        <v>454</v>
      </c>
      <c r="E1962" s="5" t="s">
        <v>290</v>
      </c>
      <c r="F1962" s="5" t="str">
        <f t="shared" si="33"/>
        <v>C-4102-1500-7</v>
      </c>
      <c r="G1962" s="13" t="s">
        <v>520</v>
      </c>
      <c r="H1962" s="13" t="s">
        <v>493</v>
      </c>
      <c r="I1962" s="13" t="s">
        <v>512</v>
      </c>
      <c r="J1962" s="3" t="s">
        <v>53</v>
      </c>
      <c r="K1962" s="3" t="s">
        <v>209</v>
      </c>
      <c r="L1962" s="3" t="s">
        <v>55</v>
      </c>
      <c r="M1962" s="3" t="s">
        <v>116</v>
      </c>
      <c r="N1962" s="3" t="s">
        <v>37</v>
      </c>
      <c r="O1962" s="3" t="s">
        <v>257</v>
      </c>
      <c r="P1962" s="3"/>
      <c r="Q1962" s="3"/>
      <c r="R1962" s="3" t="s">
        <v>40</v>
      </c>
      <c r="S1962" s="3" t="s">
        <v>41</v>
      </c>
      <c r="T1962" s="3" t="s">
        <v>42</v>
      </c>
      <c r="U1962" s="4" t="s">
        <v>222</v>
      </c>
      <c r="V1962" s="6">
        <v>73171780</v>
      </c>
      <c r="W1962" s="6">
        <v>1490500</v>
      </c>
      <c r="X1962" s="6">
        <v>3247</v>
      </c>
      <c r="Y1962" s="6">
        <v>74659033</v>
      </c>
      <c r="Z1962" s="6">
        <v>0</v>
      </c>
      <c r="AA1962" s="6">
        <v>73168533</v>
      </c>
      <c r="AB1962" s="6">
        <v>1490500</v>
      </c>
      <c r="AC1962" s="6">
        <v>73168533</v>
      </c>
      <c r="AD1962" s="6">
        <v>73168533</v>
      </c>
      <c r="AE1962" s="6">
        <v>70927833</v>
      </c>
      <c r="AF1962" s="6">
        <v>70927833</v>
      </c>
    </row>
    <row r="1963" spans="1:32" ht="22.5">
      <c r="A1963" s="3" t="s">
        <v>453</v>
      </c>
      <c r="B1963" s="11" t="s">
        <v>545</v>
      </c>
      <c r="C1963" s="11" t="s">
        <v>574</v>
      </c>
      <c r="D1963" s="4" t="s">
        <v>454</v>
      </c>
      <c r="E1963" s="5" t="s">
        <v>291</v>
      </c>
      <c r="F1963" s="5" t="str">
        <f t="shared" si="33"/>
        <v>C-4102-1500-7</v>
      </c>
      <c r="G1963" s="13" t="s">
        <v>520</v>
      </c>
      <c r="H1963" s="13" t="s">
        <v>493</v>
      </c>
      <c r="I1963" s="13" t="s">
        <v>506</v>
      </c>
      <c r="J1963" s="3" t="s">
        <v>53</v>
      </c>
      <c r="K1963" s="3" t="s">
        <v>209</v>
      </c>
      <c r="L1963" s="3" t="s">
        <v>55</v>
      </c>
      <c r="M1963" s="3" t="s">
        <v>116</v>
      </c>
      <c r="N1963" s="3" t="s">
        <v>37</v>
      </c>
      <c r="O1963" s="3" t="s">
        <v>213</v>
      </c>
      <c r="P1963" s="3"/>
      <c r="Q1963" s="3"/>
      <c r="R1963" s="3" t="s">
        <v>40</v>
      </c>
      <c r="S1963" s="3" t="s">
        <v>41</v>
      </c>
      <c r="T1963" s="3" t="s">
        <v>42</v>
      </c>
      <c r="U1963" s="4" t="s">
        <v>57</v>
      </c>
      <c r="V1963" s="6">
        <v>15964433</v>
      </c>
      <c r="W1963" s="6">
        <v>13092984</v>
      </c>
      <c r="X1963" s="6">
        <v>0</v>
      </c>
      <c r="Y1963" s="6">
        <v>29057417</v>
      </c>
      <c r="Z1963" s="6">
        <v>0</v>
      </c>
      <c r="AA1963" s="6">
        <v>21657672</v>
      </c>
      <c r="AB1963" s="6">
        <v>7399745</v>
      </c>
      <c r="AC1963" s="6">
        <v>21657672</v>
      </c>
      <c r="AD1963" s="6">
        <v>21657672</v>
      </c>
      <c r="AE1963" s="6">
        <v>21657672</v>
      </c>
      <c r="AF1963" s="6">
        <v>21657672</v>
      </c>
    </row>
    <row r="1964" spans="1:32" ht="33.75">
      <c r="A1964" s="3" t="s">
        <v>453</v>
      </c>
      <c r="B1964" s="11" t="s">
        <v>545</v>
      </c>
      <c r="C1964" s="11" t="s">
        <v>574</v>
      </c>
      <c r="D1964" s="4" t="s">
        <v>454</v>
      </c>
      <c r="E1964" s="5" t="s">
        <v>292</v>
      </c>
      <c r="F1964" s="5" t="str">
        <f t="shared" si="33"/>
        <v>C-4102-1500-7</v>
      </c>
      <c r="G1964" s="13" t="s">
        <v>520</v>
      </c>
      <c r="H1964" s="13" t="s">
        <v>521</v>
      </c>
      <c r="I1964" s="13" t="s">
        <v>520</v>
      </c>
      <c r="J1964" s="3" t="s">
        <v>53</v>
      </c>
      <c r="K1964" s="3" t="s">
        <v>209</v>
      </c>
      <c r="L1964" s="3" t="s">
        <v>55</v>
      </c>
      <c r="M1964" s="3" t="s">
        <v>116</v>
      </c>
      <c r="N1964" s="3" t="s">
        <v>37</v>
      </c>
      <c r="O1964" s="3" t="s">
        <v>252</v>
      </c>
      <c r="P1964" s="3"/>
      <c r="Q1964" s="3"/>
      <c r="R1964" s="3" t="s">
        <v>40</v>
      </c>
      <c r="S1964" s="3" t="s">
        <v>41</v>
      </c>
      <c r="T1964" s="3" t="s">
        <v>42</v>
      </c>
      <c r="U1964" s="4" t="s">
        <v>253</v>
      </c>
      <c r="V1964" s="6">
        <v>0</v>
      </c>
      <c r="W1964" s="6">
        <v>3500</v>
      </c>
      <c r="X1964" s="6">
        <v>0</v>
      </c>
      <c r="Y1964" s="6">
        <v>3500</v>
      </c>
      <c r="Z1964" s="6">
        <v>0</v>
      </c>
      <c r="AA1964" s="6">
        <v>2027.62</v>
      </c>
      <c r="AB1964" s="6">
        <v>1472.38</v>
      </c>
      <c r="AC1964" s="6">
        <v>2027.62</v>
      </c>
      <c r="AD1964" s="6">
        <v>2027.62</v>
      </c>
      <c r="AE1964" s="6">
        <v>1948.72</v>
      </c>
      <c r="AF1964" s="6">
        <v>1948.72</v>
      </c>
    </row>
    <row r="1965" spans="1:32" ht="22.5">
      <c r="A1965" s="3" t="s">
        <v>453</v>
      </c>
      <c r="B1965" s="11" t="s">
        <v>545</v>
      </c>
      <c r="C1965" s="11" t="s">
        <v>574</v>
      </c>
      <c r="D1965" s="4" t="s">
        <v>454</v>
      </c>
      <c r="E1965" s="5" t="s">
        <v>295</v>
      </c>
      <c r="F1965" s="5" t="str">
        <f t="shared" si="33"/>
        <v>C-4199-1500-1</v>
      </c>
      <c r="G1965" s="13" t="s">
        <v>522</v>
      </c>
      <c r="H1965" s="13" t="s">
        <v>493</v>
      </c>
      <c r="I1965" s="13" t="s">
        <v>512</v>
      </c>
      <c r="J1965" s="3" t="s">
        <v>53</v>
      </c>
      <c r="K1965" s="3" t="s">
        <v>54</v>
      </c>
      <c r="L1965" s="3" t="s">
        <v>55</v>
      </c>
      <c r="M1965" s="3" t="s">
        <v>61</v>
      </c>
      <c r="N1965" s="3" t="s">
        <v>37</v>
      </c>
      <c r="O1965" s="3" t="s">
        <v>257</v>
      </c>
      <c r="P1965" s="3"/>
      <c r="Q1965" s="3"/>
      <c r="R1965" s="3" t="s">
        <v>40</v>
      </c>
      <c r="S1965" s="3" t="s">
        <v>41</v>
      </c>
      <c r="T1965" s="3" t="s">
        <v>42</v>
      </c>
      <c r="U1965" s="4" t="s">
        <v>222</v>
      </c>
      <c r="V1965" s="6">
        <v>47356310</v>
      </c>
      <c r="W1965" s="6">
        <v>415800</v>
      </c>
      <c r="X1965" s="6">
        <v>2034110</v>
      </c>
      <c r="Y1965" s="6">
        <v>45738000</v>
      </c>
      <c r="Z1965" s="6">
        <v>0</v>
      </c>
      <c r="AA1965" s="6">
        <v>45738000</v>
      </c>
      <c r="AB1965" s="6">
        <v>0</v>
      </c>
      <c r="AC1965" s="6">
        <v>45738000</v>
      </c>
      <c r="AD1965" s="6">
        <v>45738000</v>
      </c>
      <c r="AE1965" s="6">
        <v>44213400</v>
      </c>
      <c r="AF1965" s="6">
        <v>44213400</v>
      </c>
    </row>
    <row r="1966" spans="1:32" ht="22.5">
      <c r="A1966" s="3" t="s">
        <v>453</v>
      </c>
      <c r="B1966" s="11" t="s">
        <v>545</v>
      </c>
      <c r="C1966" s="11" t="s">
        <v>574</v>
      </c>
      <c r="D1966" s="4" t="s">
        <v>454</v>
      </c>
      <c r="E1966" s="5" t="s">
        <v>296</v>
      </c>
      <c r="F1966" s="5" t="str">
        <f t="shared" si="33"/>
        <v>C-4199-1500-1</v>
      </c>
      <c r="G1966" s="13" t="s">
        <v>522</v>
      </c>
      <c r="H1966" s="13" t="s">
        <v>493</v>
      </c>
      <c r="I1966" s="13" t="s">
        <v>506</v>
      </c>
      <c r="J1966" s="3" t="s">
        <v>53</v>
      </c>
      <c r="K1966" s="3" t="s">
        <v>54</v>
      </c>
      <c r="L1966" s="3" t="s">
        <v>55</v>
      </c>
      <c r="M1966" s="3" t="s">
        <v>61</v>
      </c>
      <c r="N1966" s="3" t="s">
        <v>37</v>
      </c>
      <c r="O1966" s="3" t="s">
        <v>213</v>
      </c>
      <c r="P1966" s="3"/>
      <c r="Q1966" s="3"/>
      <c r="R1966" s="3" t="s">
        <v>40</v>
      </c>
      <c r="S1966" s="3" t="s">
        <v>41</v>
      </c>
      <c r="T1966" s="3" t="s">
        <v>42</v>
      </c>
      <c r="U1966" s="4" t="s">
        <v>57</v>
      </c>
      <c r="V1966" s="6">
        <v>5109843</v>
      </c>
      <c r="W1966" s="6">
        <v>0</v>
      </c>
      <c r="X1966" s="6">
        <v>0</v>
      </c>
      <c r="Y1966" s="6">
        <v>5109843</v>
      </c>
      <c r="Z1966" s="6">
        <v>0</v>
      </c>
      <c r="AA1966" s="6">
        <v>5084356</v>
      </c>
      <c r="AB1966" s="6">
        <v>25487</v>
      </c>
      <c r="AC1966" s="6">
        <v>5084356</v>
      </c>
      <c r="AD1966" s="6">
        <v>5084356</v>
      </c>
      <c r="AE1966" s="6">
        <v>5084356</v>
      </c>
      <c r="AF1966" s="6">
        <v>5084356</v>
      </c>
    </row>
    <row r="1967" spans="1:32" ht="33.75">
      <c r="A1967" s="3" t="s">
        <v>453</v>
      </c>
      <c r="B1967" s="11" t="s">
        <v>545</v>
      </c>
      <c r="C1967" s="11" t="s">
        <v>574</v>
      </c>
      <c r="D1967" s="4" t="s">
        <v>454</v>
      </c>
      <c r="E1967" s="5" t="s">
        <v>412</v>
      </c>
      <c r="F1967" s="5" t="str">
        <f t="shared" si="33"/>
        <v>C-4199-1500-1</v>
      </c>
      <c r="G1967" s="13" t="s">
        <v>522</v>
      </c>
      <c r="H1967" s="13" t="s">
        <v>523</v>
      </c>
      <c r="I1967" s="13" t="s">
        <v>524</v>
      </c>
      <c r="J1967" s="3" t="s">
        <v>53</v>
      </c>
      <c r="K1967" s="3" t="s">
        <v>54</v>
      </c>
      <c r="L1967" s="3" t="s">
        <v>55</v>
      </c>
      <c r="M1967" s="3" t="s">
        <v>61</v>
      </c>
      <c r="N1967" s="3" t="s">
        <v>37</v>
      </c>
      <c r="O1967" s="3" t="s">
        <v>252</v>
      </c>
      <c r="P1967" s="3"/>
      <c r="Q1967" s="3"/>
      <c r="R1967" s="3" t="s">
        <v>40</v>
      </c>
      <c r="S1967" s="3" t="s">
        <v>41</v>
      </c>
      <c r="T1967" s="3" t="s">
        <v>42</v>
      </c>
      <c r="U1967" s="4" t="s">
        <v>253</v>
      </c>
      <c r="V1967" s="6">
        <v>0</v>
      </c>
      <c r="W1967" s="6">
        <v>5000</v>
      </c>
      <c r="X1967" s="6">
        <v>0</v>
      </c>
      <c r="Y1967" s="6">
        <v>5000</v>
      </c>
      <c r="Z1967" s="6">
        <v>0</v>
      </c>
      <c r="AA1967" s="6">
        <v>2593.66</v>
      </c>
      <c r="AB1967" s="6">
        <v>2406.34</v>
      </c>
      <c r="AC1967" s="6">
        <v>2593.66</v>
      </c>
      <c r="AD1967" s="6">
        <v>2593.66</v>
      </c>
      <c r="AE1967" s="6">
        <v>2544.87</v>
      </c>
      <c r="AF1967" s="6">
        <v>2544.87</v>
      </c>
    </row>
    <row r="1968" spans="1:32" ht="22.5">
      <c r="A1968" s="3" t="s">
        <v>453</v>
      </c>
      <c r="B1968" s="11" t="s">
        <v>545</v>
      </c>
      <c r="C1968" s="11" t="s">
        <v>574</v>
      </c>
      <c r="D1968" s="4" t="s">
        <v>454</v>
      </c>
      <c r="E1968" s="5" t="s">
        <v>299</v>
      </c>
      <c r="F1968" s="5" t="str">
        <f t="shared" si="33"/>
        <v>C-4199-1500-2</v>
      </c>
      <c r="G1968" s="13" t="s">
        <v>505</v>
      </c>
      <c r="H1968" s="13" t="s">
        <v>493</v>
      </c>
      <c r="I1968" s="13" t="s">
        <v>512</v>
      </c>
      <c r="J1968" s="3" t="s">
        <v>53</v>
      </c>
      <c r="K1968" s="3" t="s">
        <v>54</v>
      </c>
      <c r="L1968" s="3" t="s">
        <v>55</v>
      </c>
      <c r="M1968" s="3" t="s">
        <v>36</v>
      </c>
      <c r="N1968" s="3" t="s">
        <v>37</v>
      </c>
      <c r="O1968" s="3" t="s">
        <v>213</v>
      </c>
      <c r="P1968" s="3"/>
      <c r="Q1968" s="3"/>
      <c r="R1968" s="3" t="s">
        <v>40</v>
      </c>
      <c r="S1968" s="3" t="s">
        <v>147</v>
      </c>
      <c r="T1968" s="3" t="s">
        <v>42</v>
      </c>
      <c r="U1968" s="4" t="s">
        <v>222</v>
      </c>
      <c r="V1968" s="6">
        <v>0</v>
      </c>
      <c r="W1968" s="6">
        <v>38714702</v>
      </c>
      <c r="X1968" s="6">
        <v>939300</v>
      </c>
      <c r="Y1968" s="6">
        <v>37775402</v>
      </c>
      <c r="Z1968" s="6">
        <v>0</v>
      </c>
      <c r="AA1968" s="6">
        <v>37775402</v>
      </c>
      <c r="AB1968" s="6">
        <v>0</v>
      </c>
      <c r="AC1968" s="6">
        <v>37775402</v>
      </c>
      <c r="AD1968" s="6">
        <v>37775402</v>
      </c>
      <c r="AE1968" s="6">
        <v>27429004</v>
      </c>
      <c r="AF1968" s="6">
        <v>27429004</v>
      </c>
    </row>
    <row r="1969" spans="1:32" ht="22.5">
      <c r="A1969" s="3" t="s">
        <v>453</v>
      </c>
      <c r="B1969" s="11" t="s">
        <v>545</v>
      </c>
      <c r="C1969" s="11" t="s">
        <v>574</v>
      </c>
      <c r="D1969" s="4" t="s">
        <v>454</v>
      </c>
      <c r="E1969" s="5" t="s">
        <v>299</v>
      </c>
      <c r="F1969" s="5" t="str">
        <f t="shared" si="33"/>
        <v>C-4199-1500-2</v>
      </c>
      <c r="G1969" s="13" t="s">
        <v>505</v>
      </c>
      <c r="H1969" s="13" t="s">
        <v>493</v>
      </c>
      <c r="I1969" s="13" t="s">
        <v>512</v>
      </c>
      <c r="J1969" s="3" t="s">
        <v>53</v>
      </c>
      <c r="K1969" s="3" t="s">
        <v>54</v>
      </c>
      <c r="L1969" s="3" t="s">
        <v>55</v>
      </c>
      <c r="M1969" s="3" t="s">
        <v>36</v>
      </c>
      <c r="N1969" s="3" t="s">
        <v>37</v>
      </c>
      <c r="O1969" s="3" t="s">
        <v>213</v>
      </c>
      <c r="P1969" s="3"/>
      <c r="Q1969" s="3"/>
      <c r="R1969" s="3" t="s">
        <v>40</v>
      </c>
      <c r="S1969" s="3" t="s">
        <v>41</v>
      </c>
      <c r="T1969" s="3" t="s">
        <v>42</v>
      </c>
      <c r="U1969" s="4" t="s">
        <v>222</v>
      </c>
      <c r="V1969" s="6">
        <v>260298013</v>
      </c>
      <c r="W1969" s="6">
        <v>17461000</v>
      </c>
      <c r="X1969" s="6">
        <v>15467013</v>
      </c>
      <c r="Y1969" s="6">
        <v>262292000</v>
      </c>
      <c r="Z1969" s="6">
        <v>0</v>
      </c>
      <c r="AA1969" s="6">
        <v>262292000</v>
      </c>
      <c r="AB1969" s="6">
        <v>0</v>
      </c>
      <c r="AC1969" s="6">
        <v>262292000</v>
      </c>
      <c r="AD1969" s="6">
        <v>262292000</v>
      </c>
      <c r="AE1969" s="6">
        <v>262292000</v>
      </c>
      <c r="AF1969" s="6">
        <v>262292000</v>
      </c>
    </row>
    <row r="1970" spans="1:32" ht="22.5">
      <c r="A1970" s="3" t="s">
        <v>453</v>
      </c>
      <c r="B1970" s="11" t="s">
        <v>545</v>
      </c>
      <c r="C1970" s="11" t="s">
        <v>574</v>
      </c>
      <c r="D1970" s="4" t="s">
        <v>454</v>
      </c>
      <c r="E1970" s="5" t="s">
        <v>52</v>
      </c>
      <c r="F1970" s="5" t="str">
        <f t="shared" si="33"/>
        <v>C-4199-1500-2</v>
      </c>
      <c r="G1970" s="13" t="s">
        <v>505</v>
      </c>
      <c r="H1970" s="13" t="s">
        <v>493</v>
      </c>
      <c r="I1970" s="13" t="s">
        <v>506</v>
      </c>
      <c r="J1970" s="3" t="s">
        <v>53</v>
      </c>
      <c r="K1970" s="3" t="s">
        <v>54</v>
      </c>
      <c r="L1970" s="3" t="s">
        <v>55</v>
      </c>
      <c r="M1970" s="3" t="s">
        <v>36</v>
      </c>
      <c r="N1970" s="3" t="s">
        <v>37</v>
      </c>
      <c r="O1970" s="3" t="s">
        <v>56</v>
      </c>
      <c r="P1970" s="3"/>
      <c r="Q1970" s="3"/>
      <c r="R1970" s="3" t="s">
        <v>40</v>
      </c>
      <c r="S1970" s="3" t="s">
        <v>147</v>
      </c>
      <c r="T1970" s="3" t="s">
        <v>42</v>
      </c>
      <c r="U1970" s="4" t="s">
        <v>57</v>
      </c>
      <c r="V1970" s="6">
        <v>0</v>
      </c>
      <c r="W1970" s="6">
        <v>2396001</v>
      </c>
      <c r="X1970" s="6">
        <v>0</v>
      </c>
      <c r="Y1970" s="6">
        <v>2396001</v>
      </c>
      <c r="Z1970" s="6">
        <v>0</v>
      </c>
      <c r="AA1970" s="6">
        <v>2250373</v>
      </c>
      <c r="AB1970" s="6">
        <v>145628</v>
      </c>
      <c r="AC1970" s="6">
        <v>2250373</v>
      </c>
      <c r="AD1970" s="6">
        <v>2250373</v>
      </c>
      <c r="AE1970" s="6">
        <v>2250373</v>
      </c>
      <c r="AF1970" s="6">
        <v>2250373</v>
      </c>
    </row>
    <row r="1971" spans="1:32" ht="22.5">
      <c r="A1971" s="3" t="s">
        <v>453</v>
      </c>
      <c r="B1971" s="11" t="s">
        <v>545</v>
      </c>
      <c r="C1971" s="11" t="s">
        <v>574</v>
      </c>
      <c r="D1971" s="4" t="s">
        <v>454</v>
      </c>
      <c r="E1971" s="5" t="s">
        <v>52</v>
      </c>
      <c r="F1971" s="5" t="str">
        <f t="shared" si="33"/>
        <v>C-4199-1500-2</v>
      </c>
      <c r="G1971" s="13" t="s">
        <v>505</v>
      </c>
      <c r="H1971" s="13" t="s">
        <v>493</v>
      </c>
      <c r="I1971" s="13" t="s">
        <v>506</v>
      </c>
      <c r="J1971" s="3" t="s">
        <v>53</v>
      </c>
      <c r="K1971" s="3" t="s">
        <v>54</v>
      </c>
      <c r="L1971" s="3" t="s">
        <v>55</v>
      </c>
      <c r="M1971" s="3" t="s">
        <v>36</v>
      </c>
      <c r="N1971" s="3" t="s">
        <v>37</v>
      </c>
      <c r="O1971" s="3" t="s">
        <v>56</v>
      </c>
      <c r="P1971" s="3"/>
      <c r="Q1971" s="3"/>
      <c r="R1971" s="3" t="s">
        <v>40</v>
      </c>
      <c r="S1971" s="3" t="s">
        <v>41</v>
      </c>
      <c r="T1971" s="3" t="s">
        <v>42</v>
      </c>
      <c r="U1971" s="4" t="s">
        <v>57</v>
      </c>
      <c r="V1971" s="6">
        <v>0</v>
      </c>
      <c r="W1971" s="6">
        <v>25713000</v>
      </c>
      <c r="X1971" s="6">
        <v>0</v>
      </c>
      <c r="Y1971" s="6">
        <v>25713000</v>
      </c>
      <c r="Z1971" s="6">
        <v>0</v>
      </c>
      <c r="AA1971" s="6">
        <v>20409086</v>
      </c>
      <c r="AB1971" s="6">
        <v>5303914</v>
      </c>
      <c r="AC1971" s="6">
        <v>20409086</v>
      </c>
      <c r="AD1971" s="6">
        <v>20409086</v>
      </c>
      <c r="AE1971" s="6">
        <v>18671181</v>
      </c>
      <c r="AF1971" s="6">
        <v>18671181</v>
      </c>
    </row>
    <row r="1972" spans="1:32" ht="22.5">
      <c r="A1972" s="3" t="s">
        <v>453</v>
      </c>
      <c r="B1972" s="11" t="s">
        <v>545</v>
      </c>
      <c r="C1972" s="11" t="s">
        <v>574</v>
      </c>
      <c r="D1972" s="4" t="s">
        <v>454</v>
      </c>
      <c r="E1972" s="5" t="s">
        <v>387</v>
      </c>
      <c r="F1972" s="5" t="str">
        <f t="shared" si="33"/>
        <v>C-4199-1500-2</v>
      </c>
      <c r="G1972" s="13" t="s">
        <v>505</v>
      </c>
      <c r="H1972" s="13" t="s">
        <v>503</v>
      </c>
      <c r="I1972" s="13" t="s">
        <v>504</v>
      </c>
      <c r="J1972" s="3" t="s">
        <v>53</v>
      </c>
      <c r="K1972" s="3" t="s">
        <v>54</v>
      </c>
      <c r="L1972" s="3" t="s">
        <v>55</v>
      </c>
      <c r="M1972" s="3" t="s">
        <v>36</v>
      </c>
      <c r="N1972" s="3" t="s">
        <v>37</v>
      </c>
      <c r="O1972" s="3" t="s">
        <v>238</v>
      </c>
      <c r="P1972" s="3"/>
      <c r="Q1972" s="3"/>
      <c r="R1972" s="3" t="s">
        <v>40</v>
      </c>
      <c r="S1972" s="3" t="s">
        <v>41</v>
      </c>
      <c r="T1972" s="3" t="s">
        <v>42</v>
      </c>
      <c r="U1972" s="4" t="s">
        <v>388</v>
      </c>
      <c r="V1972" s="6">
        <v>2000000</v>
      </c>
      <c r="W1972" s="6">
        <v>0</v>
      </c>
      <c r="X1972" s="6">
        <v>2000000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</row>
    <row r="1973" spans="1:32" ht="22.5">
      <c r="A1973" s="3" t="s">
        <v>453</v>
      </c>
      <c r="B1973" s="11" t="s">
        <v>545</v>
      </c>
      <c r="C1973" s="11" t="s">
        <v>574</v>
      </c>
      <c r="D1973" s="4" t="s">
        <v>454</v>
      </c>
      <c r="E1973" s="5" t="s">
        <v>310</v>
      </c>
      <c r="F1973" s="5" t="str">
        <f t="shared" si="33"/>
        <v>C-4199-1500-2</v>
      </c>
      <c r="G1973" s="13" t="s">
        <v>505</v>
      </c>
      <c r="H1973" s="13" t="s">
        <v>493</v>
      </c>
      <c r="I1973" s="13" t="s">
        <v>512</v>
      </c>
      <c r="J1973" s="3" t="s">
        <v>53</v>
      </c>
      <c r="K1973" s="3" t="s">
        <v>54</v>
      </c>
      <c r="L1973" s="3" t="s">
        <v>55</v>
      </c>
      <c r="M1973" s="3" t="s">
        <v>36</v>
      </c>
      <c r="N1973" s="3" t="s">
        <v>37</v>
      </c>
      <c r="O1973" s="3" t="s">
        <v>240</v>
      </c>
      <c r="P1973" s="3"/>
      <c r="Q1973" s="3"/>
      <c r="R1973" s="3" t="s">
        <v>40</v>
      </c>
      <c r="S1973" s="3" t="s">
        <v>147</v>
      </c>
      <c r="T1973" s="3" t="s">
        <v>42</v>
      </c>
      <c r="U1973" s="4" t="s">
        <v>311</v>
      </c>
      <c r="V1973" s="6">
        <v>0</v>
      </c>
      <c r="W1973" s="6">
        <v>4372133</v>
      </c>
      <c r="X1973" s="6">
        <v>0</v>
      </c>
      <c r="Y1973" s="6">
        <v>4372133</v>
      </c>
      <c r="Z1973" s="6">
        <v>0</v>
      </c>
      <c r="AA1973" s="6">
        <v>4372133</v>
      </c>
      <c r="AB1973" s="6">
        <v>0</v>
      </c>
      <c r="AC1973" s="6">
        <v>4372133</v>
      </c>
      <c r="AD1973" s="6">
        <v>4372133</v>
      </c>
      <c r="AE1973" s="6">
        <v>3279100</v>
      </c>
      <c r="AF1973" s="6">
        <v>3279100</v>
      </c>
    </row>
    <row r="1974" spans="1:32" ht="22.5">
      <c r="A1974" s="3" t="s">
        <v>453</v>
      </c>
      <c r="B1974" s="11" t="s">
        <v>545</v>
      </c>
      <c r="C1974" s="11" t="s">
        <v>574</v>
      </c>
      <c r="D1974" s="4" t="s">
        <v>454</v>
      </c>
      <c r="E1974" s="5" t="s">
        <v>310</v>
      </c>
      <c r="F1974" s="5" t="str">
        <f t="shared" si="33"/>
        <v>C-4199-1500-2</v>
      </c>
      <c r="G1974" s="13" t="s">
        <v>505</v>
      </c>
      <c r="H1974" s="13" t="s">
        <v>493</v>
      </c>
      <c r="I1974" s="13" t="s">
        <v>512</v>
      </c>
      <c r="J1974" s="3" t="s">
        <v>53</v>
      </c>
      <c r="K1974" s="3" t="s">
        <v>54</v>
      </c>
      <c r="L1974" s="3" t="s">
        <v>55</v>
      </c>
      <c r="M1974" s="3" t="s">
        <v>36</v>
      </c>
      <c r="N1974" s="3" t="s">
        <v>37</v>
      </c>
      <c r="O1974" s="3" t="s">
        <v>240</v>
      </c>
      <c r="P1974" s="3"/>
      <c r="Q1974" s="3"/>
      <c r="R1974" s="3" t="s">
        <v>40</v>
      </c>
      <c r="S1974" s="3" t="s">
        <v>41</v>
      </c>
      <c r="T1974" s="3" t="s">
        <v>42</v>
      </c>
      <c r="U1974" s="4" t="s">
        <v>311</v>
      </c>
      <c r="V1974" s="6">
        <v>32088235</v>
      </c>
      <c r="W1974" s="6">
        <v>0</v>
      </c>
      <c r="X1974" s="6">
        <v>2278235</v>
      </c>
      <c r="Y1974" s="6">
        <v>29810000</v>
      </c>
      <c r="Z1974" s="6">
        <v>0</v>
      </c>
      <c r="AA1974" s="6">
        <v>29810000</v>
      </c>
      <c r="AB1974" s="6">
        <v>0</v>
      </c>
      <c r="AC1974" s="6">
        <v>29810000</v>
      </c>
      <c r="AD1974" s="6">
        <v>29810000</v>
      </c>
      <c r="AE1974" s="6">
        <v>29810000</v>
      </c>
      <c r="AF1974" s="6">
        <v>29810000</v>
      </c>
    </row>
    <row r="1975" spans="1:32" ht="22.5">
      <c r="A1975" s="3" t="s">
        <v>453</v>
      </c>
      <c r="B1975" s="11" t="s">
        <v>545</v>
      </c>
      <c r="C1975" s="11" t="s">
        <v>574</v>
      </c>
      <c r="D1975" s="4" t="s">
        <v>454</v>
      </c>
      <c r="E1975" s="5" t="s">
        <v>312</v>
      </c>
      <c r="F1975" s="5" t="str">
        <f t="shared" si="33"/>
        <v>C-4199-1500-2</v>
      </c>
      <c r="G1975" s="13" t="s">
        <v>505</v>
      </c>
      <c r="H1975" s="13" t="s">
        <v>501</v>
      </c>
      <c r="I1975" s="13" t="s">
        <v>525</v>
      </c>
      <c r="J1975" s="3" t="s">
        <v>53</v>
      </c>
      <c r="K1975" s="3" t="s">
        <v>54</v>
      </c>
      <c r="L1975" s="3" t="s">
        <v>55</v>
      </c>
      <c r="M1975" s="3" t="s">
        <v>36</v>
      </c>
      <c r="N1975" s="3" t="s">
        <v>37</v>
      </c>
      <c r="O1975" s="3" t="s">
        <v>313</v>
      </c>
      <c r="P1975" s="3"/>
      <c r="Q1975" s="3"/>
      <c r="R1975" s="3" t="s">
        <v>40</v>
      </c>
      <c r="S1975" s="3" t="s">
        <v>41</v>
      </c>
      <c r="T1975" s="3" t="s">
        <v>42</v>
      </c>
      <c r="U1975" s="4" t="s">
        <v>314</v>
      </c>
      <c r="V1975" s="6">
        <v>392523066</v>
      </c>
      <c r="W1975" s="6">
        <v>51794105</v>
      </c>
      <c r="X1975" s="6">
        <v>2726006</v>
      </c>
      <c r="Y1975" s="6">
        <v>441591165</v>
      </c>
      <c r="Z1975" s="6">
        <v>0</v>
      </c>
      <c r="AA1975" s="6">
        <v>441591165</v>
      </c>
      <c r="AB1975" s="6">
        <v>0</v>
      </c>
      <c r="AC1975" s="6">
        <v>441591165</v>
      </c>
      <c r="AD1975" s="6">
        <v>441591165</v>
      </c>
      <c r="AE1975" s="6">
        <v>440283061</v>
      </c>
      <c r="AF1975" s="6">
        <v>440283061</v>
      </c>
    </row>
    <row r="1976" spans="1:32" ht="22.5">
      <c r="A1976" s="3" t="s">
        <v>453</v>
      </c>
      <c r="B1976" s="11" t="s">
        <v>545</v>
      </c>
      <c r="C1976" s="11" t="s">
        <v>574</v>
      </c>
      <c r="D1976" s="4" t="s">
        <v>454</v>
      </c>
      <c r="E1976" s="5" t="s">
        <v>315</v>
      </c>
      <c r="F1976" s="5" t="str">
        <f t="shared" si="33"/>
        <v>C-4199-1500-2</v>
      </c>
      <c r="G1976" s="13" t="s">
        <v>505</v>
      </c>
      <c r="H1976" s="13" t="s">
        <v>501</v>
      </c>
      <c r="I1976" s="13" t="s">
        <v>525</v>
      </c>
      <c r="J1976" s="3" t="s">
        <v>53</v>
      </c>
      <c r="K1976" s="3" t="s">
        <v>54</v>
      </c>
      <c r="L1976" s="3" t="s">
        <v>55</v>
      </c>
      <c r="M1976" s="3" t="s">
        <v>36</v>
      </c>
      <c r="N1976" s="3" t="s">
        <v>37</v>
      </c>
      <c r="O1976" s="3" t="s">
        <v>316</v>
      </c>
      <c r="P1976" s="3"/>
      <c r="Q1976" s="3"/>
      <c r="R1976" s="3" t="s">
        <v>40</v>
      </c>
      <c r="S1976" s="3" t="s">
        <v>41</v>
      </c>
      <c r="T1976" s="3" t="s">
        <v>42</v>
      </c>
      <c r="U1976" s="4" t="s">
        <v>317</v>
      </c>
      <c r="V1976" s="6">
        <v>12457088</v>
      </c>
      <c r="W1976" s="6">
        <v>0</v>
      </c>
      <c r="X1976" s="6">
        <v>0</v>
      </c>
      <c r="Y1976" s="6">
        <v>12457088</v>
      </c>
      <c r="Z1976" s="6">
        <v>0</v>
      </c>
      <c r="AA1976" s="6">
        <v>12457088</v>
      </c>
      <c r="AB1976" s="6">
        <v>0</v>
      </c>
      <c r="AC1976" s="6">
        <v>12457088</v>
      </c>
      <c r="AD1976" s="6">
        <v>12457088</v>
      </c>
      <c r="AE1976" s="6">
        <v>11419001</v>
      </c>
      <c r="AF1976" s="6">
        <v>11419001</v>
      </c>
    </row>
    <row r="1977" spans="1:32" ht="22.5">
      <c r="A1977" s="3" t="s">
        <v>453</v>
      </c>
      <c r="B1977" s="11" t="s">
        <v>545</v>
      </c>
      <c r="C1977" s="11" t="s">
        <v>574</v>
      </c>
      <c r="D1977" s="4" t="s">
        <v>454</v>
      </c>
      <c r="E1977" s="5" t="s">
        <v>321</v>
      </c>
      <c r="F1977" s="5" t="str">
        <f t="shared" si="33"/>
        <v>C-4199-1500-2</v>
      </c>
      <c r="G1977" s="13" t="s">
        <v>505</v>
      </c>
      <c r="H1977" s="13" t="s">
        <v>501</v>
      </c>
      <c r="I1977" s="13" t="s">
        <v>525</v>
      </c>
      <c r="J1977" s="3" t="s">
        <v>53</v>
      </c>
      <c r="K1977" s="3" t="s">
        <v>54</v>
      </c>
      <c r="L1977" s="3" t="s">
        <v>55</v>
      </c>
      <c r="M1977" s="3" t="s">
        <v>36</v>
      </c>
      <c r="N1977" s="3" t="s">
        <v>37</v>
      </c>
      <c r="O1977" s="3" t="s">
        <v>322</v>
      </c>
      <c r="P1977" s="3"/>
      <c r="Q1977" s="3"/>
      <c r="R1977" s="3" t="s">
        <v>40</v>
      </c>
      <c r="S1977" s="3" t="s">
        <v>41</v>
      </c>
      <c r="T1977" s="3" t="s">
        <v>42</v>
      </c>
      <c r="U1977" s="4" t="s">
        <v>323</v>
      </c>
      <c r="V1977" s="6">
        <v>0</v>
      </c>
      <c r="W1977" s="6">
        <v>42406000</v>
      </c>
      <c r="X1977" s="6">
        <v>0</v>
      </c>
      <c r="Y1977" s="6">
        <v>42406000</v>
      </c>
      <c r="Z1977" s="6">
        <v>0</v>
      </c>
      <c r="AA1977" s="6">
        <v>31273321</v>
      </c>
      <c r="AB1977" s="6">
        <v>11132679</v>
      </c>
      <c r="AC1977" s="6">
        <v>31273321</v>
      </c>
      <c r="AD1977" s="6">
        <v>31273321</v>
      </c>
      <c r="AE1977" s="6">
        <v>31273321</v>
      </c>
      <c r="AF1977" s="6">
        <v>31273321</v>
      </c>
    </row>
    <row r="1978" spans="1:32" ht="22.5">
      <c r="A1978" s="3" t="s">
        <v>453</v>
      </c>
      <c r="B1978" s="11" t="s">
        <v>545</v>
      </c>
      <c r="C1978" s="11" t="s">
        <v>574</v>
      </c>
      <c r="D1978" s="4" t="s">
        <v>454</v>
      </c>
      <c r="E1978" s="5" t="s">
        <v>347</v>
      </c>
      <c r="F1978" s="5" t="str">
        <f t="shared" si="33"/>
        <v>C-4199-1500-2</v>
      </c>
      <c r="G1978" s="13" t="s">
        <v>505</v>
      </c>
      <c r="H1978" s="13" t="s">
        <v>493</v>
      </c>
      <c r="I1978" s="13" t="s">
        <v>535</v>
      </c>
      <c r="J1978" s="3" t="s">
        <v>53</v>
      </c>
      <c r="K1978" s="3" t="s">
        <v>54</v>
      </c>
      <c r="L1978" s="3" t="s">
        <v>55</v>
      </c>
      <c r="M1978" s="3" t="s">
        <v>36</v>
      </c>
      <c r="N1978" s="3" t="s">
        <v>37</v>
      </c>
      <c r="O1978" s="3" t="s">
        <v>348</v>
      </c>
      <c r="P1978" s="3"/>
      <c r="Q1978" s="3"/>
      <c r="R1978" s="3" t="s">
        <v>40</v>
      </c>
      <c r="S1978" s="3" t="s">
        <v>41</v>
      </c>
      <c r="T1978" s="3" t="s">
        <v>42</v>
      </c>
      <c r="U1978" s="4" t="s">
        <v>349</v>
      </c>
      <c r="V1978" s="6">
        <v>0</v>
      </c>
      <c r="W1978" s="6">
        <v>6176000</v>
      </c>
      <c r="X1978" s="6">
        <v>9000</v>
      </c>
      <c r="Y1978" s="6">
        <v>6167000</v>
      </c>
      <c r="Z1978" s="6">
        <v>0</v>
      </c>
      <c r="AA1978" s="6">
        <v>6167000</v>
      </c>
      <c r="AB1978" s="6">
        <v>0</v>
      </c>
      <c r="AC1978" s="6">
        <v>6167000</v>
      </c>
      <c r="AD1978" s="6">
        <v>6167000</v>
      </c>
      <c r="AE1978" s="6">
        <v>6167000</v>
      </c>
      <c r="AF1978" s="6">
        <v>6167000</v>
      </c>
    </row>
    <row r="1979" spans="1:32" ht="22.5">
      <c r="A1979" s="3" t="s">
        <v>453</v>
      </c>
      <c r="B1979" s="11" t="s">
        <v>545</v>
      </c>
      <c r="C1979" s="11" t="s">
        <v>574</v>
      </c>
      <c r="D1979" s="4" t="s">
        <v>454</v>
      </c>
      <c r="E1979" s="5" t="s">
        <v>352</v>
      </c>
      <c r="F1979" s="5" t="str">
        <f t="shared" si="33"/>
        <v>C-4199-1500-2</v>
      </c>
      <c r="G1979" s="13" t="s">
        <v>505</v>
      </c>
      <c r="H1979" s="13" t="s">
        <v>493</v>
      </c>
      <c r="I1979" s="13" t="s">
        <v>506</v>
      </c>
      <c r="J1979" s="3" t="s">
        <v>53</v>
      </c>
      <c r="K1979" s="3" t="s">
        <v>54</v>
      </c>
      <c r="L1979" s="3" t="s">
        <v>55</v>
      </c>
      <c r="M1979" s="3" t="s">
        <v>36</v>
      </c>
      <c r="N1979" s="3" t="s">
        <v>37</v>
      </c>
      <c r="O1979" s="3" t="s">
        <v>353</v>
      </c>
      <c r="P1979" s="3"/>
      <c r="Q1979" s="3"/>
      <c r="R1979" s="3" t="s">
        <v>40</v>
      </c>
      <c r="S1979" s="3" t="s">
        <v>41</v>
      </c>
      <c r="T1979" s="3" t="s">
        <v>42</v>
      </c>
      <c r="U1979" s="4" t="s">
        <v>354</v>
      </c>
      <c r="V1979" s="6">
        <v>3400000</v>
      </c>
      <c r="W1979" s="6">
        <v>2135000</v>
      </c>
      <c r="X1979" s="6">
        <v>0</v>
      </c>
      <c r="Y1979" s="6">
        <v>5535000</v>
      </c>
      <c r="Z1979" s="6">
        <v>0</v>
      </c>
      <c r="AA1979" s="6">
        <v>5133408</v>
      </c>
      <c r="AB1979" s="6">
        <v>401592</v>
      </c>
      <c r="AC1979" s="6">
        <v>5133408</v>
      </c>
      <c r="AD1979" s="6">
        <v>5133408</v>
      </c>
      <c r="AE1979" s="6">
        <v>5133408</v>
      </c>
      <c r="AF1979" s="6">
        <v>5133408</v>
      </c>
    </row>
    <row r="1980" spans="1:32" ht="22.5">
      <c r="A1980" s="3" t="s">
        <v>453</v>
      </c>
      <c r="B1980" s="11" t="s">
        <v>545</v>
      </c>
      <c r="C1980" s="11" t="s">
        <v>574</v>
      </c>
      <c r="D1980" s="4" t="s">
        <v>454</v>
      </c>
      <c r="E1980" s="5" t="s">
        <v>358</v>
      </c>
      <c r="F1980" s="5" t="str">
        <f t="shared" si="33"/>
        <v>C-4199-1500-2</v>
      </c>
      <c r="G1980" s="13" t="s">
        <v>505</v>
      </c>
      <c r="H1980" s="13" t="s">
        <v>536</v>
      </c>
      <c r="I1980" s="13" t="s">
        <v>537</v>
      </c>
      <c r="J1980" s="3" t="s">
        <v>53</v>
      </c>
      <c r="K1980" s="3" t="s">
        <v>54</v>
      </c>
      <c r="L1980" s="3" t="s">
        <v>55</v>
      </c>
      <c r="M1980" s="3" t="s">
        <v>36</v>
      </c>
      <c r="N1980" s="3" t="s">
        <v>37</v>
      </c>
      <c r="O1980" s="3" t="s">
        <v>252</v>
      </c>
      <c r="P1980" s="3"/>
      <c r="Q1980" s="3"/>
      <c r="R1980" s="3" t="s">
        <v>40</v>
      </c>
      <c r="S1980" s="3" t="s">
        <v>41</v>
      </c>
      <c r="T1980" s="3" t="s">
        <v>42</v>
      </c>
      <c r="U1980" s="4" t="s">
        <v>253</v>
      </c>
      <c r="V1980" s="6">
        <v>281107</v>
      </c>
      <c r="W1980" s="6">
        <v>169624</v>
      </c>
      <c r="X1980" s="6">
        <v>400000</v>
      </c>
      <c r="Y1980" s="6">
        <v>50731</v>
      </c>
      <c r="Z1980" s="6">
        <v>0</v>
      </c>
      <c r="AA1980" s="6">
        <v>39913.980000000003</v>
      </c>
      <c r="AB1980" s="6">
        <v>10817.02</v>
      </c>
      <c r="AC1980" s="6">
        <v>39913.980000000003</v>
      </c>
      <c r="AD1980" s="6">
        <v>39913.980000000003</v>
      </c>
      <c r="AE1980" s="6">
        <v>39490.68</v>
      </c>
      <c r="AF1980" s="6">
        <v>39490.68</v>
      </c>
    </row>
    <row r="1981" spans="1:32" ht="22.5">
      <c r="A1981" s="3" t="s">
        <v>453</v>
      </c>
      <c r="B1981" s="11" t="s">
        <v>545</v>
      </c>
      <c r="C1981" s="11" t="s">
        <v>574</v>
      </c>
      <c r="D1981" s="4" t="s">
        <v>454</v>
      </c>
      <c r="E1981" s="5" t="s">
        <v>365</v>
      </c>
      <c r="F1981" s="5" t="str">
        <f t="shared" si="33"/>
        <v>C-4199-1500-5</v>
      </c>
      <c r="G1981" s="13" t="s">
        <v>543</v>
      </c>
      <c r="H1981" s="13" t="s">
        <v>501</v>
      </c>
      <c r="I1981" s="13" t="s">
        <v>544</v>
      </c>
      <c r="J1981" s="3" t="s">
        <v>53</v>
      </c>
      <c r="K1981" s="3" t="s">
        <v>54</v>
      </c>
      <c r="L1981" s="3" t="s">
        <v>55</v>
      </c>
      <c r="M1981" s="3" t="s">
        <v>46</v>
      </c>
      <c r="N1981" s="3" t="s">
        <v>37</v>
      </c>
      <c r="O1981" s="3" t="s">
        <v>210</v>
      </c>
      <c r="P1981" s="3"/>
      <c r="Q1981" s="3"/>
      <c r="R1981" s="3" t="s">
        <v>40</v>
      </c>
      <c r="S1981" s="3" t="s">
        <v>41</v>
      </c>
      <c r="T1981" s="3" t="s">
        <v>42</v>
      </c>
      <c r="U1981" s="4" t="s">
        <v>366</v>
      </c>
      <c r="V1981" s="6">
        <v>0</v>
      </c>
      <c r="W1981" s="6">
        <v>55000000</v>
      </c>
      <c r="X1981" s="6">
        <v>0</v>
      </c>
      <c r="Y1981" s="6">
        <v>55000000</v>
      </c>
      <c r="Z1981" s="6">
        <v>0</v>
      </c>
      <c r="AA1981" s="6">
        <v>55000000</v>
      </c>
      <c r="AB1981" s="6">
        <v>0</v>
      </c>
      <c r="AC1981" s="6">
        <v>55000000</v>
      </c>
      <c r="AD1981" s="6">
        <v>55000000</v>
      </c>
      <c r="AE1981" s="6">
        <v>55000000</v>
      </c>
      <c r="AF1981" s="6">
        <v>55000000</v>
      </c>
    </row>
    <row r="1982" spans="1:32" ht="22.5">
      <c r="A1982" s="3" t="s">
        <v>453</v>
      </c>
      <c r="B1982" s="11" t="s">
        <v>545</v>
      </c>
      <c r="C1982" s="11" t="s">
        <v>574</v>
      </c>
      <c r="D1982" s="4" t="s">
        <v>454</v>
      </c>
      <c r="E1982" s="5" t="s">
        <v>367</v>
      </c>
      <c r="F1982" s="5" t="str">
        <f t="shared" si="33"/>
        <v>C-4199-1500-5</v>
      </c>
      <c r="G1982" s="13" t="s">
        <v>543</v>
      </c>
      <c r="H1982" s="13" t="s">
        <v>501</v>
      </c>
      <c r="I1982" s="13" t="s">
        <v>544</v>
      </c>
      <c r="J1982" s="3" t="s">
        <v>53</v>
      </c>
      <c r="K1982" s="3" t="s">
        <v>54</v>
      </c>
      <c r="L1982" s="3" t="s">
        <v>55</v>
      </c>
      <c r="M1982" s="3" t="s">
        <v>46</v>
      </c>
      <c r="N1982" s="3" t="s">
        <v>37</v>
      </c>
      <c r="O1982" s="3" t="s">
        <v>257</v>
      </c>
      <c r="P1982" s="3"/>
      <c r="Q1982" s="3"/>
      <c r="R1982" s="3" t="s">
        <v>40</v>
      </c>
      <c r="S1982" s="3" t="s">
        <v>150</v>
      </c>
      <c r="T1982" s="3" t="s">
        <v>42</v>
      </c>
      <c r="U1982" s="4" t="s">
        <v>368</v>
      </c>
      <c r="V1982" s="6">
        <v>83000000</v>
      </c>
      <c r="W1982" s="6">
        <v>0</v>
      </c>
      <c r="X1982" s="6">
        <v>0</v>
      </c>
      <c r="Y1982" s="6">
        <v>83000000</v>
      </c>
      <c r="Z1982" s="6">
        <v>0</v>
      </c>
      <c r="AA1982" s="6">
        <v>83000000</v>
      </c>
      <c r="AB1982" s="6">
        <v>0</v>
      </c>
      <c r="AC1982" s="6">
        <v>83000000</v>
      </c>
      <c r="AD1982" s="6">
        <v>83000000</v>
      </c>
      <c r="AE1982" s="6">
        <v>83000000</v>
      </c>
      <c r="AF1982" s="6">
        <v>83000000</v>
      </c>
    </row>
    <row r="1983" spans="1:32" ht="22.5">
      <c r="A1983" s="3" t="s">
        <v>453</v>
      </c>
      <c r="B1983" s="11" t="s">
        <v>545</v>
      </c>
      <c r="C1983" s="11" t="s">
        <v>574</v>
      </c>
      <c r="D1983" s="4" t="s">
        <v>454</v>
      </c>
      <c r="E1983" s="5" t="s">
        <v>369</v>
      </c>
      <c r="F1983" s="5" t="str">
        <f t="shared" si="33"/>
        <v>C-4199-1500-5</v>
      </c>
      <c r="G1983" s="13" t="s">
        <v>543</v>
      </c>
      <c r="H1983" s="13" t="s">
        <v>501</v>
      </c>
      <c r="I1983" s="13" t="s">
        <v>544</v>
      </c>
      <c r="J1983" s="3" t="s">
        <v>53</v>
      </c>
      <c r="K1983" s="3" t="s">
        <v>54</v>
      </c>
      <c r="L1983" s="3" t="s">
        <v>55</v>
      </c>
      <c r="M1983" s="3" t="s">
        <v>46</v>
      </c>
      <c r="N1983" s="3" t="s">
        <v>37</v>
      </c>
      <c r="O1983" s="3" t="s">
        <v>213</v>
      </c>
      <c r="P1983" s="3"/>
      <c r="Q1983" s="3"/>
      <c r="R1983" s="3" t="s">
        <v>40</v>
      </c>
      <c r="S1983" s="3" t="s">
        <v>150</v>
      </c>
      <c r="T1983" s="3" t="s">
        <v>42</v>
      </c>
      <c r="U1983" s="4" t="s">
        <v>370</v>
      </c>
      <c r="V1983" s="6">
        <v>0</v>
      </c>
      <c r="W1983" s="6">
        <v>23600000</v>
      </c>
      <c r="X1983" s="6">
        <v>23600000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</row>
    <row r="1984" spans="1:32" ht="22.5">
      <c r="A1984" s="3" t="s">
        <v>453</v>
      </c>
      <c r="B1984" s="11" t="s">
        <v>545</v>
      </c>
      <c r="C1984" s="11" t="s">
        <v>574</v>
      </c>
      <c r="D1984" s="4" t="s">
        <v>454</v>
      </c>
      <c r="E1984" s="5" t="s">
        <v>389</v>
      </c>
      <c r="F1984" s="5" t="str">
        <f t="shared" si="33"/>
        <v>C-4199-1500-5</v>
      </c>
      <c r="G1984" s="13" t="s">
        <v>543</v>
      </c>
      <c r="H1984" s="13" t="s">
        <v>501</v>
      </c>
      <c r="I1984" s="13" t="s">
        <v>544</v>
      </c>
      <c r="J1984" s="3" t="s">
        <v>53</v>
      </c>
      <c r="K1984" s="3" t="s">
        <v>54</v>
      </c>
      <c r="L1984" s="3" t="s">
        <v>55</v>
      </c>
      <c r="M1984" s="3" t="s">
        <v>46</v>
      </c>
      <c r="N1984" s="3" t="s">
        <v>37</v>
      </c>
      <c r="O1984" s="3" t="s">
        <v>56</v>
      </c>
      <c r="P1984" s="3"/>
      <c r="Q1984" s="3"/>
      <c r="R1984" s="3" t="s">
        <v>40</v>
      </c>
      <c r="S1984" s="3" t="s">
        <v>150</v>
      </c>
      <c r="T1984" s="3" t="s">
        <v>42</v>
      </c>
      <c r="U1984" s="4" t="s">
        <v>390</v>
      </c>
      <c r="V1984" s="6">
        <v>13000000</v>
      </c>
      <c r="W1984" s="6">
        <v>0</v>
      </c>
      <c r="X1984" s="6">
        <v>1094090</v>
      </c>
      <c r="Y1984" s="6">
        <v>11905910</v>
      </c>
      <c r="Z1984" s="6">
        <v>0</v>
      </c>
      <c r="AA1984" s="6">
        <v>11905910</v>
      </c>
      <c r="AB1984" s="6">
        <v>0</v>
      </c>
      <c r="AC1984" s="6">
        <v>11905910</v>
      </c>
      <c r="AD1984" s="6">
        <v>11905910</v>
      </c>
      <c r="AE1984" s="6">
        <v>11905910</v>
      </c>
      <c r="AF1984" s="6">
        <v>11905910</v>
      </c>
    </row>
    <row r="1985" spans="1:32" ht="22.5">
      <c r="A1985" s="3" t="s">
        <v>453</v>
      </c>
      <c r="B1985" s="11" t="s">
        <v>545</v>
      </c>
      <c r="C1985" s="11" t="s">
        <v>574</v>
      </c>
      <c r="D1985" s="4" t="s">
        <v>454</v>
      </c>
      <c r="E1985" s="5" t="s">
        <v>371</v>
      </c>
      <c r="F1985" s="5" t="str">
        <f t="shared" si="33"/>
        <v>C-4199-1500-5</v>
      </c>
      <c r="G1985" s="13" t="s">
        <v>543</v>
      </c>
      <c r="H1985" s="13" t="s">
        <v>493</v>
      </c>
      <c r="I1985" s="13" t="s">
        <v>512</v>
      </c>
      <c r="J1985" s="3" t="s">
        <v>53</v>
      </c>
      <c r="K1985" s="3" t="s">
        <v>54</v>
      </c>
      <c r="L1985" s="3" t="s">
        <v>55</v>
      </c>
      <c r="M1985" s="3" t="s">
        <v>46</v>
      </c>
      <c r="N1985" s="3" t="s">
        <v>37</v>
      </c>
      <c r="O1985" s="3" t="s">
        <v>218</v>
      </c>
      <c r="P1985" s="3"/>
      <c r="Q1985" s="3"/>
      <c r="R1985" s="3" t="s">
        <v>40</v>
      </c>
      <c r="S1985" s="3" t="s">
        <v>150</v>
      </c>
      <c r="T1985" s="3" t="s">
        <v>42</v>
      </c>
      <c r="U1985" s="4" t="s">
        <v>222</v>
      </c>
      <c r="V1985" s="6">
        <v>56281000</v>
      </c>
      <c r="W1985" s="6">
        <v>33007723</v>
      </c>
      <c r="X1985" s="6">
        <v>147657</v>
      </c>
      <c r="Y1985" s="6">
        <v>89141066</v>
      </c>
      <c r="Z1985" s="6">
        <v>0</v>
      </c>
      <c r="AA1985" s="6">
        <v>89127466</v>
      </c>
      <c r="AB1985" s="6">
        <v>13600</v>
      </c>
      <c r="AC1985" s="6">
        <v>89127466</v>
      </c>
      <c r="AD1985" s="6">
        <v>89127466</v>
      </c>
      <c r="AE1985" s="6">
        <v>86156200</v>
      </c>
      <c r="AF1985" s="6">
        <v>86156200</v>
      </c>
    </row>
    <row r="1986" spans="1:32" ht="22.5">
      <c r="A1986" s="3" t="s">
        <v>453</v>
      </c>
      <c r="B1986" s="11" t="s">
        <v>545</v>
      </c>
      <c r="C1986" s="11" t="s">
        <v>574</v>
      </c>
      <c r="D1986" s="4" t="s">
        <v>454</v>
      </c>
      <c r="E1986" s="5" t="s">
        <v>372</v>
      </c>
      <c r="F1986" s="5" t="str">
        <f t="shared" si="33"/>
        <v>C-4199-1500-5</v>
      </c>
      <c r="G1986" s="13" t="s">
        <v>543</v>
      </c>
      <c r="H1986" s="13" t="s">
        <v>493</v>
      </c>
      <c r="I1986" s="13" t="s">
        <v>506</v>
      </c>
      <c r="J1986" s="3" t="s">
        <v>53</v>
      </c>
      <c r="K1986" s="3" t="s">
        <v>54</v>
      </c>
      <c r="L1986" s="3" t="s">
        <v>55</v>
      </c>
      <c r="M1986" s="3" t="s">
        <v>46</v>
      </c>
      <c r="N1986" s="3" t="s">
        <v>37</v>
      </c>
      <c r="O1986" s="3" t="s">
        <v>221</v>
      </c>
      <c r="P1986" s="3"/>
      <c r="Q1986" s="3"/>
      <c r="R1986" s="3" t="s">
        <v>40</v>
      </c>
      <c r="S1986" s="3" t="s">
        <v>150</v>
      </c>
      <c r="T1986" s="3" t="s">
        <v>42</v>
      </c>
      <c r="U1986" s="4" t="s">
        <v>57</v>
      </c>
      <c r="V1986" s="6">
        <v>6176000</v>
      </c>
      <c r="W1986" s="6">
        <v>6877636</v>
      </c>
      <c r="X1986" s="6">
        <v>0</v>
      </c>
      <c r="Y1986" s="6">
        <v>13053636</v>
      </c>
      <c r="Z1986" s="6">
        <v>0</v>
      </c>
      <c r="AA1986" s="6">
        <v>11666644</v>
      </c>
      <c r="AB1986" s="6">
        <v>1386992</v>
      </c>
      <c r="AC1986" s="6">
        <v>11666644</v>
      </c>
      <c r="AD1986" s="6">
        <v>11666644</v>
      </c>
      <c r="AE1986" s="6">
        <v>11666644</v>
      </c>
      <c r="AF1986" s="6">
        <v>11666644</v>
      </c>
    </row>
    <row r="1987" spans="1:32" ht="22.5">
      <c r="A1987" s="3" t="s">
        <v>455</v>
      </c>
      <c r="B1987" s="11" t="s">
        <v>545</v>
      </c>
      <c r="C1987" s="11" t="s">
        <v>575</v>
      </c>
      <c r="D1987" s="4" t="s">
        <v>456</v>
      </c>
      <c r="E1987" s="5" t="s">
        <v>123</v>
      </c>
      <c r="F1987" s="5" t="str">
        <f t="shared" si="33"/>
        <v>A-2-0-3</v>
      </c>
      <c r="G1987" s="13" t="s">
        <v>492</v>
      </c>
      <c r="H1987" s="13" t="s">
        <v>501</v>
      </c>
      <c r="I1987" s="13" t="s">
        <v>502</v>
      </c>
      <c r="J1987" s="3" t="s">
        <v>35</v>
      </c>
      <c r="K1987" s="3" t="s">
        <v>36</v>
      </c>
      <c r="L1987" s="3" t="s">
        <v>37</v>
      </c>
      <c r="M1987" s="3" t="s">
        <v>38</v>
      </c>
      <c r="N1987" s="3" t="s">
        <v>121</v>
      </c>
      <c r="O1987" s="3" t="s">
        <v>38</v>
      </c>
      <c r="P1987" s="3"/>
      <c r="Q1987" s="3"/>
      <c r="R1987" s="3" t="s">
        <v>40</v>
      </c>
      <c r="S1987" s="3" t="s">
        <v>41</v>
      </c>
      <c r="T1987" s="3" t="s">
        <v>42</v>
      </c>
      <c r="U1987" s="4" t="s">
        <v>124</v>
      </c>
      <c r="V1987" s="6">
        <v>23200000</v>
      </c>
      <c r="W1987" s="6">
        <v>665000</v>
      </c>
      <c r="X1987" s="6">
        <v>20849</v>
      </c>
      <c r="Y1987" s="6">
        <v>23844151</v>
      </c>
      <c r="Z1987" s="6">
        <v>0</v>
      </c>
      <c r="AA1987" s="6">
        <v>23844151</v>
      </c>
      <c r="AB1987" s="6">
        <v>0</v>
      </c>
      <c r="AC1987" s="6">
        <v>23844151</v>
      </c>
      <c r="AD1987" s="6">
        <v>23844151</v>
      </c>
      <c r="AE1987" s="6">
        <v>23844151</v>
      </c>
      <c r="AF1987" s="6">
        <v>23844151</v>
      </c>
    </row>
    <row r="1988" spans="1:32" ht="22.5">
      <c r="A1988" s="3" t="s">
        <v>455</v>
      </c>
      <c r="B1988" s="11" t="s">
        <v>545</v>
      </c>
      <c r="C1988" s="11" t="s">
        <v>575</v>
      </c>
      <c r="D1988" s="4" t="s">
        <v>456</v>
      </c>
      <c r="E1988" s="5" t="s">
        <v>133</v>
      </c>
      <c r="F1988" s="5" t="str">
        <f t="shared" si="33"/>
        <v>A-2-0-4</v>
      </c>
      <c r="G1988" s="13" t="s">
        <v>492</v>
      </c>
      <c r="H1988" s="13" t="s">
        <v>501</v>
      </c>
      <c r="I1988" s="13" t="s">
        <v>502</v>
      </c>
      <c r="J1988" s="3" t="s">
        <v>35</v>
      </c>
      <c r="K1988" s="3" t="s">
        <v>36</v>
      </c>
      <c r="L1988" s="3" t="s">
        <v>37</v>
      </c>
      <c r="M1988" s="3" t="s">
        <v>45</v>
      </c>
      <c r="N1988" s="3" t="s">
        <v>45</v>
      </c>
      <c r="O1988" s="3" t="s">
        <v>61</v>
      </c>
      <c r="P1988" s="3"/>
      <c r="Q1988" s="3"/>
      <c r="R1988" s="3" t="s">
        <v>40</v>
      </c>
      <c r="S1988" s="3" t="s">
        <v>41</v>
      </c>
      <c r="T1988" s="3" t="s">
        <v>42</v>
      </c>
      <c r="U1988" s="4" t="s">
        <v>134</v>
      </c>
      <c r="V1988" s="6">
        <v>7000000</v>
      </c>
      <c r="W1988" s="6">
        <v>0</v>
      </c>
      <c r="X1988" s="6">
        <v>4659035</v>
      </c>
      <c r="Y1988" s="6">
        <v>2340965</v>
      </c>
      <c r="Z1988" s="6">
        <v>0</v>
      </c>
      <c r="AA1988" s="6">
        <v>2340819</v>
      </c>
      <c r="AB1988" s="6">
        <v>146</v>
      </c>
      <c r="AC1988" s="6">
        <v>2340819</v>
      </c>
      <c r="AD1988" s="6">
        <v>1479006</v>
      </c>
      <c r="AE1988" s="6">
        <v>1479006</v>
      </c>
      <c r="AF1988" s="6">
        <v>1479006</v>
      </c>
    </row>
    <row r="1989" spans="1:32" ht="22.5">
      <c r="A1989" s="3" t="s">
        <v>455</v>
      </c>
      <c r="B1989" s="11" t="s">
        <v>545</v>
      </c>
      <c r="C1989" s="11" t="s">
        <v>575</v>
      </c>
      <c r="D1989" s="4" t="s">
        <v>456</v>
      </c>
      <c r="E1989" s="5" t="s">
        <v>135</v>
      </c>
      <c r="F1989" s="5" t="str">
        <f t="shared" si="33"/>
        <v>A-2-0-4</v>
      </c>
      <c r="G1989" s="13" t="s">
        <v>492</v>
      </c>
      <c r="H1989" s="13" t="s">
        <v>501</v>
      </c>
      <c r="I1989" s="13" t="s">
        <v>502</v>
      </c>
      <c r="J1989" s="3" t="s">
        <v>35</v>
      </c>
      <c r="K1989" s="3" t="s">
        <v>36</v>
      </c>
      <c r="L1989" s="3" t="s">
        <v>37</v>
      </c>
      <c r="M1989" s="3" t="s">
        <v>45</v>
      </c>
      <c r="N1989" s="3" t="s">
        <v>45</v>
      </c>
      <c r="O1989" s="3" t="s">
        <v>36</v>
      </c>
      <c r="P1989" s="3"/>
      <c r="Q1989" s="3"/>
      <c r="R1989" s="3" t="s">
        <v>40</v>
      </c>
      <c r="S1989" s="3" t="s">
        <v>41</v>
      </c>
      <c r="T1989" s="3" t="s">
        <v>42</v>
      </c>
      <c r="U1989" s="4" t="s">
        <v>136</v>
      </c>
      <c r="V1989" s="6">
        <v>8000000</v>
      </c>
      <c r="W1989" s="6">
        <v>0</v>
      </c>
      <c r="X1989" s="6">
        <v>4464448</v>
      </c>
      <c r="Y1989" s="6">
        <v>3535552</v>
      </c>
      <c r="Z1989" s="6">
        <v>0</v>
      </c>
      <c r="AA1989" s="6">
        <v>3535459.5</v>
      </c>
      <c r="AB1989" s="6">
        <v>92.5</v>
      </c>
      <c r="AC1989" s="6">
        <v>3535459.5</v>
      </c>
      <c r="AD1989" s="6">
        <v>3535459.5</v>
      </c>
      <c r="AE1989" s="6">
        <v>2669603.5</v>
      </c>
      <c r="AF1989" s="6">
        <v>2669603.5</v>
      </c>
    </row>
    <row r="1990" spans="1:32" ht="22.5">
      <c r="A1990" s="3" t="s">
        <v>455</v>
      </c>
      <c r="B1990" s="11" t="s">
        <v>545</v>
      </c>
      <c r="C1990" s="11" t="s">
        <v>575</v>
      </c>
      <c r="D1990" s="4" t="s">
        <v>456</v>
      </c>
      <c r="E1990" s="5" t="s">
        <v>155</v>
      </c>
      <c r="F1990" s="5" t="str">
        <f t="shared" si="33"/>
        <v>A-2-0-4</v>
      </c>
      <c r="G1990" s="13" t="s">
        <v>492</v>
      </c>
      <c r="H1990" s="13" t="s">
        <v>501</v>
      </c>
      <c r="I1990" s="13" t="s">
        <v>502</v>
      </c>
      <c r="J1990" s="3" t="s">
        <v>35</v>
      </c>
      <c r="K1990" s="3" t="s">
        <v>36</v>
      </c>
      <c r="L1990" s="3" t="s">
        <v>37</v>
      </c>
      <c r="M1990" s="3" t="s">
        <v>45</v>
      </c>
      <c r="N1990" s="3" t="s">
        <v>46</v>
      </c>
      <c r="O1990" s="3" t="s">
        <v>36</v>
      </c>
      <c r="P1990" s="3"/>
      <c r="Q1990" s="3"/>
      <c r="R1990" s="3" t="s">
        <v>40</v>
      </c>
      <c r="S1990" s="3" t="s">
        <v>41</v>
      </c>
      <c r="T1990" s="3" t="s">
        <v>42</v>
      </c>
      <c r="U1990" s="4" t="s">
        <v>156</v>
      </c>
      <c r="V1990" s="6">
        <v>2000000</v>
      </c>
      <c r="W1990" s="6">
        <v>0</v>
      </c>
      <c r="X1990" s="6">
        <v>499058</v>
      </c>
      <c r="Y1990" s="6">
        <v>1500942</v>
      </c>
      <c r="Z1990" s="6">
        <v>0</v>
      </c>
      <c r="AA1990" s="6">
        <v>1500903</v>
      </c>
      <c r="AB1990" s="6">
        <v>39</v>
      </c>
      <c r="AC1990" s="6">
        <v>1500903</v>
      </c>
      <c r="AD1990" s="6">
        <v>1500903</v>
      </c>
      <c r="AE1990" s="6">
        <v>1500903</v>
      </c>
      <c r="AF1990" s="6">
        <v>1500903</v>
      </c>
    </row>
    <row r="1991" spans="1:32" ht="22.5">
      <c r="A1991" s="3" t="s">
        <v>455</v>
      </c>
      <c r="B1991" s="11" t="s">
        <v>545</v>
      </c>
      <c r="C1991" s="11" t="s">
        <v>575</v>
      </c>
      <c r="D1991" s="4" t="s">
        <v>456</v>
      </c>
      <c r="E1991" s="5" t="s">
        <v>160</v>
      </c>
      <c r="F1991" s="5" t="str">
        <f t="shared" si="33"/>
        <v>A-2-0-4</v>
      </c>
      <c r="G1991" s="13" t="s">
        <v>492</v>
      </c>
      <c r="H1991" s="13" t="s">
        <v>501</v>
      </c>
      <c r="I1991" s="13" t="s">
        <v>502</v>
      </c>
      <c r="J1991" s="3" t="s">
        <v>35</v>
      </c>
      <c r="K1991" s="3" t="s">
        <v>36</v>
      </c>
      <c r="L1991" s="3" t="s">
        <v>37</v>
      </c>
      <c r="M1991" s="3" t="s">
        <v>45</v>
      </c>
      <c r="N1991" s="3" t="s">
        <v>46</v>
      </c>
      <c r="O1991" s="3" t="s">
        <v>93</v>
      </c>
      <c r="P1991" s="3"/>
      <c r="Q1991" s="3"/>
      <c r="R1991" s="3" t="s">
        <v>40</v>
      </c>
      <c r="S1991" s="3" t="s">
        <v>41</v>
      </c>
      <c r="T1991" s="3" t="s">
        <v>42</v>
      </c>
      <c r="U1991" s="4" t="s">
        <v>161</v>
      </c>
      <c r="V1991" s="6">
        <v>76919952</v>
      </c>
      <c r="W1991" s="6">
        <v>1846</v>
      </c>
      <c r="X1991" s="6">
        <v>16351908</v>
      </c>
      <c r="Y1991" s="6">
        <v>60569890</v>
      </c>
      <c r="Z1991" s="6">
        <v>0</v>
      </c>
      <c r="AA1991" s="6">
        <v>60492809</v>
      </c>
      <c r="AB1991" s="6">
        <v>77081</v>
      </c>
      <c r="AC1991" s="6">
        <v>60492809</v>
      </c>
      <c r="AD1991" s="6">
        <v>60492809</v>
      </c>
      <c r="AE1991" s="6">
        <v>54607102</v>
      </c>
      <c r="AF1991" s="6">
        <v>54607102</v>
      </c>
    </row>
    <row r="1992" spans="1:32" ht="22.5">
      <c r="A1992" s="3" t="s">
        <v>455</v>
      </c>
      <c r="B1992" s="11" t="s">
        <v>545</v>
      </c>
      <c r="C1992" s="11" t="s">
        <v>575</v>
      </c>
      <c r="D1992" s="4" t="s">
        <v>456</v>
      </c>
      <c r="E1992" s="5" t="s">
        <v>44</v>
      </c>
      <c r="F1992" s="5" t="str">
        <f t="shared" si="33"/>
        <v>A-2-0-4</v>
      </c>
      <c r="G1992" s="13" t="s">
        <v>492</v>
      </c>
      <c r="H1992" s="13" t="s">
        <v>501</v>
      </c>
      <c r="I1992" s="13" t="s">
        <v>502</v>
      </c>
      <c r="J1992" s="3" t="s">
        <v>35</v>
      </c>
      <c r="K1992" s="3" t="s">
        <v>36</v>
      </c>
      <c r="L1992" s="3" t="s">
        <v>37</v>
      </c>
      <c r="M1992" s="3" t="s">
        <v>45</v>
      </c>
      <c r="N1992" s="3" t="s">
        <v>46</v>
      </c>
      <c r="O1992" s="3" t="s">
        <v>47</v>
      </c>
      <c r="P1992" s="3"/>
      <c r="Q1992" s="3"/>
      <c r="R1992" s="3" t="s">
        <v>40</v>
      </c>
      <c r="S1992" s="3" t="s">
        <v>41</v>
      </c>
      <c r="T1992" s="3" t="s">
        <v>42</v>
      </c>
      <c r="U1992" s="4" t="s">
        <v>48</v>
      </c>
      <c r="V1992" s="6">
        <v>6000000</v>
      </c>
      <c r="W1992" s="6">
        <v>2892188</v>
      </c>
      <c r="X1992" s="6">
        <v>447042</v>
      </c>
      <c r="Y1992" s="6">
        <v>8445146</v>
      </c>
      <c r="Z1992" s="6">
        <v>0</v>
      </c>
      <c r="AA1992" s="6">
        <v>8445083</v>
      </c>
      <c r="AB1992" s="6">
        <v>63</v>
      </c>
      <c r="AC1992" s="6">
        <v>8445083</v>
      </c>
      <c r="AD1992" s="6">
        <v>8445083</v>
      </c>
      <c r="AE1992" s="6">
        <v>7885072</v>
      </c>
      <c r="AF1992" s="6">
        <v>7885072</v>
      </c>
    </row>
    <row r="1993" spans="1:32" ht="22.5">
      <c r="A1993" s="3" t="s">
        <v>455</v>
      </c>
      <c r="B1993" s="11" t="s">
        <v>545</v>
      </c>
      <c r="C1993" s="11" t="s">
        <v>575</v>
      </c>
      <c r="D1993" s="4" t="s">
        <v>456</v>
      </c>
      <c r="E1993" s="5" t="s">
        <v>179</v>
      </c>
      <c r="F1993" s="5" t="str">
        <f t="shared" si="33"/>
        <v>A-2-0-4</v>
      </c>
      <c r="G1993" s="13" t="s">
        <v>492</v>
      </c>
      <c r="H1993" s="13" t="s">
        <v>501</v>
      </c>
      <c r="I1993" s="13" t="s">
        <v>502</v>
      </c>
      <c r="J1993" s="3" t="s">
        <v>35</v>
      </c>
      <c r="K1993" s="3" t="s">
        <v>36</v>
      </c>
      <c r="L1993" s="3" t="s">
        <v>37</v>
      </c>
      <c r="M1993" s="3" t="s">
        <v>45</v>
      </c>
      <c r="N1993" s="3" t="s">
        <v>158</v>
      </c>
      <c r="O1993" s="3" t="s">
        <v>61</v>
      </c>
      <c r="P1993" s="3"/>
      <c r="Q1993" s="3"/>
      <c r="R1993" s="3" t="s">
        <v>40</v>
      </c>
      <c r="S1993" s="3" t="s">
        <v>41</v>
      </c>
      <c r="T1993" s="3" t="s">
        <v>42</v>
      </c>
      <c r="U1993" s="4" t="s">
        <v>180</v>
      </c>
      <c r="V1993" s="6">
        <v>2000000</v>
      </c>
      <c r="W1993" s="6">
        <v>0</v>
      </c>
      <c r="X1993" s="6">
        <v>0</v>
      </c>
      <c r="Y1993" s="6">
        <v>2000000</v>
      </c>
      <c r="Z1993" s="6">
        <v>0</v>
      </c>
      <c r="AA1993" s="6">
        <v>2000000</v>
      </c>
      <c r="AB1993" s="6">
        <v>0</v>
      </c>
      <c r="AC1993" s="6">
        <v>2000000</v>
      </c>
      <c r="AD1993" s="6">
        <v>2000000</v>
      </c>
      <c r="AE1993" s="6">
        <v>2000000</v>
      </c>
      <c r="AF1993" s="6">
        <v>2000000</v>
      </c>
    </row>
    <row r="1994" spans="1:32" ht="22.5">
      <c r="A1994" s="3" t="s">
        <v>455</v>
      </c>
      <c r="B1994" s="11" t="s">
        <v>545</v>
      </c>
      <c r="C1994" s="11" t="s">
        <v>575</v>
      </c>
      <c r="D1994" s="4" t="s">
        <v>456</v>
      </c>
      <c r="E1994" s="5" t="s">
        <v>181</v>
      </c>
      <c r="F1994" s="5" t="str">
        <f t="shared" si="33"/>
        <v>A-2-0-4</v>
      </c>
      <c r="G1994" s="13" t="s">
        <v>492</v>
      </c>
      <c r="H1994" s="13" t="s">
        <v>501</v>
      </c>
      <c r="I1994" s="13" t="s">
        <v>502</v>
      </c>
      <c r="J1994" s="3" t="s">
        <v>35</v>
      </c>
      <c r="K1994" s="3" t="s">
        <v>36</v>
      </c>
      <c r="L1994" s="3" t="s">
        <v>37</v>
      </c>
      <c r="M1994" s="3" t="s">
        <v>45</v>
      </c>
      <c r="N1994" s="3" t="s">
        <v>158</v>
      </c>
      <c r="O1994" s="3" t="s">
        <v>36</v>
      </c>
      <c r="P1994" s="3"/>
      <c r="Q1994" s="3"/>
      <c r="R1994" s="3" t="s">
        <v>40</v>
      </c>
      <c r="S1994" s="3" t="s">
        <v>41</v>
      </c>
      <c r="T1994" s="3" t="s">
        <v>42</v>
      </c>
      <c r="U1994" s="4" t="s">
        <v>182</v>
      </c>
      <c r="V1994" s="6">
        <v>36000000</v>
      </c>
      <c r="W1994" s="6">
        <v>0</v>
      </c>
      <c r="X1994" s="6">
        <v>0</v>
      </c>
      <c r="Y1994" s="6">
        <v>36000000</v>
      </c>
      <c r="Z1994" s="6">
        <v>0</v>
      </c>
      <c r="AA1994" s="6">
        <v>36000000</v>
      </c>
      <c r="AB1994" s="6">
        <v>0</v>
      </c>
      <c r="AC1994" s="6">
        <v>36000000</v>
      </c>
      <c r="AD1994" s="6">
        <v>36000000</v>
      </c>
      <c r="AE1994" s="6">
        <v>36000000</v>
      </c>
      <c r="AF1994" s="6">
        <v>36000000</v>
      </c>
    </row>
    <row r="1995" spans="1:32" ht="22.5">
      <c r="A1995" s="3" t="s">
        <v>455</v>
      </c>
      <c r="B1995" s="11" t="s">
        <v>545</v>
      </c>
      <c r="C1995" s="11" t="s">
        <v>575</v>
      </c>
      <c r="D1995" s="4" t="s">
        <v>456</v>
      </c>
      <c r="E1995" s="5" t="s">
        <v>394</v>
      </c>
      <c r="F1995" s="5" t="str">
        <f t="shared" si="33"/>
        <v>A-2-0-4</v>
      </c>
      <c r="G1995" s="13" t="s">
        <v>492</v>
      </c>
      <c r="H1995" s="13" t="s">
        <v>501</v>
      </c>
      <c r="I1995" s="13" t="s">
        <v>502</v>
      </c>
      <c r="J1995" s="3" t="s">
        <v>35</v>
      </c>
      <c r="K1995" s="3" t="s">
        <v>36</v>
      </c>
      <c r="L1995" s="3" t="s">
        <v>37</v>
      </c>
      <c r="M1995" s="3" t="s">
        <v>45</v>
      </c>
      <c r="N1995" s="3" t="s">
        <v>158</v>
      </c>
      <c r="O1995" s="3" t="s">
        <v>38</v>
      </c>
      <c r="P1995" s="3"/>
      <c r="Q1995" s="3"/>
      <c r="R1995" s="3" t="s">
        <v>40</v>
      </c>
      <c r="S1995" s="3" t="s">
        <v>41</v>
      </c>
      <c r="T1995" s="3" t="s">
        <v>42</v>
      </c>
      <c r="U1995" s="4" t="s">
        <v>395</v>
      </c>
      <c r="V1995" s="6">
        <v>300000</v>
      </c>
      <c r="W1995" s="6">
        <v>0</v>
      </c>
      <c r="X1995" s="6">
        <v>0</v>
      </c>
      <c r="Y1995" s="6">
        <v>300000</v>
      </c>
      <c r="Z1995" s="6">
        <v>0</v>
      </c>
      <c r="AA1995" s="6">
        <v>300000</v>
      </c>
      <c r="AB1995" s="6">
        <v>0</v>
      </c>
      <c r="AC1995" s="6">
        <v>300000</v>
      </c>
      <c r="AD1995" s="6">
        <v>300000</v>
      </c>
      <c r="AE1995" s="6">
        <v>300000</v>
      </c>
      <c r="AF1995" s="6">
        <v>300000</v>
      </c>
    </row>
    <row r="1996" spans="1:32" ht="22.5">
      <c r="A1996" s="3" t="s">
        <v>455</v>
      </c>
      <c r="B1996" s="11" t="s">
        <v>545</v>
      </c>
      <c r="C1996" s="11" t="s">
        <v>575</v>
      </c>
      <c r="D1996" s="4" t="s">
        <v>456</v>
      </c>
      <c r="E1996" s="5" t="s">
        <v>185</v>
      </c>
      <c r="F1996" s="5" t="str">
        <f t="shared" si="33"/>
        <v>A-2-0-4</v>
      </c>
      <c r="G1996" s="13" t="s">
        <v>492</v>
      </c>
      <c r="H1996" s="13" t="s">
        <v>501</v>
      </c>
      <c r="I1996" s="13" t="s">
        <v>502</v>
      </c>
      <c r="J1996" s="3" t="s">
        <v>35</v>
      </c>
      <c r="K1996" s="3" t="s">
        <v>36</v>
      </c>
      <c r="L1996" s="3" t="s">
        <v>37</v>
      </c>
      <c r="M1996" s="3" t="s">
        <v>45</v>
      </c>
      <c r="N1996" s="3" t="s">
        <v>158</v>
      </c>
      <c r="O1996" s="3" t="s">
        <v>116</v>
      </c>
      <c r="P1996" s="3"/>
      <c r="Q1996" s="3"/>
      <c r="R1996" s="3" t="s">
        <v>40</v>
      </c>
      <c r="S1996" s="3" t="s">
        <v>41</v>
      </c>
      <c r="T1996" s="3" t="s">
        <v>42</v>
      </c>
      <c r="U1996" s="4" t="s">
        <v>186</v>
      </c>
      <c r="V1996" s="6">
        <v>2000000</v>
      </c>
      <c r="W1996" s="6">
        <v>0</v>
      </c>
      <c r="X1996" s="6">
        <v>0</v>
      </c>
      <c r="Y1996" s="6">
        <v>2000000</v>
      </c>
      <c r="Z1996" s="6">
        <v>0</v>
      </c>
      <c r="AA1996" s="6">
        <v>2000000</v>
      </c>
      <c r="AB1996" s="6">
        <v>0</v>
      </c>
      <c r="AC1996" s="6">
        <v>2000000</v>
      </c>
      <c r="AD1996" s="6">
        <v>2000000</v>
      </c>
      <c r="AE1996" s="6">
        <v>2000000</v>
      </c>
      <c r="AF1996" s="6">
        <v>2000000</v>
      </c>
    </row>
    <row r="1997" spans="1:32" ht="22.5">
      <c r="A1997" s="3" t="s">
        <v>455</v>
      </c>
      <c r="B1997" s="11" t="s">
        <v>545</v>
      </c>
      <c r="C1997" s="11" t="s">
        <v>575</v>
      </c>
      <c r="D1997" s="4" t="s">
        <v>456</v>
      </c>
      <c r="E1997" s="5" t="s">
        <v>49</v>
      </c>
      <c r="F1997" s="5" t="str">
        <f t="shared" si="33"/>
        <v>A-2-0-4</v>
      </c>
      <c r="G1997" s="13" t="s">
        <v>492</v>
      </c>
      <c r="H1997" s="13" t="s">
        <v>493</v>
      </c>
      <c r="I1997" s="13" t="s">
        <v>494</v>
      </c>
      <c r="J1997" s="3" t="s">
        <v>35</v>
      </c>
      <c r="K1997" s="3" t="s">
        <v>36</v>
      </c>
      <c r="L1997" s="3" t="s">
        <v>37</v>
      </c>
      <c r="M1997" s="3" t="s">
        <v>45</v>
      </c>
      <c r="N1997" s="3" t="s">
        <v>50</v>
      </c>
      <c r="O1997" s="3" t="s">
        <v>36</v>
      </c>
      <c r="P1997" s="3"/>
      <c r="Q1997" s="3"/>
      <c r="R1997" s="3" t="s">
        <v>40</v>
      </c>
      <c r="S1997" s="3" t="s">
        <v>41</v>
      </c>
      <c r="T1997" s="3" t="s">
        <v>42</v>
      </c>
      <c r="U1997" s="4" t="s">
        <v>51</v>
      </c>
      <c r="V1997" s="6">
        <v>12000000</v>
      </c>
      <c r="W1997" s="6">
        <v>4518139</v>
      </c>
      <c r="X1997" s="6">
        <v>0</v>
      </c>
      <c r="Y1997" s="6">
        <v>16518139</v>
      </c>
      <c r="Z1997" s="6">
        <v>0</v>
      </c>
      <c r="AA1997" s="6">
        <v>16518139</v>
      </c>
      <c r="AB1997" s="6">
        <v>0</v>
      </c>
      <c r="AC1997" s="6">
        <v>16518139</v>
      </c>
      <c r="AD1997" s="6">
        <v>16518139</v>
      </c>
      <c r="AE1997" s="6">
        <v>15608247</v>
      </c>
      <c r="AF1997" s="6">
        <v>15608247</v>
      </c>
    </row>
    <row r="1998" spans="1:32" ht="22.5">
      <c r="A1998" s="3" t="s">
        <v>455</v>
      </c>
      <c r="B1998" s="11" t="s">
        <v>545</v>
      </c>
      <c r="C1998" s="11" t="s">
        <v>575</v>
      </c>
      <c r="D1998" s="4" t="s">
        <v>456</v>
      </c>
      <c r="E1998" s="5" t="s">
        <v>191</v>
      </c>
      <c r="F1998" s="5" t="str">
        <f t="shared" si="33"/>
        <v>A-2-0-4</v>
      </c>
      <c r="G1998" s="13" t="s">
        <v>492</v>
      </c>
      <c r="H1998" s="13" t="s">
        <v>507</v>
      </c>
      <c r="I1998" s="13" t="s">
        <v>508</v>
      </c>
      <c r="J1998" s="3" t="s">
        <v>35</v>
      </c>
      <c r="K1998" s="3" t="s">
        <v>36</v>
      </c>
      <c r="L1998" s="3" t="s">
        <v>37</v>
      </c>
      <c r="M1998" s="3" t="s">
        <v>45</v>
      </c>
      <c r="N1998" s="3" t="s">
        <v>100</v>
      </c>
      <c r="O1998" s="3"/>
      <c r="P1998" s="3"/>
      <c r="Q1998" s="3"/>
      <c r="R1998" s="3" t="s">
        <v>40</v>
      </c>
      <c r="S1998" s="3" t="s">
        <v>41</v>
      </c>
      <c r="T1998" s="3" t="s">
        <v>42</v>
      </c>
      <c r="U1998" s="4" t="s">
        <v>192</v>
      </c>
      <c r="V1998" s="6">
        <v>0</v>
      </c>
      <c r="W1998" s="6">
        <v>1000000</v>
      </c>
      <c r="X1998" s="6">
        <v>909193</v>
      </c>
      <c r="Y1998" s="6">
        <v>90807</v>
      </c>
      <c r="Z1998" s="6">
        <v>0</v>
      </c>
      <c r="AA1998" s="6">
        <v>90807</v>
      </c>
      <c r="AB1998" s="6">
        <v>0</v>
      </c>
      <c r="AC1998" s="6">
        <v>90807</v>
      </c>
      <c r="AD1998" s="6">
        <v>90807</v>
      </c>
      <c r="AE1998" s="6">
        <v>90807</v>
      </c>
      <c r="AF1998" s="6">
        <v>90807</v>
      </c>
    </row>
    <row r="1999" spans="1:32" ht="22.5">
      <c r="A1999" s="3" t="s">
        <v>455</v>
      </c>
      <c r="B1999" s="11" t="s">
        <v>545</v>
      </c>
      <c r="C1999" s="11" t="s">
        <v>575</v>
      </c>
      <c r="D1999" s="4" t="s">
        <v>456</v>
      </c>
      <c r="E1999" s="5" t="s">
        <v>193</v>
      </c>
      <c r="F1999" s="5" t="str">
        <f t="shared" si="33"/>
        <v>A-2-0-4</v>
      </c>
      <c r="G1999" s="13" t="s">
        <v>492</v>
      </c>
      <c r="H1999" s="13" t="s">
        <v>493</v>
      </c>
      <c r="I1999" s="13" t="s">
        <v>494</v>
      </c>
      <c r="J1999" s="3" t="s">
        <v>35</v>
      </c>
      <c r="K1999" s="3" t="s">
        <v>36</v>
      </c>
      <c r="L1999" s="3" t="s">
        <v>37</v>
      </c>
      <c r="M1999" s="3" t="s">
        <v>45</v>
      </c>
      <c r="N1999" s="3" t="s">
        <v>150</v>
      </c>
      <c r="O1999" s="3" t="s">
        <v>45</v>
      </c>
      <c r="P1999" s="3"/>
      <c r="Q1999" s="3"/>
      <c r="R1999" s="3" t="s">
        <v>40</v>
      </c>
      <c r="S1999" s="3" t="s">
        <v>41</v>
      </c>
      <c r="T1999" s="3" t="s">
        <v>42</v>
      </c>
      <c r="U1999" s="4" t="s">
        <v>194</v>
      </c>
      <c r="V1999" s="6">
        <v>25068961</v>
      </c>
      <c r="W1999" s="6">
        <v>1727966</v>
      </c>
      <c r="X1999" s="6">
        <v>1788001</v>
      </c>
      <c r="Y1999" s="6">
        <v>25008926</v>
      </c>
      <c r="Z1999" s="6">
        <v>0</v>
      </c>
      <c r="AA1999" s="6">
        <v>25008210</v>
      </c>
      <c r="AB1999" s="6">
        <v>716</v>
      </c>
      <c r="AC1999" s="6">
        <v>25008210</v>
      </c>
      <c r="AD1999" s="6">
        <v>25008210</v>
      </c>
      <c r="AE1999" s="6">
        <v>25008210</v>
      </c>
      <c r="AF1999" s="6">
        <v>25008210</v>
      </c>
    </row>
    <row r="2000" spans="1:32" ht="22.5">
      <c r="A2000" s="3" t="s">
        <v>455</v>
      </c>
      <c r="B2000" s="11" t="s">
        <v>545</v>
      </c>
      <c r="C2000" s="11" t="s">
        <v>575</v>
      </c>
      <c r="D2000" s="4" t="s">
        <v>456</v>
      </c>
      <c r="E2000" s="5" t="s">
        <v>208</v>
      </c>
      <c r="F2000" s="5" t="str">
        <f t="shared" si="33"/>
        <v>C-4102-1500-1</v>
      </c>
      <c r="G2000" s="13" t="s">
        <v>509</v>
      </c>
      <c r="H2000" s="13" t="s">
        <v>510</v>
      </c>
      <c r="I2000" s="13" t="s">
        <v>511</v>
      </c>
      <c r="J2000" s="3" t="s">
        <v>53</v>
      </c>
      <c r="K2000" s="3" t="s">
        <v>209</v>
      </c>
      <c r="L2000" s="3" t="s">
        <v>55</v>
      </c>
      <c r="M2000" s="3" t="s">
        <v>61</v>
      </c>
      <c r="N2000" s="3" t="s">
        <v>37</v>
      </c>
      <c r="O2000" s="3" t="s">
        <v>210</v>
      </c>
      <c r="P2000" s="3"/>
      <c r="Q2000" s="3"/>
      <c r="R2000" s="3" t="s">
        <v>40</v>
      </c>
      <c r="S2000" s="3" t="s">
        <v>41</v>
      </c>
      <c r="T2000" s="3" t="s">
        <v>42</v>
      </c>
      <c r="U2000" s="4" t="s">
        <v>211</v>
      </c>
      <c r="V2000" s="6">
        <v>422503360</v>
      </c>
      <c r="W2000" s="6">
        <v>65412581</v>
      </c>
      <c r="X2000" s="6">
        <v>56106044</v>
      </c>
      <c r="Y2000" s="6">
        <v>431809897</v>
      </c>
      <c r="Z2000" s="6">
        <v>0</v>
      </c>
      <c r="AA2000" s="6">
        <v>431809897</v>
      </c>
      <c r="AB2000" s="6">
        <v>0</v>
      </c>
      <c r="AC2000" s="6">
        <v>431809897</v>
      </c>
      <c r="AD2000" s="6">
        <v>431809897</v>
      </c>
      <c r="AE2000" s="6">
        <v>371085774</v>
      </c>
      <c r="AF2000" s="6">
        <v>371085774</v>
      </c>
    </row>
    <row r="2001" spans="1:32" ht="22.5">
      <c r="A2001" s="3" t="s">
        <v>455</v>
      </c>
      <c r="B2001" s="11" t="s">
        <v>545</v>
      </c>
      <c r="C2001" s="11" t="s">
        <v>575</v>
      </c>
      <c r="D2001" s="4" t="s">
        <v>456</v>
      </c>
      <c r="E2001" s="5" t="s">
        <v>217</v>
      </c>
      <c r="F2001" s="5" t="str">
        <f t="shared" si="33"/>
        <v>C-4102-1500-1</v>
      </c>
      <c r="G2001" s="13" t="s">
        <v>509</v>
      </c>
      <c r="H2001" s="13" t="s">
        <v>510</v>
      </c>
      <c r="I2001" s="13" t="s">
        <v>511</v>
      </c>
      <c r="J2001" s="3" t="s">
        <v>53</v>
      </c>
      <c r="K2001" s="3" t="s">
        <v>209</v>
      </c>
      <c r="L2001" s="3" t="s">
        <v>55</v>
      </c>
      <c r="M2001" s="3" t="s">
        <v>61</v>
      </c>
      <c r="N2001" s="3" t="s">
        <v>37</v>
      </c>
      <c r="O2001" s="3" t="s">
        <v>218</v>
      </c>
      <c r="P2001" s="3"/>
      <c r="Q2001" s="3"/>
      <c r="R2001" s="3" t="s">
        <v>40</v>
      </c>
      <c r="S2001" s="3" t="s">
        <v>41</v>
      </c>
      <c r="T2001" s="3" t="s">
        <v>42</v>
      </c>
      <c r="U2001" s="4" t="s">
        <v>219</v>
      </c>
      <c r="V2001" s="6">
        <v>127489154</v>
      </c>
      <c r="W2001" s="6">
        <v>19603784</v>
      </c>
      <c r="X2001" s="6">
        <v>70904598</v>
      </c>
      <c r="Y2001" s="6">
        <v>76188340</v>
      </c>
      <c r="Z2001" s="6">
        <v>0</v>
      </c>
      <c r="AA2001" s="6">
        <v>75678140</v>
      </c>
      <c r="AB2001" s="6">
        <v>510200</v>
      </c>
      <c r="AC2001" s="6">
        <v>75678140</v>
      </c>
      <c r="AD2001" s="6">
        <v>75678140</v>
      </c>
      <c r="AE2001" s="6">
        <v>72904053</v>
      </c>
      <c r="AF2001" s="6">
        <v>72904053</v>
      </c>
    </row>
    <row r="2002" spans="1:32" ht="22.5">
      <c r="A2002" s="3" t="s">
        <v>455</v>
      </c>
      <c r="B2002" s="11" t="s">
        <v>545</v>
      </c>
      <c r="C2002" s="11" t="s">
        <v>575</v>
      </c>
      <c r="D2002" s="4" t="s">
        <v>456</v>
      </c>
      <c r="E2002" s="5" t="s">
        <v>220</v>
      </c>
      <c r="F2002" s="5" t="str">
        <f t="shared" si="33"/>
        <v>C-4102-1500-1</v>
      </c>
      <c r="G2002" s="13" t="s">
        <v>509</v>
      </c>
      <c r="H2002" s="13" t="s">
        <v>493</v>
      </c>
      <c r="I2002" s="13" t="s">
        <v>512</v>
      </c>
      <c r="J2002" s="3" t="s">
        <v>53</v>
      </c>
      <c r="K2002" s="3" t="s">
        <v>209</v>
      </c>
      <c r="L2002" s="3" t="s">
        <v>55</v>
      </c>
      <c r="M2002" s="3" t="s">
        <v>61</v>
      </c>
      <c r="N2002" s="3" t="s">
        <v>37</v>
      </c>
      <c r="O2002" s="3" t="s">
        <v>221</v>
      </c>
      <c r="P2002" s="3"/>
      <c r="Q2002" s="3"/>
      <c r="R2002" s="3" t="s">
        <v>40</v>
      </c>
      <c r="S2002" s="3" t="s">
        <v>41</v>
      </c>
      <c r="T2002" s="3" t="s">
        <v>42</v>
      </c>
      <c r="U2002" s="4" t="s">
        <v>222</v>
      </c>
      <c r="V2002" s="6">
        <v>70799784</v>
      </c>
      <c r="W2002" s="6">
        <v>4707456</v>
      </c>
      <c r="X2002" s="6">
        <v>7965480</v>
      </c>
      <c r="Y2002" s="6">
        <v>67541760</v>
      </c>
      <c r="Z2002" s="6">
        <v>0</v>
      </c>
      <c r="AA2002" s="6">
        <v>67541760</v>
      </c>
      <c r="AB2002" s="6">
        <v>0</v>
      </c>
      <c r="AC2002" s="6">
        <v>67541760</v>
      </c>
      <c r="AD2002" s="6">
        <v>67541760</v>
      </c>
      <c r="AE2002" s="6">
        <v>65495040</v>
      </c>
      <c r="AF2002" s="6">
        <v>65495040</v>
      </c>
    </row>
    <row r="2003" spans="1:32" ht="22.5">
      <c r="A2003" s="3" t="s">
        <v>455</v>
      </c>
      <c r="B2003" s="11" t="s">
        <v>545</v>
      </c>
      <c r="C2003" s="11" t="s">
        <v>575</v>
      </c>
      <c r="D2003" s="4" t="s">
        <v>456</v>
      </c>
      <c r="E2003" s="5" t="s">
        <v>223</v>
      </c>
      <c r="F2003" s="5" t="str">
        <f t="shared" si="33"/>
        <v>C-4102-1500-1</v>
      </c>
      <c r="G2003" s="13" t="s">
        <v>509</v>
      </c>
      <c r="H2003" s="13" t="s">
        <v>493</v>
      </c>
      <c r="I2003" s="13" t="s">
        <v>506</v>
      </c>
      <c r="J2003" s="3" t="s">
        <v>53</v>
      </c>
      <c r="K2003" s="3" t="s">
        <v>209</v>
      </c>
      <c r="L2003" s="3" t="s">
        <v>55</v>
      </c>
      <c r="M2003" s="3" t="s">
        <v>61</v>
      </c>
      <c r="N2003" s="3" t="s">
        <v>37</v>
      </c>
      <c r="O2003" s="3" t="s">
        <v>224</v>
      </c>
      <c r="P2003" s="3"/>
      <c r="Q2003" s="3"/>
      <c r="R2003" s="3" t="s">
        <v>40</v>
      </c>
      <c r="S2003" s="3" t="s">
        <v>41</v>
      </c>
      <c r="T2003" s="3" t="s">
        <v>42</v>
      </c>
      <c r="U2003" s="4" t="s">
        <v>57</v>
      </c>
      <c r="V2003" s="6">
        <v>13348391</v>
      </c>
      <c r="W2003" s="6">
        <v>0</v>
      </c>
      <c r="X2003" s="6">
        <v>0</v>
      </c>
      <c r="Y2003" s="6">
        <v>13348391</v>
      </c>
      <c r="Z2003" s="6">
        <v>0</v>
      </c>
      <c r="AA2003" s="6">
        <v>13222495</v>
      </c>
      <c r="AB2003" s="6">
        <v>125896</v>
      </c>
      <c r="AC2003" s="6">
        <v>13222495</v>
      </c>
      <c r="AD2003" s="6">
        <v>13222495</v>
      </c>
      <c r="AE2003" s="6">
        <v>13222495</v>
      </c>
      <c r="AF2003" s="6">
        <v>13222495</v>
      </c>
    </row>
    <row r="2004" spans="1:32" ht="22.5">
      <c r="A2004" s="3" t="s">
        <v>455</v>
      </c>
      <c r="B2004" s="11" t="s">
        <v>545</v>
      </c>
      <c r="C2004" s="11" t="s">
        <v>575</v>
      </c>
      <c r="D2004" s="4" t="s">
        <v>456</v>
      </c>
      <c r="E2004" s="5" t="s">
        <v>457</v>
      </c>
      <c r="F2004" s="5" t="str">
        <f t="shared" si="33"/>
        <v>C-4102-1500-1</v>
      </c>
      <c r="G2004" s="13" t="s">
        <v>509</v>
      </c>
      <c r="H2004" s="13" t="s">
        <v>510</v>
      </c>
      <c r="I2004" s="13" t="s">
        <v>511</v>
      </c>
      <c r="J2004" s="3" t="s">
        <v>53</v>
      </c>
      <c r="K2004" s="3" t="s">
        <v>209</v>
      </c>
      <c r="L2004" s="3" t="s">
        <v>55</v>
      </c>
      <c r="M2004" s="3" t="s">
        <v>61</v>
      </c>
      <c r="N2004" s="3" t="s">
        <v>37</v>
      </c>
      <c r="O2004" s="3" t="s">
        <v>252</v>
      </c>
      <c r="P2004" s="3"/>
      <c r="Q2004" s="3"/>
      <c r="R2004" s="3" t="s">
        <v>40</v>
      </c>
      <c r="S2004" s="3" t="s">
        <v>41</v>
      </c>
      <c r="T2004" s="3" t="s">
        <v>42</v>
      </c>
      <c r="U2004" s="4" t="s">
        <v>253</v>
      </c>
      <c r="V2004" s="6">
        <v>0</v>
      </c>
      <c r="W2004" s="6">
        <v>15000</v>
      </c>
      <c r="X2004" s="6">
        <v>0</v>
      </c>
      <c r="Y2004" s="6">
        <v>15000</v>
      </c>
      <c r="Z2004" s="6">
        <v>0</v>
      </c>
      <c r="AA2004" s="6">
        <v>2329</v>
      </c>
      <c r="AB2004" s="6">
        <v>12671</v>
      </c>
      <c r="AC2004" s="6">
        <v>2329</v>
      </c>
      <c r="AD2004" s="6">
        <v>2329</v>
      </c>
      <c r="AE2004" s="6">
        <v>2136</v>
      </c>
      <c r="AF2004" s="6">
        <v>2136</v>
      </c>
    </row>
    <row r="2005" spans="1:32" ht="22.5">
      <c r="A2005" s="3" t="s">
        <v>455</v>
      </c>
      <c r="B2005" s="11" t="s">
        <v>545</v>
      </c>
      <c r="C2005" s="11" t="s">
        <v>575</v>
      </c>
      <c r="D2005" s="4" t="s">
        <v>456</v>
      </c>
      <c r="E2005" s="5" t="s">
        <v>375</v>
      </c>
      <c r="F2005" s="5" t="str">
        <f t="shared" si="33"/>
        <v>C-4102-1500-3</v>
      </c>
      <c r="G2005" s="13" t="s">
        <v>495</v>
      </c>
      <c r="H2005" s="13" t="s">
        <v>496</v>
      </c>
      <c r="I2005" s="13" t="s">
        <v>497</v>
      </c>
      <c r="J2005" s="3" t="s">
        <v>53</v>
      </c>
      <c r="K2005" s="3" t="s">
        <v>209</v>
      </c>
      <c r="L2005" s="3" t="s">
        <v>55</v>
      </c>
      <c r="M2005" s="3" t="s">
        <v>38</v>
      </c>
      <c r="N2005" s="3" t="s">
        <v>37</v>
      </c>
      <c r="O2005" s="3" t="s">
        <v>257</v>
      </c>
      <c r="P2005" s="3"/>
      <c r="Q2005" s="3"/>
      <c r="R2005" s="3" t="s">
        <v>40</v>
      </c>
      <c r="S2005" s="3" t="s">
        <v>41</v>
      </c>
      <c r="T2005" s="3" t="s">
        <v>42</v>
      </c>
      <c r="U2005" s="4" t="s">
        <v>376</v>
      </c>
      <c r="V2005" s="6">
        <v>401478000</v>
      </c>
      <c r="W2005" s="6">
        <v>62046600</v>
      </c>
      <c r="X2005" s="6">
        <v>418997040</v>
      </c>
      <c r="Y2005" s="6">
        <v>44527560</v>
      </c>
      <c r="Z2005" s="6">
        <v>0</v>
      </c>
      <c r="AA2005" s="6">
        <v>44284240</v>
      </c>
      <c r="AB2005" s="6">
        <v>243320</v>
      </c>
      <c r="AC2005" s="6">
        <v>44284240</v>
      </c>
      <c r="AD2005" s="6">
        <v>11922680</v>
      </c>
      <c r="AE2005" s="6">
        <v>11922680</v>
      </c>
      <c r="AF2005" s="6">
        <v>11922680</v>
      </c>
    </row>
    <row r="2006" spans="1:32" ht="22.5">
      <c r="A2006" s="3" t="s">
        <v>455</v>
      </c>
      <c r="B2006" s="11" t="s">
        <v>545</v>
      </c>
      <c r="C2006" s="11" t="s">
        <v>575</v>
      </c>
      <c r="D2006" s="4" t="s">
        <v>456</v>
      </c>
      <c r="E2006" s="5" t="s">
        <v>225</v>
      </c>
      <c r="F2006" s="5" t="str">
        <f t="shared" si="33"/>
        <v>C-4102-1500-3</v>
      </c>
      <c r="G2006" s="13" t="s">
        <v>495</v>
      </c>
      <c r="H2006" s="13" t="s">
        <v>496</v>
      </c>
      <c r="I2006" s="13" t="s">
        <v>497</v>
      </c>
      <c r="J2006" s="3" t="s">
        <v>53</v>
      </c>
      <c r="K2006" s="3" t="s">
        <v>209</v>
      </c>
      <c r="L2006" s="3" t="s">
        <v>55</v>
      </c>
      <c r="M2006" s="3" t="s">
        <v>38</v>
      </c>
      <c r="N2006" s="3" t="s">
        <v>37</v>
      </c>
      <c r="O2006" s="3" t="s">
        <v>213</v>
      </c>
      <c r="P2006" s="3"/>
      <c r="Q2006" s="3"/>
      <c r="R2006" s="3" t="s">
        <v>40</v>
      </c>
      <c r="S2006" s="3" t="s">
        <v>41</v>
      </c>
      <c r="T2006" s="3" t="s">
        <v>42</v>
      </c>
      <c r="U2006" s="4" t="s">
        <v>226</v>
      </c>
      <c r="V2006" s="6">
        <v>3575652212</v>
      </c>
      <c r="W2006" s="6">
        <v>363728458</v>
      </c>
      <c r="X2006" s="6">
        <v>324262895</v>
      </c>
      <c r="Y2006" s="6">
        <v>3615117775</v>
      </c>
      <c r="Z2006" s="6">
        <v>0</v>
      </c>
      <c r="AA2006" s="6">
        <v>3544431665</v>
      </c>
      <c r="AB2006" s="6">
        <v>70686110</v>
      </c>
      <c r="AC2006" s="6">
        <v>3544431665</v>
      </c>
      <c r="AD2006" s="6">
        <v>3435281997</v>
      </c>
      <c r="AE2006" s="6">
        <v>3342869069</v>
      </c>
      <c r="AF2006" s="6">
        <v>3342869069</v>
      </c>
    </row>
    <row r="2007" spans="1:32" ht="22.5">
      <c r="A2007" s="3" t="s">
        <v>455</v>
      </c>
      <c r="B2007" s="11" t="s">
        <v>545</v>
      </c>
      <c r="C2007" s="11" t="s">
        <v>575</v>
      </c>
      <c r="D2007" s="4" t="s">
        <v>456</v>
      </c>
      <c r="E2007" s="5" t="s">
        <v>377</v>
      </c>
      <c r="F2007" s="5" t="str">
        <f t="shared" si="33"/>
        <v>C-4102-1500-3</v>
      </c>
      <c r="G2007" s="13" t="s">
        <v>495</v>
      </c>
      <c r="H2007" s="13" t="s">
        <v>496</v>
      </c>
      <c r="I2007" s="13" t="s">
        <v>497</v>
      </c>
      <c r="J2007" s="3" t="s">
        <v>53</v>
      </c>
      <c r="K2007" s="3" t="s">
        <v>209</v>
      </c>
      <c r="L2007" s="3" t="s">
        <v>55</v>
      </c>
      <c r="M2007" s="3" t="s">
        <v>38</v>
      </c>
      <c r="N2007" s="3" t="s">
        <v>37</v>
      </c>
      <c r="O2007" s="3" t="s">
        <v>56</v>
      </c>
      <c r="P2007" s="3"/>
      <c r="Q2007" s="3"/>
      <c r="R2007" s="3" t="s">
        <v>40</v>
      </c>
      <c r="S2007" s="3" t="s">
        <v>41</v>
      </c>
      <c r="T2007" s="3" t="s">
        <v>42</v>
      </c>
      <c r="U2007" s="4" t="s">
        <v>378</v>
      </c>
      <c r="V2007" s="6">
        <v>229892619</v>
      </c>
      <c r="W2007" s="6">
        <v>0</v>
      </c>
      <c r="X2007" s="6">
        <v>66043932</v>
      </c>
      <c r="Y2007" s="6">
        <v>163848687</v>
      </c>
      <c r="Z2007" s="6">
        <v>0</v>
      </c>
      <c r="AA2007" s="6">
        <v>157539443</v>
      </c>
      <c r="AB2007" s="6">
        <v>6309244</v>
      </c>
      <c r="AC2007" s="6">
        <v>157539443</v>
      </c>
      <c r="AD2007" s="6">
        <v>157539443</v>
      </c>
      <c r="AE2007" s="6">
        <v>148278248</v>
      </c>
      <c r="AF2007" s="6">
        <v>148278248</v>
      </c>
    </row>
    <row r="2008" spans="1:32" ht="22.5">
      <c r="A2008" s="3" t="s">
        <v>455</v>
      </c>
      <c r="B2008" s="11" t="s">
        <v>545</v>
      </c>
      <c r="C2008" s="11" t="s">
        <v>575</v>
      </c>
      <c r="D2008" s="4" t="s">
        <v>456</v>
      </c>
      <c r="E2008" s="5" t="s">
        <v>227</v>
      </c>
      <c r="F2008" s="5" t="str">
        <f t="shared" ref="F2008:F2071" si="34">+J2008&amp;"-"&amp;K2008&amp;"-"&amp;L2008&amp;"-"&amp;M2008</f>
        <v>C-4102-1500-3</v>
      </c>
      <c r="G2008" s="13" t="s">
        <v>495</v>
      </c>
      <c r="H2008" s="13" t="s">
        <v>496</v>
      </c>
      <c r="I2008" s="13" t="s">
        <v>497</v>
      </c>
      <c r="J2008" s="3" t="s">
        <v>53</v>
      </c>
      <c r="K2008" s="3" t="s">
        <v>209</v>
      </c>
      <c r="L2008" s="3" t="s">
        <v>55</v>
      </c>
      <c r="M2008" s="3" t="s">
        <v>38</v>
      </c>
      <c r="N2008" s="3" t="s">
        <v>37</v>
      </c>
      <c r="O2008" s="3" t="s">
        <v>218</v>
      </c>
      <c r="P2008" s="3"/>
      <c r="Q2008" s="3"/>
      <c r="R2008" s="3" t="s">
        <v>230</v>
      </c>
      <c r="S2008" s="3" t="s">
        <v>243</v>
      </c>
      <c r="T2008" s="3" t="s">
        <v>42</v>
      </c>
      <c r="U2008" s="4" t="s">
        <v>228</v>
      </c>
      <c r="V2008" s="6">
        <v>1484760618</v>
      </c>
      <c r="W2008" s="6">
        <v>115263645</v>
      </c>
      <c r="X2008" s="6">
        <v>104507365</v>
      </c>
      <c r="Y2008" s="6">
        <v>1495516898</v>
      </c>
      <c r="Z2008" s="6">
        <v>0</v>
      </c>
      <c r="AA2008" s="6">
        <v>1479766040</v>
      </c>
      <c r="AB2008" s="6">
        <v>15750858</v>
      </c>
      <c r="AC2008" s="6">
        <v>1479766040</v>
      </c>
      <c r="AD2008" s="6">
        <v>1367532142</v>
      </c>
      <c r="AE2008" s="6">
        <v>1264429939</v>
      </c>
      <c r="AF2008" s="6">
        <v>1264429939</v>
      </c>
    </row>
    <row r="2009" spans="1:32" ht="22.5">
      <c r="A2009" s="3" t="s">
        <v>455</v>
      </c>
      <c r="B2009" s="11" t="s">
        <v>545</v>
      </c>
      <c r="C2009" s="11" t="s">
        <v>575</v>
      </c>
      <c r="D2009" s="4" t="s">
        <v>456</v>
      </c>
      <c r="E2009" s="5" t="s">
        <v>234</v>
      </c>
      <c r="F2009" s="5" t="str">
        <f t="shared" si="34"/>
        <v>C-4102-1500-3</v>
      </c>
      <c r="G2009" s="13" t="s">
        <v>495</v>
      </c>
      <c r="H2009" s="13" t="s">
        <v>496</v>
      </c>
      <c r="I2009" s="13" t="s">
        <v>497</v>
      </c>
      <c r="J2009" s="3" t="s">
        <v>53</v>
      </c>
      <c r="K2009" s="3" t="s">
        <v>209</v>
      </c>
      <c r="L2009" s="3" t="s">
        <v>55</v>
      </c>
      <c r="M2009" s="3" t="s">
        <v>38</v>
      </c>
      <c r="N2009" s="3" t="s">
        <v>37</v>
      </c>
      <c r="O2009" s="3" t="s">
        <v>235</v>
      </c>
      <c r="P2009" s="3"/>
      <c r="Q2009" s="3"/>
      <c r="R2009" s="3" t="s">
        <v>40</v>
      </c>
      <c r="S2009" s="3" t="s">
        <v>41</v>
      </c>
      <c r="T2009" s="3" t="s">
        <v>42</v>
      </c>
      <c r="U2009" s="4" t="s">
        <v>236</v>
      </c>
      <c r="V2009" s="6">
        <v>0</v>
      </c>
      <c r="W2009" s="6">
        <v>21835240</v>
      </c>
      <c r="X2009" s="6">
        <v>0</v>
      </c>
      <c r="Y2009" s="6">
        <v>21835240</v>
      </c>
      <c r="Z2009" s="6">
        <v>0</v>
      </c>
      <c r="AA2009" s="6">
        <v>18471240</v>
      </c>
      <c r="AB2009" s="6">
        <v>3364000</v>
      </c>
      <c r="AC2009" s="6">
        <v>18471240</v>
      </c>
      <c r="AD2009" s="6">
        <v>18471240</v>
      </c>
      <c r="AE2009" s="6">
        <v>17248340</v>
      </c>
      <c r="AF2009" s="6">
        <v>17248340</v>
      </c>
    </row>
    <row r="2010" spans="1:32" ht="22.5">
      <c r="A2010" s="3" t="s">
        <v>455</v>
      </c>
      <c r="B2010" s="11" t="s">
        <v>545</v>
      </c>
      <c r="C2010" s="11" t="s">
        <v>575</v>
      </c>
      <c r="D2010" s="4" t="s">
        <v>456</v>
      </c>
      <c r="E2010" s="5" t="s">
        <v>237</v>
      </c>
      <c r="F2010" s="5" t="str">
        <f t="shared" si="34"/>
        <v>C-4102-1500-3</v>
      </c>
      <c r="G2010" s="13" t="s">
        <v>495</v>
      </c>
      <c r="H2010" s="13" t="s">
        <v>493</v>
      </c>
      <c r="I2010" s="13" t="s">
        <v>512</v>
      </c>
      <c r="J2010" s="3" t="s">
        <v>53</v>
      </c>
      <c r="K2010" s="3" t="s">
        <v>209</v>
      </c>
      <c r="L2010" s="3" t="s">
        <v>55</v>
      </c>
      <c r="M2010" s="3" t="s">
        <v>38</v>
      </c>
      <c r="N2010" s="3" t="s">
        <v>37</v>
      </c>
      <c r="O2010" s="3" t="s">
        <v>238</v>
      </c>
      <c r="P2010" s="3"/>
      <c r="Q2010" s="3"/>
      <c r="R2010" s="3" t="s">
        <v>40</v>
      </c>
      <c r="S2010" s="3" t="s">
        <v>41</v>
      </c>
      <c r="T2010" s="3" t="s">
        <v>42</v>
      </c>
      <c r="U2010" s="4" t="s">
        <v>222</v>
      </c>
      <c r="V2010" s="6">
        <v>428282232</v>
      </c>
      <c r="W2010" s="6">
        <v>411433396</v>
      </c>
      <c r="X2010" s="6">
        <v>4772501</v>
      </c>
      <c r="Y2010" s="6">
        <v>834943127</v>
      </c>
      <c r="Z2010" s="6">
        <v>0</v>
      </c>
      <c r="AA2010" s="6">
        <v>834943126</v>
      </c>
      <c r="AB2010" s="6">
        <v>1</v>
      </c>
      <c r="AC2010" s="6">
        <v>834943126</v>
      </c>
      <c r="AD2010" s="6">
        <v>834943126</v>
      </c>
      <c r="AE2010" s="6">
        <v>822246564</v>
      </c>
      <c r="AF2010" s="6">
        <v>822246564</v>
      </c>
    </row>
    <row r="2011" spans="1:32" ht="22.5">
      <c r="A2011" s="3" t="s">
        <v>455</v>
      </c>
      <c r="B2011" s="11" t="s">
        <v>545</v>
      </c>
      <c r="C2011" s="11" t="s">
        <v>575</v>
      </c>
      <c r="D2011" s="4" t="s">
        <v>456</v>
      </c>
      <c r="E2011" s="5" t="s">
        <v>239</v>
      </c>
      <c r="F2011" s="5" t="str">
        <f t="shared" si="34"/>
        <v>C-4102-1500-3</v>
      </c>
      <c r="G2011" s="13" t="s">
        <v>495</v>
      </c>
      <c r="H2011" s="13" t="s">
        <v>493</v>
      </c>
      <c r="I2011" s="13" t="s">
        <v>506</v>
      </c>
      <c r="J2011" s="3" t="s">
        <v>53</v>
      </c>
      <c r="K2011" s="3" t="s">
        <v>209</v>
      </c>
      <c r="L2011" s="3" t="s">
        <v>55</v>
      </c>
      <c r="M2011" s="3" t="s">
        <v>38</v>
      </c>
      <c r="N2011" s="3" t="s">
        <v>37</v>
      </c>
      <c r="O2011" s="3" t="s">
        <v>240</v>
      </c>
      <c r="P2011" s="3"/>
      <c r="Q2011" s="3"/>
      <c r="R2011" s="3" t="s">
        <v>40</v>
      </c>
      <c r="S2011" s="3" t="s">
        <v>41</v>
      </c>
      <c r="T2011" s="3" t="s">
        <v>42</v>
      </c>
      <c r="U2011" s="4" t="s">
        <v>57</v>
      </c>
      <c r="V2011" s="6">
        <v>189961000</v>
      </c>
      <c r="W2011" s="6">
        <v>30000000</v>
      </c>
      <c r="X2011" s="6">
        <v>0</v>
      </c>
      <c r="Y2011" s="6">
        <v>219961000</v>
      </c>
      <c r="Z2011" s="6">
        <v>0</v>
      </c>
      <c r="AA2011" s="6">
        <v>216268728</v>
      </c>
      <c r="AB2011" s="6">
        <v>3692272</v>
      </c>
      <c r="AC2011" s="6">
        <v>216268728</v>
      </c>
      <c r="AD2011" s="6">
        <v>215462992</v>
      </c>
      <c r="AE2011" s="6">
        <v>211752408</v>
      </c>
      <c r="AF2011" s="6">
        <v>211752408</v>
      </c>
    </row>
    <row r="2012" spans="1:32" ht="33.75">
      <c r="A2012" s="3" t="s">
        <v>455</v>
      </c>
      <c r="B2012" s="11" t="s">
        <v>545</v>
      </c>
      <c r="C2012" s="11" t="s">
        <v>575</v>
      </c>
      <c r="D2012" s="4" t="s">
        <v>456</v>
      </c>
      <c r="E2012" s="5" t="s">
        <v>379</v>
      </c>
      <c r="F2012" s="5" t="str">
        <f t="shared" si="34"/>
        <v>C-4102-1500-3</v>
      </c>
      <c r="G2012" s="13" t="s">
        <v>495</v>
      </c>
      <c r="H2012" s="13" t="s">
        <v>496</v>
      </c>
      <c r="I2012" s="13" t="s">
        <v>497</v>
      </c>
      <c r="J2012" s="3" t="s">
        <v>53</v>
      </c>
      <c r="K2012" s="3" t="s">
        <v>209</v>
      </c>
      <c r="L2012" s="3" t="s">
        <v>55</v>
      </c>
      <c r="M2012" s="3" t="s">
        <v>38</v>
      </c>
      <c r="N2012" s="3" t="s">
        <v>37</v>
      </c>
      <c r="O2012" s="3" t="s">
        <v>380</v>
      </c>
      <c r="P2012" s="3"/>
      <c r="Q2012" s="3"/>
      <c r="R2012" s="3" t="s">
        <v>230</v>
      </c>
      <c r="S2012" s="3" t="s">
        <v>243</v>
      </c>
      <c r="T2012" s="3" t="s">
        <v>42</v>
      </c>
      <c r="U2012" s="4" t="s">
        <v>381</v>
      </c>
      <c r="V2012" s="6">
        <v>0</v>
      </c>
      <c r="W2012" s="6">
        <v>1400000</v>
      </c>
      <c r="X2012" s="6">
        <v>0</v>
      </c>
      <c r="Y2012" s="6">
        <v>1400000</v>
      </c>
      <c r="Z2012" s="6">
        <v>0</v>
      </c>
      <c r="AA2012" s="6">
        <v>533333</v>
      </c>
      <c r="AB2012" s="6">
        <v>866667</v>
      </c>
      <c r="AC2012" s="6">
        <v>533333</v>
      </c>
      <c r="AD2012" s="6">
        <v>0</v>
      </c>
      <c r="AE2012" s="6">
        <v>0</v>
      </c>
      <c r="AF2012" s="6">
        <v>0</v>
      </c>
    </row>
    <row r="2013" spans="1:32" ht="33.75">
      <c r="A2013" s="3" t="s">
        <v>455</v>
      </c>
      <c r="B2013" s="11" t="s">
        <v>545</v>
      </c>
      <c r="C2013" s="11" t="s">
        <v>575</v>
      </c>
      <c r="D2013" s="4" t="s">
        <v>456</v>
      </c>
      <c r="E2013" s="5" t="s">
        <v>379</v>
      </c>
      <c r="F2013" s="5" t="str">
        <f t="shared" si="34"/>
        <v>C-4102-1500-3</v>
      </c>
      <c r="G2013" s="13" t="s">
        <v>495</v>
      </c>
      <c r="H2013" s="13" t="s">
        <v>496</v>
      </c>
      <c r="I2013" s="13" t="s">
        <v>497</v>
      </c>
      <c r="J2013" s="3" t="s">
        <v>53</v>
      </c>
      <c r="K2013" s="3" t="s">
        <v>209</v>
      </c>
      <c r="L2013" s="3" t="s">
        <v>55</v>
      </c>
      <c r="M2013" s="3" t="s">
        <v>38</v>
      </c>
      <c r="N2013" s="3" t="s">
        <v>37</v>
      </c>
      <c r="O2013" s="3" t="s">
        <v>380</v>
      </c>
      <c r="P2013" s="3"/>
      <c r="Q2013" s="3"/>
      <c r="R2013" s="3" t="s">
        <v>40</v>
      </c>
      <c r="S2013" s="3" t="s">
        <v>41</v>
      </c>
      <c r="T2013" s="3" t="s">
        <v>42</v>
      </c>
      <c r="U2013" s="4" t="s">
        <v>381</v>
      </c>
      <c r="V2013" s="6">
        <v>67689000</v>
      </c>
      <c r="W2013" s="6">
        <v>8891406</v>
      </c>
      <c r="X2013" s="6">
        <v>0</v>
      </c>
      <c r="Y2013" s="6">
        <v>76580406</v>
      </c>
      <c r="Z2013" s="6">
        <v>0</v>
      </c>
      <c r="AA2013" s="6">
        <v>68780106</v>
      </c>
      <c r="AB2013" s="6">
        <v>7800300</v>
      </c>
      <c r="AC2013" s="6">
        <v>68780106</v>
      </c>
      <c r="AD2013" s="6">
        <v>62449883</v>
      </c>
      <c r="AE2013" s="6">
        <v>62205899</v>
      </c>
      <c r="AF2013" s="6">
        <v>62205899</v>
      </c>
    </row>
    <row r="2014" spans="1:32" ht="22.5">
      <c r="A2014" s="3" t="s">
        <v>455</v>
      </c>
      <c r="B2014" s="11" t="s">
        <v>545</v>
      </c>
      <c r="C2014" s="11" t="s">
        <v>575</v>
      </c>
      <c r="D2014" s="4" t="s">
        <v>456</v>
      </c>
      <c r="E2014" s="5" t="s">
        <v>251</v>
      </c>
      <c r="F2014" s="5" t="str">
        <f t="shared" si="34"/>
        <v>C-4102-1500-3</v>
      </c>
      <c r="G2014" s="13" t="s">
        <v>495</v>
      </c>
      <c r="H2014" s="13" t="s">
        <v>496</v>
      </c>
      <c r="I2014" s="13" t="s">
        <v>497</v>
      </c>
      <c r="J2014" s="3" t="s">
        <v>53</v>
      </c>
      <c r="K2014" s="3" t="s">
        <v>209</v>
      </c>
      <c r="L2014" s="3" t="s">
        <v>55</v>
      </c>
      <c r="M2014" s="3" t="s">
        <v>38</v>
      </c>
      <c r="N2014" s="3" t="s">
        <v>37</v>
      </c>
      <c r="O2014" s="3" t="s">
        <v>252</v>
      </c>
      <c r="P2014" s="3"/>
      <c r="Q2014" s="3"/>
      <c r="R2014" s="3" t="s">
        <v>40</v>
      </c>
      <c r="S2014" s="3" t="s">
        <v>41</v>
      </c>
      <c r="T2014" s="3" t="s">
        <v>42</v>
      </c>
      <c r="U2014" s="4" t="s">
        <v>253</v>
      </c>
      <c r="V2014" s="6">
        <v>0</v>
      </c>
      <c r="W2014" s="6">
        <v>33521</v>
      </c>
      <c r="X2014" s="6">
        <v>0</v>
      </c>
      <c r="Y2014" s="6">
        <v>33521</v>
      </c>
      <c r="Z2014" s="6">
        <v>0</v>
      </c>
      <c r="AA2014" s="6">
        <v>24729</v>
      </c>
      <c r="AB2014" s="6">
        <v>8792</v>
      </c>
      <c r="AC2014" s="6">
        <v>24729</v>
      </c>
      <c r="AD2014" s="6">
        <v>24729</v>
      </c>
      <c r="AE2014" s="6">
        <v>24248</v>
      </c>
      <c r="AF2014" s="6">
        <v>24248</v>
      </c>
    </row>
    <row r="2015" spans="1:32" ht="22.5">
      <c r="A2015" s="3" t="s">
        <v>455</v>
      </c>
      <c r="B2015" s="11" t="s">
        <v>545</v>
      </c>
      <c r="C2015" s="11" t="s">
        <v>575</v>
      </c>
      <c r="D2015" s="4" t="s">
        <v>456</v>
      </c>
      <c r="E2015" s="5" t="s">
        <v>254</v>
      </c>
      <c r="F2015" s="5" t="str">
        <f t="shared" si="34"/>
        <v>C-4102-1500-4</v>
      </c>
      <c r="G2015" s="13" t="s">
        <v>514</v>
      </c>
      <c r="H2015" s="13" t="s">
        <v>515</v>
      </c>
      <c r="I2015" s="13" t="s">
        <v>516</v>
      </c>
      <c r="J2015" s="3" t="s">
        <v>53</v>
      </c>
      <c r="K2015" s="3" t="s">
        <v>209</v>
      </c>
      <c r="L2015" s="3" t="s">
        <v>55</v>
      </c>
      <c r="M2015" s="3" t="s">
        <v>45</v>
      </c>
      <c r="N2015" s="3" t="s">
        <v>37</v>
      </c>
      <c r="O2015" s="3" t="s">
        <v>210</v>
      </c>
      <c r="P2015" s="3"/>
      <c r="Q2015" s="3"/>
      <c r="R2015" s="3" t="s">
        <v>230</v>
      </c>
      <c r="S2015" s="3" t="s">
        <v>50</v>
      </c>
      <c r="T2015" s="3" t="s">
        <v>42</v>
      </c>
      <c r="U2015" s="4" t="s">
        <v>255</v>
      </c>
      <c r="V2015" s="6">
        <v>0</v>
      </c>
      <c r="W2015" s="6">
        <v>189170154</v>
      </c>
      <c r="X2015" s="6">
        <v>0</v>
      </c>
      <c r="Y2015" s="6">
        <v>189170154</v>
      </c>
      <c r="Z2015" s="6">
        <v>0</v>
      </c>
      <c r="AA2015" s="6">
        <v>189170154</v>
      </c>
      <c r="AB2015" s="6">
        <v>0</v>
      </c>
      <c r="AC2015" s="6">
        <v>189170154</v>
      </c>
      <c r="AD2015" s="6">
        <v>189170154</v>
      </c>
      <c r="AE2015" s="6">
        <v>189170154</v>
      </c>
      <c r="AF2015" s="6">
        <v>189170154</v>
      </c>
    </row>
    <row r="2016" spans="1:32" ht="22.5">
      <c r="A2016" s="3" t="s">
        <v>455</v>
      </c>
      <c r="B2016" s="11" t="s">
        <v>545</v>
      </c>
      <c r="C2016" s="11" t="s">
        <v>575</v>
      </c>
      <c r="D2016" s="4" t="s">
        <v>456</v>
      </c>
      <c r="E2016" s="5" t="s">
        <v>254</v>
      </c>
      <c r="F2016" s="5" t="str">
        <f t="shared" si="34"/>
        <v>C-4102-1500-4</v>
      </c>
      <c r="G2016" s="13" t="s">
        <v>514</v>
      </c>
      <c r="H2016" s="13" t="s">
        <v>515</v>
      </c>
      <c r="I2016" s="13" t="s">
        <v>516</v>
      </c>
      <c r="J2016" s="3" t="s">
        <v>53</v>
      </c>
      <c r="K2016" s="3" t="s">
        <v>209</v>
      </c>
      <c r="L2016" s="3" t="s">
        <v>55</v>
      </c>
      <c r="M2016" s="3" t="s">
        <v>45</v>
      </c>
      <c r="N2016" s="3" t="s">
        <v>37</v>
      </c>
      <c r="O2016" s="3" t="s">
        <v>210</v>
      </c>
      <c r="P2016" s="3"/>
      <c r="Q2016" s="3"/>
      <c r="R2016" s="3" t="s">
        <v>230</v>
      </c>
      <c r="S2016" s="3" t="s">
        <v>243</v>
      </c>
      <c r="T2016" s="3" t="s">
        <v>42</v>
      </c>
      <c r="U2016" s="4" t="s">
        <v>255</v>
      </c>
      <c r="V2016" s="6">
        <v>24076727223</v>
      </c>
      <c r="W2016" s="6">
        <v>3324644747</v>
      </c>
      <c r="X2016" s="6">
        <v>630004517</v>
      </c>
      <c r="Y2016" s="6">
        <v>26771367453</v>
      </c>
      <c r="Z2016" s="6">
        <v>0</v>
      </c>
      <c r="AA2016" s="6">
        <v>26733692069</v>
      </c>
      <c r="AB2016" s="6">
        <v>37675384</v>
      </c>
      <c r="AC2016" s="6">
        <v>26733692069</v>
      </c>
      <c r="AD2016" s="6">
        <v>26733692069</v>
      </c>
      <c r="AE2016" s="6">
        <v>26732468516</v>
      </c>
      <c r="AF2016" s="6">
        <v>26732468516</v>
      </c>
    </row>
    <row r="2017" spans="1:32" ht="22.5">
      <c r="A2017" s="3" t="s">
        <v>455</v>
      </c>
      <c r="B2017" s="11" t="s">
        <v>545</v>
      </c>
      <c r="C2017" s="11" t="s">
        <v>575</v>
      </c>
      <c r="D2017" s="4" t="s">
        <v>456</v>
      </c>
      <c r="E2017" s="5" t="s">
        <v>256</v>
      </c>
      <c r="F2017" s="5" t="str">
        <f t="shared" si="34"/>
        <v>C-4102-1500-4</v>
      </c>
      <c r="G2017" s="13" t="s">
        <v>514</v>
      </c>
      <c r="H2017" s="13" t="s">
        <v>515</v>
      </c>
      <c r="I2017" s="13" t="s">
        <v>516</v>
      </c>
      <c r="J2017" s="3" t="s">
        <v>53</v>
      </c>
      <c r="K2017" s="3" t="s">
        <v>209</v>
      </c>
      <c r="L2017" s="3" t="s">
        <v>55</v>
      </c>
      <c r="M2017" s="3" t="s">
        <v>45</v>
      </c>
      <c r="N2017" s="3" t="s">
        <v>37</v>
      </c>
      <c r="O2017" s="3" t="s">
        <v>257</v>
      </c>
      <c r="P2017" s="3"/>
      <c r="Q2017" s="3"/>
      <c r="R2017" s="3" t="s">
        <v>230</v>
      </c>
      <c r="S2017" s="3" t="s">
        <v>243</v>
      </c>
      <c r="T2017" s="3" t="s">
        <v>42</v>
      </c>
      <c r="U2017" s="4" t="s">
        <v>258</v>
      </c>
      <c r="V2017" s="6">
        <v>432554030</v>
      </c>
      <c r="W2017" s="6">
        <v>0</v>
      </c>
      <c r="X2017" s="6">
        <v>20863388</v>
      </c>
      <c r="Y2017" s="6">
        <v>411690642</v>
      </c>
      <c r="Z2017" s="6">
        <v>0</v>
      </c>
      <c r="AA2017" s="6">
        <v>411690642</v>
      </c>
      <c r="AB2017" s="6">
        <v>0</v>
      </c>
      <c r="AC2017" s="6">
        <v>411690642</v>
      </c>
      <c r="AD2017" s="6">
        <v>411690642</v>
      </c>
      <c r="AE2017" s="6">
        <v>411690642</v>
      </c>
      <c r="AF2017" s="6">
        <v>411690642</v>
      </c>
    </row>
    <row r="2018" spans="1:32" ht="22.5">
      <c r="A2018" s="3" t="s">
        <v>455</v>
      </c>
      <c r="B2018" s="11" t="s">
        <v>545</v>
      </c>
      <c r="C2018" s="11" t="s">
        <v>575</v>
      </c>
      <c r="D2018" s="4" t="s">
        <v>456</v>
      </c>
      <c r="E2018" s="5" t="s">
        <v>261</v>
      </c>
      <c r="F2018" s="5" t="str">
        <f t="shared" si="34"/>
        <v>C-4102-1500-4</v>
      </c>
      <c r="G2018" s="13" t="s">
        <v>514</v>
      </c>
      <c r="H2018" s="13" t="s">
        <v>515</v>
      </c>
      <c r="I2018" s="13" t="s">
        <v>516</v>
      </c>
      <c r="J2018" s="3" t="s">
        <v>53</v>
      </c>
      <c r="K2018" s="3" t="s">
        <v>209</v>
      </c>
      <c r="L2018" s="3" t="s">
        <v>55</v>
      </c>
      <c r="M2018" s="3" t="s">
        <v>45</v>
      </c>
      <c r="N2018" s="3" t="s">
        <v>37</v>
      </c>
      <c r="O2018" s="3" t="s">
        <v>218</v>
      </c>
      <c r="P2018" s="3"/>
      <c r="Q2018" s="3"/>
      <c r="R2018" s="3" t="s">
        <v>230</v>
      </c>
      <c r="S2018" s="3" t="s">
        <v>243</v>
      </c>
      <c r="T2018" s="3" t="s">
        <v>42</v>
      </c>
      <c r="U2018" s="4" t="s">
        <v>262</v>
      </c>
      <c r="V2018" s="6">
        <v>183690695</v>
      </c>
      <c r="W2018" s="6">
        <v>288050807</v>
      </c>
      <c r="X2018" s="6">
        <v>130385715</v>
      </c>
      <c r="Y2018" s="6">
        <v>341355787</v>
      </c>
      <c r="Z2018" s="6">
        <v>0</v>
      </c>
      <c r="AA2018" s="6">
        <v>341355787</v>
      </c>
      <c r="AB2018" s="6">
        <v>0</v>
      </c>
      <c r="AC2018" s="6">
        <v>341355787</v>
      </c>
      <c r="AD2018" s="6">
        <v>341355787</v>
      </c>
      <c r="AE2018" s="6">
        <v>341355787</v>
      </c>
      <c r="AF2018" s="6">
        <v>341355787</v>
      </c>
    </row>
    <row r="2019" spans="1:32" ht="22.5">
      <c r="A2019" s="3" t="s">
        <v>455</v>
      </c>
      <c r="B2019" s="11" t="s">
        <v>545</v>
      </c>
      <c r="C2019" s="11" t="s">
        <v>575</v>
      </c>
      <c r="D2019" s="4" t="s">
        <v>456</v>
      </c>
      <c r="E2019" s="5" t="s">
        <v>261</v>
      </c>
      <c r="F2019" s="5" t="str">
        <f t="shared" si="34"/>
        <v>C-4102-1500-4</v>
      </c>
      <c r="G2019" s="13" t="s">
        <v>514</v>
      </c>
      <c r="H2019" s="13" t="s">
        <v>515</v>
      </c>
      <c r="I2019" s="13" t="s">
        <v>516</v>
      </c>
      <c r="J2019" s="3" t="s">
        <v>53</v>
      </c>
      <c r="K2019" s="3" t="s">
        <v>209</v>
      </c>
      <c r="L2019" s="3" t="s">
        <v>55</v>
      </c>
      <c r="M2019" s="3" t="s">
        <v>45</v>
      </c>
      <c r="N2019" s="3" t="s">
        <v>37</v>
      </c>
      <c r="O2019" s="3" t="s">
        <v>218</v>
      </c>
      <c r="P2019" s="3"/>
      <c r="Q2019" s="3"/>
      <c r="R2019" s="3" t="s">
        <v>40</v>
      </c>
      <c r="S2019" s="3" t="s">
        <v>150</v>
      </c>
      <c r="T2019" s="3" t="s">
        <v>42</v>
      </c>
      <c r="U2019" s="4" t="s">
        <v>262</v>
      </c>
      <c r="V2019" s="6">
        <v>0</v>
      </c>
      <c r="W2019" s="6">
        <v>25103664</v>
      </c>
      <c r="X2019" s="6">
        <v>1394648</v>
      </c>
      <c r="Y2019" s="6">
        <v>23709016</v>
      </c>
      <c r="Z2019" s="6">
        <v>0</v>
      </c>
      <c r="AA2019" s="6">
        <v>23709016</v>
      </c>
      <c r="AB2019" s="6">
        <v>0</v>
      </c>
      <c r="AC2019" s="6">
        <v>23709016</v>
      </c>
      <c r="AD2019" s="6">
        <v>23709016</v>
      </c>
      <c r="AE2019" s="6">
        <v>23709016</v>
      </c>
      <c r="AF2019" s="6">
        <v>23709016</v>
      </c>
    </row>
    <row r="2020" spans="1:32" ht="22.5">
      <c r="A2020" s="3" t="s">
        <v>455</v>
      </c>
      <c r="B2020" s="11" t="s">
        <v>545</v>
      </c>
      <c r="C2020" s="11" t="s">
        <v>575</v>
      </c>
      <c r="D2020" s="4" t="s">
        <v>456</v>
      </c>
      <c r="E2020" s="5" t="s">
        <v>265</v>
      </c>
      <c r="F2020" s="5" t="str">
        <f t="shared" si="34"/>
        <v>C-4102-1500-4</v>
      </c>
      <c r="G2020" s="13" t="s">
        <v>514</v>
      </c>
      <c r="H2020" s="13" t="s">
        <v>493</v>
      </c>
      <c r="I2020" s="13" t="s">
        <v>512</v>
      </c>
      <c r="J2020" s="3" t="s">
        <v>53</v>
      </c>
      <c r="K2020" s="3" t="s">
        <v>209</v>
      </c>
      <c r="L2020" s="3" t="s">
        <v>55</v>
      </c>
      <c r="M2020" s="3" t="s">
        <v>45</v>
      </c>
      <c r="N2020" s="3" t="s">
        <v>37</v>
      </c>
      <c r="O2020" s="3" t="s">
        <v>235</v>
      </c>
      <c r="P2020" s="3"/>
      <c r="Q2020" s="3"/>
      <c r="R2020" s="3" t="s">
        <v>40</v>
      </c>
      <c r="S2020" s="3" t="s">
        <v>41</v>
      </c>
      <c r="T2020" s="3" t="s">
        <v>42</v>
      </c>
      <c r="U2020" s="4" t="s">
        <v>222</v>
      </c>
      <c r="V2020" s="6">
        <v>0</v>
      </c>
      <c r="W2020" s="6">
        <v>337946666</v>
      </c>
      <c r="X2020" s="6">
        <v>11213332</v>
      </c>
      <c r="Y2020" s="6">
        <v>326733334</v>
      </c>
      <c r="Z2020" s="6">
        <v>0</v>
      </c>
      <c r="AA2020" s="6">
        <v>326733334</v>
      </c>
      <c r="AB2020" s="6">
        <v>0</v>
      </c>
      <c r="AC2020" s="6">
        <v>326733334</v>
      </c>
      <c r="AD2020" s="6">
        <v>326733334</v>
      </c>
      <c r="AE2020" s="6">
        <v>311557002</v>
      </c>
      <c r="AF2020" s="6">
        <v>311557002</v>
      </c>
    </row>
    <row r="2021" spans="1:32" ht="22.5">
      <c r="A2021" s="3" t="s">
        <v>455</v>
      </c>
      <c r="B2021" s="11" t="s">
        <v>545</v>
      </c>
      <c r="C2021" s="11" t="s">
        <v>575</v>
      </c>
      <c r="D2021" s="4" t="s">
        <v>456</v>
      </c>
      <c r="E2021" s="5" t="s">
        <v>266</v>
      </c>
      <c r="F2021" s="5" t="str">
        <f t="shared" si="34"/>
        <v>C-4102-1500-4</v>
      </c>
      <c r="G2021" s="13" t="s">
        <v>514</v>
      </c>
      <c r="H2021" s="13" t="s">
        <v>493</v>
      </c>
      <c r="I2021" s="13" t="s">
        <v>506</v>
      </c>
      <c r="J2021" s="3" t="s">
        <v>53</v>
      </c>
      <c r="K2021" s="3" t="s">
        <v>209</v>
      </c>
      <c r="L2021" s="3" t="s">
        <v>55</v>
      </c>
      <c r="M2021" s="3" t="s">
        <v>45</v>
      </c>
      <c r="N2021" s="3" t="s">
        <v>37</v>
      </c>
      <c r="O2021" s="3" t="s">
        <v>267</v>
      </c>
      <c r="P2021" s="3"/>
      <c r="Q2021" s="3"/>
      <c r="R2021" s="3" t="s">
        <v>40</v>
      </c>
      <c r="S2021" s="3" t="s">
        <v>41</v>
      </c>
      <c r="T2021" s="3" t="s">
        <v>42</v>
      </c>
      <c r="U2021" s="4" t="s">
        <v>57</v>
      </c>
      <c r="V2021" s="6">
        <v>9506200</v>
      </c>
      <c r="W2021" s="6">
        <v>95595635</v>
      </c>
      <c r="X2021" s="6">
        <v>3807855</v>
      </c>
      <c r="Y2021" s="6">
        <v>101293980</v>
      </c>
      <c r="Z2021" s="6">
        <v>0</v>
      </c>
      <c r="AA2021" s="6">
        <v>100588478</v>
      </c>
      <c r="AB2021" s="6">
        <v>705502</v>
      </c>
      <c r="AC2021" s="6">
        <v>100588478</v>
      </c>
      <c r="AD2021" s="6">
        <v>100588478</v>
      </c>
      <c r="AE2021" s="6">
        <v>100588478</v>
      </c>
      <c r="AF2021" s="6">
        <v>100588478</v>
      </c>
    </row>
    <row r="2022" spans="1:32" ht="22.5">
      <c r="A2022" s="3" t="s">
        <v>455</v>
      </c>
      <c r="B2022" s="11" t="s">
        <v>545</v>
      </c>
      <c r="C2022" s="11" t="s">
        <v>575</v>
      </c>
      <c r="D2022" s="4" t="s">
        <v>456</v>
      </c>
      <c r="E2022" s="5" t="s">
        <v>268</v>
      </c>
      <c r="F2022" s="5" t="str">
        <f t="shared" si="34"/>
        <v>C-4102-1500-4</v>
      </c>
      <c r="G2022" s="13" t="s">
        <v>514</v>
      </c>
      <c r="H2022" s="13" t="s">
        <v>515</v>
      </c>
      <c r="I2022" s="13" t="s">
        <v>516</v>
      </c>
      <c r="J2022" s="3" t="s">
        <v>53</v>
      </c>
      <c r="K2022" s="3" t="s">
        <v>209</v>
      </c>
      <c r="L2022" s="3" t="s">
        <v>55</v>
      </c>
      <c r="M2022" s="3" t="s">
        <v>45</v>
      </c>
      <c r="N2022" s="3" t="s">
        <v>37</v>
      </c>
      <c r="O2022" s="3" t="s">
        <v>252</v>
      </c>
      <c r="P2022" s="3"/>
      <c r="Q2022" s="3"/>
      <c r="R2022" s="3" t="s">
        <v>40</v>
      </c>
      <c r="S2022" s="3" t="s">
        <v>41</v>
      </c>
      <c r="T2022" s="3" t="s">
        <v>42</v>
      </c>
      <c r="U2022" s="4" t="s">
        <v>253</v>
      </c>
      <c r="V2022" s="6">
        <v>0</v>
      </c>
      <c r="W2022" s="6">
        <v>9187</v>
      </c>
      <c r="X2022" s="6">
        <v>0</v>
      </c>
      <c r="Y2022" s="6">
        <v>9187</v>
      </c>
      <c r="Z2022" s="6">
        <v>0</v>
      </c>
      <c r="AA2022" s="6">
        <v>8816</v>
      </c>
      <c r="AB2022" s="6">
        <v>371</v>
      </c>
      <c r="AC2022" s="6">
        <v>8816</v>
      </c>
      <c r="AD2022" s="6">
        <v>8816</v>
      </c>
      <c r="AE2022" s="6">
        <v>8271</v>
      </c>
      <c r="AF2022" s="6">
        <v>8271</v>
      </c>
    </row>
    <row r="2023" spans="1:32" ht="22.5">
      <c r="A2023" s="3" t="s">
        <v>455</v>
      </c>
      <c r="B2023" s="11" t="s">
        <v>545</v>
      </c>
      <c r="C2023" s="11" t="s">
        <v>575</v>
      </c>
      <c r="D2023" s="4" t="s">
        <v>456</v>
      </c>
      <c r="E2023" s="5" t="s">
        <v>269</v>
      </c>
      <c r="F2023" s="5" t="str">
        <f t="shared" si="34"/>
        <v>C-4102-1500-5</v>
      </c>
      <c r="G2023" s="13" t="s">
        <v>517</v>
      </c>
      <c r="H2023" s="13" t="s">
        <v>518</v>
      </c>
      <c r="I2023" s="13" t="s">
        <v>519</v>
      </c>
      <c r="J2023" s="3" t="s">
        <v>53</v>
      </c>
      <c r="K2023" s="3" t="s">
        <v>209</v>
      </c>
      <c r="L2023" s="3" t="s">
        <v>55</v>
      </c>
      <c r="M2023" s="3" t="s">
        <v>46</v>
      </c>
      <c r="N2023" s="3" t="s">
        <v>37</v>
      </c>
      <c r="O2023" s="3" t="s">
        <v>210</v>
      </c>
      <c r="P2023" s="3"/>
      <c r="Q2023" s="3"/>
      <c r="R2023" s="3" t="s">
        <v>40</v>
      </c>
      <c r="S2023" s="3" t="s">
        <v>41</v>
      </c>
      <c r="T2023" s="3" t="s">
        <v>42</v>
      </c>
      <c r="U2023" s="4" t="s">
        <v>270</v>
      </c>
      <c r="V2023" s="6">
        <v>912435840</v>
      </c>
      <c r="W2023" s="6">
        <v>184566567</v>
      </c>
      <c r="X2023" s="6">
        <v>4322564</v>
      </c>
      <c r="Y2023" s="6">
        <v>1092679843</v>
      </c>
      <c r="Z2023" s="6">
        <v>0</v>
      </c>
      <c r="AA2023" s="6">
        <v>1091959127</v>
      </c>
      <c r="AB2023" s="6">
        <v>720716</v>
      </c>
      <c r="AC2023" s="6">
        <v>1091959127</v>
      </c>
      <c r="AD2023" s="6">
        <v>1091959127</v>
      </c>
      <c r="AE2023" s="6">
        <v>1080364400</v>
      </c>
      <c r="AF2023" s="6">
        <v>1080364400</v>
      </c>
    </row>
    <row r="2024" spans="1:32" ht="22.5">
      <c r="A2024" s="3" t="s">
        <v>455</v>
      </c>
      <c r="B2024" s="11" t="s">
        <v>545</v>
      </c>
      <c r="C2024" s="11" t="s">
        <v>575</v>
      </c>
      <c r="D2024" s="4" t="s">
        <v>456</v>
      </c>
      <c r="E2024" s="5" t="s">
        <v>271</v>
      </c>
      <c r="F2024" s="5" t="str">
        <f t="shared" si="34"/>
        <v>C-4102-1500-5</v>
      </c>
      <c r="G2024" s="13" t="s">
        <v>517</v>
      </c>
      <c r="H2024" s="13" t="s">
        <v>518</v>
      </c>
      <c r="I2024" s="13" t="s">
        <v>519</v>
      </c>
      <c r="J2024" s="3" t="s">
        <v>53</v>
      </c>
      <c r="K2024" s="3" t="s">
        <v>209</v>
      </c>
      <c r="L2024" s="3" t="s">
        <v>55</v>
      </c>
      <c r="M2024" s="3" t="s">
        <v>46</v>
      </c>
      <c r="N2024" s="3" t="s">
        <v>37</v>
      </c>
      <c r="O2024" s="3" t="s">
        <v>257</v>
      </c>
      <c r="P2024" s="3"/>
      <c r="Q2024" s="3"/>
      <c r="R2024" s="3" t="s">
        <v>40</v>
      </c>
      <c r="S2024" s="3" t="s">
        <v>41</v>
      </c>
      <c r="T2024" s="3" t="s">
        <v>42</v>
      </c>
      <c r="U2024" s="4" t="s">
        <v>272</v>
      </c>
      <c r="V2024" s="6">
        <v>117441336</v>
      </c>
      <c r="W2024" s="6">
        <v>10535791</v>
      </c>
      <c r="X2024" s="6">
        <v>3208510</v>
      </c>
      <c r="Y2024" s="6">
        <v>124768617</v>
      </c>
      <c r="Z2024" s="6">
        <v>0</v>
      </c>
      <c r="AA2024" s="6">
        <v>124768615</v>
      </c>
      <c r="AB2024" s="6">
        <v>2</v>
      </c>
      <c r="AC2024" s="6">
        <v>124768615</v>
      </c>
      <c r="AD2024" s="6">
        <v>124768615</v>
      </c>
      <c r="AE2024" s="6">
        <v>121968615</v>
      </c>
      <c r="AF2024" s="6">
        <v>121968615</v>
      </c>
    </row>
    <row r="2025" spans="1:32" ht="22.5">
      <c r="A2025" s="3" t="s">
        <v>455</v>
      </c>
      <c r="B2025" s="11" t="s">
        <v>545</v>
      </c>
      <c r="C2025" s="11" t="s">
        <v>575</v>
      </c>
      <c r="D2025" s="4" t="s">
        <v>456</v>
      </c>
      <c r="E2025" s="5" t="s">
        <v>275</v>
      </c>
      <c r="F2025" s="5" t="str">
        <f t="shared" si="34"/>
        <v>C-4102-1500-5</v>
      </c>
      <c r="G2025" s="13" t="s">
        <v>517</v>
      </c>
      <c r="H2025" s="13" t="s">
        <v>493</v>
      </c>
      <c r="I2025" s="13" t="s">
        <v>512</v>
      </c>
      <c r="J2025" s="3" t="s">
        <v>53</v>
      </c>
      <c r="K2025" s="3" t="s">
        <v>209</v>
      </c>
      <c r="L2025" s="3" t="s">
        <v>55</v>
      </c>
      <c r="M2025" s="3" t="s">
        <v>46</v>
      </c>
      <c r="N2025" s="3" t="s">
        <v>37</v>
      </c>
      <c r="O2025" s="3" t="s">
        <v>218</v>
      </c>
      <c r="P2025" s="3"/>
      <c r="Q2025" s="3"/>
      <c r="R2025" s="3" t="s">
        <v>40</v>
      </c>
      <c r="S2025" s="3" t="s">
        <v>41</v>
      </c>
      <c r="T2025" s="3" t="s">
        <v>42</v>
      </c>
      <c r="U2025" s="4" t="s">
        <v>222</v>
      </c>
      <c r="V2025" s="6">
        <v>32791000</v>
      </c>
      <c r="W2025" s="6">
        <v>0</v>
      </c>
      <c r="X2025" s="6">
        <v>794933</v>
      </c>
      <c r="Y2025" s="6">
        <v>31996067</v>
      </c>
      <c r="Z2025" s="6">
        <v>0</v>
      </c>
      <c r="AA2025" s="6">
        <v>31996067</v>
      </c>
      <c r="AB2025" s="6">
        <v>0</v>
      </c>
      <c r="AC2025" s="6">
        <v>31996067</v>
      </c>
      <c r="AD2025" s="6">
        <v>31996067</v>
      </c>
      <c r="AE2025" s="6">
        <v>31598600</v>
      </c>
      <c r="AF2025" s="6">
        <v>31598600</v>
      </c>
    </row>
    <row r="2026" spans="1:32" ht="22.5">
      <c r="A2026" s="3" t="s">
        <v>455</v>
      </c>
      <c r="B2026" s="11" t="s">
        <v>545</v>
      </c>
      <c r="C2026" s="11" t="s">
        <v>575</v>
      </c>
      <c r="D2026" s="4" t="s">
        <v>456</v>
      </c>
      <c r="E2026" s="5" t="s">
        <v>276</v>
      </c>
      <c r="F2026" s="5" t="str">
        <f t="shared" si="34"/>
        <v>C-4102-1500-5</v>
      </c>
      <c r="G2026" s="13" t="s">
        <v>517</v>
      </c>
      <c r="H2026" s="13" t="s">
        <v>493</v>
      </c>
      <c r="I2026" s="13" t="s">
        <v>506</v>
      </c>
      <c r="J2026" s="3" t="s">
        <v>53</v>
      </c>
      <c r="K2026" s="3" t="s">
        <v>209</v>
      </c>
      <c r="L2026" s="3" t="s">
        <v>55</v>
      </c>
      <c r="M2026" s="3" t="s">
        <v>46</v>
      </c>
      <c r="N2026" s="3" t="s">
        <v>37</v>
      </c>
      <c r="O2026" s="3" t="s">
        <v>221</v>
      </c>
      <c r="P2026" s="3"/>
      <c r="Q2026" s="3"/>
      <c r="R2026" s="3" t="s">
        <v>40</v>
      </c>
      <c r="S2026" s="3" t="s">
        <v>41</v>
      </c>
      <c r="T2026" s="3" t="s">
        <v>42</v>
      </c>
      <c r="U2026" s="4" t="s">
        <v>57</v>
      </c>
      <c r="V2026" s="6">
        <v>13414853</v>
      </c>
      <c r="W2026" s="6">
        <v>5007687</v>
      </c>
      <c r="X2026" s="6">
        <v>457483</v>
      </c>
      <c r="Y2026" s="6">
        <v>17965057</v>
      </c>
      <c r="Z2026" s="6">
        <v>0</v>
      </c>
      <c r="AA2026" s="6">
        <v>17955057</v>
      </c>
      <c r="AB2026" s="6">
        <v>10000</v>
      </c>
      <c r="AC2026" s="6">
        <v>17955057</v>
      </c>
      <c r="AD2026" s="6">
        <v>17955057</v>
      </c>
      <c r="AE2026" s="6">
        <v>17955057</v>
      </c>
      <c r="AF2026" s="6">
        <v>17955057</v>
      </c>
    </row>
    <row r="2027" spans="1:32" ht="22.5">
      <c r="A2027" s="3" t="s">
        <v>455</v>
      </c>
      <c r="B2027" s="11" t="s">
        <v>545</v>
      </c>
      <c r="C2027" s="11" t="s">
        <v>575</v>
      </c>
      <c r="D2027" s="4" t="s">
        <v>456</v>
      </c>
      <c r="E2027" s="5" t="s">
        <v>384</v>
      </c>
      <c r="F2027" s="5" t="str">
        <f t="shared" si="34"/>
        <v>C-4102-1500-5</v>
      </c>
      <c r="G2027" s="13" t="s">
        <v>517</v>
      </c>
      <c r="H2027" s="13" t="s">
        <v>518</v>
      </c>
      <c r="I2027" s="13" t="s">
        <v>519</v>
      </c>
      <c r="J2027" s="3" t="s">
        <v>53</v>
      </c>
      <c r="K2027" s="3" t="s">
        <v>209</v>
      </c>
      <c r="L2027" s="3" t="s">
        <v>55</v>
      </c>
      <c r="M2027" s="3" t="s">
        <v>46</v>
      </c>
      <c r="N2027" s="3" t="s">
        <v>37</v>
      </c>
      <c r="O2027" s="3" t="s">
        <v>252</v>
      </c>
      <c r="P2027" s="3"/>
      <c r="Q2027" s="3"/>
      <c r="R2027" s="3" t="s">
        <v>40</v>
      </c>
      <c r="S2027" s="3" t="s">
        <v>41</v>
      </c>
      <c r="T2027" s="3" t="s">
        <v>42</v>
      </c>
      <c r="U2027" s="4" t="s">
        <v>253</v>
      </c>
      <c r="V2027" s="6">
        <v>4984</v>
      </c>
      <c r="W2027" s="6">
        <v>0</v>
      </c>
      <c r="X2027" s="6">
        <v>0</v>
      </c>
      <c r="Y2027" s="6">
        <v>4984</v>
      </c>
      <c r="Z2027" s="6">
        <v>0</v>
      </c>
      <c r="AA2027" s="6">
        <v>1040</v>
      </c>
      <c r="AB2027" s="6">
        <v>3944</v>
      </c>
      <c r="AC2027" s="6">
        <v>1040</v>
      </c>
      <c r="AD2027" s="6">
        <v>1040</v>
      </c>
      <c r="AE2027" s="6">
        <v>1024</v>
      </c>
      <c r="AF2027" s="6">
        <v>1024</v>
      </c>
    </row>
    <row r="2028" spans="1:32" ht="22.5">
      <c r="A2028" s="3" t="s">
        <v>455</v>
      </c>
      <c r="B2028" s="11" t="s">
        <v>545</v>
      </c>
      <c r="C2028" s="11" t="s">
        <v>575</v>
      </c>
      <c r="D2028" s="4" t="s">
        <v>456</v>
      </c>
      <c r="E2028" s="5" t="s">
        <v>277</v>
      </c>
      <c r="F2028" s="5" t="str">
        <f t="shared" si="34"/>
        <v>C-4102-1500-6</v>
      </c>
      <c r="G2028" s="13" t="s">
        <v>498</v>
      </c>
      <c r="H2028" s="13" t="s">
        <v>499</v>
      </c>
      <c r="I2028" s="13" t="s">
        <v>500</v>
      </c>
      <c r="J2028" s="3" t="s">
        <v>53</v>
      </c>
      <c r="K2028" s="3" t="s">
        <v>209</v>
      </c>
      <c r="L2028" s="3" t="s">
        <v>55</v>
      </c>
      <c r="M2028" s="3" t="s">
        <v>113</v>
      </c>
      <c r="N2028" s="3" t="s">
        <v>37</v>
      </c>
      <c r="O2028" s="3" t="s">
        <v>210</v>
      </c>
      <c r="P2028" s="3"/>
      <c r="Q2028" s="3"/>
      <c r="R2028" s="3" t="s">
        <v>40</v>
      </c>
      <c r="S2028" s="3" t="s">
        <v>41</v>
      </c>
      <c r="T2028" s="3" t="s">
        <v>42</v>
      </c>
      <c r="U2028" s="4" t="s">
        <v>278</v>
      </c>
      <c r="V2028" s="6">
        <v>743116910</v>
      </c>
      <c r="W2028" s="6">
        <v>116178520</v>
      </c>
      <c r="X2028" s="6">
        <v>69177400</v>
      </c>
      <c r="Y2028" s="6">
        <v>790118030</v>
      </c>
      <c r="Z2028" s="6">
        <v>0</v>
      </c>
      <c r="AA2028" s="6">
        <v>789993897</v>
      </c>
      <c r="AB2028" s="6">
        <v>124133</v>
      </c>
      <c r="AC2028" s="6">
        <v>789993897</v>
      </c>
      <c r="AD2028" s="6">
        <v>789993897</v>
      </c>
      <c r="AE2028" s="6">
        <v>789993897</v>
      </c>
      <c r="AF2028" s="6">
        <v>789993897</v>
      </c>
    </row>
    <row r="2029" spans="1:32" ht="22.5">
      <c r="A2029" s="3" t="s">
        <v>455</v>
      </c>
      <c r="B2029" s="11" t="s">
        <v>545</v>
      </c>
      <c r="C2029" s="11" t="s">
        <v>575</v>
      </c>
      <c r="D2029" s="4" t="s">
        <v>456</v>
      </c>
      <c r="E2029" s="5" t="s">
        <v>385</v>
      </c>
      <c r="F2029" s="5" t="str">
        <f t="shared" si="34"/>
        <v>C-4102-1500-6</v>
      </c>
      <c r="G2029" s="13" t="s">
        <v>498</v>
      </c>
      <c r="H2029" s="13" t="s">
        <v>499</v>
      </c>
      <c r="I2029" s="13" t="s">
        <v>500</v>
      </c>
      <c r="J2029" s="3" t="s">
        <v>53</v>
      </c>
      <c r="K2029" s="3" t="s">
        <v>209</v>
      </c>
      <c r="L2029" s="3" t="s">
        <v>55</v>
      </c>
      <c r="M2029" s="3" t="s">
        <v>113</v>
      </c>
      <c r="N2029" s="3" t="s">
        <v>37</v>
      </c>
      <c r="O2029" s="3" t="s">
        <v>257</v>
      </c>
      <c r="P2029" s="3"/>
      <c r="Q2029" s="3"/>
      <c r="R2029" s="3" t="s">
        <v>40</v>
      </c>
      <c r="S2029" s="3" t="s">
        <v>41</v>
      </c>
      <c r="T2029" s="3" t="s">
        <v>42</v>
      </c>
      <c r="U2029" s="4" t="s">
        <v>386</v>
      </c>
      <c r="V2029" s="6">
        <v>153126890</v>
      </c>
      <c r="W2029" s="6">
        <v>2985980</v>
      </c>
      <c r="X2029" s="6">
        <v>5072600</v>
      </c>
      <c r="Y2029" s="6">
        <v>151040270</v>
      </c>
      <c r="Z2029" s="6">
        <v>0</v>
      </c>
      <c r="AA2029" s="6">
        <v>151040270</v>
      </c>
      <c r="AB2029" s="6">
        <v>0</v>
      </c>
      <c r="AC2029" s="6">
        <v>151040270</v>
      </c>
      <c r="AD2029" s="6">
        <v>151040270</v>
      </c>
      <c r="AE2029" s="6">
        <v>151040270</v>
      </c>
      <c r="AF2029" s="6">
        <v>151040270</v>
      </c>
    </row>
    <row r="2030" spans="1:32" ht="22.5">
      <c r="A2030" s="3" t="s">
        <v>455</v>
      </c>
      <c r="B2030" s="11" t="s">
        <v>545</v>
      </c>
      <c r="C2030" s="11" t="s">
        <v>575</v>
      </c>
      <c r="D2030" s="4" t="s">
        <v>456</v>
      </c>
      <c r="E2030" s="5" t="s">
        <v>283</v>
      </c>
      <c r="F2030" s="5" t="str">
        <f t="shared" si="34"/>
        <v>C-4102-1500-6</v>
      </c>
      <c r="G2030" s="13" t="s">
        <v>498</v>
      </c>
      <c r="H2030" s="13" t="s">
        <v>499</v>
      </c>
      <c r="I2030" s="13" t="s">
        <v>500</v>
      </c>
      <c r="J2030" s="3" t="s">
        <v>53</v>
      </c>
      <c r="K2030" s="3" t="s">
        <v>209</v>
      </c>
      <c r="L2030" s="3" t="s">
        <v>55</v>
      </c>
      <c r="M2030" s="3" t="s">
        <v>113</v>
      </c>
      <c r="N2030" s="3" t="s">
        <v>37</v>
      </c>
      <c r="O2030" s="3" t="s">
        <v>218</v>
      </c>
      <c r="P2030" s="3"/>
      <c r="Q2030" s="3"/>
      <c r="R2030" s="3" t="s">
        <v>40</v>
      </c>
      <c r="S2030" s="3" t="s">
        <v>41</v>
      </c>
      <c r="T2030" s="3" t="s">
        <v>42</v>
      </c>
      <c r="U2030" s="4" t="s">
        <v>284</v>
      </c>
      <c r="V2030" s="6">
        <v>0</v>
      </c>
      <c r="W2030" s="6">
        <v>205692145</v>
      </c>
      <c r="X2030" s="6">
        <v>0</v>
      </c>
      <c r="Y2030" s="6">
        <v>205692145</v>
      </c>
      <c r="Z2030" s="6">
        <v>0</v>
      </c>
      <c r="AA2030" s="6">
        <v>204971429</v>
      </c>
      <c r="AB2030" s="6">
        <v>720716</v>
      </c>
      <c r="AC2030" s="6">
        <v>204971429</v>
      </c>
      <c r="AD2030" s="6">
        <v>204971429</v>
      </c>
      <c r="AE2030" s="6">
        <v>172251124</v>
      </c>
      <c r="AF2030" s="6">
        <v>172251124</v>
      </c>
    </row>
    <row r="2031" spans="1:32" ht="22.5">
      <c r="A2031" s="3" t="s">
        <v>455</v>
      </c>
      <c r="B2031" s="11" t="s">
        <v>545</v>
      </c>
      <c r="C2031" s="11" t="s">
        <v>575</v>
      </c>
      <c r="D2031" s="4" t="s">
        <v>456</v>
      </c>
      <c r="E2031" s="5" t="s">
        <v>285</v>
      </c>
      <c r="F2031" s="5" t="str">
        <f t="shared" si="34"/>
        <v>C-4102-1500-6</v>
      </c>
      <c r="G2031" s="13" t="s">
        <v>498</v>
      </c>
      <c r="H2031" s="13" t="s">
        <v>493</v>
      </c>
      <c r="I2031" s="13" t="s">
        <v>512</v>
      </c>
      <c r="J2031" s="3" t="s">
        <v>53</v>
      </c>
      <c r="K2031" s="3" t="s">
        <v>209</v>
      </c>
      <c r="L2031" s="3" t="s">
        <v>55</v>
      </c>
      <c r="M2031" s="3" t="s">
        <v>113</v>
      </c>
      <c r="N2031" s="3" t="s">
        <v>37</v>
      </c>
      <c r="O2031" s="3" t="s">
        <v>224</v>
      </c>
      <c r="P2031" s="3"/>
      <c r="Q2031" s="3"/>
      <c r="R2031" s="3" t="s">
        <v>40</v>
      </c>
      <c r="S2031" s="3" t="s">
        <v>41</v>
      </c>
      <c r="T2031" s="3" t="s">
        <v>42</v>
      </c>
      <c r="U2031" s="4" t="s">
        <v>222</v>
      </c>
      <c r="V2031" s="6">
        <v>0</v>
      </c>
      <c r="W2031" s="6">
        <v>68669800</v>
      </c>
      <c r="X2031" s="6">
        <v>2551200</v>
      </c>
      <c r="Y2031" s="6">
        <v>66118600</v>
      </c>
      <c r="Z2031" s="6">
        <v>0</v>
      </c>
      <c r="AA2031" s="6">
        <v>66118600</v>
      </c>
      <c r="AB2031" s="6">
        <v>0</v>
      </c>
      <c r="AC2031" s="6">
        <v>66118600</v>
      </c>
      <c r="AD2031" s="6">
        <v>66118600</v>
      </c>
      <c r="AE2031" s="6">
        <v>63780000</v>
      </c>
      <c r="AF2031" s="6">
        <v>63780000</v>
      </c>
    </row>
    <row r="2032" spans="1:32" ht="22.5">
      <c r="A2032" s="3" t="s">
        <v>455</v>
      </c>
      <c r="B2032" s="11" t="s">
        <v>545</v>
      </c>
      <c r="C2032" s="11" t="s">
        <v>575</v>
      </c>
      <c r="D2032" s="4" t="s">
        <v>456</v>
      </c>
      <c r="E2032" s="5" t="s">
        <v>286</v>
      </c>
      <c r="F2032" s="5" t="str">
        <f t="shared" si="34"/>
        <v>C-4102-1500-6</v>
      </c>
      <c r="G2032" s="13" t="s">
        <v>498</v>
      </c>
      <c r="H2032" s="13" t="s">
        <v>493</v>
      </c>
      <c r="I2032" s="13" t="s">
        <v>506</v>
      </c>
      <c r="J2032" s="3" t="s">
        <v>53</v>
      </c>
      <c r="K2032" s="3" t="s">
        <v>209</v>
      </c>
      <c r="L2032" s="3" t="s">
        <v>55</v>
      </c>
      <c r="M2032" s="3" t="s">
        <v>113</v>
      </c>
      <c r="N2032" s="3" t="s">
        <v>37</v>
      </c>
      <c r="O2032" s="3" t="s">
        <v>235</v>
      </c>
      <c r="P2032" s="3"/>
      <c r="Q2032" s="3"/>
      <c r="R2032" s="3" t="s">
        <v>40</v>
      </c>
      <c r="S2032" s="3" t="s">
        <v>41</v>
      </c>
      <c r="T2032" s="3" t="s">
        <v>42</v>
      </c>
      <c r="U2032" s="4" t="s">
        <v>57</v>
      </c>
      <c r="V2032" s="6">
        <v>3000000</v>
      </c>
      <c r="W2032" s="6">
        <v>16000000</v>
      </c>
      <c r="X2032" s="6">
        <v>1000000</v>
      </c>
      <c r="Y2032" s="6">
        <v>18000000</v>
      </c>
      <c r="Z2032" s="6">
        <v>0</v>
      </c>
      <c r="AA2032" s="6">
        <v>17459290</v>
      </c>
      <c r="AB2032" s="6">
        <v>540710</v>
      </c>
      <c r="AC2032" s="6">
        <v>17459290</v>
      </c>
      <c r="AD2032" s="6">
        <v>17459290</v>
      </c>
      <c r="AE2032" s="6">
        <v>17180935</v>
      </c>
      <c r="AF2032" s="6">
        <v>17180935</v>
      </c>
    </row>
    <row r="2033" spans="1:32" ht="22.5">
      <c r="A2033" s="3" t="s">
        <v>455</v>
      </c>
      <c r="B2033" s="11" t="s">
        <v>545</v>
      </c>
      <c r="C2033" s="11" t="s">
        <v>575</v>
      </c>
      <c r="D2033" s="4" t="s">
        <v>456</v>
      </c>
      <c r="E2033" s="5" t="s">
        <v>287</v>
      </c>
      <c r="F2033" s="5" t="str">
        <f t="shared" si="34"/>
        <v>C-4102-1500-6</v>
      </c>
      <c r="G2033" s="13" t="s">
        <v>498</v>
      </c>
      <c r="H2033" s="13" t="s">
        <v>499</v>
      </c>
      <c r="I2033" s="13" t="s">
        <v>500</v>
      </c>
      <c r="J2033" s="3" t="s">
        <v>53</v>
      </c>
      <c r="K2033" s="3" t="s">
        <v>209</v>
      </c>
      <c r="L2033" s="3" t="s">
        <v>55</v>
      </c>
      <c r="M2033" s="3" t="s">
        <v>113</v>
      </c>
      <c r="N2033" s="3" t="s">
        <v>37</v>
      </c>
      <c r="O2033" s="3" t="s">
        <v>252</v>
      </c>
      <c r="P2033" s="3"/>
      <c r="Q2033" s="3"/>
      <c r="R2033" s="3" t="s">
        <v>40</v>
      </c>
      <c r="S2033" s="3" t="s">
        <v>41</v>
      </c>
      <c r="T2033" s="3" t="s">
        <v>42</v>
      </c>
      <c r="U2033" s="4" t="s">
        <v>253</v>
      </c>
      <c r="V2033" s="6">
        <v>0</v>
      </c>
      <c r="W2033" s="6">
        <v>3584975</v>
      </c>
      <c r="X2033" s="6">
        <v>3579553</v>
      </c>
      <c r="Y2033" s="6">
        <v>5422</v>
      </c>
      <c r="Z2033" s="6">
        <v>0</v>
      </c>
      <c r="AA2033" s="6">
        <v>4147</v>
      </c>
      <c r="AB2033" s="6">
        <v>1275</v>
      </c>
      <c r="AC2033" s="6">
        <v>4147</v>
      </c>
      <c r="AD2033" s="6">
        <v>4147</v>
      </c>
      <c r="AE2033" s="6">
        <v>4053</v>
      </c>
      <c r="AF2033" s="6">
        <v>4053</v>
      </c>
    </row>
    <row r="2034" spans="1:32" ht="22.5">
      <c r="A2034" s="3" t="s">
        <v>455</v>
      </c>
      <c r="B2034" s="11" t="s">
        <v>545</v>
      </c>
      <c r="C2034" s="11" t="s">
        <v>575</v>
      </c>
      <c r="D2034" s="4" t="s">
        <v>456</v>
      </c>
      <c r="E2034" s="5" t="s">
        <v>290</v>
      </c>
      <c r="F2034" s="5" t="str">
        <f t="shared" si="34"/>
        <v>C-4102-1500-7</v>
      </c>
      <c r="G2034" s="13" t="s">
        <v>520</v>
      </c>
      <c r="H2034" s="13" t="s">
        <v>493</v>
      </c>
      <c r="I2034" s="13" t="s">
        <v>512</v>
      </c>
      <c r="J2034" s="3" t="s">
        <v>53</v>
      </c>
      <c r="K2034" s="3" t="s">
        <v>209</v>
      </c>
      <c r="L2034" s="3" t="s">
        <v>55</v>
      </c>
      <c r="M2034" s="3" t="s">
        <v>116</v>
      </c>
      <c r="N2034" s="3" t="s">
        <v>37</v>
      </c>
      <c r="O2034" s="3" t="s">
        <v>257</v>
      </c>
      <c r="P2034" s="3"/>
      <c r="Q2034" s="3"/>
      <c r="R2034" s="3" t="s">
        <v>40</v>
      </c>
      <c r="S2034" s="3" t="s">
        <v>41</v>
      </c>
      <c r="T2034" s="3" t="s">
        <v>42</v>
      </c>
      <c r="U2034" s="4" t="s">
        <v>222</v>
      </c>
      <c r="V2034" s="6">
        <v>105643560</v>
      </c>
      <c r="W2034" s="6">
        <v>2981000</v>
      </c>
      <c r="X2034" s="6">
        <v>814560</v>
      </c>
      <c r="Y2034" s="6">
        <v>107810000</v>
      </c>
      <c r="Z2034" s="6">
        <v>0</v>
      </c>
      <c r="AA2034" s="6">
        <v>107810000</v>
      </c>
      <c r="AB2034" s="6">
        <v>0</v>
      </c>
      <c r="AC2034" s="6">
        <v>107810000</v>
      </c>
      <c r="AD2034" s="6">
        <v>107810000</v>
      </c>
      <c r="AE2034" s="6">
        <v>104155134</v>
      </c>
      <c r="AF2034" s="6">
        <v>104155134</v>
      </c>
    </row>
    <row r="2035" spans="1:32" ht="22.5">
      <c r="A2035" s="3" t="s">
        <v>455</v>
      </c>
      <c r="B2035" s="11" t="s">
        <v>545</v>
      </c>
      <c r="C2035" s="11" t="s">
        <v>575</v>
      </c>
      <c r="D2035" s="4" t="s">
        <v>456</v>
      </c>
      <c r="E2035" s="5" t="s">
        <v>291</v>
      </c>
      <c r="F2035" s="5" t="str">
        <f t="shared" si="34"/>
        <v>C-4102-1500-7</v>
      </c>
      <c r="G2035" s="13" t="s">
        <v>520</v>
      </c>
      <c r="H2035" s="13" t="s">
        <v>493</v>
      </c>
      <c r="I2035" s="13" t="s">
        <v>506</v>
      </c>
      <c r="J2035" s="3" t="s">
        <v>53</v>
      </c>
      <c r="K2035" s="3" t="s">
        <v>209</v>
      </c>
      <c r="L2035" s="3" t="s">
        <v>55</v>
      </c>
      <c r="M2035" s="3" t="s">
        <v>116</v>
      </c>
      <c r="N2035" s="3" t="s">
        <v>37</v>
      </c>
      <c r="O2035" s="3" t="s">
        <v>213</v>
      </c>
      <c r="P2035" s="3"/>
      <c r="Q2035" s="3"/>
      <c r="R2035" s="3" t="s">
        <v>40</v>
      </c>
      <c r="S2035" s="3" t="s">
        <v>41</v>
      </c>
      <c r="T2035" s="3" t="s">
        <v>42</v>
      </c>
      <c r="U2035" s="4" t="s">
        <v>57</v>
      </c>
      <c r="V2035" s="6">
        <v>22072079</v>
      </c>
      <c r="W2035" s="6">
        <v>21987110</v>
      </c>
      <c r="X2035" s="6">
        <v>0</v>
      </c>
      <c r="Y2035" s="6">
        <v>44059189</v>
      </c>
      <c r="Z2035" s="6">
        <v>0</v>
      </c>
      <c r="AA2035" s="6">
        <v>41961119</v>
      </c>
      <c r="AB2035" s="6">
        <v>2098070</v>
      </c>
      <c r="AC2035" s="6">
        <v>41961119</v>
      </c>
      <c r="AD2035" s="6">
        <v>41717804</v>
      </c>
      <c r="AE2035" s="6">
        <v>41137110</v>
      </c>
      <c r="AF2035" s="6">
        <v>41137110</v>
      </c>
    </row>
    <row r="2036" spans="1:32" ht="33.75">
      <c r="A2036" s="3" t="s">
        <v>455</v>
      </c>
      <c r="B2036" s="11" t="s">
        <v>545</v>
      </c>
      <c r="C2036" s="11" t="s">
        <v>575</v>
      </c>
      <c r="D2036" s="4" t="s">
        <v>456</v>
      </c>
      <c r="E2036" s="5" t="s">
        <v>292</v>
      </c>
      <c r="F2036" s="5" t="str">
        <f t="shared" si="34"/>
        <v>C-4102-1500-7</v>
      </c>
      <c r="G2036" s="13" t="s">
        <v>520</v>
      </c>
      <c r="H2036" s="13" t="s">
        <v>521</v>
      </c>
      <c r="I2036" s="13" t="s">
        <v>520</v>
      </c>
      <c r="J2036" s="3" t="s">
        <v>53</v>
      </c>
      <c r="K2036" s="3" t="s">
        <v>209</v>
      </c>
      <c r="L2036" s="3" t="s">
        <v>55</v>
      </c>
      <c r="M2036" s="3" t="s">
        <v>116</v>
      </c>
      <c r="N2036" s="3" t="s">
        <v>37</v>
      </c>
      <c r="O2036" s="3" t="s">
        <v>252</v>
      </c>
      <c r="P2036" s="3"/>
      <c r="Q2036" s="3"/>
      <c r="R2036" s="3" t="s">
        <v>40</v>
      </c>
      <c r="S2036" s="3" t="s">
        <v>41</v>
      </c>
      <c r="T2036" s="3" t="s">
        <v>42</v>
      </c>
      <c r="U2036" s="4" t="s">
        <v>253</v>
      </c>
      <c r="V2036" s="6">
        <v>0</v>
      </c>
      <c r="W2036" s="6">
        <v>4226</v>
      </c>
      <c r="X2036" s="6">
        <v>0</v>
      </c>
      <c r="Y2036" s="6">
        <v>4226</v>
      </c>
      <c r="Z2036" s="6">
        <v>0</v>
      </c>
      <c r="AA2036" s="6">
        <v>2772</v>
      </c>
      <c r="AB2036" s="6">
        <v>1454</v>
      </c>
      <c r="AC2036" s="6">
        <v>2772</v>
      </c>
      <c r="AD2036" s="6">
        <v>2772</v>
      </c>
      <c r="AE2036" s="6">
        <v>2626</v>
      </c>
      <c r="AF2036" s="6">
        <v>2626</v>
      </c>
    </row>
    <row r="2037" spans="1:32" ht="22.5">
      <c r="A2037" s="3" t="s">
        <v>455</v>
      </c>
      <c r="B2037" s="11" t="s">
        <v>545</v>
      </c>
      <c r="C2037" s="11" t="s">
        <v>575</v>
      </c>
      <c r="D2037" s="4" t="s">
        <v>456</v>
      </c>
      <c r="E2037" s="5" t="s">
        <v>295</v>
      </c>
      <c r="F2037" s="5" t="str">
        <f t="shared" si="34"/>
        <v>C-4199-1500-1</v>
      </c>
      <c r="G2037" s="13" t="s">
        <v>522</v>
      </c>
      <c r="H2037" s="13" t="s">
        <v>493</v>
      </c>
      <c r="I2037" s="13" t="s">
        <v>512</v>
      </c>
      <c r="J2037" s="3" t="s">
        <v>53</v>
      </c>
      <c r="K2037" s="3" t="s">
        <v>54</v>
      </c>
      <c r="L2037" s="3" t="s">
        <v>55</v>
      </c>
      <c r="M2037" s="3" t="s">
        <v>61</v>
      </c>
      <c r="N2037" s="3" t="s">
        <v>37</v>
      </c>
      <c r="O2037" s="3" t="s">
        <v>257</v>
      </c>
      <c r="P2037" s="3"/>
      <c r="Q2037" s="3"/>
      <c r="R2037" s="3" t="s">
        <v>40</v>
      </c>
      <c r="S2037" s="3" t="s">
        <v>41</v>
      </c>
      <c r="T2037" s="3" t="s">
        <v>42</v>
      </c>
      <c r="U2037" s="4" t="s">
        <v>222</v>
      </c>
      <c r="V2037" s="6">
        <v>90436575</v>
      </c>
      <c r="W2037" s="6">
        <v>873425</v>
      </c>
      <c r="X2037" s="6">
        <v>0</v>
      </c>
      <c r="Y2037" s="6">
        <v>91310000</v>
      </c>
      <c r="Z2037" s="6">
        <v>0</v>
      </c>
      <c r="AA2037" s="6">
        <v>91310000</v>
      </c>
      <c r="AB2037" s="6">
        <v>0</v>
      </c>
      <c r="AC2037" s="6">
        <v>91310000</v>
      </c>
      <c r="AD2037" s="6">
        <v>91310000</v>
      </c>
      <c r="AE2037" s="6">
        <v>89785400</v>
      </c>
      <c r="AF2037" s="6">
        <v>89785400</v>
      </c>
    </row>
    <row r="2038" spans="1:32" ht="22.5">
      <c r="A2038" s="3" t="s">
        <v>455</v>
      </c>
      <c r="B2038" s="11" t="s">
        <v>545</v>
      </c>
      <c r="C2038" s="11" t="s">
        <v>575</v>
      </c>
      <c r="D2038" s="4" t="s">
        <v>456</v>
      </c>
      <c r="E2038" s="5" t="s">
        <v>296</v>
      </c>
      <c r="F2038" s="5" t="str">
        <f t="shared" si="34"/>
        <v>C-4199-1500-1</v>
      </c>
      <c r="G2038" s="13" t="s">
        <v>522</v>
      </c>
      <c r="H2038" s="13" t="s">
        <v>493</v>
      </c>
      <c r="I2038" s="13" t="s">
        <v>506</v>
      </c>
      <c r="J2038" s="3" t="s">
        <v>53</v>
      </c>
      <c r="K2038" s="3" t="s">
        <v>54</v>
      </c>
      <c r="L2038" s="3" t="s">
        <v>55</v>
      </c>
      <c r="M2038" s="3" t="s">
        <v>61</v>
      </c>
      <c r="N2038" s="3" t="s">
        <v>37</v>
      </c>
      <c r="O2038" s="3" t="s">
        <v>213</v>
      </c>
      <c r="P2038" s="3"/>
      <c r="Q2038" s="3"/>
      <c r="R2038" s="3" t="s">
        <v>40</v>
      </c>
      <c r="S2038" s="3" t="s">
        <v>41</v>
      </c>
      <c r="T2038" s="3" t="s">
        <v>42</v>
      </c>
      <c r="U2038" s="4" t="s">
        <v>57</v>
      </c>
      <c r="V2038" s="6">
        <v>6311350</v>
      </c>
      <c r="W2038" s="6">
        <v>0</v>
      </c>
      <c r="X2038" s="6">
        <v>0</v>
      </c>
      <c r="Y2038" s="6">
        <v>6311350</v>
      </c>
      <c r="Z2038" s="6">
        <v>0</v>
      </c>
      <c r="AA2038" s="6">
        <v>6310235</v>
      </c>
      <c r="AB2038" s="6">
        <v>1115</v>
      </c>
      <c r="AC2038" s="6">
        <v>6310235</v>
      </c>
      <c r="AD2038" s="6">
        <v>6310235</v>
      </c>
      <c r="AE2038" s="6">
        <v>6310235</v>
      </c>
      <c r="AF2038" s="6">
        <v>6310235</v>
      </c>
    </row>
    <row r="2039" spans="1:32" ht="33.75">
      <c r="A2039" s="3" t="s">
        <v>455</v>
      </c>
      <c r="B2039" s="11" t="s">
        <v>545</v>
      </c>
      <c r="C2039" s="11" t="s">
        <v>575</v>
      </c>
      <c r="D2039" s="4" t="s">
        <v>456</v>
      </c>
      <c r="E2039" s="5" t="s">
        <v>412</v>
      </c>
      <c r="F2039" s="5" t="str">
        <f t="shared" si="34"/>
        <v>C-4199-1500-1</v>
      </c>
      <c r="G2039" s="13" t="s">
        <v>522</v>
      </c>
      <c r="H2039" s="13" t="s">
        <v>523</v>
      </c>
      <c r="I2039" s="13" t="s">
        <v>524</v>
      </c>
      <c r="J2039" s="3" t="s">
        <v>53</v>
      </c>
      <c r="K2039" s="3" t="s">
        <v>54</v>
      </c>
      <c r="L2039" s="3" t="s">
        <v>55</v>
      </c>
      <c r="M2039" s="3" t="s">
        <v>61</v>
      </c>
      <c r="N2039" s="3" t="s">
        <v>37</v>
      </c>
      <c r="O2039" s="3" t="s">
        <v>252</v>
      </c>
      <c r="P2039" s="3"/>
      <c r="Q2039" s="3"/>
      <c r="R2039" s="3" t="s">
        <v>40</v>
      </c>
      <c r="S2039" s="3" t="s">
        <v>41</v>
      </c>
      <c r="T2039" s="3" t="s">
        <v>42</v>
      </c>
      <c r="U2039" s="4" t="s">
        <v>253</v>
      </c>
      <c r="V2039" s="6">
        <v>0</v>
      </c>
      <c r="W2039" s="6">
        <v>3617</v>
      </c>
      <c r="X2039" s="6">
        <v>0</v>
      </c>
      <c r="Y2039" s="6">
        <v>3617</v>
      </c>
      <c r="Z2039" s="6">
        <v>0</v>
      </c>
      <c r="AA2039" s="6">
        <v>2987</v>
      </c>
      <c r="AB2039" s="6">
        <v>630</v>
      </c>
      <c r="AC2039" s="6">
        <v>2987</v>
      </c>
      <c r="AD2039" s="6">
        <v>2987</v>
      </c>
      <c r="AE2039" s="6">
        <v>2926</v>
      </c>
      <c r="AF2039" s="6">
        <v>2926</v>
      </c>
    </row>
    <row r="2040" spans="1:32" ht="22.5">
      <c r="A2040" s="3" t="s">
        <v>455</v>
      </c>
      <c r="B2040" s="11" t="s">
        <v>545</v>
      </c>
      <c r="C2040" s="11" t="s">
        <v>575</v>
      </c>
      <c r="D2040" s="4" t="s">
        <v>456</v>
      </c>
      <c r="E2040" s="5" t="s">
        <v>299</v>
      </c>
      <c r="F2040" s="5" t="str">
        <f t="shared" si="34"/>
        <v>C-4199-1500-2</v>
      </c>
      <c r="G2040" s="13" t="s">
        <v>505</v>
      </c>
      <c r="H2040" s="13" t="s">
        <v>493</v>
      </c>
      <c r="I2040" s="13" t="s">
        <v>512</v>
      </c>
      <c r="J2040" s="3" t="s">
        <v>53</v>
      </c>
      <c r="K2040" s="3" t="s">
        <v>54</v>
      </c>
      <c r="L2040" s="3" t="s">
        <v>55</v>
      </c>
      <c r="M2040" s="3" t="s">
        <v>36</v>
      </c>
      <c r="N2040" s="3" t="s">
        <v>37</v>
      </c>
      <c r="O2040" s="3" t="s">
        <v>213</v>
      </c>
      <c r="P2040" s="3"/>
      <c r="Q2040" s="3"/>
      <c r="R2040" s="3" t="s">
        <v>40</v>
      </c>
      <c r="S2040" s="3" t="s">
        <v>147</v>
      </c>
      <c r="T2040" s="3" t="s">
        <v>42</v>
      </c>
      <c r="U2040" s="4" t="s">
        <v>222</v>
      </c>
      <c r="V2040" s="6">
        <v>0</v>
      </c>
      <c r="W2040" s="6">
        <v>92177735</v>
      </c>
      <c r="X2040" s="6">
        <v>85033</v>
      </c>
      <c r="Y2040" s="6">
        <v>92092702</v>
      </c>
      <c r="Z2040" s="6">
        <v>0</v>
      </c>
      <c r="AA2040" s="6">
        <v>92092702</v>
      </c>
      <c r="AB2040" s="6">
        <v>0</v>
      </c>
      <c r="AC2040" s="6">
        <v>92092702</v>
      </c>
      <c r="AD2040" s="6">
        <v>92092702</v>
      </c>
      <c r="AE2040" s="6">
        <v>73811431</v>
      </c>
      <c r="AF2040" s="6">
        <v>73811431</v>
      </c>
    </row>
    <row r="2041" spans="1:32" ht="22.5">
      <c r="A2041" s="3" t="s">
        <v>455</v>
      </c>
      <c r="B2041" s="11" t="s">
        <v>545</v>
      </c>
      <c r="C2041" s="11" t="s">
        <v>575</v>
      </c>
      <c r="D2041" s="4" t="s">
        <v>456</v>
      </c>
      <c r="E2041" s="5" t="s">
        <v>299</v>
      </c>
      <c r="F2041" s="5" t="str">
        <f t="shared" si="34"/>
        <v>C-4199-1500-2</v>
      </c>
      <c r="G2041" s="13" t="s">
        <v>505</v>
      </c>
      <c r="H2041" s="13" t="s">
        <v>493</v>
      </c>
      <c r="I2041" s="13" t="s">
        <v>512</v>
      </c>
      <c r="J2041" s="3" t="s">
        <v>53</v>
      </c>
      <c r="K2041" s="3" t="s">
        <v>54</v>
      </c>
      <c r="L2041" s="3" t="s">
        <v>55</v>
      </c>
      <c r="M2041" s="3" t="s">
        <v>36</v>
      </c>
      <c r="N2041" s="3" t="s">
        <v>37</v>
      </c>
      <c r="O2041" s="3" t="s">
        <v>213</v>
      </c>
      <c r="P2041" s="3"/>
      <c r="Q2041" s="3"/>
      <c r="R2041" s="3" t="s">
        <v>40</v>
      </c>
      <c r="S2041" s="3" t="s">
        <v>41</v>
      </c>
      <c r="T2041" s="3" t="s">
        <v>42</v>
      </c>
      <c r="U2041" s="4" t="s">
        <v>222</v>
      </c>
      <c r="V2041" s="6">
        <v>603879420</v>
      </c>
      <c r="W2041" s="6">
        <v>54562167</v>
      </c>
      <c r="X2041" s="6">
        <v>75489420</v>
      </c>
      <c r="Y2041" s="6">
        <v>582952167</v>
      </c>
      <c r="Z2041" s="6">
        <v>0</v>
      </c>
      <c r="AA2041" s="6">
        <v>580451534</v>
      </c>
      <c r="AB2041" s="6">
        <v>2500633</v>
      </c>
      <c r="AC2041" s="6">
        <v>580451534</v>
      </c>
      <c r="AD2041" s="6">
        <v>580451534</v>
      </c>
      <c r="AE2041" s="6">
        <v>577330101</v>
      </c>
      <c r="AF2041" s="6">
        <v>577330101</v>
      </c>
    </row>
    <row r="2042" spans="1:32" ht="22.5">
      <c r="A2042" s="3" t="s">
        <v>455</v>
      </c>
      <c r="B2042" s="11" t="s">
        <v>545</v>
      </c>
      <c r="C2042" s="11" t="s">
        <v>575</v>
      </c>
      <c r="D2042" s="4" t="s">
        <v>456</v>
      </c>
      <c r="E2042" s="5" t="s">
        <v>52</v>
      </c>
      <c r="F2042" s="5" t="str">
        <f t="shared" si="34"/>
        <v>C-4199-1500-2</v>
      </c>
      <c r="G2042" s="13" t="s">
        <v>505</v>
      </c>
      <c r="H2042" s="13" t="s">
        <v>493</v>
      </c>
      <c r="I2042" s="13" t="s">
        <v>506</v>
      </c>
      <c r="J2042" s="3" t="s">
        <v>53</v>
      </c>
      <c r="K2042" s="3" t="s">
        <v>54</v>
      </c>
      <c r="L2042" s="3" t="s">
        <v>55</v>
      </c>
      <c r="M2042" s="3" t="s">
        <v>36</v>
      </c>
      <c r="N2042" s="3" t="s">
        <v>37</v>
      </c>
      <c r="O2042" s="3" t="s">
        <v>56</v>
      </c>
      <c r="P2042" s="3"/>
      <c r="Q2042" s="3"/>
      <c r="R2042" s="3" t="s">
        <v>40</v>
      </c>
      <c r="S2042" s="3" t="s">
        <v>147</v>
      </c>
      <c r="T2042" s="3" t="s">
        <v>42</v>
      </c>
      <c r="U2042" s="4" t="s">
        <v>57</v>
      </c>
      <c r="V2042" s="6">
        <v>0</v>
      </c>
      <c r="W2042" s="6">
        <v>2486983</v>
      </c>
      <c r="X2042" s="6">
        <v>0</v>
      </c>
      <c r="Y2042" s="6">
        <v>2486983</v>
      </c>
      <c r="Z2042" s="6">
        <v>0</v>
      </c>
      <c r="AA2042" s="6">
        <v>1694733</v>
      </c>
      <c r="AB2042" s="6">
        <v>792250</v>
      </c>
      <c r="AC2042" s="6">
        <v>1694733</v>
      </c>
      <c r="AD2042" s="6">
        <v>1694733</v>
      </c>
      <c r="AE2042" s="6">
        <v>1694733</v>
      </c>
      <c r="AF2042" s="6">
        <v>1694733</v>
      </c>
    </row>
    <row r="2043" spans="1:32" ht="22.5">
      <c r="A2043" s="3" t="s">
        <v>455</v>
      </c>
      <c r="B2043" s="11" t="s">
        <v>545</v>
      </c>
      <c r="C2043" s="11" t="s">
        <v>575</v>
      </c>
      <c r="D2043" s="4" t="s">
        <v>456</v>
      </c>
      <c r="E2043" s="5" t="s">
        <v>52</v>
      </c>
      <c r="F2043" s="5" t="str">
        <f t="shared" si="34"/>
        <v>C-4199-1500-2</v>
      </c>
      <c r="G2043" s="13" t="s">
        <v>505</v>
      </c>
      <c r="H2043" s="13" t="s">
        <v>493</v>
      </c>
      <c r="I2043" s="13" t="s">
        <v>506</v>
      </c>
      <c r="J2043" s="3" t="s">
        <v>53</v>
      </c>
      <c r="K2043" s="3" t="s">
        <v>54</v>
      </c>
      <c r="L2043" s="3" t="s">
        <v>55</v>
      </c>
      <c r="M2043" s="3" t="s">
        <v>36</v>
      </c>
      <c r="N2043" s="3" t="s">
        <v>37</v>
      </c>
      <c r="O2043" s="3" t="s">
        <v>56</v>
      </c>
      <c r="P2043" s="3"/>
      <c r="Q2043" s="3"/>
      <c r="R2043" s="3" t="s">
        <v>40</v>
      </c>
      <c r="S2043" s="3" t="s">
        <v>41</v>
      </c>
      <c r="T2043" s="3" t="s">
        <v>42</v>
      </c>
      <c r="U2043" s="4" t="s">
        <v>57</v>
      </c>
      <c r="V2043" s="6">
        <v>0</v>
      </c>
      <c r="W2043" s="6">
        <v>34315000</v>
      </c>
      <c r="X2043" s="6">
        <v>0</v>
      </c>
      <c r="Y2043" s="6">
        <v>34315000</v>
      </c>
      <c r="Z2043" s="6">
        <v>0</v>
      </c>
      <c r="AA2043" s="6">
        <v>33370541</v>
      </c>
      <c r="AB2043" s="6">
        <v>944459</v>
      </c>
      <c r="AC2043" s="6">
        <v>33370541</v>
      </c>
      <c r="AD2043" s="6">
        <v>33370541</v>
      </c>
      <c r="AE2043" s="6">
        <v>30844682</v>
      </c>
      <c r="AF2043" s="6">
        <v>30844682</v>
      </c>
    </row>
    <row r="2044" spans="1:32" ht="22.5">
      <c r="A2044" s="3" t="s">
        <v>455</v>
      </c>
      <c r="B2044" s="11" t="s">
        <v>545</v>
      </c>
      <c r="C2044" s="11" t="s">
        <v>575</v>
      </c>
      <c r="D2044" s="4" t="s">
        <v>456</v>
      </c>
      <c r="E2044" s="5" t="s">
        <v>387</v>
      </c>
      <c r="F2044" s="5" t="str">
        <f t="shared" si="34"/>
        <v>C-4199-1500-2</v>
      </c>
      <c r="G2044" s="13" t="s">
        <v>505</v>
      </c>
      <c r="H2044" s="13" t="s">
        <v>503</v>
      </c>
      <c r="I2044" s="13" t="s">
        <v>504</v>
      </c>
      <c r="J2044" s="3" t="s">
        <v>53</v>
      </c>
      <c r="K2044" s="3" t="s">
        <v>54</v>
      </c>
      <c r="L2044" s="3" t="s">
        <v>55</v>
      </c>
      <c r="M2044" s="3" t="s">
        <v>36</v>
      </c>
      <c r="N2044" s="3" t="s">
        <v>37</v>
      </c>
      <c r="O2044" s="3" t="s">
        <v>238</v>
      </c>
      <c r="P2044" s="3"/>
      <c r="Q2044" s="3"/>
      <c r="R2044" s="3" t="s">
        <v>40</v>
      </c>
      <c r="S2044" s="3" t="s">
        <v>41</v>
      </c>
      <c r="T2044" s="3" t="s">
        <v>42</v>
      </c>
      <c r="U2044" s="4" t="s">
        <v>388</v>
      </c>
      <c r="V2044" s="6">
        <v>2010000</v>
      </c>
      <c r="W2044" s="6">
        <v>0</v>
      </c>
      <c r="X2044" s="6">
        <v>2010000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</row>
    <row r="2045" spans="1:32" ht="22.5">
      <c r="A2045" s="3" t="s">
        <v>455</v>
      </c>
      <c r="B2045" s="11" t="s">
        <v>545</v>
      </c>
      <c r="C2045" s="11" t="s">
        <v>575</v>
      </c>
      <c r="D2045" s="4" t="s">
        <v>456</v>
      </c>
      <c r="E2045" s="5" t="s">
        <v>310</v>
      </c>
      <c r="F2045" s="5" t="str">
        <f t="shared" si="34"/>
        <v>C-4199-1500-2</v>
      </c>
      <c r="G2045" s="13" t="s">
        <v>505</v>
      </c>
      <c r="H2045" s="13" t="s">
        <v>493</v>
      </c>
      <c r="I2045" s="13" t="s">
        <v>512</v>
      </c>
      <c r="J2045" s="3" t="s">
        <v>53</v>
      </c>
      <c r="K2045" s="3" t="s">
        <v>54</v>
      </c>
      <c r="L2045" s="3" t="s">
        <v>55</v>
      </c>
      <c r="M2045" s="3" t="s">
        <v>36</v>
      </c>
      <c r="N2045" s="3" t="s">
        <v>37</v>
      </c>
      <c r="O2045" s="3" t="s">
        <v>240</v>
      </c>
      <c r="P2045" s="3"/>
      <c r="Q2045" s="3"/>
      <c r="R2045" s="3" t="s">
        <v>40</v>
      </c>
      <c r="S2045" s="3" t="s">
        <v>147</v>
      </c>
      <c r="T2045" s="3" t="s">
        <v>42</v>
      </c>
      <c r="U2045" s="4" t="s">
        <v>311</v>
      </c>
      <c r="V2045" s="6">
        <v>0</v>
      </c>
      <c r="W2045" s="6">
        <v>4471500</v>
      </c>
      <c r="X2045" s="6">
        <v>0</v>
      </c>
      <c r="Y2045" s="6">
        <v>4471500</v>
      </c>
      <c r="Z2045" s="6">
        <v>0</v>
      </c>
      <c r="AA2045" s="6">
        <v>4471500</v>
      </c>
      <c r="AB2045" s="6">
        <v>0</v>
      </c>
      <c r="AC2045" s="6">
        <v>4471500</v>
      </c>
      <c r="AD2045" s="6">
        <v>4471500</v>
      </c>
      <c r="AE2045" s="6">
        <v>3378467</v>
      </c>
      <c r="AF2045" s="6">
        <v>3378467</v>
      </c>
    </row>
    <row r="2046" spans="1:32" ht="22.5">
      <c r="A2046" s="3" t="s">
        <v>455</v>
      </c>
      <c r="B2046" s="11" t="s">
        <v>545</v>
      </c>
      <c r="C2046" s="11" t="s">
        <v>575</v>
      </c>
      <c r="D2046" s="4" t="s">
        <v>456</v>
      </c>
      <c r="E2046" s="5" t="s">
        <v>310</v>
      </c>
      <c r="F2046" s="5" t="str">
        <f t="shared" si="34"/>
        <v>C-4199-1500-2</v>
      </c>
      <c r="G2046" s="13" t="s">
        <v>505</v>
      </c>
      <c r="H2046" s="13" t="s">
        <v>493</v>
      </c>
      <c r="I2046" s="13" t="s">
        <v>512</v>
      </c>
      <c r="J2046" s="3" t="s">
        <v>53</v>
      </c>
      <c r="K2046" s="3" t="s">
        <v>54</v>
      </c>
      <c r="L2046" s="3" t="s">
        <v>55</v>
      </c>
      <c r="M2046" s="3" t="s">
        <v>36</v>
      </c>
      <c r="N2046" s="3" t="s">
        <v>37</v>
      </c>
      <c r="O2046" s="3" t="s">
        <v>240</v>
      </c>
      <c r="P2046" s="3"/>
      <c r="Q2046" s="3"/>
      <c r="R2046" s="3" t="s">
        <v>40</v>
      </c>
      <c r="S2046" s="3" t="s">
        <v>41</v>
      </c>
      <c r="T2046" s="3" t="s">
        <v>42</v>
      </c>
      <c r="U2046" s="4" t="s">
        <v>311</v>
      </c>
      <c r="V2046" s="6">
        <v>32088235</v>
      </c>
      <c r="W2046" s="6">
        <v>0</v>
      </c>
      <c r="X2046" s="6">
        <v>2278235</v>
      </c>
      <c r="Y2046" s="6">
        <v>29810000</v>
      </c>
      <c r="Z2046" s="6">
        <v>0</v>
      </c>
      <c r="AA2046" s="6">
        <v>29810000</v>
      </c>
      <c r="AB2046" s="6">
        <v>0</v>
      </c>
      <c r="AC2046" s="6">
        <v>29810000</v>
      </c>
      <c r="AD2046" s="6">
        <v>29810000</v>
      </c>
      <c r="AE2046" s="6">
        <v>29810000</v>
      </c>
      <c r="AF2046" s="6">
        <v>29810000</v>
      </c>
    </row>
    <row r="2047" spans="1:32" ht="22.5">
      <c r="A2047" s="3" t="s">
        <v>455</v>
      </c>
      <c r="B2047" s="11" t="s">
        <v>545</v>
      </c>
      <c r="C2047" s="11" t="s">
        <v>575</v>
      </c>
      <c r="D2047" s="4" t="s">
        <v>456</v>
      </c>
      <c r="E2047" s="5" t="s">
        <v>312</v>
      </c>
      <c r="F2047" s="5" t="str">
        <f t="shared" si="34"/>
        <v>C-4199-1500-2</v>
      </c>
      <c r="G2047" s="13" t="s">
        <v>505</v>
      </c>
      <c r="H2047" s="13" t="s">
        <v>501</v>
      </c>
      <c r="I2047" s="13" t="s">
        <v>525</v>
      </c>
      <c r="J2047" s="3" t="s">
        <v>53</v>
      </c>
      <c r="K2047" s="3" t="s">
        <v>54</v>
      </c>
      <c r="L2047" s="3" t="s">
        <v>55</v>
      </c>
      <c r="M2047" s="3" t="s">
        <v>36</v>
      </c>
      <c r="N2047" s="3" t="s">
        <v>37</v>
      </c>
      <c r="O2047" s="3" t="s">
        <v>313</v>
      </c>
      <c r="P2047" s="3"/>
      <c r="Q2047" s="3"/>
      <c r="R2047" s="3" t="s">
        <v>40</v>
      </c>
      <c r="S2047" s="3" t="s">
        <v>41</v>
      </c>
      <c r="T2047" s="3" t="s">
        <v>42</v>
      </c>
      <c r="U2047" s="4" t="s">
        <v>314</v>
      </c>
      <c r="V2047" s="6">
        <v>306985389</v>
      </c>
      <c r="W2047" s="6">
        <v>57000000</v>
      </c>
      <c r="X2047" s="6">
        <v>40374329</v>
      </c>
      <c r="Y2047" s="6">
        <v>323611060</v>
      </c>
      <c r="Z2047" s="6">
        <v>0</v>
      </c>
      <c r="AA2047" s="6">
        <v>322608660</v>
      </c>
      <c r="AB2047" s="6">
        <v>1002400</v>
      </c>
      <c r="AC2047" s="6">
        <v>322608660</v>
      </c>
      <c r="AD2047" s="6">
        <v>322608660</v>
      </c>
      <c r="AE2047" s="6">
        <v>322008660</v>
      </c>
      <c r="AF2047" s="6">
        <v>322008660</v>
      </c>
    </row>
    <row r="2048" spans="1:32" ht="22.5">
      <c r="A2048" s="3" t="s">
        <v>455</v>
      </c>
      <c r="B2048" s="11" t="s">
        <v>545</v>
      </c>
      <c r="C2048" s="11" t="s">
        <v>575</v>
      </c>
      <c r="D2048" s="4" t="s">
        <v>456</v>
      </c>
      <c r="E2048" s="5" t="s">
        <v>315</v>
      </c>
      <c r="F2048" s="5" t="str">
        <f t="shared" si="34"/>
        <v>C-4199-1500-2</v>
      </c>
      <c r="G2048" s="13" t="s">
        <v>505</v>
      </c>
      <c r="H2048" s="13" t="s">
        <v>501</v>
      </c>
      <c r="I2048" s="13" t="s">
        <v>525</v>
      </c>
      <c r="J2048" s="3" t="s">
        <v>53</v>
      </c>
      <c r="K2048" s="3" t="s">
        <v>54</v>
      </c>
      <c r="L2048" s="3" t="s">
        <v>55</v>
      </c>
      <c r="M2048" s="3" t="s">
        <v>36</v>
      </c>
      <c r="N2048" s="3" t="s">
        <v>37</v>
      </c>
      <c r="O2048" s="3" t="s">
        <v>316</v>
      </c>
      <c r="P2048" s="3"/>
      <c r="Q2048" s="3"/>
      <c r="R2048" s="3" t="s">
        <v>40</v>
      </c>
      <c r="S2048" s="3" t="s">
        <v>41</v>
      </c>
      <c r="T2048" s="3" t="s">
        <v>42</v>
      </c>
      <c r="U2048" s="4" t="s">
        <v>317</v>
      </c>
      <c r="V2048" s="6">
        <v>212107859</v>
      </c>
      <c r="W2048" s="6">
        <v>0</v>
      </c>
      <c r="X2048" s="6">
        <v>0</v>
      </c>
      <c r="Y2048" s="6">
        <v>212107859</v>
      </c>
      <c r="Z2048" s="6">
        <v>0</v>
      </c>
      <c r="AA2048" s="6">
        <v>212107859</v>
      </c>
      <c r="AB2048" s="6">
        <v>0</v>
      </c>
      <c r="AC2048" s="6">
        <v>212107859</v>
      </c>
      <c r="AD2048" s="6">
        <v>212107859</v>
      </c>
      <c r="AE2048" s="6">
        <v>212107859</v>
      </c>
      <c r="AF2048" s="6">
        <v>212107859</v>
      </c>
    </row>
    <row r="2049" spans="1:32" ht="22.5">
      <c r="A2049" s="3" t="s">
        <v>455</v>
      </c>
      <c r="B2049" s="11" t="s">
        <v>545</v>
      </c>
      <c r="C2049" s="11" t="s">
        <v>575</v>
      </c>
      <c r="D2049" s="4" t="s">
        <v>456</v>
      </c>
      <c r="E2049" s="5" t="s">
        <v>321</v>
      </c>
      <c r="F2049" s="5" t="str">
        <f t="shared" si="34"/>
        <v>C-4199-1500-2</v>
      </c>
      <c r="G2049" s="13" t="s">
        <v>505</v>
      </c>
      <c r="H2049" s="13" t="s">
        <v>501</v>
      </c>
      <c r="I2049" s="13" t="s">
        <v>525</v>
      </c>
      <c r="J2049" s="3" t="s">
        <v>53</v>
      </c>
      <c r="K2049" s="3" t="s">
        <v>54</v>
      </c>
      <c r="L2049" s="3" t="s">
        <v>55</v>
      </c>
      <c r="M2049" s="3" t="s">
        <v>36</v>
      </c>
      <c r="N2049" s="3" t="s">
        <v>37</v>
      </c>
      <c r="O2049" s="3" t="s">
        <v>322</v>
      </c>
      <c r="P2049" s="3"/>
      <c r="Q2049" s="3"/>
      <c r="R2049" s="3" t="s">
        <v>40</v>
      </c>
      <c r="S2049" s="3" t="s">
        <v>41</v>
      </c>
      <c r="T2049" s="3" t="s">
        <v>42</v>
      </c>
      <c r="U2049" s="4" t="s">
        <v>323</v>
      </c>
      <c r="V2049" s="6">
        <v>0</v>
      </c>
      <c r="W2049" s="6">
        <v>85817000</v>
      </c>
      <c r="X2049" s="6">
        <v>0</v>
      </c>
      <c r="Y2049" s="6">
        <v>85817000</v>
      </c>
      <c r="Z2049" s="6">
        <v>0</v>
      </c>
      <c r="AA2049" s="6">
        <v>84941793</v>
      </c>
      <c r="AB2049" s="6">
        <v>875207</v>
      </c>
      <c r="AC2049" s="6">
        <v>84941793</v>
      </c>
      <c r="AD2049" s="6">
        <v>84941793</v>
      </c>
      <c r="AE2049" s="6">
        <v>84941793</v>
      </c>
      <c r="AF2049" s="6">
        <v>84941793</v>
      </c>
    </row>
    <row r="2050" spans="1:32" ht="22.5">
      <c r="A2050" s="3" t="s">
        <v>455</v>
      </c>
      <c r="B2050" s="11" t="s">
        <v>545</v>
      </c>
      <c r="C2050" s="11" t="s">
        <v>575</v>
      </c>
      <c r="D2050" s="4" t="s">
        <v>456</v>
      </c>
      <c r="E2050" s="5" t="s">
        <v>347</v>
      </c>
      <c r="F2050" s="5" t="str">
        <f t="shared" si="34"/>
        <v>C-4199-1500-2</v>
      </c>
      <c r="G2050" s="13" t="s">
        <v>505</v>
      </c>
      <c r="H2050" s="13" t="s">
        <v>493</v>
      </c>
      <c r="I2050" s="13" t="s">
        <v>535</v>
      </c>
      <c r="J2050" s="3" t="s">
        <v>53</v>
      </c>
      <c r="K2050" s="3" t="s">
        <v>54</v>
      </c>
      <c r="L2050" s="3" t="s">
        <v>55</v>
      </c>
      <c r="M2050" s="3" t="s">
        <v>36</v>
      </c>
      <c r="N2050" s="3" t="s">
        <v>37</v>
      </c>
      <c r="O2050" s="3" t="s">
        <v>348</v>
      </c>
      <c r="P2050" s="3"/>
      <c r="Q2050" s="3"/>
      <c r="R2050" s="3" t="s">
        <v>40</v>
      </c>
      <c r="S2050" s="3" t="s">
        <v>41</v>
      </c>
      <c r="T2050" s="3" t="s">
        <v>42</v>
      </c>
      <c r="U2050" s="4" t="s">
        <v>349</v>
      </c>
      <c r="V2050" s="6">
        <v>0</v>
      </c>
      <c r="W2050" s="6">
        <v>3253000</v>
      </c>
      <c r="X2050" s="6">
        <v>578000</v>
      </c>
      <c r="Y2050" s="6">
        <v>2675000</v>
      </c>
      <c r="Z2050" s="6">
        <v>0</v>
      </c>
      <c r="AA2050" s="6">
        <v>2102000</v>
      </c>
      <c r="AB2050" s="6">
        <v>573000</v>
      </c>
      <c r="AC2050" s="6">
        <v>2102000</v>
      </c>
      <c r="AD2050" s="6">
        <v>2102000</v>
      </c>
      <c r="AE2050" s="6">
        <v>2102000</v>
      </c>
      <c r="AF2050" s="6">
        <v>2102000</v>
      </c>
    </row>
    <row r="2051" spans="1:32" ht="22.5">
      <c r="A2051" s="3" t="s">
        <v>455</v>
      </c>
      <c r="B2051" s="11" t="s">
        <v>545</v>
      </c>
      <c r="C2051" s="11" t="s">
        <v>575</v>
      </c>
      <c r="D2051" s="4" t="s">
        <v>456</v>
      </c>
      <c r="E2051" s="5" t="s">
        <v>352</v>
      </c>
      <c r="F2051" s="5" t="str">
        <f t="shared" si="34"/>
        <v>C-4199-1500-2</v>
      </c>
      <c r="G2051" s="13" t="s">
        <v>505</v>
      </c>
      <c r="H2051" s="13" t="s">
        <v>493</v>
      </c>
      <c r="I2051" s="13" t="s">
        <v>506</v>
      </c>
      <c r="J2051" s="3" t="s">
        <v>53</v>
      </c>
      <c r="K2051" s="3" t="s">
        <v>54</v>
      </c>
      <c r="L2051" s="3" t="s">
        <v>55</v>
      </c>
      <c r="M2051" s="3" t="s">
        <v>36</v>
      </c>
      <c r="N2051" s="3" t="s">
        <v>37</v>
      </c>
      <c r="O2051" s="3" t="s">
        <v>353</v>
      </c>
      <c r="P2051" s="3"/>
      <c r="Q2051" s="3"/>
      <c r="R2051" s="3" t="s">
        <v>40</v>
      </c>
      <c r="S2051" s="3" t="s">
        <v>41</v>
      </c>
      <c r="T2051" s="3" t="s">
        <v>42</v>
      </c>
      <c r="U2051" s="4" t="s">
        <v>354</v>
      </c>
      <c r="V2051" s="6">
        <v>2400000</v>
      </c>
      <c r="W2051" s="6">
        <v>500000</v>
      </c>
      <c r="X2051" s="6">
        <v>0</v>
      </c>
      <c r="Y2051" s="6">
        <v>2900000</v>
      </c>
      <c r="Z2051" s="6">
        <v>0</v>
      </c>
      <c r="AA2051" s="6">
        <v>2894152</v>
      </c>
      <c r="AB2051" s="6">
        <v>5848</v>
      </c>
      <c r="AC2051" s="6">
        <v>2894152</v>
      </c>
      <c r="AD2051" s="6">
        <v>2894152</v>
      </c>
      <c r="AE2051" s="6">
        <v>2894152</v>
      </c>
      <c r="AF2051" s="6">
        <v>2894152</v>
      </c>
    </row>
    <row r="2052" spans="1:32" ht="22.5">
      <c r="A2052" s="3" t="s">
        <v>455</v>
      </c>
      <c r="B2052" s="11" t="s">
        <v>545</v>
      </c>
      <c r="C2052" s="11" t="s">
        <v>575</v>
      </c>
      <c r="D2052" s="4" t="s">
        <v>456</v>
      </c>
      <c r="E2052" s="5" t="s">
        <v>358</v>
      </c>
      <c r="F2052" s="5" t="str">
        <f t="shared" si="34"/>
        <v>C-4199-1500-2</v>
      </c>
      <c r="G2052" s="13" t="s">
        <v>505</v>
      </c>
      <c r="H2052" s="13" t="s">
        <v>536</v>
      </c>
      <c r="I2052" s="13" t="s">
        <v>537</v>
      </c>
      <c r="J2052" s="3" t="s">
        <v>53</v>
      </c>
      <c r="K2052" s="3" t="s">
        <v>54</v>
      </c>
      <c r="L2052" s="3" t="s">
        <v>55</v>
      </c>
      <c r="M2052" s="3" t="s">
        <v>36</v>
      </c>
      <c r="N2052" s="3" t="s">
        <v>37</v>
      </c>
      <c r="O2052" s="3" t="s">
        <v>252</v>
      </c>
      <c r="P2052" s="3"/>
      <c r="Q2052" s="3"/>
      <c r="R2052" s="3" t="s">
        <v>40</v>
      </c>
      <c r="S2052" s="3" t="s">
        <v>41</v>
      </c>
      <c r="T2052" s="3" t="s">
        <v>42</v>
      </c>
      <c r="U2052" s="4" t="s">
        <v>253</v>
      </c>
      <c r="V2052" s="6">
        <v>463788</v>
      </c>
      <c r="W2052" s="6">
        <v>343268</v>
      </c>
      <c r="X2052" s="6">
        <v>700764</v>
      </c>
      <c r="Y2052" s="6">
        <v>106292</v>
      </c>
      <c r="Z2052" s="6">
        <v>0</v>
      </c>
      <c r="AA2052" s="6">
        <v>65682</v>
      </c>
      <c r="AB2052" s="6">
        <v>40610</v>
      </c>
      <c r="AC2052" s="6">
        <v>65682</v>
      </c>
      <c r="AD2052" s="6">
        <v>65682</v>
      </c>
      <c r="AE2052" s="6">
        <v>64655</v>
      </c>
      <c r="AF2052" s="6">
        <v>64655</v>
      </c>
    </row>
    <row r="2053" spans="1:32" ht="22.5">
      <c r="A2053" s="3" t="s">
        <v>455</v>
      </c>
      <c r="B2053" s="11" t="s">
        <v>545</v>
      </c>
      <c r="C2053" s="11" t="s">
        <v>575</v>
      </c>
      <c r="D2053" s="4" t="s">
        <v>456</v>
      </c>
      <c r="E2053" s="5" t="s">
        <v>365</v>
      </c>
      <c r="F2053" s="5" t="str">
        <f t="shared" si="34"/>
        <v>C-4199-1500-5</v>
      </c>
      <c r="G2053" s="13" t="s">
        <v>543</v>
      </c>
      <c r="H2053" s="13" t="s">
        <v>501</v>
      </c>
      <c r="I2053" s="13" t="s">
        <v>544</v>
      </c>
      <c r="J2053" s="3" t="s">
        <v>53</v>
      </c>
      <c r="K2053" s="3" t="s">
        <v>54</v>
      </c>
      <c r="L2053" s="3" t="s">
        <v>55</v>
      </c>
      <c r="M2053" s="3" t="s">
        <v>46</v>
      </c>
      <c r="N2053" s="3" t="s">
        <v>37</v>
      </c>
      <c r="O2053" s="3" t="s">
        <v>210</v>
      </c>
      <c r="P2053" s="3"/>
      <c r="Q2053" s="3"/>
      <c r="R2053" s="3" t="s">
        <v>230</v>
      </c>
      <c r="S2053" s="3" t="s">
        <v>243</v>
      </c>
      <c r="T2053" s="3" t="s">
        <v>42</v>
      </c>
      <c r="U2053" s="4" t="s">
        <v>366</v>
      </c>
      <c r="V2053" s="6">
        <v>0</v>
      </c>
      <c r="W2053" s="6">
        <v>61090622</v>
      </c>
      <c r="X2053" s="6">
        <v>4331</v>
      </c>
      <c r="Y2053" s="6">
        <v>61086291</v>
      </c>
      <c r="Z2053" s="6">
        <v>0</v>
      </c>
      <c r="AA2053" s="6">
        <v>61086291</v>
      </c>
      <c r="AB2053" s="6">
        <v>0</v>
      </c>
      <c r="AC2053" s="6">
        <v>61086291</v>
      </c>
      <c r="AD2053" s="6">
        <v>61086291</v>
      </c>
      <c r="AE2053" s="6">
        <v>61086291</v>
      </c>
      <c r="AF2053" s="6">
        <v>61086291</v>
      </c>
    </row>
    <row r="2054" spans="1:32" ht="22.5">
      <c r="A2054" s="3" t="s">
        <v>455</v>
      </c>
      <c r="B2054" s="11" t="s">
        <v>545</v>
      </c>
      <c r="C2054" s="11" t="s">
        <v>575</v>
      </c>
      <c r="D2054" s="4" t="s">
        <v>456</v>
      </c>
      <c r="E2054" s="5" t="s">
        <v>365</v>
      </c>
      <c r="F2054" s="5" t="str">
        <f t="shared" si="34"/>
        <v>C-4199-1500-5</v>
      </c>
      <c r="G2054" s="13" t="s">
        <v>543</v>
      </c>
      <c r="H2054" s="13" t="s">
        <v>501</v>
      </c>
      <c r="I2054" s="13" t="s">
        <v>544</v>
      </c>
      <c r="J2054" s="3" t="s">
        <v>53</v>
      </c>
      <c r="K2054" s="3" t="s">
        <v>54</v>
      </c>
      <c r="L2054" s="3" t="s">
        <v>55</v>
      </c>
      <c r="M2054" s="3" t="s">
        <v>46</v>
      </c>
      <c r="N2054" s="3" t="s">
        <v>37</v>
      </c>
      <c r="O2054" s="3" t="s">
        <v>210</v>
      </c>
      <c r="P2054" s="3"/>
      <c r="Q2054" s="3"/>
      <c r="R2054" s="3" t="s">
        <v>40</v>
      </c>
      <c r="S2054" s="3" t="s">
        <v>41</v>
      </c>
      <c r="T2054" s="3" t="s">
        <v>42</v>
      </c>
      <c r="U2054" s="4" t="s">
        <v>366</v>
      </c>
      <c r="V2054" s="6">
        <v>0</v>
      </c>
      <c r="W2054" s="6">
        <v>60000000</v>
      </c>
      <c r="X2054" s="6">
        <v>5233</v>
      </c>
      <c r="Y2054" s="6">
        <v>59994767</v>
      </c>
      <c r="Z2054" s="6">
        <v>0</v>
      </c>
      <c r="AA2054" s="6">
        <v>59994767</v>
      </c>
      <c r="AB2054" s="6">
        <v>0</v>
      </c>
      <c r="AC2054" s="6">
        <v>59994767</v>
      </c>
      <c r="AD2054" s="6">
        <v>59994767</v>
      </c>
      <c r="AE2054" s="6">
        <v>59994767</v>
      </c>
      <c r="AF2054" s="6">
        <v>59994767</v>
      </c>
    </row>
    <row r="2055" spans="1:32" ht="22.5">
      <c r="A2055" s="3" t="s">
        <v>455</v>
      </c>
      <c r="B2055" s="11" t="s">
        <v>545</v>
      </c>
      <c r="C2055" s="11" t="s">
        <v>575</v>
      </c>
      <c r="D2055" s="4" t="s">
        <v>456</v>
      </c>
      <c r="E2055" s="5" t="s">
        <v>367</v>
      </c>
      <c r="F2055" s="5" t="str">
        <f t="shared" si="34"/>
        <v>C-4199-1500-5</v>
      </c>
      <c r="G2055" s="13" t="s">
        <v>543</v>
      </c>
      <c r="H2055" s="13" t="s">
        <v>501</v>
      </c>
      <c r="I2055" s="13" t="s">
        <v>544</v>
      </c>
      <c r="J2055" s="3" t="s">
        <v>53</v>
      </c>
      <c r="K2055" s="3" t="s">
        <v>54</v>
      </c>
      <c r="L2055" s="3" t="s">
        <v>55</v>
      </c>
      <c r="M2055" s="3" t="s">
        <v>46</v>
      </c>
      <c r="N2055" s="3" t="s">
        <v>37</v>
      </c>
      <c r="O2055" s="3" t="s">
        <v>257</v>
      </c>
      <c r="P2055" s="3"/>
      <c r="Q2055" s="3"/>
      <c r="R2055" s="3" t="s">
        <v>40</v>
      </c>
      <c r="S2055" s="3" t="s">
        <v>150</v>
      </c>
      <c r="T2055" s="3" t="s">
        <v>42</v>
      </c>
      <c r="U2055" s="4" t="s">
        <v>368</v>
      </c>
      <c r="V2055" s="6">
        <v>150000000</v>
      </c>
      <c r="W2055" s="6">
        <v>0</v>
      </c>
      <c r="X2055" s="6">
        <v>485</v>
      </c>
      <c r="Y2055" s="6">
        <v>149999515</v>
      </c>
      <c r="Z2055" s="6">
        <v>0</v>
      </c>
      <c r="AA2055" s="6">
        <v>149999419</v>
      </c>
      <c r="AB2055" s="6">
        <v>96</v>
      </c>
      <c r="AC2055" s="6">
        <v>149999419</v>
      </c>
      <c r="AD2055" s="6">
        <v>149999419</v>
      </c>
      <c r="AE2055" s="6">
        <v>149999419</v>
      </c>
      <c r="AF2055" s="6">
        <v>149999419</v>
      </c>
    </row>
    <row r="2056" spans="1:32" ht="22.5">
      <c r="A2056" s="3" t="s">
        <v>455</v>
      </c>
      <c r="B2056" s="11" t="s">
        <v>545</v>
      </c>
      <c r="C2056" s="11" t="s">
        <v>575</v>
      </c>
      <c r="D2056" s="4" t="s">
        <v>456</v>
      </c>
      <c r="E2056" s="5" t="s">
        <v>389</v>
      </c>
      <c r="F2056" s="5" t="str">
        <f t="shared" si="34"/>
        <v>C-4199-1500-5</v>
      </c>
      <c r="G2056" s="13" t="s">
        <v>543</v>
      </c>
      <c r="H2056" s="13" t="s">
        <v>501</v>
      </c>
      <c r="I2056" s="13" t="s">
        <v>544</v>
      </c>
      <c r="J2056" s="3" t="s">
        <v>53</v>
      </c>
      <c r="K2056" s="3" t="s">
        <v>54</v>
      </c>
      <c r="L2056" s="3" t="s">
        <v>55</v>
      </c>
      <c r="M2056" s="3" t="s">
        <v>46</v>
      </c>
      <c r="N2056" s="3" t="s">
        <v>37</v>
      </c>
      <c r="O2056" s="3" t="s">
        <v>56</v>
      </c>
      <c r="P2056" s="3"/>
      <c r="Q2056" s="3"/>
      <c r="R2056" s="3" t="s">
        <v>40</v>
      </c>
      <c r="S2056" s="3" t="s">
        <v>150</v>
      </c>
      <c r="T2056" s="3" t="s">
        <v>42</v>
      </c>
      <c r="U2056" s="4" t="s">
        <v>390</v>
      </c>
      <c r="V2056" s="6">
        <v>20000000</v>
      </c>
      <c r="W2056" s="6">
        <v>0</v>
      </c>
      <c r="X2056" s="6">
        <v>9592000</v>
      </c>
      <c r="Y2056" s="6">
        <v>10408000</v>
      </c>
      <c r="Z2056" s="6">
        <v>0</v>
      </c>
      <c r="AA2056" s="6">
        <v>10408000</v>
      </c>
      <c r="AB2056" s="6">
        <v>0</v>
      </c>
      <c r="AC2056" s="6">
        <v>10408000</v>
      </c>
      <c r="AD2056" s="6">
        <v>10408000</v>
      </c>
      <c r="AE2056" s="6">
        <v>10408000</v>
      </c>
      <c r="AF2056" s="6">
        <v>10408000</v>
      </c>
    </row>
    <row r="2057" spans="1:32" ht="22.5">
      <c r="A2057" s="3" t="s">
        <v>455</v>
      </c>
      <c r="B2057" s="11" t="s">
        <v>545</v>
      </c>
      <c r="C2057" s="11" t="s">
        <v>575</v>
      </c>
      <c r="D2057" s="4" t="s">
        <v>456</v>
      </c>
      <c r="E2057" s="5" t="s">
        <v>371</v>
      </c>
      <c r="F2057" s="5" t="str">
        <f t="shared" si="34"/>
        <v>C-4199-1500-5</v>
      </c>
      <c r="G2057" s="13" t="s">
        <v>543</v>
      </c>
      <c r="H2057" s="13" t="s">
        <v>493</v>
      </c>
      <c r="I2057" s="13" t="s">
        <v>512</v>
      </c>
      <c r="J2057" s="3" t="s">
        <v>53</v>
      </c>
      <c r="K2057" s="3" t="s">
        <v>54</v>
      </c>
      <c r="L2057" s="3" t="s">
        <v>55</v>
      </c>
      <c r="M2057" s="3" t="s">
        <v>46</v>
      </c>
      <c r="N2057" s="3" t="s">
        <v>37</v>
      </c>
      <c r="O2057" s="3" t="s">
        <v>218</v>
      </c>
      <c r="P2057" s="3"/>
      <c r="Q2057" s="3"/>
      <c r="R2057" s="3" t="s">
        <v>40</v>
      </c>
      <c r="S2057" s="3" t="s">
        <v>150</v>
      </c>
      <c r="T2057" s="3" t="s">
        <v>42</v>
      </c>
      <c r="U2057" s="4" t="s">
        <v>222</v>
      </c>
      <c r="V2057" s="6">
        <v>56281000</v>
      </c>
      <c r="W2057" s="6">
        <v>33349633</v>
      </c>
      <c r="X2057" s="6">
        <v>163134</v>
      </c>
      <c r="Y2057" s="6">
        <v>89467499</v>
      </c>
      <c r="Z2057" s="6">
        <v>0</v>
      </c>
      <c r="AA2057" s="6">
        <v>89467499</v>
      </c>
      <c r="AB2057" s="6">
        <v>0</v>
      </c>
      <c r="AC2057" s="6">
        <v>89467499</v>
      </c>
      <c r="AD2057" s="6">
        <v>89467499</v>
      </c>
      <c r="AE2057" s="6">
        <v>86458633</v>
      </c>
      <c r="AF2057" s="6">
        <v>86458633</v>
      </c>
    </row>
    <row r="2058" spans="1:32" ht="22.5">
      <c r="A2058" s="3" t="s">
        <v>455</v>
      </c>
      <c r="B2058" s="11" t="s">
        <v>545</v>
      </c>
      <c r="C2058" s="11" t="s">
        <v>575</v>
      </c>
      <c r="D2058" s="4" t="s">
        <v>456</v>
      </c>
      <c r="E2058" s="5" t="s">
        <v>372</v>
      </c>
      <c r="F2058" s="5" t="str">
        <f t="shared" si="34"/>
        <v>C-4199-1500-5</v>
      </c>
      <c r="G2058" s="13" t="s">
        <v>543</v>
      </c>
      <c r="H2058" s="13" t="s">
        <v>493</v>
      </c>
      <c r="I2058" s="13" t="s">
        <v>506</v>
      </c>
      <c r="J2058" s="3" t="s">
        <v>53</v>
      </c>
      <c r="K2058" s="3" t="s">
        <v>54</v>
      </c>
      <c r="L2058" s="3" t="s">
        <v>55</v>
      </c>
      <c r="M2058" s="3" t="s">
        <v>46</v>
      </c>
      <c r="N2058" s="3" t="s">
        <v>37</v>
      </c>
      <c r="O2058" s="3" t="s">
        <v>221</v>
      </c>
      <c r="P2058" s="3"/>
      <c r="Q2058" s="3"/>
      <c r="R2058" s="3" t="s">
        <v>40</v>
      </c>
      <c r="S2058" s="3" t="s">
        <v>150</v>
      </c>
      <c r="T2058" s="3" t="s">
        <v>42</v>
      </c>
      <c r="U2058" s="4" t="s">
        <v>57</v>
      </c>
      <c r="V2058" s="6">
        <v>3271000</v>
      </c>
      <c r="W2058" s="6">
        <v>1871204</v>
      </c>
      <c r="X2058" s="6">
        <v>26144</v>
      </c>
      <c r="Y2058" s="6">
        <v>5116060</v>
      </c>
      <c r="Z2058" s="6">
        <v>0</v>
      </c>
      <c r="AA2058" s="6">
        <v>5116060</v>
      </c>
      <c r="AB2058" s="6">
        <v>0</v>
      </c>
      <c r="AC2058" s="6">
        <v>5116060</v>
      </c>
      <c r="AD2058" s="6">
        <v>5116060</v>
      </c>
      <c r="AE2058" s="6">
        <v>5116060</v>
      </c>
      <c r="AF2058" s="6">
        <v>5116060</v>
      </c>
    </row>
    <row r="2059" spans="1:32" ht="22.5">
      <c r="A2059" s="3" t="s">
        <v>455</v>
      </c>
      <c r="B2059" s="11" t="s">
        <v>545</v>
      </c>
      <c r="C2059" s="11" t="s">
        <v>575</v>
      </c>
      <c r="D2059" s="4" t="s">
        <v>456</v>
      </c>
      <c r="E2059" s="5" t="s">
        <v>391</v>
      </c>
      <c r="F2059" s="5" t="str">
        <f t="shared" si="34"/>
        <v>C-4199-1500-5</v>
      </c>
      <c r="G2059" s="13" t="s">
        <v>543</v>
      </c>
      <c r="H2059" s="13" t="s">
        <v>501</v>
      </c>
      <c r="I2059" s="13" t="s">
        <v>544</v>
      </c>
      <c r="J2059" s="3" t="s">
        <v>53</v>
      </c>
      <c r="K2059" s="3" t="s">
        <v>54</v>
      </c>
      <c r="L2059" s="3" t="s">
        <v>55</v>
      </c>
      <c r="M2059" s="3" t="s">
        <v>46</v>
      </c>
      <c r="N2059" s="3" t="s">
        <v>37</v>
      </c>
      <c r="O2059" s="3" t="s">
        <v>252</v>
      </c>
      <c r="P2059" s="3"/>
      <c r="Q2059" s="3"/>
      <c r="R2059" s="3" t="s">
        <v>40</v>
      </c>
      <c r="S2059" s="3" t="s">
        <v>150</v>
      </c>
      <c r="T2059" s="3" t="s">
        <v>42</v>
      </c>
      <c r="U2059" s="4" t="s">
        <v>253</v>
      </c>
      <c r="V2059" s="6">
        <v>0</v>
      </c>
      <c r="W2059" s="6">
        <v>6200</v>
      </c>
      <c r="X2059" s="6">
        <v>0</v>
      </c>
      <c r="Y2059" s="6">
        <v>6200</v>
      </c>
      <c r="Z2059" s="6">
        <v>0</v>
      </c>
      <c r="AA2059" s="6">
        <v>4843</v>
      </c>
      <c r="AB2059" s="6">
        <v>1357</v>
      </c>
      <c r="AC2059" s="6">
        <v>4843</v>
      </c>
      <c r="AD2059" s="6">
        <v>4843</v>
      </c>
      <c r="AE2059" s="6">
        <v>4723</v>
      </c>
      <c r="AF2059" s="6">
        <v>4723</v>
      </c>
    </row>
    <row r="2060" spans="1:32" ht="22.5">
      <c r="A2060" s="3" t="s">
        <v>458</v>
      </c>
      <c r="B2060" s="11" t="s">
        <v>545</v>
      </c>
      <c r="C2060" s="11" t="s">
        <v>576</v>
      </c>
      <c r="D2060" s="4" t="s">
        <v>459</v>
      </c>
      <c r="E2060" s="5" t="s">
        <v>123</v>
      </c>
      <c r="F2060" s="5" t="str">
        <f t="shared" si="34"/>
        <v>A-2-0-3</v>
      </c>
      <c r="G2060" s="13" t="s">
        <v>492</v>
      </c>
      <c r="H2060" s="13" t="s">
        <v>501</v>
      </c>
      <c r="I2060" s="13" t="s">
        <v>502</v>
      </c>
      <c r="J2060" s="3" t="s">
        <v>35</v>
      </c>
      <c r="K2060" s="3" t="s">
        <v>36</v>
      </c>
      <c r="L2060" s="3" t="s">
        <v>37</v>
      </c>
      <c r="M2060" s="3" t="s">
        <v>38</v>
      </c>
      <c r="N2060" s="3" t="s">
        <v>121</v>
      </c>
      <c r="O2060" s="3" t="s">
        <v>38</v>
      </c>
      <c r="P2060" s="3"/>
      <c r="Q2060" s="3"/>
      <c r="R2060" s="3" t="s">
        <v>40</v>
      </c>
      <c r="S2060" s="3" t="s">
        <v>41</v>
      </c>
      <c r="T2060" s="3" t="s">
        <v>42</v>
      </c>
      <c r="U2060" s="4" t="s">
        <v>124</v>
      </c>
      <c r="V2060" s="6">
        <v>13400000</v>
      </c>
      <c r="W2060" s="6">
        <v>0</v>
      </c>
      <c r="X2060" s="6">
        <v>216371</v>
      </c>
      <c r="Y2060" s="6">
        <v>13183629</v>
      </c>
      <c r="Z2060" s="6">
        <v>0</v>
      </c>
      <c r="AA2060" s="6">
        <v>13183629</v>
      </c>
      <c r="AB2060" s="6">
        <v>0</v>
      </c>
      <c r="AC2060" s="6">
        <v>13183629</v>
      </c>
      <c r="AD2060" s="6">
        <v>13183629</v>
      </c>
      <c r="AE2060" s="6">
        <v>13183629</v>
      </c>
      <c r="AF2060" s="6">
        <v>13183629</v>
      </c>
    </row>
    <row r="2061" spans="1:32" ht="22.5">
      <c r="A2061" s="3" t="s">
        <v>458</v>
      </c>
      <c r="B2061" s="11" t="s">
        <v>545</v>
      </c>
      <c r="C2061" s="11" t="s">
        <v>576</v>
      </c>
      <c r="D2061" s="4" t="s">
        <v>459</v>
      </c>
      <c r="E2061" s="5" t="s">
        <v>133</v>
      </c>
      <c r="F2061" s="5" t="str">
        <f t="shared" si="34"/>
        <v>A-2-0-4</v>
      </c>
      <c r="G2061" s="13" t="s">
        <v>492</v>
      </c>
      <c r="H2061" s="13" t="s">
        <v>501</v>
      </c>
      <c r="I2061" s="13" t="s">
        <v>502</v>
      </c>
      <c r="J2061" s="3" t="s">
        <v>35</v>
      </c>
      <c r="K2061" s="3" t="s">
        <v>36</v>
      </c>
      <c r="L2061" s="3" t="s">
        <v>37</v>
      </c>
      <c r="M2061" s="3" t="s">
        <v>45</v>
      </c>
      <c r="N2061" s="3" t="s">
        <v>45</v>
      </c>
      <c r="O2061" s="3" t="s">
        <v>61</v>
      </c>
      <c r="P2061" s="3"/>
      <c r="Q2061" s="3"/>
      <c r="R2061" s="3" t="s">
        <v>40</v>
      </c>
      <c r="S2061" s="3" t="s">
        <v>41</v>
      </c>
      <c r="T2061" s="3" t="s">
        <v>42</v>
      </c>
      <c r="U2061" s="4" t="s">
        <v>134</v>
      </c>
      <c r="V2061" s="6">
        <v>21316000</v>
      </c>
      <c r="W2061" s="6">
        <v>6801800</v>
      </c>
      <c r="X2061" s="6">
        <v>3704</v>
      </c>
      <c r="Y2061" s="6">
        <v>28114096</v>
      </c>
      <c r="Z2061" s="6">
        <v>0</v>
      </c>
      <c r="AA2061" s="6">
        <v>28113964</v>
      </c>
      <c r="AB2061" s="6">
        <v>132</v>
      </c>
      <c r="AC2061" s="6">
        <v>28113964</v>
      </c>
      <c r="AD2061" s="6">
        <v>28113964</v>
      </c>
      <c r="AE2061" s="6">
        <v>28113964</v>
      </c>
      <c r="AF2061" s="6">
        <v>28113964</v>
      </c>
    </row>
    <row r="2062" spans="1:32" ht="22.5">
      <c r="A2062" s="3" t="s">
        <v>458</v>
      </c>
      <c r="B2062" s="11" t="s">
        <v>545</v>
      </c>
      <c r="C2062" s="11" t="s">
        <v>576</v>
      </c>
      <c r="D2062" s="4" t="s">
        <v>459</v>
      </c>
      <c r="E2062" s="5" t="s">
        <v>135</v>
      </c>
      <c r="F2062" s="5" t="str">
        <f t="shared" si="34"/>
        <v>A-2-0-4</v>
      </c>
      <c r="G2062" s="13" t="s">
        <v>492</v>
      </c>
      <c r="H2062" s="13" t="s">
        <v>501</v>
      </c>
      <c r="I2062" s="13" t="s">
        <v>502</v>
      </c>
      <c r="J2062" s="3" t="s">
        <v>35</v>
      </c>
      <c r="K2062" s="3" t="s">
        <v>36</v>
      </c>
      <c r="L2062" s="3" t="s">
        <v>37</v>
      </c>
      <c r="M2062" s="3" t="s">
        <v>45</v>
      </c>
      <c r="N2062" s="3" t="s">
        <v>45</v>
      </c>
      <c r="O2062" s="3" t="s">
        <v>36</v>
      </c>
      <c r="P2062" s="3"/>
      <c r="Q2062" s="3"/>
      <c r="R2062" s="3" t="s">
        <v>40</v>
      </c>
      <c r="S2062" s="3" t="s">
        <v>41</v>
      </c>
      <c r="T2062" s="3" t="s">
        <v>42</v>
      </c>
      <c r="U2062" s="4" t="s">
        <v>136</v>
      </c>
      <c r="V2062" s="6">
        <v>9700000</v>
      </c>
      <c r="W2062" s="6">
        <v>0</v>
      </c>
      <c r="X2062" s="6">
        <v>1253154</v>
      </c>
      <c r="Y2062" s="6">
        <v>8446846</v>
      </c>
      <c r="Z2062" s="6">
        <v>0</v>
      </c>
      <c r="AA2062" s="6">
        <v>7630845.3700000001</v>
      </c>
      <c r="AB2062" s="6">
        <v>816000.63</v>
      </c>
      <c r="AC2062" s="6">
        <v>7630845.3700000001</v>
      </c>
      <c r="AD2062" s="6">
        <v>6455445.3700000001</v>
      </c>
      <c r="AE2062" s="6">
        <v>0</v>
      </c>
      <c r="AF2062" s="6">
        <v>0</v>
      </c>
    </row>
    <row r="2063" spans="1:32" ht="22.5">
      <c r="A2063" s="3" t="s">
        <v>458</v>
      </c>
      <c r="B2063" s="11" t="s">
        <v>545</v>
      </c>
      <c r="C2063" s="11" t="s">
        <v>576</v>
      </c>
      <c r="D2063" s="4" t="s">
        <v>459</v>
      </c>
      <c r="E2063" s="5" t="s">
        <v>143</v>
      </c>
      <c r="F2063" s="5" t="str">
        <f t="shared" si="34"/>
        <v>A-2-0-4</v>
      </c>
      <c r="G2063" s="13" t="s">
        <v>492</v>
      </c>
      <c r="H2063" s="13" t="s">
        <v>501</v>
      </c>
      <c r="I2063" s="13" t="s">
        <v>502</v>
      </c>
      <c r="J2063" s="3" t="s">
        <v>35</v>
      </c>
      <c r="K2063" s="3" t="s">
        <v>36</v>
      </c>
      <c r="L2063" s="3" t="s">
        <v>37</v>
      </c>
      <c r="M2063" s="3" t="s">
        <v>45</v>
      </c>
      <c r="N2063" s="3" t="s">
        <v>45</v>
      </c>
      <c r="O2063" s="3" t="s">
        <v>144</v>
      </c>
      <c r="P2063" s="3"/>
      <c r="Q2063" s="3"/>
      <c r="R2063" s="3" t="s">
        <v>40</v>
      </c>
      <c r="S2063" s="3" t="s">
        <v>41</v>
      </c>
      <c r="T2063" s="3" t="s">
        <v>42</v>
      </c>
      <c r="U2063" s="4" t="s">
        <v>145</v>
      </c>
      <c r="V2063" s="6">
        <v>0</v>
      </c>
      <c r="W2063" s="6">
        <v>8002200</v>
      </c>
      <c r="X2063" s="6">
        <v>8002200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</row>
    <row r="2064" spans="1:32" ht="22.5">
      <c r="A2064" s="3" t="s">
        <v>458</v>
      </c>
      <c r="B2064" s="11" t="s">
        <v>545</v>
      </c>
      <c r="C2064" s="11" t="s">
        <v>576</v>
      </c>
      <c r="D2064" s="4" t="s">
        <v>459</v>
      </c>
      <c r="E2064" s="5" t="s">
        <v>149</v>
      </c>
      <c r="F2064" s="5" t="str">
        <f t="shared" si="34"/>
        <v>A-2-0-4</v>
      </c>
      <c r="G2064" s="13" t="s">
        <v>492</v>
      </c>
      <c r="H2064" s="13" t="s">
        <v>501</v>
      </c>
      <c r="I2064" s="13" t="s">
        <v>502</v>
      </c>
      <c r="J2064" s="3" t="s">
        <v>35</v>
      </c>
      <c r="K2064" s="3" t="s">
        <v>36</v>
      </c>
      <c r="L2064" s="3" t="s">
        <v>37</v>
      </c>
      <c r="M2064" s="3" t="s">
        <v>45</v>
      </c>
      <c r="N2064" s="3" t="s">
        <v>45</v>
      </c>
      <c r="O2064" s="3" t="s">
        <v>150</v>
      </c>
      <c r="P2064" s="3"/>
      <c r="Q2064" s="3"/>
      <c r="R2064" s="3" t="s">
        <v>40</v>
      </c>
      <c r="S2064" s="3" t="s">
        <v>41</v>
      </c>
      <c r="T2064" s="3" t="s">
        <v>42</v>
      </c>
      <c r="U2064" s="4" t="s">
        <v>151</v>
      </c>
      <c r="V2064" s="6">
        <v>0</v>
      </c>
      <c r="W2064" s="6">
        <v>3376000</v>
      </c>
      <c r="X2064" s="6">
        <v>3376000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</row>
    <row r="2065" spans="1:32" ht="22.5">
      <c r="A2065" s="3" t="s">
        <v>458</v>
      </c>
      <c r="B2065" s="11" t="s">
        <v>545</v>
      </c>
      <c r="C2065" s="11" t="s">
        <v>576</v>
      </c>
      <c r="D2065" s="4" t="s">
        <v>459</v>
      </c>
      <c r="E2065" s="5" t="s">
        <v>152</v>
      </c>
      <c r="F2065" s="5" t="str">
        <f t="shared" si="34"/>
        <v>A-2-0-4</v>
      </c>
      <c r="G2065" s="13" t="s">
        <v>492</v>
      </c>
      <c r="H2065" s="13" t="s">
        <v>501</v>
      </c>
      <c r="I2065" s="13" t="s">
        <v>502</v>
      </c>
      <c r="J2065" s="3" t="s">
        <v>35</v>
      </c>
      <c r="K2065" s="3" t="s">
        <v>36</v>
      </c>
      <c r="L2065" s="3" t="s">
        <v>37</v>
      </c>
      <c r="M2065" s="3" t="s">
        <v>45</v>
      </c>
      <c r="N2065" s="3" t="s">
        <v>45</v>
      </c>
      <c r="O2065" s="3" t="s">
        <v>153</v>
      </c>
      <c r="P2065" s="3"/>
      <c r="Q2065" s="3"/>
      <c r="R2065" s="3" t="s">
        <v>40</v>
      </c>
      <c r="S2065" s="3" t="s">
        <v>41</v>
      </c>
      <c r="T2065" s="3" t="s">
        <v>42</v>
      </c>
      <c r="U2065" s="4" t="s">
        <v>154</v>
      </c>
      <c r="V2065" s="6">
        <v>0</v>
      </c>
      <c r="W2065" s="6">
        <v>4250000</v>
      </c>
      <c r="X2065" s="6">
        <v>4250000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</row>
    <row r="2066" spans="1:32" ht="22.5">
      <c r="A2066" s="3" t="s">
        <v>458</v>
      </c>
      <c r="B2066" s="11" t="s">
        <v>545</v>
      </c>
      <c r="C2066" s="11" t="s">
        <v>576</v>
      </c>
      <c r="D2066" s="4" t="s">
        <v>459</v>
      </c>
      <c r="E2066" s="5" t="s">
        <v>44</v>
      </c>
      <c r="F2066" s="5" t="str">
        <f t="shared" si="34"/>
        <v>A-2-0-4</v>
      </c>
      <c r="G2066" s="13" t="s">
        <v>492</v>
      </c>
      <c r="H2066" s="13" t="s">
        <v>501</v>
      </c>
      <c r="I2066" s="13" t="s">
        <v>502</v>
      </c>
      <c r="J2066" s="3" t="s">
        <v>35</v>
      </c>
      <c r="K2066" s="3" t="s">
        <v>36</v>
      </c>
      <c r="L2066" s="3" t="s">
        <v>37</v>
      </c>
      <c r="M2066" s="3" t="s">
        <v>45</v>
      </c>
      <c r="N2066" s="3" t="s">
        <v>46</v>
      </c>
      <c r="O2066" s="3" t="s">
        <v>47</v>
      </c>
      <c r="P2066" s="3"/>
      <c r="Q2066" s="3"/>
      <c r="R2066" s="3" t="s">
        <v>40</v>
      </c>
      <c r="S2066" s="3" t="s">
        <v>41</v>
      </c>
      <c r="T2066" s="3" t="s">
        <v>42</v>
      </c>
      <c r="U2066" s="4" t="s">
        <v>48</v>
      </c>
      <c r="V2066" s="6">
        <v>3500000</v>
      </c>
      <c r="W2066" s="6">
        <v>15695338</v>
      </c>
      <c r="X2066" s="6">
        <v>80198</v>
      </c>
      <c r="Y2066" s="6">
        <v>19115140</v>
      </c>
      <c r="Z2066" s="6">
        <v>0</v>
      </c>
      <c r="AA2066" s="6">
        <v>19115140</v>
      </c>
      <c r="AB2066" s="6">
        <v>0</v>
      </c>
      <c r="AC2066" s="6">
        <v>19115140</v>
      </c>
      <c r="AD2066" s="6">
        <v>19115140</v>
      </c>
      <c r="AE2066" s="6">
        <v>19115140</v>
      </c>
      <c r="AF2066" s="6">
        <v>19115140</v>
      </c>
    </row>
    <row r="2067" spans="1:32" ht="22.5">
      <c r="A2067" s="3" t="s">
        <v>458</v>
      </c>
      <c r="B2067" s="11" t="s">
        <v>545</v>
      </c>
      <c r="C2067" s="11" t="s">
        <v>576</v>
      </c>
      <c r="D2067" s="4" t="s">
        <v>459</v>
      </c>
      <c r="E2067" s="5" t="s">
        <v>179</v>
      </c>
      <c r="F2067" s="5" t="str">
        <f t="shared" si="34"/>
        <v>A-2-0-4</v>
      </c>
      <c r="G2067" s="13" t="s">
        <v>492</v>
      </c>
      <c r="H2067" s="13" t="s">
        <v>501</v>
      </c>
      <c r="I2067" s="13" t="s">
        <v>502</v>
      </c>
      <c r="J2067" s="3" t="s">
        <v>35</v>
      </c>
      <c r="K2067" s="3" t="s">
        <v>36</v>
      </c>
      <c r="L2067" s="3" t="s">
        <v>37</v>
      </c>
      <c r="M2067" s="3" t="s">
        <v>45</v>
      </c>
      <c r="N2067" s="3" t="s">
        <v>158</v>
      </c>
      <c r="O2067" s="3" t="s">
        <v>61</v>
      </c>
      <c r="P2067" s="3"/>
      <c r="Q2067" s="3"/>
      <c r="R2067" s="3" t="s">
        <v>40</v>
      </c>
      <c r="S2067" s="3" t="s">
        <v>41</v>
      </c>
      <c r="T2067" s="3" t="s">
        <v>42</v>
      </c>
      <c r="U2067" s="4" t="s">
        <v>180</v>
      </c>
      <c r="V2067" s="6">
        <v>6000000</v>
      </c>
      <c r="W2067" s="6">
        <v>0</v>
      </c>
      <c r="X2067" s="6">
        <v>21048</v>
      </c>
      <c r="Y2067" s="6">
        <v>5978952</v>
      </c>
      <c r="Z2067" s="6">
        <v>0</v>
      </c>
      <c r="AA2067" s="6">
        <v>5978952</v>
      </c>
      <c r="AB2067" s="6">
        <v>0</v>
      </c>
      <c r="AC2067" s="6">
        <v>5978952</v>
      </c>
      <c r="AD2067" s="6">
        <v>5978952</v>
      </c>
      <c r="AE2067" s="6">
        <v>5978952</v>
      </c>
      <c r="AF2067" s="6">
        <v>5978952</v>
      </c>
    </row>
    <row r="2068" spans="1:32" ht="22.5">
      <c r="A2068" s="3" t="s">
        <v>458</v>
      </c>
      <c r="B2068" s="11" t="s">
        <v>545</v>
      </c>
      <c r="C2068" s="11" t="s">
        <v>576</v>
      </c>
      <c r="D2068" s="4" t="s">
        <v>459</v>
      </c>
      <c r="E2068" s="5" t="s">
        <v>181</v>
      </c>
      <c r="F2068" s="5" t="str">
        <f t="shared" si="34"/>
        <v>A-2-0-4</v>
      </c>
      <c r="G2068" s="13" t="s">
        <v>492</v>
      </c>
      <c r="H2068" s="13" t="s">
        <v>501</v>
      </c>
      <c r="I2068" s="13" t="s">
        <v>502</v>
      </c>
      <c r="J2068" s="3" t="s">
        <v>35</v>
      </c>
      <c r="K2068" s="3" t="s">
        <v>36</v>
      </c>
      <c r="L2068" s="3" t="s">
        <v>37</v>
      </c>
      <c r="M2068" s="3" t="s">
        <v>45</v>
      </c>
      <c r="N2068" s="3" t="s">
        <v>158</v>
      </c>
      <c r="O2068" s="3" t="s">
        <v>36</v>
      </c>
      <c r="P2068" s="3"/>
      <c r="Q2068" s="3"/>
      <c r="R2068" s="3" t="s">
        <v>40</v>
      </c>
      <c r="S2068" s="3" t="s">
        <v>41</v>
      </c>
      <c r="T2068" s="3" t="s">
        <v>42</v>
      </c>
      <c r="U2068" s="4" t="s">
        <v>182</v>
      </c>
      <c r="V2068" s="6">
        <v>42000000</v>
      </c>
      <c r="W2068" s="6">
        <v>0</v>
      </c>
      <c r="X2068" s="6">
        <v>42882</v>
      </c>
      <c r="Y2068" s="6">
        <v>41957118</v>
      </c>
      <c r="Z2068" s="6">
        <v>0</v>
      </c>
      <c r="AA2068" s="6">
        <v>41957118</v>
      </c>
      <c r="AB2068" s="6">
        <v>0</v>
      </c>
      <c r="AC2068" s="6">
        <v>41957118</v>
      </c>
      <c r="AD2068" s="6">
        <v>41957118</v>
      </c>
      <c r="AE2068" s="6">
        <v>41957118</v>
      </c>
      <c r="AF2068" s="6">
        <v>41957118</v>
      </c>
    </row>
    <row r="2069" spans="1:32" ht="22.5">
      <c r="A2069" s="3" t="s">
        <v>458</v>
      </c>
      <c r="B2069" s="11" t="s">
        <v>545</v>
      </c>
      <c r="C2069" s="11" t="s">
        <v>576</v>
      </c>
      <c r="D2069" s="4" t="s">
        <v>459</v>
      </c>
      <c r="E2069" s="5" t="s">
        <v>394</v>
      </c>
      <c r="F2069" s="5" t="str">
        <f t="shared" si="34"/>
        <v>A-2-0-4</v>
      </c>
      <c r="G2069" s="13" t="s">
        <v>492</v>
      </c>
      <c r="H2069" s="13" t="s">
        <v>501</v>
      </c>
      <c r="I2069" s="13" t="s">
        <v>502</v>
      </c>
      <c r="J2069" s="3" t="s">
        <v>35</v>
      </c>
      <c r="K2069" s="3" t="s">
        <v>36</v>
      </c>
      <c r="L2069" s="3" t="s">
        <v>37</v>
      </c>
      <c r="M2069" s="3" t="s">
        <v>45</v>
      </c>
      <c r="N2069" s="3" t="s">
        <v>158</v>
      </c>
      <c r="O2069" s="3" t="s">
        <v>38</v>
      </c>
      <c r="P2069" s="3"/>
      <c r="Q2069" s="3"/>
      <c r="R2069" s="3" t="s">
        <v>40</v>
      </c>
      <c r="S2069" s="3" t="s">
        <v>41</v>
      </c>
      <c r="T2069" s="3" t="s">
        <v>42</v>
      </c>
      <c r="U2069" s="4" t="s">
        <v>395</v>
      </c>
      <c r="V2069" s="6">
        <v>350000</v>
      </c>
      <c r="W2069" s="6">
        <v>0</v>
      </c>
      <c r="X2069" s="6">
        <v>5116</v>
      </c>
      <c r="Y2069" s="6">
        <v>344884</v>
      </c>
      <c r="Z2069" s="6">
        <v>0</v>
      </c>
      <c r="AA2069" s="6">
        <v>344884</v>
      </c>
      <c r="AB2069" s="6">
        <v>0</v>
      </c>
      <c r="AC2069" s="6">
        <v>344884</v>
      </c>
      <c r="AD2069" s="6">
        <v>344884</v>
      </c>
      <c r="AE2069" s="6">
        <v>344884</v>
      </c>
      <c r="AF2069" s="6">
        <v>344884</v>
      </c>
    </row>
    <row r="2070" spans="1:32" ht="22.5">
      <c r="A2070" s="3" t="s">
        <v>458</v>
      </c>
      <c r="B2070" s="11" t="s">
        <v>545</v>
      </c>
      <c r="C2070" s="11" t="s">
        <v>576</v>
      </c>
      <c r="D2070" s="4" t="s">
        <v>459</v>
      </c>
      <c r="E2070" s="5" t="s">
        <v>185</v>
      </c>
      <c r="F2070" s="5" t="str">
        <f t="shared" si="34"/>
        <v>A-2-0-4</v>
      </c>
      <c r="G2070" s="13" t="s">
        <v>492</v>
      </c>
      <c r="H2070" s="13" t="s">
        <v>501</v>
      </c>
      <c r="I2070" s="13" t="s">
        <v>502</v>
      </c>
      <c r="J2070" s="3" t="s">
        <v>35</v>
      </c>
      <c r="K2070" s="3" t="s">
        <v>36</v>
      </c>
      <c r="L2070" s="3" t="s">
        <v>37</v>
      </c>
      <c r="M2070" s="3" t="s">
        <v>45</v>
      </c>
      <c r="N2070" s="3" t="s">
        <v>158</v>
      </c>
      <c r="O2070" s="3" t="s">
        <v>116</v>
      </c>
      <c r="P2070" s="3"/>
      <c r="Q2070" s="3"/>
      <c r="R2070" s="3" t="s">
        <v>40</v>
      </c>
      <c r="S2070" s="3" t="s">
        <v>41</v>
      </c>
      <c r="T2070" s="3" t="s">
        <v>42</v>
      </c>
      <c r="U2070" s="4" t="s">
        <v>186</v>
      </c>
      <c r="V2070" s="6">
        <v>4500000</v>
      </c>
      <c r="W2070" s="6">
        <v>0</v>
      </c>
      <c r="X2070" s="6">
        <v>351350</v>
      </c>
      <c r="Y2070" s="6">
        <v>4148650</v>
      </c>
      <c r="Z2070" s="6">
        <v>0</v>
      </c>
      <c r="AA2070" s="6">
        <v>4148650</v>
      </c>
      <c r="AB2070" s="6">
        <v>0</v>
      </c>
      <c r="AC2070" s="6">
        <v>4148650</v>
      </c>
      <c r="AD2070" s="6">
        <v>4148650</v>
      </c>
      <c r="AE2070" s="6">
        <v>4148650</v>
      </c>
      <c r="AF2070" s="6">
        <v>4148650</v>
      </c>
    </row>
    <row r="2071" spans="1:32" ht="22.5">
      <c r="A2071" s="3" t="s">
        <v>458</v>
      </c>
      <c r="B2071" s="11" t="s">
        <v>545</v>
      </c>
      <c r="C2071" s="11" t="s">
        <v>576</v>
      </c>
      <c r="D2071" s="4" t="s">
        <v>459</v>
      </c>
      <c r="E2071" s="5" t="s">
        <v>49</v>
      </c>
      <c r="F2071" s="5" t="str">
        <f t="shared" si="34"/>
        <v>A-2-0-4</v>
      </c>
      <c r="G2071" s="13" t="s">
        <v>492</v>
      </c>
      <c r="H2071" s="13" t="s">
        <v>493</v>
      </c>
      <c r="I2071" s="13" t="s">
        <v>494</v>
      </c>
      <c r="J2071" s="3" t="s">
        <v>35</v>
      </c>
      <c r="K2071" s="3" t="s">
        <v>36</v>
      </c>
      <c r="L2071" s="3" t="s">
        <v>37</v>
      </c>
      <c r="M2071" s="3" t="s">
        <v>45</v>
      </c>
      <c r="N2071" s="3" t="s">
        <v>50</v>
      </c>
      <c r="O2071" s="3" t="s">
        <v>36</v>
      </c>
      <c r="P2071" s="3"/>
      <c r="Q2071" s="3"/>
      <c r="R2071" s="3" t="s">
        <v>40</v>
      </c>
      <c r="S2071" s="3" t="s">
        <v>41</v>
      </c>
      <c r="T2071" s="3" t="s">
        <v>42</v>
      </c>
      <c r="U2071" s="4" t="s">
        <v>51</v>
      </c>
      <c r="V2071" s="6">
        <v>18000000</v>
      </c>
      <c r="W2071" s="6">
        <v>6000000</v>
      </c>
      <c r="X2071" s="6">
        <v>562402</v>
      </c>
      <c r="Y2071" s="6">
        <v>23437598</v>
      </c>
      <c r="Z2071" s="6">
        <v>0</v>
      </c>
      <c r="AA2071" s="6">
        <v>23437598</v>
      </c>
      <c r="AB2071" s="6">
        <v>0</v>
      </c>
      <c r="AC2071" s="6">
        <v>23437598</v>
      </c>
      <c r="AD2071" s="6">
        <v>23437598</v>
      </c>
      <c r="AE2071" s="6">
        <v>23437598</v>
      </c>
      <c r="AF2071" s="6">
        <v>23437598</v>
      </c>
    </row>
    <row r="2072" spans="1:32" ht="22.5">
      <c r="A2072" s="3" t="s">
        <v>458</v>
      </c>
      <c r="B2072" s="11" t="s">
        <v>545</v>
      </c>
      <c r="C2072" s="11" t="s">
        <v>576</v>
      </c>
      <c r="D2072" s="4" t="s">
        <v>459</v>
      </c>
      <c r="E2072" s="5" t="s">
        <v>193</v>
      </c>
      <c r="F2072" s="5" t="str">
        <f t="shared" ref="F2072:F2135" si="35">+J2072&amp;"-"&amp;K2072&amp;"-"&amp;L2072&amp;"-"&amp;M2072</f>
        <v>A-2-0-4</v>
      </c>
      <c r="G2072" s="13" t="s">
        <v>492</v>
      </c>
      <c r="H2072" s="13" t="s">
        <v>493</v>
      </c>
      <c r="I2072" s="13" t="s">
        <v>494</v>
      </c>
      <c r="J2072" s="3" t="s">
        <v>35</v>
      </c>
      <c r="K2072" s="3" t="s">
        <v>36</v>
      </c>
      <c r="L2072" s="3" t="s">
        <v>37</v>
      </c>
      <c r="M2072" s="3" t="s">
        <v>45</v>
      </c>
      <c r="N2072" s="3" t="s">
        <v>150</v>
      </c>
      <c r="O2072" s="3" t="s">
        <v>45</v>
      </c>
      <c r="P2072" s="3"/>
      <c r="Q2072" s="3"/>
      <c r="R2072" s="3" t="s">
        <v>40</v>
      </c>
      <c r="S2072" s="3" t="s">
        <v>41</v>
      </c>
      <c r="T2072" s="3" t="s">
        <v>42</v>
      </c>
      <c r="U2072" s="4" t="s">
        <v>194</v>
      </c>
      <c r="V2072" s="6">
        <v>28356694</v>
      </c>
      <c r="W2072" s="6">
        <v>12927672</v>
      </c>
      <c r="X2072" s="6">
        <v>0</v>
      </c>
      <c r="Y2072" s="6">
        <v>41284366</v>
      </c>
      <c r="Z2072" s="6">
        <v>0</v>
      </c>
      <c r="AA2072" s="6">
        <v>41283767</v>
      </c>
      <c r="AB2072" s="6">
        <v>599</v>
      </c>
      <c r="AC2072" s="6">
        <v>41283767</v>
      </c>
      <c r="AD2072" s="6">
        <v>41283767</v>
      </c>
      <c r="AE2072" s="6">
        <v>41283767</v>
      </c>
      <c r="AF2072" s="6">
        <v>41283767</v>
      </c>
    </row>
    <row r="2073" spans="1:32" ht="22.5">
      <c r="A2073" s="3" t="s">
        <v>458</v>
      </c>
      <c r="B2073" s="11" t="s">
        <v>545</v>
      </c>
      <c r="C2073" s="11" t="s">
        <v>576</v>
      </c>
      <c r="D2073" s="4" t="s">
        <v>459</v>
      </c>
      <c r="E2073" s="5" t="s">
        <v>208</v>
      </c>
      <c r="F2073" s="5" t="str">
        <f t="shared" si="35"/>
        <v>C-4102-1500-1</v>
      </c>
      <c r="G2073" s="13" t="s">
        <v>509</v>
      </c>
      <c r="H2073" s="13" t="s">
        <v>510</v>
      </c>
      <c r="I2073" s="13" t="s">
        <v>511</v>
      </c>
      <c r="J2073" s="3" t="s">
        <v>53</v>
      </c>
      <c r="K2073" s="3" t="s">
        <v>209</v>
      </c>
      <c r="L2073" s="3" t="s">
        <v>55</v>
      </c>
      <c r="M2073" s="3" t="s">
        <v>61</v>
      </c>
      <c r="N2073" s="3" t="s">
        <v>37</v>
      </c>
      <c r="O2073" s="3" t="s">
        <v>210</v>
      </c>
      <c r="P2073" s="3"/>
      <c r="Q2073" s="3"/>
      <c r="R2073" s="3" t="s">
        <v>40</v>
      </c>
      <c r="S2073" s="3" t="s">
        <v>41</v>
      </c>
      <c r="T2073" s="3" t="s">
        <v>42</v>
      </c>
      <c r="U2073" s="4" t="s">
        <v>211</v>
      </c>
      <c r="V2073" s="6">
        <v>1722265600</v>
      </c>
      <c r="W2073" s="6">
        <v>162323317</v>
      </c>
      <c r="X2073" s="6">
        <v>110301540</v>
      </c>
      <c r="Y2073" s="6">
        <v>1774287377</v>
      </c>
      <c r="Z2073" s="6">
        <v>0</v>
      </c>
      <c r="AA2073" s="6">
        <v>1766461005</v>
      </c>
      <c r="AB2073" s="6">
        <v>7826372</v>
      </c>
      <c r="AC2073" s="6">
        <v>1766461005</v>
      </c>
      <c r="AD2073" s="6">
        <v>1766461005</v>
      </c>
      <c r="AE2073" s="6">
        <v>1766461005</v>
      </c>
      <c r="AF2073" s="6">
        <v>1766461005</v>
      </c>
    </row>
    <row r="2074" spans="1:32" ht="22.5">
      <c r="A2074" s="3" t="s">
        <v>458</v>
      </c>
      <c r="B2074" s="11" t="s">
        <v>545</v>
      </c>
      <c r="C2074" s="11" t="s">
        <v>576</v>
      </c>
      <c r="D2074" s="4" t="s">
        <v>459</v>
      </c>
      <c r="E2074" s="5" t="s">
        <v>217</v>
      </c>
      <c r="F2074" s="5" t="str">
        <f t="shared" si="35"/>
        <v>C-4102-1500-1</v>
      </c>
      <c r="G2074" s="13" t="s">
        <v>509</v>
      </c>
      <c r="H2074" s="13" t="s">
        <v>510</v>
      </c>
      <c r="I2074" s="13" t="s">
        <v>511</v>
      </c>
      <c r="J2074" s="3" t="s">
        <v>53</v>
      </c>
      <c r="K2074" s="3" t="s">
        <v>209</v>
      </c>
      <c r="L2074" s="3" t="s">
        <v>55</v>
      </c>
      <c r="M2074" s="3" t="s">
        <v>61</v>
      </c>
      <c r="N2074" s="3" t="s">
        <v>37</v>
      </c>
      <c r="O2074" s="3" t="s">
        <v>218</v>
      </c>
      <c r="P2074" s="3"/>
      <c r="Q2074" s="3"/>
      <c r="R2074" s="3" t="s">
        <v>40</v>
      </c>
      <c r="S2074" s="3" t="s">
        <v>41</v>
      </c>
      <c r="T2074" s="3" t="s">
        <v>42</v>
      </c>
      <c r="U2074" s="4" t="s">
        <v>219</v>
      </c>
      <c r="V2074" s="6">
        <v>51758230</v>
      </c>
      <c r="W2074" s="6">
        <v>39000000</v>
      </c>
      <c r="X2074" s="6">
        <v>481</v>
      </c>
      <c r="Y2074" s="6">
        <v>90757749</v>
      </c>
      <c r="Z2074" s="6">
        <v>0</v>
      </c>
      <c r="AA2074" s="6">
        <v>86578229</v>
      </c>
      <c r="AB2074" s="6">
        <v>4179520</v>
      </c>
      <c r="AC2074" s="6">
        <v>86578229</v>
      </c>
      <c r="AD2074" s="6">
        <v>86056184</v>
      </c>
      <c r="AE2074" s="6">
        <v>83163634</v>
      </c>
      <c r="AF2074" s="6">
        <v>83163634</v>
      </c>
    </row>
    <row r="2075" spans="1:32" ht="22.5">
      <c r="A2075" s="3" t="s">
        <v>458</v>
      </c>
      <c r="B2075" s="11" t="s">
        <v>545</v>
      </c>
      <c r="C2075" s="11" t="s">
        <v>576</v>
      </c>
      <c r="D2075" s="4" t="s">
        <v>459</v>
      </c>
      <c r="E2075" s="5" t="s">
        <v>220</v>
      </c>
      <c r="F2075" s="5" t="str">
        <f t="shared" si="35"/>
        <v>C-4102-1500-1</v>
      </c>
      <c r="G2075" s="13" t="s">
        <v>509</v>
      </c>
      <c r="H2075" s="13" t="s">
        <v>493</v>
      </c>
      <c r="I2075" s="13" t="s">
        <v>512</v>
      </c>
      <c r="J2075" s="3" t="s">
        <v>53</v>
      </c>
      <c r="K2075" s="3" t="s">
        <v>209</v>
      </c>
      <c r="L2075" s="3" t="s">
        <v>55</v>
      </c>
      <c r="M2075" s="3" t="s">
        <v>61</v>
      </c>
      <c r="N2075" s="3" t="s">
        <v>37</v>
      </c>
      <c r="O2075" s="3" t="s">
        <v>221</v>
      </c>
      <c r="P2075" s="3"/>
      <c r="Q2075" s="3"/>
      <c r="R2075" s="3" t="s">
        <v>40</v>
      </c>
      <c r="S2075" s="3" t="s">
        <v>41</v>
      </c>
      <c r="T2075" s="3" t="s">
        <v>42</v>
      </c>
      <c r="U2075" s="4" t="s">
        <v>222</v>
      </c>
      <c r="V2075" s="6">
        <v>102672285</v>
      </c>
      <c r="W2075" s="6">
        <v>0</v>
      </c>
      <c r="X2075" s="6">
        <v>39014855</v>
      </c>
      <c r="Y2075" s="6">
        <v>63657430</v>
      </c>
      <c r="Z2075" s="6">
        <v>0</v>
      </c>
      <c r="AA2075" s="6">
        <v>60008278</v>
      </c>
      <c r="AB2075" s="6">
        <v>3649152</v>
      </c>
      <c r="AC2075" s="6">
        <v>60008278</v>
      </c>
      <c r="AD2075" s="6">
        <v>60008278</v>
      </c>
      <c r="AE2075" s="6">
        <v>60008278</v>
      </c>
      <c r="AF2075" s="6">
        <v>60008278</v>
      </c>
    </row>
    <row r="2076" spans="1:32" ht="22.5">
      <c r="A2076" s="3" t="s">
        <v>458</v>
      </c>
      <c r="B2076" s="11" t="s">
        <v>545</v>
      </c>
      <c r="C2076" s="11" t="s">
        <v>576</v>
      </c>
      <c r="D2076" s="4" t="s">
        <v>459</v>
      </c>
      <c r="E2076" s="5" t="s">
        <v>223</v>
      </c>
      <c r="F2076" s="5" t="str">
        <f t="shared" si="35"/>
        <v>C-4102-1500-1</v>
      </c>
      <c r="G2076" s="13" t="s">
        <v>509</v>
      </c>
      <c r="H2076" s="13" t="s">
        <v>493</v>
      </c>
      <c r="I2076" s="13" t="s">
        <v>506</v>
      </c>
      <c r="J2076" s="3" t="s">
        <v>53</v>
      </c>
      <c r="K2076" s="3" t="s">
        <v>209</v>
      </c>
      <c r="L2076" s="3" t="s">
        <v>55</v>
      </c>
      <c r="M2076" s="3" t="s">
        <v>61</v>
      </c>
      <c r="N2076" s="3" t="s">
        <v>37</v>
      </c>
      <c r="O2076" s="3" t="s">
        <v>224</v>
      </c>
      <c r="P2076" s="3"/>
      <c r="Q2076" s="3"/>
      <c r="R2076" s="3" t="s">
        <v>40</v>
      </c>
      <c r="S2076" s="3" t="s">
        <v>41</v>
      </c>
      <c r="T2076" s="3" t="s">
        <v>42</v>
      </c>
      <c r="U2076" s="4" t="s">
        <v>57</v>
      </c>
      <c r="V2076" s="6">
        <v>15778520</v>
      </c>
      <c r="W2076" s="6">
        <v>9673415</v>
      </c>
      <c r="X2076" s="6">
        <v>0</v>
      </c>
      <c r="Y2076" s="6">
        <v>25451935</v>
      </c>
      <c r="Z2076" s="6">
        <v>0</v>
      </c>
      <c r="AA2076" s="6">
        <v>25440175</v>
      </c>
      <c r="AB2076" s="6">
        <v>11760</v>
      </c>
      <c r="AC2076" s="6">
        <v>25440175</v>
      </c>
      <c r="AD2076" s="6">
        <v>25440175</v>
      </c>
      <c r="AE2076" s="6">
        <v>25440175</v>
      </c>
      <c r="AF2076" s="6">
        <v>25440175</v>
      </c>
    </row>
    <row r="2077" spans="1:32" ht="22.5">
      <c r="A2077" s="3" t="s">
        <v>458</v>
      </c>
      <c r="B2077" s="11" t="s">
        <v>545</v>
      </c>
      <c r="C2077" s="11" t="s">
        <v>576</v>
      </c>
      <c r="D2077" s="4" t="s">
        <v>459</v>
      </c>
      <c r="E2077" s="5" t="s">
        <v>375</v>
      </c>
      <c r="F2077" s="5" t="str">
        <f t="shared" si="35"/>
        <v>C-4102-1500-3</v>
      </c>
      <c r="G2077" s="13" t="s">
        <v>495</v>
      </c>
      <c r="H2077" s="13" t="s">
        <v>496</v>
      </c>
      <c r="I2077" s="13" t="s">
        <v>497</v>
      </c>
      <c r="J2077" s="3" t="s">
        <v>53</v>
      </c>
      <c r="K2077" s="3" t="s">
        <v>209</v>
      </c>
      <c r="L2077" s="3" t="s">
        <v>55</v>
      </c>
      <c r="M2077" s="3" t="s">
        <v>38</v>
      </c>
      <c r="N2077" s="3" t="s">
        <v>37</v>
      </c>
      <c r="O2077" s="3" t="s">
        <v>257</v>
      </c>
      <c r="P2077" s="3"/>
      <c r="Q2077" s="3"/>
      <c r="R2077" s="3" t="s">
        <v>40</v>
      </c>
      <c r="S2077" s="3" t="s">
        <v>41</v>
      </c>
      <c r="T2077" s="3" t="s">
        <v>42</v>
      </c>
      <c r="U2077" s="4" t="s">
        <v>376</v>
      </c>
      <c r="V2077" s="6">
        <v>516131957</v>
      </c>
      <c r="W2077" s="6">
        <v>46921087</v>
      </c>
      <c r="X2077" s="6">
        <v>15373866</v>
      </c>
      <c r="Y2077" s="6">
        <v>547679178</v>
      </c>
      <c r="Z2077" s="6">
        <v>0</v>
      </c>
      <c r="AA2077" s="6">
        <v>546375871</v>
      </c>
      <c r="AB2077" s="6">
        <v>1303307</v>
      </c>
      <c r="AC2077" s="6">
        <v>546375871</v>
      </c>
      <c r="AD2077" s="6">
        <v>546375871</v>
      </c>
      <c r="AE2077" s="6">
        <v>500564497</v>
      </c>
      <c r="AF2077" s="6">
        <v>500564497</v>
      </c>
    </row>
    <row r="2078" spans="1:32" ht="22.5">
      <c r="A2078" s="3" t="s">
        <v>458</v>
      </c>
      <c r="B2078" s="11" t="s">
        <v>545</v>
      </c>
      <c r="C2078" s="11" t="s">
        <v>576</v>
      </c>
      <c r="D2078" s="4" t="s">
        <v>459</v>
      </c>
      <c r="E2078" s="5" t="s">
        <v>225</v>
      </c>
      <c r="F2078" s="5" t="str">
        <f t="shared" si="35"/>
        <v>C-4102-1500-3</v>
      </c>
      <c r="G2078" s="13" t="s">
        <v>495</v>
      </c>
      <c r="H2078" s="13" t="s">
        <v>496</v>
      </c>
      <c r="I2078" s="13" t="s">
        <v>497</v>
      </c>
      <c r="J2078" s="3" t="s">
        <v>53</v>
      </c>
      <c r="K2078" s="3" t="s">
        <v>209</v>
      </c>
      <c r="L2078" s="3" t="s">
        <v>55</v>
      </c>
      <c r="M2078" s="3" t="s">
        <v>38</v>
      </c>
      <c r="N2078" s="3" t="s">
        <v>37</v>
      </c>
      <c r="O2078" s="3" t="s">
        <v>213</v>
      </c>
      <c r="P2078" s="3"/>
      <c r="Q2078" s="3"/>
      <c r="R2078" s="3" t="s">
        <v>40</v>
      </c>
      <c r="S2078" s="3" t="s">
        <v>41</v>
      </c>
      <c r="T2078" s="3" t="s">
        <v>42</v>
      </c>
      <c r="U2078" s="4" t="s">
        <v>226</v>
      </c>
      <c r="V2078" s="6">
        <v>2001990617</v>
      </c>
      <c r="W2078" s="6">
        <v>139044314</v>
      </c>
      <c r="X2078" s="6">
        <v>222514625</v>
      </c>
      <c r="Y2078" s="6">
        <v>1918520306</v>
      </c>
      <c r="Z2078" s="6">
        <v>0</v>
      </c>
      <c r="AA2078" s="6">
        <v>1883781095</v>
      </c>
      <c r="AB2078" s="6">
        <v>34739211</v>
      </c>
      <c r="AC2078" s="6">
        <v>1883781095</v>
      </c>
      <c r="AD2078" s="6">
        <v>1883781095</v>
      </c>
      <c r="AE2078" s="6">
        <v>1802974003</v>
      </c>
      <c r="AF2078" s="6">
        <v>1802974003</v>
      </c>
    </row>
    <row r="2079" spans="1:32" ht="22.5">
      <c r="A2079" s="3" t="s">
        <v>458</v>
      </c>
      <c r="B2079" s="11" t="s">
        <v>545</v>
      </c>
      <c r="C2079" s="11" t="s">
        <v>576</v>
      </c>
      <c r="D2079" s="4" t="s">
        <v>459</v>
      </c>
      <c r="E2079" s="5" t="s">
        <v>377</v>
      </c>
      <c r="F2079" s="5" t="str">
        <f t="shared" si="35"/>
        <v>C-4102-1500-3</v>
      </c>
      <c r="G2079" s="13" t="s">
        <v>495</v>
      </c>
      <c r="H2079" s="13" t="s">
        <v>496</v>
      </c>
      <c r="I2079" s="13" t="s">
        <v>497</v>
      </c>
      <c r="J2079" s="3" t="s">
        <v>53</v>
      </c>
      <c r="K2079" s="3" t="s">
        <v>209</v>
      </c>
      <c r="L2079" s="3" t="s">
        <v>55</v>
      </c>
      <c r="M2079" s="3" t="s">
        <v>38</v>
      </c>
      <c r="N2079" s="3" t="s">
        <v>37</v>
      </c>
      <c r="O2079" s="3" t="s">
        <v>56</v>
      </c>
      <c r="P2079" s="3"/>
      <c r="Q2079" s="3"/>
      <c r="R2079" s="3" t="s">
        <v>40</v>
      </c>
      <c r="S2079" s="3" t="s">
        <v>41</v>
      </c>
      <c r="T2079" s="3" t="s">
        <v>42</v>
      </c>
      <c r="U2079" s="4" t="s">
        <v>378</v>
      </c>
      <c r="V2079" s="6">
        <v>31327120</v>
      </c>
      <c r="W2079" s="6">
        <v>10285362</v>
      </c>
      <c r="X2079" s="6">
        <v>4983860</v>
      </c>
      <c r="Y2079" s="6">
        <v>36628622</v>
      </c>
      <c r="Z2079" s="6">
        <v>0</v>
      </c>
      <c r="AA2079" s="6">
        <v>36628622</v>
      </c>
      <c r="AB2079" s="6">
        <v>0</v>
      </c>
      <c r="AC2079" s="6">
        <v>36628622</v>
      </c>
      <c r="AD2079" s="6">
        <v>36628622</v>
      </c>
      <c r="AE2079" s="6">
        <v>33345290</v>
      </c>
      <c r="AF2079" s="6">
        <v>33345290</v>
      </c>
    </row>
    <row r="2080" spans="1:32" ht="22.5">
      <c r="A2080" s="3" t="s">
        <v>458</v>
      </c>
      <c r="B2080" s="11" t="s">
        <v>545</v>
      </c>
      <c r="C2080" s="11" t="s">
        <v>576</v>
      </c>
      <c r="D2080" s="4" t="s">
        <v>459</v>
      </c>
      <c r="E2080" s="5" t="s">
        <v>227</v>
      </c>
      <c r="F2080" s="5" t="str">
        <f t="shared" si="35"/>
        <v>C-4102-1500-3</v>
      </c>
      <c r="G2080" s="13" t="s">
        <v>495</v>
      </c>
      <c r="H2080" s="13" t="s">
        <v>496</v>
      </c>
      <c r="I2080" s="13" t="s">
        <v>497</v>
      </c>
      <c r="J2080" s="3" t="s">
        <v>53</v>
      </c>
      <c r="K2080" s="3" t="s">
        <v>209</v>
      </c>
      <c r="L2080" s="3" t="s">
        <v>55</v>
      </c>
      <c r="M2080" s="3" t="s">
        <v>38</v>
      </c>
      <c r="N2080" s="3" t="s">
        <v>37</v>
      </c>
      <c r="O2080" s="3" t="s">
        <v>218</v>
      </c>
      <c r="P2080" s="3"/>
      <c r="Q2080" s="3"/>
      <c r="R2080" s="3" t="s">
        <v>230</v>
      </c>
      <c r="S2080" s="3" t="s">
        <v>243</v>
      </c>
      <c r="T2080" s="3" t="s">
        <v>42</v>
      </c>
      <c r="U2080" s="4" t="s">
        <v>228</v>
      </c>
      <c r="V2080" s="6">
        <v>438926873</v>
      </c>
      <c r="W2080" s="6">
        <v>41359723</v>
      </c>
      <c r="X2080" s="6">
        <v>46635275</v>
      </c>
      <c r="Y2080" s="6">
        <v>433651321</v>
      </c>
      <c r="Z2080" s="6">
        <v>0</v>
      </c>
      <c r="AA2080" s="6">
        <v>428630507</v>
      </c>
      <c r="AB2080" s="6">
        <v>5020814</v>
      </c>
      <c r="AC2080" s="6">
        <v>428630507</v>
      </c>
      <c r="AD2080" s="6">
        <v>428630507</v>
      </c>
      <c r="AE2080" s="6">
        <v>389701299</v>
      </c>
      <c r="AF2080" s="6">
        <v>389701299</v>
      </c>
    </row>
    <row r="2081" spans="1:32" ht="22.5">
      <c r="A2081" s="3" t="s">
        <v>458</v>
      </c>
      <c r="B2081" s="11" t="s">
        <v>545</v>
      </c>
      <c r="C2081" s="11" t="s">
        <v>576</v>
      </c>
      <c r="D2081" s="4" t="s">
        <v>459</v>
      </c>
      <c r="E2081" s="5" t="s">
        <v>227</v>
      </c>
      <c r="F2081" s="5" t="str">
        <f t="shared" si="35"/>
        <v>C-4102-1500-3</v>
      </c>
      <c r="G2081" s="13" t="s">
        <v>495</v>
      </c>
      <c r="H2081" s="13" t="s">
        <v>496</v>
      </c>
      <c r="I2081" s="13" t="s">
        <v>497</v>
      </c>
      <c r="J2081" s="3" t="s">
        <v>53</v>
      </c>
      <c r="K2081" s="3" t="s">
        <v>209</v>
      </c>
      <c r="L2081" s="3" t="s">
        <v>55</v>
      </c>
      <c r="M2081" s="3" t="s">
        <v>38</v>
      </c>
      <c r="N2081" s="3" t="s">
        <v>37</v>
      </c>
      <c r="O2081" s="3" t="s">
        <v>218</v>
      </c>
      <c r="P2081" s="3"/>
      <c r="Q2081" s="3"/>
      <c r="R2081" s="3" t="s">
        <v>40</v>
      </c>
      <c r="S2081" s="3" t="s">
        <v>41</v>
      </c>
      <c r="T2081" s="3" t="s">
        <v>42</v>
      </c>
      <c r="U2081" s="4" t="s">
        <v>228</v>
      </c>
      <c r="V2081" s="6">
        <v>0</v>
      </c>
      <c r="W2081" s="6">
        <v>13698432</v>
      </c>
      <c r="X2081" s="6">
        <v>3764509</v>
      </c>
      <c r="Y2081" s="6">
        <v>9933923</v>
      </c>
      <c r="Z2081" s="6">
        <v>0</v>
      </c>
      <c r="AA2081" s="6">
        <v>6976316</v>
      </c>
      <c r="AB2081" s="6">
        <v>2957607</v>
      </c>
      <c r="AC2081" s="6">
        <v>6976316</v>
      </c>
      <c r="AD2081" s="6">
        <v>6976316</v>
      </c>
      <c r="AE2081" s="6">
        <v>6976316</v>
      </c>
      <c r="AF2081" s="6">
        <v>6976316</v>
      </c>
    </row>
    <row r="2082" spans="1:32" ht="22.5">
      <c r="A2082" s="3" t="s">
        <v>458</v>
      </c>
      <c r="B2082" s="11" t="s">
        <v>545</v>
      </c>
      <c r="C2082" s="11" t="s">
        <v>576</v>
      </c>
      <c r="D2082" s="4" t="s">
        <v>459</v>
      </c>
      <c r="E2082" s="5" t="s">
        <v>234</v>
      </c>
      <c r="F2082" s="5" t="str">
        <f t="shared" si="35"/>
        <v>C-4102-1500-3</v>
      </c>
      <c r="G2082" s="13" t="s">
        <v>495</v>
      </c>
      <c r="H2082" s="13" t="s">
        <v>496</v>
      </c>
      <c r="I2082" s="13" t="s">
        <v>497</v>
      </c>
      <c r="J2082" s="3" t="s">
        <v>53</v>
      </c>
      <c r="K2082" s="3" t="s">
        <v>209</v>
      </c>
      <c r="L2082" s="3" t="s">
        <v>55</v>
      </c>
      <c r="M2082" s="3" t="s">
        <v>38</v>
      </c>
      <c r="N2082" s="3" t="s">
        <v>37</v>
      </c>
      <c r="O2082" s="3" t="s">
        <v>235</v>
      </c>
      <c r="P2082" s="3"/>
      <c r="Q2082" s="3"/>
      <c r="R2082" s="3" t="s">
        <v>40</v>
      </c>
      <c r="S2082" s="3" t="s">
        <v>41</v>
      </c>
      <c r="T2082" s="3" t="s">
        <v>42</v>
      </c>
      <c r="U2082" s="4" t="s">
        <v>236</v>
      </c>
      <c r="V2082" s="6">
        <v>0</v>
      </c>
      <c r="W2082" s="6">
        <v>3250000</v>
      </c>
      <c r="X2082" s="6">
        <v>0</v>
      </c>
      <c r="Y2082" s="6">
        <v>3250000</v>
      </c>
      <c r="Z2082" s="6">
        <v>0</v>
      </c>
      <c r="AA2082" s="6">
        <v>2902680</v>
      </c>
      <c r="AB2082" s="6">
        <v>347320</v>
      </c>
      <c r="AC2082" s="6">
        <v>2902680</v>
      </c>
      <c r="AD2082" s="6">
        <v>2902680</v>
      </c>
      <c r="AE2082" s="6">
        <v>2527680</v>
      </c>
      <c r="AF2082" s="6">
        <v>2527680</v>
      </c>
    </row>
    <row r="2083" spans="1:32" ht="22.5">
      <c r="A2083" s="3" t="s">
        <v>458</v>
      </c>
      <c r="B2083" s="11" t="s">
        <v>545</v>
      </c>
      <c r="C2083" s="11" t="s">
        <v>576</v>
      </c>
      <c r="D2083" s="4" t="s">
        <v>459</v>
      </c>
      <c r="E2083" s="5" t="s">
        <v>460</v>
      </c>
      <c r="F2083" s="5" t="str">
        <f t="shared" si="35"/>
        <v>C-4102-1500-3</v>
      </c>
      <c r="G2083" s="13" t="s">
        <v>495</v>
      </c>
      <c r="H2083" s="13" t="s">
        <v>496</v>
      </c>
      <c r="I2083" s="13" t="s">
        <v>497</v>
      </c>
      <c r="J2083" s="3" t="s">
        <v>53</v>
      </c>
      <c r="K2083" s="3" t="s">
        <v>209</v>
      </c>
      <c r="L2083" s="3" t="s">
        <v>55</v>
      </c>
      <c r="M2083" s="3" t="s">
        <v>38</v>
      </c>
      <c r="N2083" s="3" t="s">
        <v>37</v>
      </c>
      <c r="O2083" s="3" t="s">
        <v>267</v>
      </c>
      <c r="P2083" s="3"/>
      <c r="Q2083" s="3"/>
      <c r="R2083" s="3" t="s">
        <v>40</v>
      </c>
      <c r="S2083" s="3" t="s">
        <v>41</v>
      </c>
      <c r="T2083" s="3" t="s">
        <v>42</v>
      </c>
      <c r="U2083" s="4" t="s">
        <v>461</v>
      </c>
      <c r="V2083" s="6">
        <v>0</v>
      </c>
      <c r="W2083" s="6">
        <v>50000000</v>
      </c>
      <c r="X2083" s="6">
        <v>20026000</v>
      </c>
      <c r="Y2083" s="6">
        <v>29974000</v>
      </c>
      <c r="Z2083" s="6">
        <v>0</v>
      </c>
      <c r="AA2083" s="6">
        <v>29974000</v>
      </c>
      <c r="AB2083" s="6">
        <v>0</v>
      </c>
      <c r="AC2083" s="6">
        <v>29974000</v>
      </c>
      <c r="AD2083" s="6">
        <v>29974000</v>
      </c>
      <c r="AE2083" s="6">
        <v>29974000</v>
      </c>
      <c r="AF2083" s="6">
        <v>29974000</v>
      </c>
    </row>
    <row r="2084" spans="1:32" ht="22.5">
      <c r="A2084" s="3" t="s">
        <v>458</v>
      </c>
      <c r="B2084" s="11" t="s">
        <v>545</v>
      </c>
      <c r="C2084" s="11" t="s">
        <v>576</v>
      </c>
      <c r="D2084" s="4" t="s">
        <v>459</v>
      </c>
      <c r="E2084" s="5" t="s">
        <v>237</v>
      </c>
      <c r="F2084" s="5" t="str">
        <f t="shared" si="35"/>
        <v>C-4102-1500-3</v>
      </c>
      <c r="G2084" s="13" t="s">
        <v>495</v>
      </c>
      <c r="H2084" s="13" t="s">
        <v>493</v>
      </c>
      <c r="I2084" s="13" t="s">
        <v>512</v>
      </c>
      <c r="J2084" s="3" t="s">
        <v>53</v>
      </c>
      <c r="K2084" s="3" t="s">
        <v>209</v>
      </c>
      <c r="L2084" s="3" t="s">
        <v>55</v>
      </c>
      <c r="M2084" s="3" t="s">
        <v>38</v>
      </c>
      <c r="N2084" s="3" t="s">
        <v>37</v>
      </c>
      <c r="O2084" s="3" t="s">
        <v>238</v>
      </c>
      <c r="P2084" s="3"/>
      <c r="Q2084" s="3"/>
      <c r="R2084" s="3" t="s">
        <v>40</v>
      </c>
      <c r="S2084" s="3" t="s">
        <v>41</v>
      </c>
      <c r="T2084" s="3" t="s">
        <v>42</v>
      </c>
      <c r="U2084" s="4" t="s">
        <v>222</v>
      </c>
      <c r="V2084" s="6">
        <v>737988844</v>
      </c>
      <c r="W2084" s="6">
        <v>601574817</v>
      </c>
      <c r="X2084" s="6">
        <v>97402502</v>
      </c>
      <c r="Y2084" s="6">
        <v>1242161159</v>
      </c>
      <c r="Z2084" s="6">
        <v>0</v>
      </c>
      <c r="AA2084" s="6">
        <v>1242161159</v>
      </c>
      <c r="AB2084" s="6">
        <v>0</v>
      </c>
      <c r="AC2084" s="6">
        <v>1242161159</v>
      </c>
      <c r="AD2084" s="6">
        <v>1242161159</v>
      </c>
      <c r="AE2084" s="6">
        <v>1225114899</v>
      </c>
      <c r="AF2084" s="6">
        <v>1225114899</v>
      </c>
    </row>
    <row r="2085" spans="1:32" ht="22.5">
      <c r="A2085" s="3" t="s">
        <v>458</v>
      </c>
      <c r="B2085" s="11" t="s">
        <v>545</v>
      </c>
      <c r="C2085" s="11" t="s">
        <v>576</v>
      </c>
      <c r="D2085" s="4" t="s">
        <v>459</v>
      </c>
      <c r="E2085" s="5" t="s">
        <v>239</v>
      </c>
      <c r="F2085" s="5" t="str">
        <f t="shared" si="35"/>
        <v>C-4102-1500-3</v>
      </c>
      <c r="G2085" s="13" t="s">
        <v>495</v>
      </c>
      <c r="H2085" s="13" t="s">
        <v>493</v>
      </c>
      <c r="I2085" s="13" t="s">
        <v>506</v>
      </c>
      <c r="J2085" s="3" t="s">
        <v>53</v>
      </c>
      <c r="K2085" s="3" t="s">
        <v>209</v>
      </c>
      <c r="L2085" s="3" t="s">
        <v>55</v>
      </c>
      <c r="M2085" s="3" t="s">
        <v>38</v>
      </c>
      <c r="N2085" s="3" t="s">
        <v>37</v>
      </c>
      <c r="O2085" s="3" t="s">
        <v>240</v>
      </c>
      <c r="P2085" s="3"/>
      <c r="Q2085" s="3"/>
      <c r="R2085" s="3" t="s">
        <v>40</v>
      </c>
      <c r="S2085" s="3" t="s">
        <v>41</v>
      </c>
      <c r="T2085" s="3" t="s">
        <v>42</v>
      </c>
      <c r="U2085" s="4" t="s">
        <v>57</v>
      </c>
      <c r="V2085" s="6">
        <v>150209000</v>
      </c>
      <c r="W2085" s="6">
        <v>143000000</v>
      </c>
      <c r="X2085" s="6">
        <v>0</v>
      </c>
      <c r="Y2085" s="6">
        <v>293209000</v>
      </c>
      <c r="Z2085" s="6">
        <v>0</v>
      </c>
      <c r="AA2085" s="6">
        <v>293012398</v>
      </c>
      <c r="AB2085" s="6">
        <v>196602</v>
      </c>
      <c r="AC2085" s="6">
        <v>293012398</v>
      </c>
      <c r="AD2085" s="6">
        <v>293012398</v>
      </c>
      <c r="AE2085" s="6">
        <v>293012398</v>
      </c>
      <c r="AF2085" s="6">
        <v>293012398</v>
      </c>
    </row>
    <row r="2086" spans="1:32" ht="33.75">
      <c r="A2086" s="3" t="s">
        <v>458</v>
      </c>
      <c r="B2086" s="11" t="s">
        <v>545</v>
      </c>
      <c r="C2086" s="11" t="s">
        <v>576</v>
      </c>
      <c r="D2086" s="4" t="s">
        <v>459</v>
      </c>
      <c r="E2086" s="5" t="s">
        <v>379</v>
      </c>
      <c r="F2086" s="5" t="str">
        <f t="shared" si="35"/>
        <v>C-4102-1500-3</v>
      </c>
      <c r="G2086" s="13" t="s">
        <v>495</v>
      </c>
      <c r="H2086" s="13" t="s">
        <v>496</v>
      </c>
      <c r="I2086" s="13" t="s">
        <v>497</v>
      </c>
      <c r="J2086" s="3" t="s">
        <v>53</v>
      </c>
      <c r="K2086" s="3" t="s">
        <v>209</v>
      </c>
      <c r="L2086" s="3" t="s">
        <v>55</v>
      </c>
      <c r="M2086" s="3" t="s">
        <v>38</v>
      </c>
      <c r="N2086" s="3" t="s">
        <v>37</v>
      </c>
      <c r="O2086" s="3" t="s">
        <v>380</v>
      </c>
      <c r="P2086" s="3"/>
      <c r="Q2086" s="3"/>
      <c r="R2086" s="3" t="s">
        <v>40</v>
      </c>
      <c r="S2086" s="3" t="s">
        <v>41</v>
      </c>
      <c r="T2086" s="3" t="s">
        <v>42</v>
      </c>
      <c r="U2086" s="4" t="s">
        <v>381</v>
      </c>
      <c r="V2086" s="6">
        <v>55843000</v>
      </c>
      <c r="W2086" s="6">
        <v>0</v>
      </c>
      <c r="X2086" s="6">
        <v>14131351</v>
      </c>
      <c r="Y2086" s="6">
        <v>41711649</v>
      </c>
      <c r="Z2086" s="6">
        <v>0</v>
      </c>
      <c r="AA2086" s="6">
        <v>37988466</v>
      </c>
      <c r="AB2086" s="6">
        <v>3723183</v>
      </c>
      <c r="AC2086" s="6">
        <v>37988466</v>
      </c>
      <c r="AD2086" s="6">
        <v>37988466</v>
      </c>
      <c r="AE2086" s="6">
        <v>37988466</v>
      </c>
      <c r="AF2086" s="6">
        <v>37988466</v>
      </c>
    </row>
    <row r="2087" spans="1:32" ht="22.5">
      <c r="A2087" s="3" t="s">
        <v>458</v>
      </c>
      <c r="B2087" s="11" t="s">
        <v>545</v>
      </c>
      <c r="C2087" s="11" t="s">
        <v>576</v>
      </c>
      <c r="D2087" s="4" t="s">
        <v>459</v>
      </c>
      <c r="E2087" s="5" t="s">
        <v>251</v>
      </c>
      <c r="F2087" s="5" t="str">
        <f t="shared" si="35"/>
        <v>C-4102-1500-3</v>
      </c>
      <c r="G2087" s="13" t="s">
        <v>495</v>
      </c>
      <c r="H2087" s="13" t="s">
        <v>496</v>
      </c>
      <c r="I2087" s="13" t="s">
        <v>497</v>
      </c>
      <c r="J2087" s="3" t="s">
        <v>53</v>
      </c>
      <c r="K2087" s="3" t="s">
        <v>209</v>
      </c>
      <c r="L2087" s="3" t="s">
        <v>55</v>
      </c>
      <c r="M2087" s="3" t="s">
        <v>38</v>
      </c>
      <c r="N2087" s="3" t="s">
        <v>37</v>
      </c>
      <c r="O2087" s="3" t="s">
        <v>252</v>
      </c>
      <c r="P2087" s="3"/>
      <c r="Q2087" s="3"/>
      <c r="R2087" s="3" t="s">
        <v>40</v>
      </c>
      <c r="S2087" s="3" t="s">
        <v>41</v>
      </c>
      <c r="T2087" s="3" t="s">
        <v>42</v>
      </c>
      <c r="U2087" s="4" t="s">
        <v>253</v>
      </c>
      <c r="V2087" s="6">
        <v>0</v>
      </c>
      <c r="W2087" s="6">
        <v>469520</v>
      </c>
      <c r="X2087" s="6">
        <v>286593</v>
      </c>
      <c r="Y2087" s="6">
        <v>182927</v>
      </c>
      <c r="Z2087" s="6">
        <v>0</v>
      </c>
      <c r="AA2087" s="6">
        <v>173553.97</v>
      </c>
      <c r="AB2087" s="6">
        <v>9373.0300000000007</v>
      </c>
      <c r="AC2087" s="6">
        <v>173553.97</v>
      </c>
      <c r="AD2087" s="6">
        <v>173553.97</v>
      </c>
      <c r="AE2087" s="6">
        <v>173553.97</v>
      </c>
      <c r="AF2087" s="6">
        <v>173553.97</v>
      </c>
    </row>
    <row r="2088" spans="1:32" ht="22.5">
      <c r="A2088" s="3" t="s">
        <v>458</v>
      </c>
      <c r="B2088" s="11" t="s">
        <v>545</v>
      </c>
      <c r="C2088" s="11" t="s">
        <v>576</v>
      </c>
      <c r="D2088" s="4" t="s">
        <v>459</v>
      </c>
      <c r="E2088" s="5" t="s">
        <v>254</v>
      </c>
      <c r="F2088" s="5" t="str">
        <f t="shared" si="35"/>
        <v>C-4102-1500-4</v>
      </c>
      <c r="G2088" s="13" t="s">
        <v>514</v>
      </c>
      <c r="H2088" s="13" t="s">
        <v>515</v>
      </c>
      <c r="I2088" s="13" t="s">
        <v>516</v>
      </c>
      <c r="J2088" s="3" t="s">
        <v>53</v>
      </c>
      <c r="K2088" s="3" t="s">
        <v>209</v>
      </c>
      <c r="L2088" s="3" t="s">
        <v>55</v>
      </c>
      <c r="M2088" s="3" t="s">
        <v>45</v>
      </c>
      <c r="N2088" s="3" t="s">
        <v>37</v>
      </c>
      <c r="O2088" s="3" t="s">
        <v>210</v>
      </c>
      <c r="P2088" s="3"/>
      <c r="Q2088" s="3"/>
      <c r="R2088" s="3" t="s">
        <v>230</v>
      </c>
      <c r="S2088" s="3" t="s">
        <v>50</v>
      </c>
      <c r="T2088" s="3" t="s">
        <v>42</v>
      </c>
      <c r="U2088" s="4" t="s">
        <v>255</v>
      </c>
      <c r="V2088" s="6">
        <v>0</v>
      </c>
      <c r="W2088" s="6">
        <v>42365700</v>
      </c>
      <c r="X2088" s="6">
        <v>2541500</v>
      </c>
      <c r="Y2088" s="6">
        <v>39824200</v>
      </c>
      <c r="Z2088" s="6">
        <v>0</v>
      </c>
      <c r="AA2088" s="6">
        <v>39824200</v>
      </c>
      <c r="AB2088" s="6">
        <v>0</v>
      </c>
      <c r="AC2088" s="6">
        <v>39824200</v>
      </c>
      <c r="AD2088" s="6">
        <v>39824200</v>
      </c>
      <c r="AE2088" s="6">
        <v>39824200</v>
      </c>
      <c r="AF2088" s="6">
        <v>39824200</v>
      </c>
    </row>
    <row r="2089" spans="1:32" ht="22.5">
      <c r="A2089" s="3" t="s">
        <v>458</v>
      </c>
      <c r="B2089" s="11" t="s">
        <v>545</v>
      </c>
      <c r="C2089" s="11" t="s">
        <v>576</v>
      </c>
      <c r="D2089" s="4" t="s">
        <v>459</v>
      </c>
      <c r="E2089" s="5" t="s">
        <v>254</v>
      </c>
      <c r="F2089" s="5" t="str">
        <f t="shared" si="35"/>
        <v>C-4102-1500-4</v>
      </c>
      <c r="G2089" s="13" t="s">
        <v>514</v>
      </c>
      <c r="H2089" s="13" t="s">
        <v>515</v>
      </c>
      <c r="I2089" s="13" t="s">
        <v>516</v>
      </c>
      <c r="J2089" s="3" t="s">
        <v>53</v>
      </c>
      <c r="K2089" s="3" t="s">
        <v>209</v>
      </c>
      <c r="L2089" s="3" t="s">
        <v>55</v>
      </c>
      <c r="M2089" s="3" t="s">
        <v>45</v>
      </c>
      <c r="N2089" s="3" t="s">
        <v>37</v>
      </c>
      <c r="O2089" s="3" t="s">
        <v>210</v>
      </c>
      <c r="P2089" s="3"/>
      <c r="Q2089" s="3"/>
      <c r="R2089" s="3" t="s">
        <v>230</v>
      </c>
      <c r="S2089" s="3" t="s">
        <v>243</v>
      </c>
      <c r="T2089" s="3" t="s">
        <v>42</v>
      </c>
      <c r="U2089" s="4" t="s">
        <v>255</v>
      </c>
      <c r="V2089" s="6">
        <v>31447536571</v>
      </c>
      <c r="W2089" s="6">
        <v>2971933725</v>
      </c>
      <c r="X2089" s="6">
        <v>2116426667</v>
      </c>
      <c r="Y2089" s="6">
        <v>32303043629</v>
      </c>
      <c r="Z2089" s="6">
        <v>0</v>
      </c>
      <c r="AA2089" s="6">
        <v>32205419910</v>
      </c>
      <c r="AB2089" s="6">
        <v>97623719</v>
      </c>
      <c r="AC2089" s="6">
        <v>32205419910</v>
      </c>
      <c r="AD2089" s="6">
        <v>32205419910</v>
      </c>
      <c r="AE2089" s="6">
        <v>32205419910</v>
      </c>
      <c r="AF2089" s="6">
        <v>32205419910</v>
      </c>
    </row>
    <row r="2090" spans="1:32" ht="22.5">
      <c r="A2090" s="3" t="s">
        <v>458</v>
      </c>
      <c r="B2090" s="11" t="s">
        <v>545</v>
      </c>
      <c r="C2090" s="11" t="s">
        <v>576</v>
      </c>
      <c r="D2090" s="4" t="s">
        <v>459</v>
      </c>
      <c r="E2090" s="5" t="s">
        <v>254</v>
      </c>
      <c r="F2090" s="5" t="str">
        <f t="shared" si="35"/>
        <v>C-4102-1500-4</v>
      </c>
      <c r="G2090" s="13" t="s">
        <v>514</v>
      </c>
      <c r="H2090" s="13" t="s">
        <v>515</v>
      </c>
      <c r="I2090" s="13" t="s">
        <v>516</v>
      </c>
      <c r="J2090" s="3" t="s">
        <v>53</v>
      </c>
      <c r="K2090" s="3" t="s">
        <v>209</v>
      </c>
      <c r="L2090" s="3" t="s">
        <v>55</v>
      </c>
      <c r="M2090" s="3" t="s">
        <v>45</v>
      </c>
      <c r="N2090" s="3" t="s">
        <v>37</v>
      </c>
      <c r="O2090" s="3" t="s">
        <v>210</v>
      </c>
      <c r="P2090" s="3"/>
      <c r="Q2090" s="3"/>
      <c r="R2090" s="3" t="s">
        <v>40</v>
      </c>
      <c r="S2090" s="3" t="s">
        <v>41</v>
      </c>
      <c r="T2090" s="3" t="s">
        <v>42</v>
      </c>
      <c r="U2090" s="4" t="s">
        <v>255</v>
      </c>
      <c r="V2090" s="6">
        <v>0</v>
      </c>
      <c r="W2090" s="6">
        <v>823170444</v>
      </c>
      <c r="X2090" s="6">
        <v>9261336</v>
      </c>
      <c r="Y2090" s="6">
        <v>813909108</v>
      </c>
      <c r="Z2090" s="6">
        <v>0</v>
      </c>
      <c r="AA2090" s="6">
        <v>813909108</v>
      </c>
      <c r="AB2090" s="6">
        <v>0</v>
      </c>
      <c r="AC2090" s="6">
        <v>813909108</v>
      </c>
      <c r="AD2090" s="6">
        <v>813909108</v>
      </c>
      <c r="AE2090" s="6">
        <v>813909108</v>
      </c>
      <c r="AF2090" s="6">
        <v>813909108</v>
      </c>
    </row>
    <row r="2091" spans="1:32" ht="22.5">
      <c r="A2091" s="3" t="s">
        <v>458</v>
      </c>
      <c r="B2091" s="11" t="s">
        <v>545</v>
      </c>
      <c r="C2091" s="11" t="s">
        <v>576</v>
      </c>
      <c r="D2091" s="4" t="s">
        <v>459</v>
      </c>
      <c r="E2091" s="5" t="s">
        <v>256</v>
      </c>
      <c r="F2091" s="5" t="str">
        <f t="shared" si="35"/>
        <v>C-4102-1500-4</v>
      </c>
      <c r="G2091" s="13" t="s">
        <v>514</v>
      </c>
      <c r="H2091" s="13" t="s">
        <v>515</v>
      </c>
      <c r="I2091" s="13" t="s">
        <v>516</v>
      </c>
      <c r="J2091" s="3" t="s">
        <v>53</v>
      </c>
      <c r="K2091" s="3" t="s">
        <v>209</v>
      </c>
      <c r="L2091" s="3" t="s">
        <v>55</v>
      </c>
      <c r="M2091" s="3" t="s">
        <v>45</v>
      </c>
      <c r="N2091" s="3" t="s">
        <v>37</v>
      </c>
      <c r="O2091" s="3" t="s">
        <v>257</v>
      </c>
      <c r="P2091" s="3"/>
      <c r="Q2091" s="3"/>
      <c r="R2091" s="3" t="s">
        <v>230</v>
      </c>
      <c r="S2091" s="3" t="s">
        <v>243</v>
      </c>
      <c r="T2091" s="3" t="s">
        <v>42</v>
      </c>
      <c r="U2091" s="4" t="s">
        <v>258</v>
      </c>
      <c r="V2091" s="6">
        <v>1482636829</v>
      </c>
      <c r="W2091" s="6">
        <v>0</v>
      </c>
      <c r="X2091" s="6">
        <v>137923578</v>
      </c>
      <c r="Y2091" s="6">
        <v>1344713251</v>
      </c>
      <c r="Z2091" s="6">
        <v>0</v>
      </c>
      <c r="AA2091" s="6">
        <v>1341500468</v>
      </c>
      <c r="AB2091" s="6">
        <v>3212783</v>
      </c>
      <c r="AC2091" s="6">
        <v>1341500468</v>
      </c>
      <c r="AD2091" s="6">
        <v>1341500468</v>
      </c>
      <c r="AE2091" s="6">
        <v>1335930591</v>
      </c>
      <c r="AF2091" s="6">
        <v>1335930591</v>
      </c>
    </row>
    <row r="2092" spans="1:32" ht="22.5">
      <c r="A2092" s="3" t="s">
        <v>458</v>
      </c>
      <c r="B2092" s="11" t="s">
        <v>545</v>
      </c>
      <c r="C2092" s="11" t="s">
        <v>576</v>
      </c>
      <c r="D2092" s="4" t="s">
        <v>459</v>
      </c>
      <c r="E2092" s="5" t="s">
        <v>256</v>
      </c>
      <c r="F2092" s="5" t="str">
        <f t="shared" si="35"/>
        <v>C-4102-1500-4</v>
      </c>
      <c r="G2092" s="13" t="s">
        <v>514</v>
      </c>
      <c r="H2092" s="13" t="s">
        <v>515</v>
      </c>
      <c r="I2092" s="13" t="s">
        <v>516</v>
      </c>
      <c r="J2092" s="3" t="s">
        <v>53</v>
      </c>
      <c r="K2092" s="3" t="s">
        <v>209</v>
      </c>
      <c r="L2092" s="3" t="s">
        <v>55</v>
      </c>
      <c r="M2092" s="3" t="s">
        <v>45</v>
      </c>
      <c r="N2092" s="3" t="s">
        <v>37</v>
      </c>
      <c r="O2092" s="3" t="s">
        <v>257</v>
      </c>
      <c r="P2092" s="3"/>
      <c r="Q2092" s="3"/>
      <c r="R2092" s="3" t="s">
        <v>40</v>
      </c>
      <c r="S2092" s="3" t="s">
        <v>150</v>
      </c>
      <c r="T2092" s="3" t="s">
        <v>42</v>
      </c>
      <c r="U2092" s="4" t="s">
        <v>258</v>
      </c>
      <c r="V2092" s="6">
        <v>0</v>
      </c>
      <c r="W2092" s="6">
        <v>4234392</v>
      </c>
      <c r="X2092" s="6">
        <v>4234392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</row>
    <row r="2093" spans="1:32" ht="22.5">
      <c r="A2093" s="3" t="s">
        <v>458</v>
      </c>
      <c r="B2093" s="11" t="s">
        <v>545</v>
      </c>
      <c r="C2093" s="11" t="s">
        <v>576</v>
      </c>
      <c r="D2093" s="4" t="s">
        <v>459</v>
      </c>
      <c r="E2093" s="5" t="s">
        <v>261</v>
      </c>
      <c r="F2093" s="5" t="str">
        <f t="shared" si="35"/>
        <v>C-4102-1500-4</v>
      </c>
      <c r="G2093" s="13" t="s">
        <v>514</v>
      </c>
      <c r="H2093" s="13" t="s">
        <v>515</v>
      </c>
      <c r="I2093" s="13" t="s">
        <v>516</v>
      </c>
      <c r="J2093" s="3" t="s">
        <v>53</v>
      </c>
      <c r="K2093" s="3" t="s">
        <v>209</v>
      </c>
      <c r="L2093" s="3" t="s">
        <v>55</v>
      </c>
      <c r="M2093" s="3" t="s">
        <v>45</v>
      </c>
      <c r="N2093" s="3" t="s">
        <v>37</v>
      </c>
      <c r="O2093" s="3" t="s">
        <v>218</v>
      </c>
      <c r="P2093" s="3"/>
      <c r="Q2093" s="3"/>
      <c r="R2093" s="3" t="s">
        <v>230</v>
      </c>
      <c r="S2093" s="3" t="s">
        <v>243</v>
      </c>
      <c r="T2093" s="3" t="s">
        <v>42</v>
      </c>
      <c r="U2093" s="4" t="s">
        <v>262</v>
      </c>
      <c r="V2093" s="6">
        <v>0</v>
      </c>
      <c r="W2093" s="6">
        <v>1604417855</v>
      </c>
      <c r="X2093" s="6">
        <v>36328483</v>
      </c>
      <c r="Y2093" s="6">
        <v>1568089372</v>
      </c>
      <c r="Z2093" s="6">
        <v>0</v>
      </c>
      <c r="AA2093" s="6">
        <v>1568089372</v>
      </c>
      <c r="AB2093" s="6">
        <v>0</v>
      </c>
      <c r="AC2093" s="6">
        <v>1568089372</v>
      </c>
      <c r="AD2093" s="6">
        <v>1568089372</v>
      </c>
      <c r="AE2093" s="6">
        <v>1568089372</v>
      </c>
      <c r="AF2093" s="6">
        <v>1568089372</v>
      </c>
    </row>
    <row r="2094" spans="1:32" ht="22.5">
      <c r="A2094" s="3" t="s">
        <v>458</v>
      </c>
      <c r="B2094" s="11" t="s">
        <v>545</v>
      </c>
      <c r="C2094" s="11" t="s">
        <v>576</v>
      </c>
      <c r="D2094" s="4" t="s">
        <v>459</v>
      </c>
      <c r="E2094" s="5" t="s">
        <v>265</v>
      </c>
      <c r="F2094" s="5" t="str">
        <f t="shared" si="35"/>
        <v>C-4102-1500-4</v>
      </c>
      <c r="G2094" s="13" t="s">
        <v>514</v>
      </c>
      <c r="H2094" s="13" t="s">
        <v>493</v>
      </c>
      <c r="I2094" s="13" t="s">
        <v>512</v>
      </c>
      <c r="J2094" s="3" t="s">
        <v>53</v>
      </c>
      <c r="K2094" s="3" t="s">
        <v>209</v>
      </c>
      <c r="L2094" s="3" t="s">
        <v>55</v>
      </c>
      <c r="M2094" s="3" t="s">
        <v>45</v>
      </c>
      <c r="N2094" s="3" t="s">
        <v>37</v>
      </c>
      <c r="O2094" s="3" t="s">
        <v>235</v>
      </c>
      <c r="P2094" s="3"/>
      <c r="Q2094" s="3"/>
      <c r="R2094" s="3" t="s">
        <v>40</v>
      </c>
      <c r="S2094" s="3" t="s">
        <v>41</v>
      </c>
      <c r="T2094" s="3" t="s">
        <v>42</v>
      </c>
      <c r="U2094" s="4" t="s">
        <v>222</v>
      </c>
      <c r="V2094" s="6">
        <v>0</v>
      </c>
      <c r="W2094" s="6">
        <v>361630000</v>
      </c>
      <c r="X2094" s="6">
        <v>18086005</v>
      </c>
      <c r="Y2094" s="6">
        <v>343543995</v>
      </c>
      <c r="Z2094" s="6">
        <v>0</v>
      </c>
      <c r="AA2094" s="6">
        <v>343543995</v>
      </c>
      <c r="AB2094" s="6">
        <v>0</v>
      </c>
      <c r="AC2094" s="6">
        <v>343543995</v>
      </c>
      <c r="AD2094" s="6">
        <v>343543995</v>
      </c>
      <c r="AE2094" s="6">
        <v>329353998</v>
      </c>
      <c r="AF2094" s="6">
        <v>329353998</v>
      </c>
    </row>
    <row r="2095" spans="1:32" ht="22.5">
      <c r="A2095" s="3" t="s">
        <v>458</v>
      </c>
      <c r="B2095" s="11" t="s">
        <v>545</v>
      </c>
      <c r="C2095" s="11" t="s">
        <v>576</v>
      </c>
      <c r="D2095" s="4" t="s">
        <v>459</v>
      </c>
      <c r="E2095" s="5" t="s">
        <v>266</v>
      </c>
      <c r="F2095" s="5" t="str">
        <f t="shared" si="35"/>
        <v>C-4102-1500-4</v>
      </c>
      <c r="G2095" s="13" t="s">
        <v>514</v>
      </c>
      <c r="H2095" s="13" t="s">
        <v>493</v>
      </c>
      <c r="I2095" s="13" t="s">
        <v>506</v>
      </c>
      <c r="J2095" s="3" t="s">
        <v>53</v>
      </c>
      <c r="K2095" s="3" t="s">
        <v>209</v>
      </c>
      <c r="L2095" s="3" t="s">
        <v>55</v>
      </c>
      <c r="M2095" s="3" t="s">
        <v>45</v>
      </c>
      <c r="N2095" s="3" t="s">
        <v>37</v>
      </c>
      <c r="O2095" s="3" t="s">
        <v>267</v>
      </c>
      <c r="P2095" s="3"/>
      <c r="Q2095" s="3"/>
      <c r="R2095" s="3" t="s">
        <v>40</v>
      </c>
      <c r="S2095" s="3" t="s">
        <v>41</v>
      </c>
      <c r="T2095" s="3" t="s">
        <v>42</v>
      </c>
      <c r="U2095" s="4" t="s">
        <v>57</v>
      </c>
      <c r="V2095" s="6">
        <v>5200000</v>
      </c>
      <c r="W2095" s="6">
        <v>121525022</v>
      </c>
      <c r="X2095" s="6">
        <v>132524</v>
      </c>
      <c r="Y2095" s="6">
        <v>126592498</v>
      </c>
      <c r="Z2095" s="6">
        <v>0</v>
      </c>
      <c r="AA2095" s="6">
        <v>124869555</v>
      </c>
      <c r="AB2095" s="6">
        <v>1722943</v>
      </c>
      <c r="AC2095" s="6">
        <v>124869555</v>
      </c>
      <c r="AD2095" s="6">
        <v>124869555</v>
      </c>
      <c r="AE2095" s="6">
        <v>124869555</v>
      </c>
      <c r="AF2095" s="6">
        <v>124869555</v>
      </c>
    </row>
    <row r="2096" spans="1:32" ht="22.5">
      <c r="A2096" s="3" t="s">
        <v>458</v>
      </c>
      <c r="B2096" s="11" t="s">
        <v>545</v>
      </c>
      <c r="C2096" s="11" t="s">
        <v>576</v>
      </c>
      <c r="D2096" s="4" t="s">
        <v>459</v>
      </c>
      <c r="E2096" s="5" t="s">
        <v>268</v>
      </c>
      <c r="F2096" s="5" t="str">
        <f t="shared" si="35"/>
        <v>C-4102-1500-4</v>
      </c>
      <c r="G2096" s="13" t="s">
        <v>514</v>
      </c>
      <c r="H2096" s="13" t="s">
        <v>515</v>
      </c>
      <c r="I2096" s="13" t="s">
        <v>516</v>
      </c>
      <c r="J2096" s="3" t="s">
        <v>53</v>
      </c>
      <c r="K2096" s="3" t="s">
        <v>209</v>
      </c>
      <c r="L2096" s="3" t="s">
        <v>55</v>
      </c>
      <c r="M2096" s="3" t="s">
        <v>45</v>
      </c>
      <c r="N2096" s="3" t="s">
        <v>37</v>
      </c>
      <c r="O2096" s="3" t="s">
        <v>252</v>
      </c>
      <c r="P2096" s="3"/>
      <c r="Q2096" s="3"/>
      <c r="R2096" s="3" t="s">
        <v>40</v>
      </c>
      <c r="S2096" s="3" t="s">
        <v>41</v>
      </c>
      <c r="T2096" s="3" t="s">
        <v>42</v>
      </c>
      <c r="U2096" s="4" t="s">
        <v>253</v>
      </c>
      <c r="V2096" s="6">
        <v>0</v>
      </c>
      <c r="W2096" s="6">
        <v>11855</v>
      </c>
      <c r="X2096" s="6">
        <v>0</v>
      </c>
      <c r="Y2096" s="6">
        <v>11855</v>
      </c>
      <c r="Z2096" s="6">
        <v>0</v>
      </c>
      <c r="AA2096" s="6">
        <v>9074</v>
      </c>
      <c r="AB2096" s="6">
        <v>2781</v>
      </c>
      <c r="AC2096" s="6">
        <v>9074</v>
      </c>
      <c r="AD2096" s="6">
        <v>9074</v>
      </c>
      <c r="AE2096" s="6">
        <v>9074</v>
      </c>
      <c r="AF2096" s="6">
        <v>9074</v>
      </c>
    </row>
    <row r="2097" spans="1:32" ht="22.5">
      <c r="A2097" s="3" t="s">
        <v>458</v>
      </c>
      <c r="B2097" s="11" t="s">
        <v>545</v>
      </c>
      <c r="C2097" s="11" t="s">
        <v>576</v>
      </c>
      <c r="D2097" s="4" t="s">
        <v>459</v>
      </c>
      <c r="E2097" s="5" t="s">
        <v>269</v>
      </c>
      <c r="F2097" s="5" t="str">
        <f t="shared" si="35"/>
        <v>C-4102-1500-5</v>
      </c>
      <c r="G2097" s="13" t="s">
        <v>517</v>
      </c>
      <c r="H2097" s="13" t="s">
        <v>518</v>
      </c>
      <c r="I2097" s="13" t="s">
        <v>519</v>
      </c>
      <c r="J2097" s="3" t="s">
        <v>53</v>
      </c>
      <c r="K2097" s="3" t="s">
        <v>209</v>
      </c>
      <c r="L2097" s="3" t="s">
        <v>55</v>
      </c>
      <c r="M2097" s="3" t="s">
        <v>46</v>
      </c>
      <c r="N2097" s="3" t="s">
        <v>37</v>
      </c>
      <c r="O2097" s="3" t="s">
        <v>210</v>
      </c>
      <c r="P2097" s="3"/>
      <c r="Q2097" s="3"/>
      <c r="R2097" s="3" t="s">
        <v>40</v>
      </c>
      <c r="S2097" s="3" t="s">
        <v>41</v>
      </c>
      <c r="T2097" s="3" t="s">
        <v>42</v>
      </c>
      <c r="U2097" s="4" t="s">
        <v>270</v>
      </c>
      <c r="V2097" s="6">
        <v>1013817600</v>
      </c>
      <c r="W2097" s="6">
        <v>394292967</v>
      </c>
      <c r="X2097" s="6">
        <v>0</v>
      </c>
      <c r="Y2097" s="6">
        <v>1408110567</v>
      </c>
      <c r="Z2097" s="6">
        <v>0</v>
      </c>
      <c r="AA2097" s="6">
        <v>1382957676</v>
      </c>
      <c r="AB2097" s="6">
        <v>25152891</v>
      </c>
      <c r="AC2097" s="6">
        <v>1382957676</v>
      </c>
      <c r="AD2097" s="6">
        <v>1382957676</v>
      </c>
      <c r="AE2097" s="6">
        <v>1382957676</v>
      </c>
      <c r="AF2097" s="6">
        <v>1382957676</v>
      </c>
    </row>
    <row r="2098" spans="1:32" ht="22.5">
      <c r="A2098" s="3" t="s">
        <v>458</v>
      </c>
      <c r="B2098" s="11" t="s">
        <v>545</v>
      </c>
      <c r="C2098" s="11" t="s">
        <v>576</v>
      </c>
      <c r="D2098" s="4" t="s">
        <v>459</v>
      </c>
      <c r="E2098" s="5" t="s">
        <v>271</v>
      </c>
      <c r="F2098" s="5" t="str">
        <f t="shared" si="35"/>
        <v>C-4102-1500-5</v>
      </c>
      <c r="G2098" s="13" t="s">
        <v>517</v>
      </c>
      <c r="H2098" s="13" t="s">
        <v>518</v>
      </c>
      <c r="I2098" s="13" t="s">
        <v>519</v>
      </c>
      <c r="J2098" s="3" t="s">
        <v>53</v>
      </c>
      <c r="K2098" s="3" t="s">
        <v>209</v>
      </c>
      <c r="L2098" s="3" t="s">
        <v>55</v>
      </c>
      <c r="M2098" s="3" t="s">
        <v>46</v>
      </c>
      <c r="N2098" s="3" t="s">
        <v>37</v>
      </c>
      <c r="O2098" s="3" t="s">
        <v>257</v>
      </c>
      <c r="P2098" s="3"/>
      <c r="Q2098" s="3"/>
      <c r="R2098" s="3" t="s">
        <v>40</v>
      </c>
      <c r="S2098" s="3" t="s">
        <v>41</v>
      </c>
      <c r="T2098" s="3" t="s">
        <v>42</v>
      </c>
      <c r="U2098" s="4" t="s">
        <v>272</v>
      </c>
      <c r="V2098" s="6">
        <v>653354933</v>
      </c>
      <c r="W2098" s="6">
        <v>1123430088</v>
      </c>
      <c r="X2098" s="6">
        <v>0</v>
      </c>
      <c r="Y2098" s="6">
        <v>1776785021</v>
      </c>
      <c r="Z2098" s="6">
        <v>0</v>
      </c>
      <c r="AA2098" s="6">
        <v>1737297144</v>
      </c>
      <c r="AB2098" s="6">
        <v>39487877</v>
      </c>
      <c r="AC2098" s="6">
        <v>1737297144</v>
      </c>
      <c r="AD2098" s="6">
        <v>1737297144</v>
      </c>
      <c r="AE2098" s="6">
        <v>1734820944</v>
      </c>
      <c r="AF2098" s="6">
        <v>1734820944</v>
      </c>
    </row>
    <row r="2099" spans="1:32" ht="22.5">
      <c r="A2099" s="3" t="s">
        <v>458</v>
      </c>
      <c r="B2099" s="11" t="s">
        <v>545</v>
      </c>
      <c r="C2099" s="11" t="s">
        <v>576</v>
      </c>
      <c r="D2099" s="4" t="s">
        <v>459</v>
      </c>
      <c r="E2099" s="5" t="s">
        <v>275</v>
      </c>
      <c r="F2099" s="5" t="str">
        <f t="shared" si="35"/>
        <v>C-4102-1500-5</v>
      </c>
      <c r="G2099" s="13" t="s">
        <v>517</v>
      </c>
      <c r="H2099" s="13" t="s">
        <v>493</v>
      </c>
      <c r="I2099" s="13" t="s">
        <v>512</v>
      </c>
      <c r="J2099" s="3" t="s">
        <v>53</v>
      </c>
      <c r="K2099" s="3" t="s">
        <v>209</v>
      </c>
      <c r="L2099" s="3" t="s">
        <v>55</v>
      </c>
      <c r="M2099" s="3" t="s">
        <v>46</v>
      </c>
      <c r="N2099" s="3" t="s">
        <v>37</v>
      </c>
      <c r="O2099" s="3" t="s">
        <v>218</v>
      </c>
      <c r="P2099" s="3"/>
      <c r="Q2099" s="3"/>
      <c r="R2099" s="3" t="s">
        <v>40</v>
      </c>
      <c r="S2099" s="3" t="s">
        <v>41</v>
      </c>
      <c r="T2099" s="3" t="s">
        <v>42</v>
      </c>
      <c r="U2099" s="4" t="s">
        <v>222</v>
      </c>
      <c r="V2099" s="6">
        <v>32791000</v>
      </c>
      <c r="W2099" s="6">
        <v>1490500</v>
      </c>
      <c r="X2099" s="6">
        <v>0</v>
      </c>
      <c r="Y2099" s="6">
        <v>34281500</v>
      </c>
      <c r="Z2099" s="6">
        <v>0</v>
      </c>
      <c r="AA2099" s="6">
        <v>34281500</v>
      </c>
      <c r="AB2099" s="6">
        <v>0</v>
      </c>
      <c r="AC2099" s="6">
        <v>34281500</v>
      </c>
      <c r="AD2099" s="6">
        <v>34281500</v>
      </c>
      <c r="AE2099" s="6">
        <v>33188467</v>
      </c>
      <c r="AF2099" s="6">
        <v>33188467</v>
      </c>
    </row>
    <row r="2100" spans="1:32" ht="22.5">
      <c r="A2100" s="3" t="s">
        <v>458</v>
      </c>
      <c r="B2100" s="11" t="s">
        <v>545</v>
      </c>
      <c r="C2100" s="11" t="s">
        <v>576</v>
      </c>
      <c r="D2100" s="4" t="s">
        <v>459</v>
      </c>
      <c r="E2100" s="5" t="s">
        <v>276</v>
      </c>
      <c r="F2100" s="5" t="str">
        <f t="shared" si="35"/>
        <v>C-4102-1500-5</v>
      </c>
      <c r="G2100" s="13" t="s">
        <v>517</v>
      </c>
      <c r="H2100" s="13" t="s">
        <v>493</v>
      </c>
      <c r="I2100" s="13" t="s">
        <v>506</v>
      </c>
      <c r="J2100" s="3" t="s">
        <v>53</v>
      </c>
      <c r="K2100" s="3" t="s">
        <v>209</v>
      </c>
      <c r="L2100" s="3" t="s">
        <v>55</v>
      </c>
      <c r="M2100" s="3" t="s">
        <v>46</v>
      </c>
      <c r="N2100" s="3" t="s">
        <v>37</v>
      </c>
      <c r="O2100" s="3" t="s">
        <v>221</v>
      </c>
      <c r="P2100" s="3"/>
      <c r="Q2100" s="3"/>
      <c r="R2100" s="3" t="s">
        <v>40</v>
      </c>
      <c r="S2100" s="3" t="s">
        <v>41</v>
      </c>
      <c r="T2100" s="3" t="s">
        <v>42</v>
      </c>
      <c r="U2100" s="4" t="s">
        <v>57</v>
      </c>
      <c r="V2100" s="6">
        <v>18205872</v>
      </c>
      <c r="W2100" s="6">
        <v>8000000</v>
      </c>
      <c r="X2100" s="6">
        <v>111379</v>
      </c>
      <c r="Y2100" s="6">
        <v>26094493</v>
      </c>
      <c r="Z2100" s="6">
        <v>0</v>
      </c>
      <c r="AA2100" s="6">
        <v>26094493</v>
      </c>
      <c r="AB2100" s="6">
        <v>0</v>
      </c>
      <c r="AC2100" s="6">
        <v>26094493</v>
      </c>
      <c r="AD2100" s="6">
        <v>26094493</v>
      </c>
      <c r="AE2100" s="6">
        <v>26094493</v>
      </c>
      <c r="AF2100" s="6">
        <v>26094493</v>
      </c>
    </row>
    <row r="2101" spans="1:32" ht="22.5">
      <c r="A2101" s="3" t="s">
        <v>458</v>
      </c>
      <c r="B2101" s="11" t="s">
        <v>545</v>
      </c>
      <c r="C2101" s="11" t="s">
        <v>576</v>
      </c>
      <c r="D2101" s="4" t="s">
        <v>459</v>
      </c>
      <c r="E2101" s="5" t="s">
        <v>384</v>
      </c>
      <c r="F2101" s="5" t="str">
        <f t="shared" si="35"/>
        <v>C-4102-1500-5</v>
      </c>
      <c r="G2101" s="13" t="s">
        <v>517</v>
      </c>
      <c r="H2101" s="13" t="s">
        <v>518</v>
      </c>
      <c r="I2101" s="13" t="s">
        <v>519</v>
      </c>
      <c r="J2101" s="3" t="s">
        <v>53</v>
      </c>
      <c r="K2101" s="3" t="s">
        <v>209</v>
      </c>
      <c r="L2101" s="3" t="s">
        <v>55</v>
      </c>
      <c r="M2101" s="3" t="s">
        <v>46</v>
      </c>
      <c r="N2101" s="3" t="s">
        <v>37</v>
      </c>
      <c r="O2101" s="3" t="s">
        <v>252</v>
      </c>
      <c r="P2101" s="3"/>
      <c r="Q2101" s="3"/>
      <c r="R2101" s="3" t="s">
        <v>40</v>
      </c>
      <c r="S2101" s="3" t="s">
        <v>41</v>
      </c>
      <c r="T2101" s="3" t="s">
        <v>42</v>
      </c>
      <c r="U2101" s="4" t="s">
        <v>253</v>
      </c>
      <c r="V2101" s="6">
        <v>4984</v>
      </c>
      <c r="W2101" s="6">
        <v>0</v>
      </c>
      <c r="X2101" s="6">
        <v>4084</v>
      </c>
      <c r="Y2101" s="6">
        <v>900</v>
      </c>
      <c r="Z2101" s="6">
        <v>0</v>
      </c>
      <c r="AA2101" s="6">
        <v>833</v>
      </c>
      <c r="AB2101" s="6">
        <v>67</v>
      </c>
      <c r="AC2101" s="6">
        <v>833</v>
      </c>
      <c r="AD2101" s="6">
        <v>833</v>
      </c>
      <c r="AE2101" s="6">
        <v>833</v>
      </c>
      <c r="AF2101" s="6">
        <v>833</v>
      </c>
    </row>
    <row r="2102" spans="1:32" ht="22.5">
      <c r="A2102" s="3" t="s">
        <v>458</v>
      </c>
      <c r="B2102" s="11" t="s">
        <v>545</v>
      </c>
      <c r="C2102" s="11" t="s">
        <v>576</v>
      </c>
      <c r="D2102" s="4" t="s">
        <v>459</v>
      </c>
      <c r="E2102" s="5" t="s">
        <v>277</v>
      </c>
      <c r="F2102" s="5" t="str">
        <f t="shared" si="35"/>
        <v>C-4102-1500-6</v>
      </c>
      <c r="G2102" s="13" t="s">
        <v>498</v>
      </c>
      <c r="H2102" s="13" t="s">
        <v>499</v>
      </c>
      <c r="I2102" s="13" t="s">
        <v>500</v>
      </c>
      <c r="J2102" s="3" t="s">
        <v>53</v>
      </c>
      <c r="K2102" s="3" t="s">
        <v>209</v>
      </c>
      <c r="L2102" s="3" t="s">
        <v>55</v>
      </c>
      <c r="M2102" s="3" t="s">
        <v>113</v>
      </c>
      <c r="N2102" s="3" t="s">
        <v>37</v>
      </c>
      <c r="O2102" s="3" t="s">
        <v>210</v>
      </c>
      <c r="P2102" s="3"/>
      <c r="Q2102" s="3"/>
      <c r="R2102" s="3" t="s">
        <v>40</v>
      </c>
      <c r="S2102" s="3" t="s">
        <v>41</v>
      </c>
      <c r="T2102" s="3" t="s">
        <v>42</v>
      </c>
      <c r="U2102" s="4" t="s">
        <v>278</v>
      </c>
      <c r="V2102" s="6">
        <v>1539453095</v>
      </c>
      <c r="W2102" s="6">
        <v>60683900</v>
      </c>
      <c r="X2102" s="6">
        <v>48633731</v>
      </c>
      <c r="Y2102" s="6">
        <v>1551503264</v>
      </c>
      <c r="Z2102" s="6">
        <v>0</v>
      </c>
      <c r="AA2102" s="6">
        <v>1500944228</v>
      </c>
      <c r="AB2102" s="6">
        <v>50559036</v>
      </c>
      <c r="AC2102" s="6">
        <v>1500944228</v>
      </c>
      <c r="AD2102" s="6">
        <v>1500944228</v>
      </c>
      <c r="AE2102" s="6">
        <v>1484841948</v>
      </c>
      <c r="AF2102" s="6">
        <v>1484841948</v>
      </c>
    </row>
    <row r="2103" spans="1:32" ht="22.5">
      <c r="A2103" s="3" t="s">
        <v>458</v>
      </c>
      <c r="B2103" s="11" t="s">
        <v>545</v>
      </c>
      <c r="C2103" s="11" t="s">
        <v>576</v>
      </c>
      <c r="D2103" s="4" t="s">
        <v>459</v>
      </c>
      <c r="E2103" s="5" t="s">
        <v>385</v>
      </c>
      <c r="F2103" s="5" t="str">
        <f t="shared" si="35"/>
        <v>C-4102-1500-6</v>
      </c>
      <c r="G2103" s="13" t="s">
        <v>498</v>
      </c>
      <c r="H2103" s="13" t="s">
        <v>499</v>
      </c>
      <c r="I2103" s="13" t="s">
        <v>500</v>
      </c>
      <c r="J2103" s="3" t="s">
        <v>53</v>
      </c>
      <c r="K2103" s="3" t="s">
        <v>209</v>
      </c>
      <c r="L2103" s="3" t="s">
        <v>55</v>
      </c>
      <c r="M2103" s="3" t="s">
        <v>113</v>
      </c>
      <c r="N2103" s="3" t="s">
        <v>37</v>
      </c>
      <c r="O2103" s="3" t="s">
        <v>257</v>
      </c>
      <c r="P2103" s="3"/>
      <c r="Q2103" s="3"/>
      <c r="R2103" s="3" t="s">
        <v>40</v>
      </c>
      <c r="S2103" s="3" t="s">
        <v>41</v>
      </c>
      <c r="T2103" s="3" t="s">
        <v>42</v>
      </c>
      <c r="U2103" s="4" t="s">
        <v>386</v>
      </c>
      <c r="V2103" s="6">
        <v>900366905</v>
      </c>
      <c r="W2103" s="6">
        <v>86563220</v>
      </c>
      <c r="X2103" s="6">
        <v>70109650</v>
      </c>
      <c r="Y2103" s="6">
        <v>916820475</v>
      </c>
      <c r="Z2103" s="6">
        <v>0</v>
      </c>
      <c r="AA2103" s="6">
        <v>909979121</v>
      </c>
      <c r="AB2103" s="6">
        <v>6841354</v>
      </c>
      <c r="AC2103" s="6">
        <v>909979121</v>
      </c>
      <c r="AD2103" s="6">
        <v>909979121</v>
      </c>
      <c r="AE2103" s="6">
        <v>907536701</v>
      </c>
      <c r="AF2103" s="6">
        <v>907536701</v>
      </c>
    </row>
    <row r="2104" spans="1:32" ht="22.5">
      <c r="A2104" s="3" t="s">
        <v>458</v>
      </c>
      <c r="B2104" s="11" t="s">
        <v>545</v>
      </c>
      <c r="C2104" s="11" t="s">
        <v>576</v>
      </c>
      <c r="D2104" s="4" t="s">
        <v>459</v>
      </c>
      <c r="E2104" s="5" t="s">
        <v>283</v>
      </c>
      <c r="F2104" s="5" t="str">
        <f t="shared" si="35"/>
        <v>C-4102-1500-6</v>
      </c>
      <c r="G2104" s="13" t="s">
        <v>498</v>
      </c>
      <c r="H2104" s="13" t="s">
        <v>499</v>
      </c>
      <c r="I2104" s="13" t="s">
        <v>500</v>
      </c>
      <c r="J2104" s="3" t="s">
        <v>53</v>
      </c>
      <c r="K2104" s="3" t="s">
        <v>209</v>
      </c>
      <c r="L2104" s="3" t="s">
        <v>55</v>
      </c>
      <c r="M2104" s="3" t="s">
        <v>113</v>
      </c>
      <c r="N2104" s="3" t="s">
        <v>37</v>
      </c>
      <c r="O2104" s="3" t="s">
        <v>218</v>
      </c>
      <c r="P2104" s="3"/>
      <c r="Q2104" s="3"/>
      <c r="R2104" s="3" t="s">
        <v>40</v>
      </c>
      <c r="S2104" s="3" t="s">
        <v>41</v>
      </c>
      <c r="T2104" s="3" t="s">
        <v>42</v>
      </c>
      <c r="U2104" s="4" t="s">
        <v>284</v>
      </c>
      <c r="V2104" s="6">
        <v>0</v>
      </c>
      <c r="W2104" s="6">
        <v>439492329</v>
      </c>
      <c r="X2104" s="6">
        <v>0</v>
      </c>
      <c r="Y2104" s="6">
        <v>439492329</v>
      </c>
      <c r="Z2104" s="6">
        <v>0</v>
      </c>
      <c r="AA2104" s="6">
        <v>416378569</v>
      </c>
      <c r="AB2104" s="6">
        <v>23113760</v>
      </c>
      <c r="AC2104" s="6">
        <v>416378569</v>
      </c>
      <c r="AD2104" s="6">
        <v>416378569</v>
      </c>
      <c r="AE2104" s="6">
        <v>416378569</v>
      </c>
      <c r="AF2104" s="6">
        <v>416378569</v>
      </c>
    </row>
    <row r="2105" spans="1:32" ht="22.5">
      <c r="A2105" s="3" t="s">
        <v>458</v>
      </c>
      <c r="B2105" s="11" t="s">
        <v>545</v>
      </c>
      <c r="C2105" s="11" t="s">
        <v>576</v>
      </c>
      <c r="D2105" s="4" t="s">
        <v>459</v>
      </c>
      <c r="E2105" s="5" t="s">
        <v>285</v>
      </c>
      <c r="F2105" s="5" t="str">
        <f t="shared" si="35"/>
        <v>C-4102-1500-6</v>
      </c>
      <c r="G2105" s="13" t="s">
        <v>498</v>
      </c>
      <c r="H2105" s="13" t="s">
        <v>493</v>
      </c>
      <c r="I2105" s="13" t="s">
        <v>512</v>
      </c>
      <c r="J2105" s="3" t="s">
        <v>53</v>
      </c>
      <c r="K2105" s="3" t="s">
        <v>209</v>
      </c>
      <c r="L2105" s="3" t="s">
        <v>55</v>
      </c>
      <c r="M2105" s="3" t="s">
        <v>113</v>
      </c>
      <c r="N2105" s="3" t="s">
        <v>37</v>
      </c>
      <c r="O2105" s="3" t="s">
        <v>224</v>
      </c>
      <c r="P2105" s="3"/>
      <c r="Q2105" s="3"/>
      <c r="R2105" s="3" t="s">
        <v>40</v>
      </c>
      <c r="S2105" s="3" t="s">
        <v>41</v>
      </c>
      <c r="T2105" s="3" t="s">
        <v>42</v>
      </c>
      <c r="U2105" s="4" t="s">
        <v>222</v>
      </c>
      <c r="V2105" s="6">
        <v>0</v>
      </c>
      <c r="W2105" s="6">
        <v>68669800</v>
      </c>
      <c r="X2105" s="6">
        <v>4145700</v>
      </c>
      <c r="Y2105" s="6">
        <v>64524100</v>
      </c>
      <c r="Z2105" s="6">
        <v>0</v>
      </c>
      <c r="AA2105" s="6">
        <v>64524100</v>
      </c>
      <c r="AB2105" s="6">
        <v>0</v>
      </c>
      <c r="AC2105" s="6">
        <v>64524100</v>
      </c>
      <c r="AD2105" s="6">
        <v>64524100</v>
      </c>
      <c r="AE2105" s="6">
        <v>62185500</v>
      </c>
      <c r="AF2105" s="6">
        <v>62185500</v>
      </c>
    </row>
    <row r="2106" spans="1:32" ht="22.5">
      <c r="A2106" s="3" t="s">
        <v>458</v>
      </c>
      <c r="B2106" s="11" t="s">
        <v>545</v>
      </c>
      <c r="C2106" s="11" t="s">
        <v>576</v>
      </c>
      <c r="D2106" s="4" t="s">
        <v>459</v>
      </c>
      <c r="E2106" s="5" t="s">
        <v>286</v>
      </c>
      <c r="F2106" s="5" t="str">
        <f t="shared" si="35"/>
        <v>C-4102-1500-6</v>
      </c>
      <c r="G2106" s="13" t="s">
        <v>498</v>
      </c>
      <c r="H2106" s="13" t="s">
        <v>493</v>
      </c>
      <c r="I2106" s="13" t="s">
        <v>506</v>
      </c>
      <c r="J2106" s="3" t="s">
        <v>53</v>
      </c>
      <c r="K2106" s="3" t="s">
        <v>209</v>
      </c>
      <c r="L2106" s="3" t="s">
        <v>55</v>
      </c>
      <c r="M2106" s="3" t="s">
        <v>113</v>
      </c>
      <c r="N2106" s="3" t="s">
        <v>37</v>
      </c>
      <c r="O2106" s="3" t="s">
        <v>235</v>
      </c>
      <c r="P2106" s="3"/>
      <c r="Q2106" s="3"/>
      <c r="R2106" s="3" t="s">
        <v>40</v>
      </c>
      <c r="S2106" s="3" t="s">
        <v>41</v>
      </c>
      <c r="T2106" s="3" t="s">
        <v>42</v>
      </c>
      <c r="U2106" s="4" t="s">
        <v>57</v>
      </c>
      <c r="V2106" s="6">
        <v>3000000</v>
      </c>
      <c r="W2106" s="6">
        <v>15000000</v>
      </c>
      <c r="X2106" s="6">
        <v>0</v>
      </c>
      <c r="Y2106" s="6">
        <v>18000000</v>
      </c>
      <c r="Z2106" s="6">
        <v>0</v>
      </c>
      <c r="AA2106" s="6">
        <v>17898765</v>
      </c>
      <c r="AB2106" s="6">
        <v>101235</v>
      </c>
      <c r="AC2106" s="6">
        <v>17898765</v>
      </c>
      <c r="AD2106" s="6">
        <v>17898765</v>
      </c>
      <c r="AE2106" s="6">
        <v>17898765</v>
      </c>
      <c r="AF2106" s="6">
        <v>17898765</v>
      </c>
    </row>
    <row r="2107" spans="1:32" ht="22.5">
      <c r="A2107" s="3" t="s">
        <v>458</v>
      </c>
      <c r="B2107" s="11" t="s">
        <v>545</v>
      </c>
      <c r="C2107" s="11" t="s">
        <v>576</v>
      </c>
      <c r="D2107" s="4" t="s">
        <v>459</v>
      </c>
      <c r="E2107" s="5" t="s">
        <v>287</v>
      </c>
      <c r="F2107" s="5" t="str">
        <f t="shared" si="35"/>
        <v>C-4102-1500-6</v>
      </c>
      <c r="G2107" s="13" t="s">
        <v>498</v>
      </c>
      <c r="H2107" s="13" t="s">
        <v>499</v>
      </c>
      <c r="I2107" s="13" t="s">
        <v>500</v>
      </c>
      <c r="J2107" s="3" t="s">
        <v>53</v>
      </c>
      <c r="K2107" s="3" t="s">
        <v>209</v>
      </c>
      <c r="L2107" s="3" t="s">
        <v>55</v>
      </c>
      <c r="M2107" s="3" t="s">
        <v>113</v>
      </c>
      <c r="N2107" s="3" t="s">
        <v>37</v>
      </c>
      <c r="O2107" s="3" t="s">
        <v>252</v>
      </c>
      <c r="P2107" s="3"/>
      <c r="Q2107" s="3"/>
      <c r="R2107" s="3" t="s">
        <v>40</v>
      </c>
      <c r="S2107" s="3" t="s">
        <v>41</v>
      </c>
      <c r="T2107" s="3" t="s">
        <v>42</v>
      </c>
      <c r="U2107" s="4" t="s">
        <v>253</v>
      </c>
      <c r="V2107" s="6">
        <v>0</v>
      </c>
      <c r="W2107" s="6">
        <v>9759280</v>
      </c>
      <c r="X2107" s="6">
        <v>9741665</v>
      </c>
      <c r="Y2107" s="6">
        <v>17615</v>
      </c>
      <c r="Z2107" s="6">
        <v>0</v>
      </c>
      <c r="AA2107" s="6">
        <v>2232</v>
      </c>
      <c r="AB2107" s="6">
        <v>15383</v>
      </c>
      <c r="AC2107" s="6">
        <v>2232</v>
      </c>
      <c r="AD2107" s="6">
        <v>2232</v>
      </c>
      <c r="AE2107" s="6">
        <v>2232</v>
      </c>
      <c r="AF2107" s="6">
        <v>2232</v>
      </c>
    </row>
    <row r="2108" spans="1:32" ht="22.5">
      <c r="A2108" s="3" t="s">
        <v>458</v>
      </c>
      <c r="B2108" s="11" t="s">
        <v>545</v>
      </c>
      <c r="C2108" s="11" t="s">
        <v>576</v>
      </c>
      <c r="D2108" s="4" t="s">
        <v>459</v>
      </c>
      <c r="E2108" s="5" t="s">
        <v>290</v>
      </c>
      <c r="F2108" s="5" t="str">
        <f t="shared" si="35"/>
        <v>C-4102-1500-7</v>
      </c>
      <c r="G2108" s="13" t="s">
        <v>520</v>
      </c>
      <c r="H2108" s="13" t="s">
        <v>493</v>
      </c>
      <c r="I2108" s="13" t="s">
        <v>512</v>
      </c>
      <c r="J2108" s="3" t="s">
        <v>53</v>
      </c>
      <c r="K2108" s="3" t="s">
        <v>209</v>
      </c>
      <c r="L2108" s="3" t="s">
        <v>55</v>
      </c>
      <c r="M2108" s="3" t="s">
        <v>116</v>
      </c>
      <c r="N2108" s="3" t="s">
        <v>37</v>
      </c>
      <c r="O2108" s="3" t="s">
        <v>257</v>
      </c>
      <c r="P2108" s="3"/>
      <c r="Q2108" s="3"/>
      <c r="R2108" s="3" t="s">
        <v>40</v>
      </c>
      <c r="S2108" s="3" t="s">
        <v>41</v>
      </c>
      <c r="T2108" s="3" t="s">
        <v>42</v>
      </c>
      <c r="U2108" s="4" t="s">
        <v>222</v>
      </c>
      <c r="V2108" s="6">
        <v>138115340</v>
      </c>
      <c r="W2108" s="6">
        <v>0</v>
      </c>
      <c r="X2108" s="6">
        <v>3821840</v>
      </c>
      <c r="Y2108" s="6">
        <v>134293500</v>
      </c>
      <c r="Z2108" s="6">
        <v>0</v>
      </c>
      <c r="AA2108" s="6">
        <v>129227133</v>
      </c>
      <c r="AB2108" s="6">
        <v>5066367</v>
      </c>
      <c r="AC2108" s="6">
        <v>129227133</v>
      </c>
      <c r="AD2108" s="6">
        <v>129227133</v>
      </c>
      <c r="AE2108" s="6">
        <v>124402900</v>
      </c>
      <c r="AF2108" s="6">
        <v>124402900</v>
      </c>
    </row>
    <row r="2109" spans="1:32" ht="22.5">
      <c r="A2109" s="3" t="s">
        <v>458</v>
      </c>
      <c r="B2109" s="11" t="s">
        <v>545</v>
      </c>
      <c r="C2109" s="11" t="s">
        <v>576</v>
      </c>
      <c r="D2109" s="4" t="s">
        <v>459</v>
      </c>
      <c r="E2109" s="5" t="s">
        <v>291</v>
      </c>
      <c r="F2109" s="5" t="str">
        <f t="shared" si="35"/>
        <v>C-4102-1500-7</v>
      </c>
      <c r="G2109" s="13" t="s">
        <v>520</v>
      </c>
      <c r="H2109" s="13" t="s">
        <v>493</v>
      </c>
      <c r="I2109" s="13" t="s">
        <v>506</v>
      </c>
      <c r="J2109" s="3" t="s">
        <v>53</v>
      </c>
      <c r="K2109" s="3" t="s">
        <v>209</v>
      </c>
      <c r="L2109" s="3" t="s">
        <v>55</v>
      </c>
      <c r="M2109" s="3" t="s">
        <v>116</v>
      </c>
      <c r="N2109" s="3" t="s">
        <v>37</v>
      </c>
      <c r="O2109" s="3" t="s">
        <v>213</v>
      </c>
      <c r="P2109" s="3"/>
      <c r="Q2109" s="3"/>
      <c r="R2109" s="3" t="s">
        <v>40</v>
      </c>
      <c r="S2109" s="3" t="s">
        <v>41</v>
      </c>
      <c r="T2109" s="3" t="s">
        <v>42</v>
      </c>
      <c r="U2109" s="4" t="s">
        <v>57</v>
      </c>
      <c r="V2109" s="6">
        <v>28179726</v>
      </c>
      <c r="W2109" s="6">
        <v>13043769</v>
      </c>
      <c r="X2109" s="6">
        <v>0</v>
      </c>
      <c r="Y2109" s="6">
        <v>41223495</v>
      </c>
      <c r="Z2109" s="6">
        <v>0</v>
      </c>
      <c r="AA2109" s="6">
        <v>38987841</v>
      </c>
      <c r="AB2109" s="6">
        <v>2235654</v>
      </c>
      <c r="AC2109" s="6">
        <v>38987841</v>
      </c>
      <c r="AD2109" s="6">
        <v>38987841</v>
      </c>
      <c r="AE2109" s="6">
        <v>38987841</v>
      </c>
      <c r="AF2109" s="6">
        <v>38987841</v>
      </c>
    </row>
    <row r="2110" spans="1:32" ht="33.75">
      <c r="A2110" s="3" t="s">
        <v>458</v>
      </c>
      <c r="B2110" s="11" t="s">
        <v>545</v>
      </c>
      <c r="C2110" s="11" t="s">
        <v>576</v>
      </c>
      <c r="D2110" s="4" t="s">
        <v>459</v>
      </c>
      <c r="E2110" s="5" t="s">
        <v>292</v>
      </c>
      <c r="F2110" s="5" t="str">
        <f t="shared" si="35"/>
        <v>C-4102-1500-7</v>
      </c>
      <c r="G2110" s="13" t="s">
        <v>520</v>
      </c>
      <c r="H2110" s="13" t="s">
        <v>521</v>
      </c>
      <c r="I2110" s="13" t="s">
        <v>520</v>
      </c>
      <c r="J2110" s="3" t="s">
        <v>53</v>
      </c>
      <c r="K2110" s="3" t="s">
        <v>209</v>
      </c>
      <c r="L2110" s="3" t="s">
        <v>55</v>
      </c>
      <c r="M2110" s="3" t="s">
        <v>116</v>
      </c>
      <c r="N2110" s="3" t="s">
        <v>37</v>
      </c>
      <c r="O2110" s="3" t="s">
        <v>252</v>
      </c>
      <c r="P2110" s="3"/>
      <c r="Q2110" s="3"/>
      <c r="R2110" s="3" t="s">
        <v>40</v>
      </c>
      <c r="S2110" s="3" t="s">
        <v>41</v>
      </c>
      <c r="T2110" s="3" t="s">
        <v>42</v>
      </c>
      <c r="U2110" s="4" t="s">
        <v>253</v>
      </c>
      <c r="V2110" s="6">
        <v>4221</v>
      </c>
      <c r="W2110" s="6">
        <v>5525</v>
      </c>
      <c r="X2110" s="6">
        <v>0</v>
      </c>
      <c r="Y2110" s="6">
        <v>9746</v>
      </c>
      <c r="Z2110" s="6">
        <v>0</v>
      </c>
      <c r="AA2110" s="6">
        <v>3127</v>
      </c>
      <c r="AB2110" s="6">
        <v>6619</v>
      </c>
      <c r="AC2110" s="6">
        <v>3127</v>
      </c>
      <c r="AD2110" s="6">
        <v>3127</v>
      </c>
      <c r="AE2110" s="6">
        <v>3127</v>
      </c>
      <c r="AF2110" s="6">
        <v>3127</v>
      </c>
    </row>
    <row r="2111" spans="1:32" ht="22.5">
      <c r="A2111" s="3" t="s">
        <v>458</v>
      </c>
      <c r="B2111" s="11" t="s">
        <v>545</v>
      </c>
      <c r="C2111" s="11" t="s">
        <v>576</v>
      </c>
      <c r="D2111" s="4" t="s">
        <v>459</v>
      </c>
      <c r="E2111" s="5" t="s">
        <v>295</v>
      </c>
      <c r="F2111" s="5" t="str">
        <f t="shared" si="35"/>
        <v>C-4199-1500-1</v>
      </c>
      <c r="G2111" s="13" t="s">
        <v>522</v>
      </c>
      <c r="H2111" s="13" t="s">
        <v>493</v>
      </c>
      <c r="I2111" s="13" t="s">
        <v>512</v>
      </c>
      <c r="J2111" s="3" t="s">
        <v>53</v>
      </c>
      <c r="K2111" s="3" t="s">
        <v>54</v>
      </c>
      <c r="L2111" s="3" t="s">
        <v>55</v>
      </c>
      <c r="M2111" s="3" t="s">
        <v>61</v>
      </c>
      <c r="N2111" s="3" t="s">
        <v>37</v>
      </c>
      <c r="O2111" s="3" t="s">
        <v>257</v>
      </c>
      <c r="P2111" s="3"/>
      <c r="Q2111" s="3"/>
      <c r="R2111" s="3" t="s">
        <v>40</v>
      </c>
      <c r="S2111" s="3" t="s">
        <v>41</v>
      </c>
      <c r="T2111" s="3" t="s">
        <v>42</v>
      </c>
      <c r="U2111" s="4" t="s">
        <v>222</v>
      </c>
      <c r="V2111" s="6">
        <v>94712620</v>
      </c>
      <c r="W2111" s="6">
        <v>1108800</v>
      </c>
      <c r="X2111" s="6">
        <v>187420</v>
      </c>
      <c r="Y2111" s="6">
        <v>95634000</v>
      </c>
      <c r="Z2111" s="6">
        <v>0</v>
      </c>
      <c r="AA2111" s="6">
        <v>95634000</v>
      </c>
      <c r="AB2111" s="6">
        <v>0</v>
      </c>
      <c r="AC2111" s="6">
        <v>95634000</v>
      </c>
      <c r="AD2111" s="6">
        <v>95634000</v>
      </c>
      <c r="AE2111" s="6">
        <v>92584800</v>
      </c>
      <c r="AF2111" s="6">
        <v>92584800</v>
      </c>
    </row>
    <row r="2112" spans="1:32" ht="22.5">
      <c r="A2112" s="3" t="s">
        <v>458</v>
      </c>
      <c r="B2112" s="11" t="s">
        <v>545</v>
      </c>
      <c r="C2112" s="11" t="s">
        <v>576</v>
      </c>
      <c r="D2112" s="4" t="s">
        <v>459</v>
      </c>
      <c r="E2112" s="5" t="s">
        <v>296</v>
      </c>
      <c r="F2112" s="5" t="str">
        <f t="shared" si="35"/>
        <v>C-4199-1500-1</v>
      </c>
      <c r="G2112" s="13" t="s">
        <v>522</v>
      </c>
      <c r="H2112" s="13" t="s">
        <v>493</v>
      </c>
      <c r="I2112" s="13" t="s">
        <v>506</v>
      </c>
      <c r="J2112" s="3" t="s">
        <v>53</v>
      </c>
      <c r="K2112" s="3" t="s">
        <v>54</v>
      </c>
      <c r="L2112" s="3" t="s">
        <v>55</v>
      </c>
      <c r="M2112" s="3" t="s">
        <v>61</v>
      </c>
      <c r="N2112" s="3" t="s">
        <v>37</v>
      </c>
      <c r="O2112" s="3" t="s">
        <v>213</v>
      </c>
      <c r="P2112" s="3"/>
      <c r="Q2112" s="3"/>
      <c r="R2112" s="3" t="s">
        <v>40</v>
      </c>
      <c r="S2112" s="3" t="s">
        <v>41</v>
      </c>
      <c r="T2112" s="3" t="s">
        <v>42</v>
      </c>
      <c r="U2112" s="4" t="s">
        <v>57</v>
      </c>
      <c r="V2112" s="6">
        <v>8536150</v>
      </c>
      <c r="W2112" s="6">
        <v>1644122</v>
      </c>
      <c r="X2112" s="6">
        <v>0</v>
      </c>
      <c r="Y2112" s="6">
        <v>10180272</v>
      </c>
      <c r="Z2112" s="6">
        <v>0</v>
      </c>
      <c r="AA2112" s="6">
        <v>10123010</v>
      </c>
      <c r="AB2112" s="6">
        <v>57262</v>
      </c>
      <c r="AC2112" s="6">
        <v>10123010</v>
      </c>
      <c r="AD2112" s="6">
        <v>10123010</v>
      </c>
      <c r="AE2112" s="6">
        <v>10123010</v>
      </c>
      <c r="AF2112" s="6">
        <v>10123010</v>
      </c>
    </row>
    <row r="2113" spans="1:32" ht="33.75">
      <c r="A2113" s="3" t="s">
        <v>458</v>
      </c>
      <c r="B2113" s="11" t="s">
        <v>545</v>
      </c>
      <c r="C2113" s="11" t="s">
        <v>576</v>
      </c>
      <c r="D2113" s="4" t="s">
        <v>459</v>
      </c>
      <c r="E2113" s="5" t="s">
        <v>412</v>
      </c>
      <c r="F2113" s="5" t="str">
        <f t="shared" si="35"/>
        <v>C-4199-1500-1</v>
      </c>
      <c r="G2113" s="13" t="s">
        <v>522</v>
      </c>
      <c r="H2113" s="13" t="s">
        <v>523</v>
      </c>
      <c r="I2113" s="13" t="s">
        <v>524</v>
      </c>
      <c r="J2113" s="3" t="s">
        <v>53</v>
      </c>
      <c r="K2113" s="3" t="s">
        <v>54</v>
      </c>
      <c r="L2113" s="3" t="s">
        <v>55</v>
      </c>
      <c r="M2113" s="3" t="s">
        <v>61</v>
      </c>
      <c r="N2113" s="3" t="s">
        <v>37</v>
      </c>
      <c r="O2113" s="3" t="s">
        <v>252</v>
      </c>
      <c r="P2113" s="3"/>
      <c r="Q2113" s="3"/>
      <c r="R2113" s="3" t="s">
        <v>40</v>
      </c>
      <c r="S2113" s="3" t="s">
        <v>41</v>
      </c>
      <c r="T2113" s="3" t="s">
        <v>42</v>
      </c>
      <c r="U2113" s="4" t="s">
        <v>253</v>
      </c>
      <c r="V2113" s="6">
        <v>0</v>
      </c>
      <c r="W2113" s="6">
        <v>6177</v>
      </c>
      <c r="X2113" s="6">
        <v>0</v>
      </c>
      <c r="Y2113" s="6">
        <v>6177</v>
      </c>
      <c r="Z2113" s="6">
        <v>0</v>
      </c>
      <c r="AA2113" s="6">
        <v>2331</v>
      </c>
      <c r="AB2113" s="6">
        <v>3846</v>
      </c>
      <c r="AC2113" s="6">
        <v>2331</v>
      </c>
      <c r="AD2113" s="6">
        <v>2331</v>
      </c>
      <c r="AE2113" s="6">
        <v>2331</v>
      </c>
      <c r="AF2113" s="6">
        <v>2331</v>
      </c>
    </row>
    <row r="2114" spans="1:32" ht="22.5">
      <c r="A2114" s="3" t="s">
        <v>458</v>
      </c>
      <c r="B2114" s="11" t="s">
        <v>545</v>
      </c>
      <c r="C2114" s="11" t="s">
        <v>576</v>
      </c>
      <c r="D2114" s="4" t="s">
        <v>459</v>
      </c>
      <c r="E2114" s="5" t="s">
        <v>299</v>
      </c>
      <c r="F2114" s="5" t="str">
        <f t="shared" si="35"/>
        <v>C-4199-1500-2</v>
      </c>
      <c r="G2114" s="13" t="s">
        <v>505</v>
      </c>
      <c r="H2114" s="13" t="s">
        <v>493</v>
      </c>
      <c r="I2114" s="13" t="s">
        <v>512</v>
      </c>
      <c r="J2114" s="3" t="s">
        <v>53</v>
      </c>
      <c r="K2114" s="3" t="s">
        <v>54</v>
      </c>
      <c r="L2114" s="3" t="s">
        <v>55</v>
      </c>
      <c r="M2114" s="3" t="s">
        <v>36</v>
      </c>
      <c r="N2114" s="3" t="s">
        <v>37</v>
      </c>
      <c r="O2114" s="3" t="s">
        <v>213</v>
      </c>
      <c r="P2114" s="3"/>
      <c r="Q2114" s="3"/>
      <c r="R2114" s="3" t="s">
        <v>40</v>
      </c>
      <c r="S2114" s="3" t="s">
        <v>147</v>
      </c>
      <c r="T2114" s="3" t="s">
        <v>42</v>
      </c>
      <c r="U2114" s="4" t="s">
        <v>222</v>
      </c>
      <c r="V2114" s="6">
        <v>0</v>
      </c>
      <c r="W2114" s="6">
        <v>54213066</v>
      </c>
      <c r="X2114" s="6">
        <v>0</v>
      </c>
      <c r="Y2114" s="6">
        <v>54213066</v>
      </c>
      <c r="Z2114" s="6">
        <v>0</v>
      </c>
      <c r="AA2114" s="6">
        <v>52325099</v>
      </c>
      <c r="AB2114" s="6">
        <v>1887967</v>
      </c>
      <c r="AC2114" s="6">
        <v>52325099</v>
      </c>
      <c r="AD2114" s="6">
        <v>52325099</v>
      </c>
      <c r="AE2114" s="6">
        <v>41433634</v>
      </c>
      <c r="AF2114" s="6">
        <v>41433634</v>
      </c>
    </row>
    <row r="2115" spans="1:32" ht="22.5">
      <c r="A2115" s="3" t="s">
        <v>458</v>
      </c>
      <c r="B2115" s="11" t="s">
        <v>545</v>
      </c>
      <c r="C2115" s="11" t="s">
        <v>576</v>
      </c>
      <c r="D2115" s="4" t="s">
        <v>459</v>
      </c>
      <c r="E2115" s="5" t="s">
        <v>299</v>
      </c>
      <c r="F2115" s="5" t="str">
        <f t="shared" si="35"/>
        <v>C-4199-1500-2</v>
      </c>
      <c r="G2115" s="13" t="s">
        <v>505</v>
      </c>
      <c r="H2115" s="13" t="s">
        <v>493</v>
      </c>
      <c r="I2115" s="13" t="s">
        <v>512</v>
      </c>
      <c r="J2115" s="3" t="s">
        <v>53</v>
      </c>
      <c r="K2115" s="3" t="s">
        <v>54</v>
      </c>
      <c r="L2115" s="3" t="s">
        <v>55</v>
      </c>
      <c r="M2115" s="3" t="s">
        <v>36</v>
      </c>
      <c r="N2115" s="3" t="s">
        <v>37</v>
      </c>
      <c r="O2115" s="3" t="s">
        <v>213</v>
      </c>
      <c r="P2115" s="3"/>
      <c r="Q2115" s="3"/>
      <c r="R2115" s="3" t="s">
        <v>40</v>
      </c>
      <c r="S2115" s="3" t="s">
        <v>150</v>
      </c>
      <c r="T2115" s="3" t="s">
        <v>42</v>
      </c>
      <c r="U2115" s="4" t="s">
        <v>222</v>
      </c>
      <c r="V2115" s="6">
        <v>0</v>
      </c>
      <c r="W2115" s="6">
        <v>2505000</v>
      </c>
      <c r="X2115" s="6">
        <v>3000</v>
      </c>
      <c r="Y2115" s="6">
        <v>2502000</v>
      </c>
      <c r="Z2115" s="6">
        <v>0</v>
      </c>
      <c r="AA2115" s="6">
        <v>2502000</v>
      </c>
      <c r="AB2115" s="6">
        <v>0</v>
      </c>
      <c r="AC2115" s="6">
        <v>2502000</v>
      </c>
      <c r="AD2115" s="6">
        <v>2502000</v>
      </c>
      <c r="AE2115" s="6">
        <v>2502000</v>
      </c>
      <c r="AF2115" s="6">
        <v>2502000</v>
      </c>
    </row>
    <row r="2116" spans="1:32" ht="22.5">
      <c r="A2116" s="3" t="s">
        <v>458</v>
      </c>
      <c r="B2116" s="11" t="s">
        <v>545</v>
      </c>
      <c r="C2116" s="11" t="s">
        <v>576</v>
      </c>
      <c r="D2116" s="4" t="s">
        <v>459</v>
      </c>
      <c r="E2116" s="5" t="s">
        <v>299</v>
      </c>
      <c r="F2116" s="5" t="str">
        <f t="shared" si="35"/>
        <v>C-4199-1500-2</v>
      </c>
      <c r="G2116" s="13" t="s">
        <v>505</v>
      </c>
      <c r="H2116" s="13" t="s">
        <v>493</v>
      </c>
      <c r="I2116" s="13" t="s">
        <v>512</v>
      </c>
      <c r="J2116" s="3" t="s">
        <v>53</v>
      </c>
      <c r="K2116" s="3" t="s">
        <v>54</v>
      </c>
      <c r="L2116" s="3" t="s">
        <v>55</v>
      </c>
      <c r="M2116" s="3" t="s">
        <v>36</v>
      </c>
      <c r="N2116" s="3" t="s">
        <v>37</v>
      </c>
      <c r="O2116" s="3" t="s">
        <v>213</v>
      </c>
      <c r="P2116" s="3"/>
      <c r="Q2116" s="3"/>
      <c r="R2116" s="3" t="s">
        <v>40</v>
      </c>
      <c r="S2116" s="3" t="s">
        <v>41</v>
      </c>
      <c r="T2116" s="3" t="s">
        <v>42</v>
      </c>
      <c r="U2116" s="4" t="s">
        <v>222</v>
      </c>
      <c r="V2116" s="6">
        <v>371979229</v>
      </c>
      <c r="W2116" s="6">
        <v>40035400</v>
      </c>
      <c r="X2116" s="6">
        <v>45629463</v>
      </c>
      <c r="Y2116" s="6">
        <v>366385166</v>
      </c>
      <c r="Z2116" s="6">
        <v>0</v>
      </c>
      <c r="AA2116" s="6">
        <v>366385166</v>
      </c>
      <c r="AB2116" s="6">
        <v>0</v>
      </c>
      <c r="AC2116" s="6">
        <v>366385166</v>
      </c>
      <c r="AD2116" s="6">
        <v>366385166</v>
      </c>
      <c r="AE2116" s="6">
        <v>365467766</v>
      </c>
      <c r="AF2116" s="6">
        <v>365467766</v>
      </c>
    </row>
    <row r="2117" spans="1:32" ht="22.5">
      <c r="A2117" s="3" t="s">
        <v>458</v>
      </c>
      <c r="B2117" s="11" t="s">
        <v>545</v>
      </c>
      <c r="C2117" s="11" t="s">
        <v>576</v>
      </c>
      <c r="D2117" s="4" t="s">
        <v>459</v>
      </c>
      <c r="E2117" s="5" t="s">
        <v>52</v>
      </c>
      <c r="F2117" s="5" t="str">
        <f t="shared" si="35"/>
        <v>C-4199-1500-2</v>
      </c>
      <c r="G2117" s="13" t="s">
        <v>505</v>
      </c>
      <c r="H2117" s="13" t="s">
        <v>493</v>
      </c>
      <c r="I2117" s="13" t="s">
        <v>506</v>
      </c>
      <c r="J2117" s="3" t="s">
        <v>53</v>
      </c>
      <c r="K2117" s="3" t="s">
        <v>54</v>
      </c>
      <c r="L2117" s="3" t="s">
        <v>55</v>
      </c>
      <c r="M2117" s="3" t="s">
        <v>36</v>
      </c>
      <c r="N2117" s="3" t="s">
        <v>37</v>
      </c>
      <c r="O2117" s="3" t="s">
        <v>56</v>
      </c>
      <c r="P2117" s="3"/>
      <c r="Q2117" s="3"/>
      <c r="R2117" s="3" t="s">
        <v>40</v>
      </c>
      <c r="S2117" s="3" t="s">
        <v>147</v>
      </c>
      <c r="T2117" s="3" t="s">
        <v>42</v>
      </c>
      <c r="U2117" s="4" t="s">
        <v>57</v>
      </c>
      <c r="V2117" s="6">
        <v>0</v>
      </c>
      <c r="W2117" s="6">
        <v>2486291</v>
      </c>
      <c r="X2117" s="6">
        <v>0</v>
      </c>
      <c r="Y2117" s="6">
        <v>2486291</v>
      </c>
      <c r="Z2117" s="6">
        <v>0</v>
      </c>
      <c r="AA2117" s="6">
        <v>2466291</v>
      </c>
      <c r="AB2117" s="6">
        <v>20000</v>
      </c>
      <c r="AC2117" s="6">
        <v>2466291</v>
      </c>
      <c r="AD2117" s="6">
        <v>2466291</v>
      </c>
      <c r="AE2117" s="6">
        <v>2466291</v>
      </c>
      <c r="AF2117" s="6">
        <v>2466291</v>
      </c>
    </row>
    <row r="2118" spans="1:32" ht="22.5">
      <c r="A2118" s="3" t="s">
        <v>458</v>
      </c>
      <c r="B2118" s="11" t="s">
        <v>545</v>
      </c>
      <c r="C2118" s="11" t="s">
        <v>576</v>
      </c>
      <c r="D2118" s="4" t="s">
        <v>459</v>
      </c>
      <c r="E2118" s="5" t="s">
        <v>52</v>
      </c>
      <c r="F2118" s="5" t="str">
        <f t="shared" si="35"/>
        <v>C-4199-1500-2</v>
      </c>
      <c r="G2118" s="13" t="s">
        <v>505</v>
      </c>
      <c r="H2118" s="13" t="s">
        <v>493</v>
      </c>
      <c r="I2118" s="13" t="s">
        <v>506</v>
      </c>
      <c r="J2118" s="3" t="s">
        <v>53</v>
      </c>
      <c r="K2118" s="3" t="s">
        <v>54</v>
      </c>
      <c r="L2118" s="3" t="s">
        <v>55</v>
      </c>
      <c r="M2118" s="3" t="s">
        <v>36</v>
      </c>
      <c r="N2118" s="3" t="s">
        <v>37</v>
      </c>
      <c r="O2118" s="3" t="s">
        <v>56</v>
      </c>
      <c r="P2118" s="3"/>
      <c r="Q2118" s="3"/>
      <c r="R2118" s="3" t="s">
        <v>40</v>
      </c>
      <c r="S2118" s="3" t="s">
        <v>41</v>
      </c>
      <c r="T2118" s="3" t="s">
        <v>42</v>
      </c>
      <c r="U2118" s="4" t="s">
        <v>57</v>
      </c>
      <c r="V2118" s="6">
        <v>0</v>
      </c>
      <c r="W2118" s="6">
        <v>59137603</v>
      </c>
      <c r="X2118" s="6">
        <v>0</v>
      </c>
      <c r="Y2118" s="6">
        <v>59137603</v>
      </c>
      <c r="Z2118" s="6">
        <v>0</v>
      </c>
      <c r="AA2118" s="6">
        <v>57237041</v>
      </c>
      <c r="AB2118" s="6">
        <v>1900562</v>
      </c>
      <c r="AC2118" s="6">
        <v>57237041</v>
      </c>
      <c r="AD2118" s="6">
        <v>57237041</v>
      </c>
      <c r="AE2118" s="6">
        <v>56101565</v>
      </c>
      <c r="AF2118" s="6">
        <v>56101565</v>
      </c>
    </row>
    <row r="2119" spans="1:32" ht="22.5">
      <c r="A2119" s="3" t="s">
        <v>458</v>
      </c>
      <c r="B2119" s="11" t="s">
        <v>545</v>
      </c>
      <c r="C2119" s="11" t="s">
        <v>576</v>
      </c>
      <c r="D2119" s="4" t="s">
        <v>459</v>
      </c>
      <c r="E2119" s="5" t="s">
        <v>387</v>
      </c>
      <c r="F2119" s="5" t="str">
        <f t="shared" si="35"/>
        <v>C-4199-1500-2</v>
      </c>
      <c r="G2119" s="13" t="s">
        <v>505</v>
      </c>
      <c r="H2119" s="13" t="s">
        <v>503</v>
      </c>
      <c r="I2119" s="13" t="s">
        <v>504</v>
      </c>
      <c r="J2119" s="3" t="s">
        <v>53</v>
      </c>
      <c r="K2119" s="3" t="s">
        <v>54</v>
      </c>
      <c r="L2119" s="3" t="s">
        <v>55</v>
      </c>
      <c r="M2119" s="3" t="s">
        <v>36</v>
      </c>
      <c r="N2119" s="3" t="s">
        <v>37</v>
      </c>
      <c r="O2119" s="3" t="s">
        <v>238</v>
      </c>
      <c r="P2119" s="3"/>
      <c r="Q2119" s="3"/>
      <c r="R2119" s="3" t="s">
        <v>40</v>
      </c>
      <c r="S2119" s="3" t="s">
        <v>41</v>
      </c>
      <c r="T2119" s="3" t="s">
        <v>42</v>
      </c>
      <c r="U2119" s="4" t="s">
        <v>388</v>
      </c>
      <c r="V2119" s="6">
        <v>1500000</v>
      </c>
      <c r="W2119" s="6">
        <v>0</v>
      </c>
      <c r="X2119" s="6">
        <v>1500000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</row>
    <row r="2120" spans="1:32" ht="22.5">
      <c r="A2120" s="3" t="s">
        <v>458</v>
      </c>
      <c r="B2120" s="11" t="s">
        <v>545</v>
      </c>
      <c r="C2120" s="11" t="s">
        <v>576</v>
      </c>
      <c r="D2120" s="4" t="s">
        <v>459</v>
      </c>
      <c r="E2120" s="5" t="s">
        <v>310</v>
      </c>
      <c r="F2120" s="5" t="str">
        <f t="shared" si="35"/>
        <v>C-4199-1500-2</v>
      </c>
      <c r="G2120" s="13" t="s">
        <v>505</v>
      </c>
      <c r="H2120" s="13" t="s">
        <v>493</v>
      </c>
      <c r="I2120" s="13" t="s">
        <v>512</v>
      </c>
      <c r="J2120" s="3" t="s">
        <v>53</v>
      </c>
      <c r="K2120" s="3" t="s">
        <v>54</v>
      </c>
      <c r="L2120" s="3" t="s">
        <v>55</v>
      </c>
      <c r="M2120" s="3" t="s">
        <v>36</v>
      </c>
      <c r="N2120" s="3" t="s">
        <v>37</v>
      </c>
      <c r="O2120" s="3" t="s">
        <v>240</v>
      </c>
      <c r="P2120" s="3"/>
      <c r="Q2120" s="3"/>
      <c r="R2120" s="3" t="s">
        <v>40</v>
      </c>
      <c r="S2120" s="3" t="s">
        <v>147</v>
      </c>
      <c r="T2120" s="3" t="s">
        <v>42</v>
      </c>
      <c r="U2120" s="4" t="s">
        <v>311</v>
      </c>
      <c r="V2120" s="6">
        <v>0</v>
      </c>
      <c r="W2120" s="6">
        <v>4570868</v>
      </c>
      <c r="X2120" s="6">
        <v>1</v>
      </c>
      <c r="Y2120" s="6">
        <v>4570867</v>
      </c>
      <c r="Z2120" s="6">
        <v>0</v>
      </c>
      <c r="AA2120" s="6">
        <v>4570867</v>
      </c>
      <c r="AB2120" s="6">
        <v>0</v>
      </c>
      <c r="AC2120" s="6">
        <v>4570867</v>
      </c>
      <c r="AD2120" s="6">
        <v>4570867</v>
      </c>
      <c r="AE2120" s="6">
        <v>3378467</v>
      </c>
      <c r="AF2120" s="6">
        <v>3378467</v>
      </c>
    </row>
    <row r="2121" spans="1:32" ht="22.5">
      <c r="A2121" s="3" t="s">
        <v>458</v>
      </c>
      <c r="B2121" s="11" t="s">
        <v>545</v>
      </c>
      <c r="C2121" s="11" t="s">
        <v>576</v>
      </c>
      <c r="D2121" s="4" t="s">
        <v>459</v>
      </c>
      <c r="E2121" s="5" t="s">
        <v>310</v>
      </c>
      <c r="F2121" s="5" t="str">
        <f t="shared" si="35"/>
        <v>C-4199-1500-2</v>
      </c>
      <c r="G2121" s="13" t="s">
        <v>505</v>
      </c>
      <c r="H2121" s="13" t="s">
        <v>493</v>
      </c>
      <c r="I2121" s="13" t="s">
        <v>512</v>
      </c>
      <c r="J2121" s="3" t="s">
        <v>53</v>
      </c>
      <c r="K2121" s="3" t="s">
        <v>54</v>
      </c>
      <c r="L2121" s="3" t="s">
        <v>55</v>
      </c>
      <c r="M2121" s="3" t="s">
        <v>36</v>
      </c>
      <c r="N2121" s="3" t="s">
        <v>37</v>
      </c>
      <c r="O2121" s="3" t="s">
        <v>240</v>
      </c>
      <c r="P2121" s="3"/>
      <c r="Q2121" s="3"/>
      <c r="R2121" s="3" t="s">
        <v>40</v>
      </c>
      <c r="S2121" s="3" t="s">
        <v>41</v>
      </c>
      <c r="T2121" s="3" t="s">
        <v>42</v>
      </c>
      <c r="U2121" s="4" t="s">
        <v>311</v>
      </c>
      <c r="V2121" s="6">
        <v>32088235</v>
      </c>
      <c r="W2121" s="6">
        <v>0</v>
      </c>
      <c r="X2121" s="6">
        <v>2675702</v>
      </c>
      <c r="Y2121" s="6">
        <v>29412533</v>
      </c>
      <c r="Z2121" s="6">
        <v>0</v>
      </c>
      <c r="AA2121" s="6">
        <v>29412533</v>
      </c>
      <c r="AB2121" s="6">
        <v>0</v>
      </c>
      <c r="AC2121" s="6">
        <v>29412533</v>
      </c>
      <c r="AD2121" s="6">
        <v>29412533</v>
      </c>
      <c r="AE2121" s="6">
        <v>29412533</v>
      </c>
      <c r="AF2121" s="6">
        <v>29412533</v>
      </c>
    </row>
    <row r="2122" spans="1:32" ht="22.5">
      <c r="A2122" s="3" t="s">
        <v>458</v>
      </c>
      <c r="B2122" s="11" t="s">
        <v>545</v>
      </c>
      <c r="C2122" s="11" t="s">
        <v>576</v>
      </c>
      <c r="D2122" s="4" t="s">
        <v>459</v>
      </c>
      <c r="E2122" s="5" t="s">
        <v>312</v>
      </c>
      <c r="F2122" s="5" t="str">
        <f t="shared" si="35"/>
        <v>C-4199-1500-2</v>
      </c>
      <c r="G2122" s="13" t="s">
        <v>505</v>
      </c>
      <c r="H2122" s="13" t="s">
        <v>501</v>
      </c>
      <c r="I2122" s="13" t="s">
        <v>525</v>
      </c>
      <c r="J2122" s="3" t="s">
        <v>53</v>
      </c>
      <c r="K2122" s="3" t="s">
        <v>54</v>
      </c>
      <c r="L2122" s="3" t="s">
        <v>55</v>
      </c>
      <c r="M2122" s="3" t="s">
        <v>36</v>
      </c>
      <c r="N2122" s="3" t="s">
        <v>37</v>
      </c>
      <c r="O2122" s="3" t="s">
        <v>313</v>
      </c>
      <c r="P2122" s="3"/>
      <c r="Q2122" s="3"/>
      <c r="R2122" s="3" t="s">
        <v>40</v>
      </c>
      <c r="S2122" s="3" t="s">
        <v>41</v>
      </c>
      <c r="T2122" s="3" t="s">
        <v>42</v>
      </c>
      <c r="U2122" s="4" t="s">
        <v>314</v>
      </c>
      <c r="V2122" s="6">
        <v>231113516</v>
      </c>
      <c r="W2122" s="6">
        <v>82025532</v>
      </c>
      <c r="X2122" s="6">
        <v>1086948</v>
      </c>
      <c r="Y2122" s="6">
        <v>312052100</v>
      </c>
      <c r="Z2122" s="6">
        <v>0</v>
      </c>
      <c r="AA2122" s="6">
        <v>311889048</v>
      </c>
      <c r="AB2122" s="6">
        <v>163052</v>
      </c>
      <c r="AC2122" s="6">
        <v>311889048</v>
      </c>
      <c r="AD2122" s="6">
        <v>311889048</v>
      </c>
      <c r="AE2122" s="6">
        <v>278180720</v>
      </c>
      <c r="AF2122" s="6">
        <v>278180720</v>
      </c>
    </row>
    <row r="2123" spans="1:32" ht="22.5">
      <c r="A2123" s="3" t="s">
        <v>458</v>
      </c>
      <c r="B2123" s="11" t="s">
        <v>545</v>
      </c>
      <c r="C2123" s="11" t="s">
        <v>576</v>
      </c>
      <c r="D2123" s="4" t="s">
        <v>459</v>
      </c>
      <c r="E2123" s="5" t="s">
        <v>315</v>
      </c>
      <c r="F2123" s="5" t="str">
        <f t="shared" si="35"/>
        <v>C-4199-1500-2</v>
      </c>
      <c r="G2123" s="13" t="s">
        <v>505</v>
      </c>
      <c r="H2123" s="13" t="s">
        <v>501</v>
      </c>
      <c r="I2123" s="13" t="s">
        <v>525</v>
      </c>
      <c r="J2123" s="3" t="s">
        <v>53</v>
      </c>
      <c r="K2123" s="3" t="s">
        <v>54</v>
      </c>
      <c r="L2123" s="3" t="s">
        <v>55</v>
      </c>
      <c r="M2123" s="3" t="s">
        <v>36</v>
      </c>
      <c r="N2123" s="3" t="s">
        <v>37</v>
      </c>
      <c r="O2123" s="3" t="s">
        <v>316</v>
      </c>
      <c r="P2123" s="3"/>
      <c r="Q2123" s="3"/>
      <c r="R2123" s="3" t="s">
        <v>40</v>
      </c>
      <c r="S2123" s="3" t="s">
        <v>41</v>
      </c>
      <c r="T2123" s="3" t="s">
        <v>42</v>
      </c>
      <c r="U2123" s="4" t="s">
        <v>317</v>
      </c>
      <c r="V2123" s="6">
        <v>114490783</v>
      </c>
      <c r="W2123" s="6">
        <v>0</v>
      </c>
      <c r="X2123" s="6">
        <v>6</v>
      </c>
      <c r="Y2123" s="6">
        <v>114490777</v>
      </c>
      <c r="Z2123" s="6">
        <v>0</v>
      </c>
      <c r="AA2123" s="6">
        <v>113960327</v>
      </c>
      <c r="AB2123" s="6">
        <v>530450</v>
      </c>
      <c r="AC2123" s="6">
        <v>113960327</v>
      </c>
      <c r="AD2123" s="6">
        <v>113535967</v>
      </c>
      <c r="AE2123" s="6">
        <v>104313338</v>
      </c>
      <c r="AF2123" s="6">
        <v>104313338</v>
      </c>
    </row>
    <row r="2124" spans="1:32" ht="22.5">
      <c r="A2124" s="3" t="s">
        <v>458</v>
      </c>
      <c r="B2124" s="11" t="s">
        <v>545</v>
      </c>
      <c r="C2124" s="11" t="s">
        <v>576</v>
      </c>
      <c r="D2124" s="4" t="s">
        <v>459</v>
      </c>
      <c r="E2124" s="5" t="s">
        <v>321</v>
      </c>
      <c r="F2124" s="5" t="str">
        <f t="shared" si="35"/>
        <v>C-4199-1500-2</v>
      </c>
      <c r="G2124" s="13" t="s">
        <v>505</v>
      </c>
      <c r="H2124" s="13" t="s">
        <v>501</v>
      </c>
      <c r="I2124" s="13" t="s">
        <v>525</v>
      </c>
      <c r="J2124" s="3" t="s">
        <v>53</v>
      </c>
      <c r="K2124" s="3" t="s">
        <v>54</v>
      </c>
      <c r="L2124" s="3" t="s">
        <v>55</v>
      </c>
      <c r="M2124" s="3" t="s">
        <v>36</v>
      </c>
      <c r="N2124" s="3" t="s">
        <v>37</v>
      </c>
      <c r="O2124" s="3" t="s">
        <v>322</v>
      </c>
      <c r="P2124" s="3"/>
      <c r="Q2124" s="3"/>
      <c r="R2124" s="3" t="s">
        <v>40</v>
      </c>
      <c r="S2124" s="3" t="s">
        <v>41</v>
      </c>
      <c r="T2124" s="3" t="s">
        <v>42</v>
      </c>
      <c r="U2124" s="4" t="s">
        <v>323</v>
      </c>
      <c r="V2124" s="6">
        <v>0</v>
      </c>
      <c r="W2124" s="6">
        <v>54459919</v>
      </c>
      <c r="X2124" s="6">
        <v>0</v>
      </c>
      <c r="Y2124" s="6">
        <v>54459919</v>
      </c>
      <c r="Z2124" s="6">
        <v>0</v>
      </c>
      <c r="AA2124" s="6">
        <v>54459919</v>
      </c>
      <c r="AB2124" s="6">
        <v>0</v>
      </c>
      <c r="AC2124" s="6">
        <v>54459919</v>
      </c>
      <c r="AD2124" s="6">
        <v>54459919</v>
      </c>
      <c r="AE2124" s="6">
        <v>54459919</v>
      </c>
      <c r="AF2124" s="6">
        <v>54459919</v>
      </c>
    </row>
    <row r="2125" spans="1:32" ht="22.5">
      <c r="A2125" s="3" t="s">
        <v>458</v>
      </c>
      <c r="B2125" s="11" t="s">
        <v>545</v>
      </c>
      <c r="C2125" s="11" t="s">
        <v>576</v>
      </c>
      <c r="D2125" s="4" t="s">
        <v>459</v>
      </c>
      <c r="E2125" s="5" t="s">
        <v>347</v>
      </c>
      <c r="F2125" s="5" t="str">
        <f t="shared" si="35"/>
        <v>C-4199-1500-2</v>
      </c>
      <c r="G2125" s="13" t="s">
        <v>505</v>
      </c>
      <c r="H2125" s="13" t="s">
        <v>493</v>
      </c>
      <c r="I2125" s="13" t="s">
        <v>535</v>
      </c>
      <c r="J2125" s="3" t="s">
        <v>53</v>
      </c>
      <c r="K2125" s="3" t="s">
        <v>54</v>
      </c>
      <c r="L2125" s="3" t="s">
        <v>55</v>
      </c>
      <c r="M2125" s="3" t="s">
        <v>36</v>
      </c>
      <c r="N2125" s="3" t="s">
        <v>37</v>
      </c>
      <c r="O2125" s="3" t="s">
        <v>348</v>
      </c>
      <c r="P2125" s="3"/>
      <c r="Q2125" s="3"/>
      <c r="R2125" s="3" t="s">
        <v>40</v>
      </c>
      <c r="S2125" s="3" t="s">
        <v>41</v>
      </c>
      <c r="T2125" s="3" t="s">
        <v>42</v>
      </c>
      <c r="U2125" s="4" t="s">
        <v>349</v>
      </c>
      <c r="V2125" s="6">
        <v>0</v>
      </c>
      <c r="W2125" s="6">
        <v>4604000</v>
      </c>
      <c r="X2125" s="6">
        <v>59750</v>
      </c>
      <c r="Y2125" s="6">
        <v>4544250</v>
      </c>
      <c r="Z2125" s="6">
        <v>0</v>
      </c>
      <c r="AA2125" s="6">
        <v>4544250</v>
      </c>
      <c r="AB2125" s="6">
        <v>0</v>
      </c>
      <c r="AC2125" s="6">
        <v>4544250</v>
      </c>
      <c r="AD2125" s="6">
        <v>4544250</v>
      </c>
      <c r="AE2125" s="6">
        <v>3300500</v>
      </c>
      <c r="AF2125" s="6">
        <v>3300500</v>
      </c>
    </row>
    <row r="2126" spans="1:32" ht="22.5">
      <c r="A2126" s="3" t="s">
        <v>458</v>
      </c>
      <c r="B2126" s="11" t="s">
        <v>545</v>
      </c>
      <c r="C2126" s="11" t="s">
        <v>576</v>
      </c>
      <c r="D2126" s="4" t="s">
        <v>459</v>
      </c>
      <c r="E2126" s="5" t="s">
        <v>352</v>
      </c>
      <c r="F2126" s="5" t="str">
        <f t="shared" si="35"/>
        <v>C-4199-1500-2</v>
      </c>
      <c r="G2126" s="13" t="s">
        <v>505</v>
      </c>
      <c r="H2126" s="13" t="s">
        <v>493</v>
      </c>
      <c r="I2126" s="13" t="s">
        <v>506</v>
      </c>
      <c r="J2126" s="3" t="s">
        <v>53</v>
      </c>
      <c r="K2126" s="3" t="s">
        <v>54</v>
      </c>
      <c r="L2126" s="3" t="s">
        <v>55</v>
      </c>
      <c r="M2126" s="3" t="s">
        <v>36</v>
      </c>
      <c r="N2126" s="3" t="s">
        <v>37</v>
      </c>
      <c r="O2126" s="3" t="s">
        <v>353</v>
      </c>
      <c r="P2126" s="3"/>
      <c r="Q2126" s="3"/>
      <c r="R2126" s="3" t="s">
        <v>40</v>
      </c>
      <c r="S2126" s="3" t="s">
        <v>41</v>
      </c>
      <c r="T2126" s="3" t="s">
        <v>42</v>
      </c>
      <c r="U2126" s="4" t="s">
        <v>354</v>
      </c>
      <c r="V2126" s="6">
        <v>2700000</v>
      </c>
      <c r="W2126" s="6">
        <v>2146000</v>
      </c>
      <c r="X2126" s="6">
        <v>1657000</v>
      </c>
      <c r="Y2126" s="6">
        <v>3189000</v>
      </c>
      <c r="Z2126" s="6">
        <v>0</v>
      </c>
      <c r="AA2126" s="6">
        <v>3189000</v>
      </c>
      <c r="AB2126" s="6">
        <v>0</v>
      </c>
      <c r="AC2126" s="6">
        <v>3189000</v>
      </c>
      <c r="AD2126" s="6">
        <v>3189000</v>
      </c>
      <c r="AE2126" s="6">
        <v>3189000</v>
      </c>
      <c r="AF2126" s="6">
        <v>3189000</v>
      </c>
    </row>
    <row r="2127" spans="1:32" ht="22.5">
      <c r="A2127" s="3" t="s">
        <v>458</v>
      </c>
      <c r="B2127" s="11" t="s">
        <v>545</v>
      </c>
      <c r="C2127" s="11" t="s">
        <v>576</v>
      </c>
      <c r="D2127" s="4" t="s">
        <v>459</v>
      </c>
      <c r="E2127" s="5" t="s">
        <v>358</v>
      </c>
      <c r="F2127" s="5" t="str">
        <f t="shared" si="35"/>
        <v>C-4199-1500-2</v>
      </c>
      <c r="G2127" s="13" t="s">
        <v>505</v>
      </c>
      <c r="H2127" s="13" t="s">
        <v>536</v>
      </c>
      <c r="I2127" s="13" t="s">
        <v>537</v>
      </c>
      <c r="J2127" s="3" t="s">
        <v>53</v>
      </c>
      <c r="K2127" s="3" t="s">
        <v>54</v>
      </c>
      <c r="L2127" s="3" t="s">
        <v>55</v>
      </c>
      <c r="M2127" s="3" t="s">
        <v>36</v>
      </c>
      <c r="N2127" s="3" t="s">
        <v>37</v>
      </c>
      <c r="O2127" s="3" t="s">
        <v>252</v>
      </c>
      <c r="P2127" s="3"/>
      <c r="Q2127" s="3"/>
      <c r="R2127" s="3" t="s">
        <v>40</v>
      </c>
      <c r="S2127" s="3" t="s">
        <v>41</v>
      </c>
      <c r="T2127" s="3" t="s">
        <v>42</v>
      </c>
      <c r="U2127" s="4" t="s">
        <v>253</v>
      </c>
      <c r="V2127" s="6">
        <v>301549</v>
      </c>
      <c r="W2127" s="6">
        <v>217840</v>
      </c>
      <c r="X2127" s="6">
        <v>472225</v>
      </c>
      <c r="Y2127" s="6">
        <v>47164</v>
      </c>
      <c r="Z2127" s="6">
        <v>0</v>
      </c>
      <c r="AA2127" s="6">
        <v>42393</v>
      </c>
      <c r="AB2127" s="6">
        <v>4771</v>
      </c>
      <c r="AC2127" s="6">
        <v>42393</v>
      </c>
      <c r="AD2127" s="6">
        <v>42393</v>
      </c>
      <c r="AE2127" s="6">
        <v>42393</v>
      </c>
      <c r="AF2127" s="6">
        <v>42393</v>
      </c>
    </row>
    <row r="2128" spans="1:32" ht="22.5">
      <c r="A2128" s="3" t="s">
        <v>458</v>
      </c>
      <c r="B2128" s="11" t="s">
        <v>545</v>
      </c>
      <c r="C2128" s="11" t="s">
        <v>576</v>
      </c>
      <c r="D2128" s="4" t="s">
        <v>459</v>
      </c>
      <c r="E2128" s="5" t="s">
        <v>365</v>
      </c>
      <c r="F2128" s="5" t="str">
        <f t="shared" si="35"/>
        <v>C-4199-1500-5</v>
      </c>
      <c r="G2128" s="13" t="s">
        <v>543</v>
      </c>
      <c r="H2128" s="13" t="s">
        <v>501</v>
      </c>
      <c r="I2128" s="13" t="s">
        <v>544</v>
      </c>
      <c r="J2128" s="3" t="s">
        <v>53</v>
      </c>
      <c r="K2128" s="3" t="s">
        <v>54</v>
      </c>
      <c r="L2128" s="3" t="s">
        <v>55</v>
      </c>
      <c r="M2128" s="3" t="s">
        <v>46</v>
      </c>
      <c r="N2128" s="3" t="s">
        <v>37</v>
      </c>
      <c r="O2128" s="3" t="s">
        <v>210</v>
      </c>
      <c r="P2128" s="3"/>
      <c r="Q2128" s="3"/>
      <c r="R2128" s="3" t="s">
        <v>40</v>
      </c>
      <c r="S2128" s="3" t="s">
        <v>150</v>
      </c>
      <c r="T2128" s="3" t="s">
        <v>42</v>
      </c>
      <c r="U2128" s="4" t="s">
        <v>366</v>
      </c>
      <c r="V2128" s="6">
        <v>0</v>
      </c>
      <c r="W2128" s="6">
        <v>8249500</v>
      </c>
      <c r="X2128" s="6">
        <v>0</v>
      </c>
      <c r="Y2128" s="6">
        <v>8249500</v>
      </c>
      <c r="Z2128" s="6">
        <v>0</v>
      </c>
      <c r="AA2128" s="6">
        <v>8249500</v>
      </c>
      <c r="AB2128" s="6">
        <v>0</v>
      </c>
      <c r="AC2128" s="6">
        <v>8249500</v>
      </c>
      <c r="AD2128" s="6">
        <v>8249500</v>
      </c>
      <c r="AE2128" s="6">
        <v>0</v>
      </c>
      <c r="AF2128" s="6">
        <v>0</v>
      </c>
    </row>
    <row r="2129" spans="1:32" ht="22.5">
      <c r="A2129" s="3" t="s">
        <v>458</v>
      </c>
      <c r="B2129" s="11" t="s">
        <v>545</v>
      </c>
      <c r="C2129" s="11" t="s">
        <v>576</v>
      </c>
      <c r="D2129" s="4" t="s">
        <v>459</v>
      </c>
      <c r="E2129" s="5" t="s">
        <v>365</v>
      </c>
      <c r="F2129" s="5" t="str">
        <f t="shared" si="35"/>
        <v>C-4199-1500-5</v>
      </c>
      <c r="G2129" s="13" t="s">
        <v>543</v>
      </c>
      <c r="H2129" s="13" t="s">
        <v>501</v>
      </c>
      <c r="I2129" s="13" t="s">
        <v>544</v>
      </c>
      <c r="J2129" s="3" t="s">
        <v>53</v>
      </c>
      <c r="K2129" s="3" t="s">
        <v>54</v>
      </c>
      <c r="L2129" s="3" t="s">
        <v>55</v>
      </c>
      <c r="M2129" s="3" t="s">
        <v>46</v>
      </c>
      <c r="N2129" s="3" t="s">
        <v>37</v>
      </c>
      <c r="O2129" s="3" t="s">
        <v>210</v>
      </c>
      <c r="P2129" s="3"/>
      <c r="Q2129" s="3"/>
      <c r="R2129" s="3" t="s">
        <v>40</v>
      </c>
      <c r="S2129" s="3" t="s">
        <v>41</v>
      </c>
      <c r="T2129" s="3" t="s">
        <v>42</v>
      </c>
      <c r="U2129" s="4" t="s">
        <v>366</v>
      </c>
      <c r="V2129" s="6">
        <v>0</v>
      </c>
      <c r="W2129" s="6">
        <v>91000000</v>
      </c>
      <c r="X2129" s="6">
        <v>55456378</v>
      </c>
      <c r="Y2129" s="6">
        <v>35543622</v>
      </c>
      <c r="Z2129" s="6">
        <v>0</v>
      </c>
      <c r="AA2129" s="6">
        <v>35543622</v>
      </c>
      <c r="AB2129" s="6">
        <v>0</v>
      </c>
      <c r="AC2129" s="6">
        <v>35543622</v>
      </c>
      <c r="AD2129" s="6">
        <v>35543622</v>
      </c>
      <c r="AE2129" s="6">
        <v>29597329</v>
      </c>
      <c r="AF2129" s="6">
        <v>29597329</v>
      </c>
    </row>
    <row r="2130" spans="1:32" ht="22.5">
      <c r="A2130" s="3" t="s">
        <v>458</v>
      </c>
      <c r="B2130" s="11" t="s">
        <v>545</v>
      </c>
      <c r="C2130" s="11" t="s">
        <v>576</v>
      </c>
      <c r="D2130" s="4" t="s">
        <v>459</v>
      </c>
      <c r="E2130" s="5" t="s">
        <v>367</v>
      </c>
      <c r="F2130" s="5" t="str">
        <f t="shared" si="35"/>
        <v>C-4199-1500-5</v>
      </c>
      <c r="G2130" s="13" t="s">
        <v>543</v>
      </c>
      <c r="H2130" s="13" t="s">
        <v>501</v>
      </c>
      <c r="I2130" s="13" t="s">
        <v>544</v>
      </c>
      <c r="J2130" s="3" t="s">
        <v>53</v>
      </c>
      <c r="K2130" s="3" t="s">
        <v>54</v>
      </c>
      <c r="L2130" s="3" t="s">
        <v>55</v>
      </c>
      <c r="M2130" s="3" t="s">
        <v>46</v>
      </c>
      <c r="N2130" s="3" t="s">
        <v>37</v>
      </c>
      <c r="O2130" s="3" t="s">
        <v>257</v>
      </c>
      <c r="P2130" s="3"/>
      <c r="Q2130" s="3"/>
      <c r="R2130" s="3" t="s">
        <v>40</v>
      </c>
      <c r="S2130" s="3" t="s">
        <v>150</v>
      </c>
      <c r="T2130" s="3" t="s">
        <v>42</v>
      </c>
      <c r="U2130" s="4" t="s">
        <v>368</v>
      </c>
      <c r="V2130" s="6">
        <v>126000000</v>
      </c>
      <c r="W2130" s="6">
        <v>0</v>
      </c>
      <c r="X2130" s="6">
        <v>5788298</v>
      </c>
      <c r="Y2130" s="6">
        <v>120211702</v>
      </c>
      <c r="Z2130" s="6">
        <v>0</v>
      </c>
      <c r="AA2130" s="6">
        <v>120211702</v>
      </c>
      <c r="AB2130" s="6">
        <v>0</v>
      </c>
      <c r="AC2130" s="6">
        <v>120211702</v>
      </c>
      <c r="AD2130" s="6">
        <v>120211702</v>
      </c>
      <c r="AE2130" s="6">
        <v>120211702</v>
      </c>
      <c r="AF2130" s="6">
        <v>120211702</v>
      </c>
    </row>
    <row r="2131" spans="1:32" ht="22.5">
      <c r="A2131" s="3" t="s">
        <v>458</v>
      </c>
      <c r="B2131" s="11" t="s">
        <v>545</v>
      </c>
      <c r="C2131" s="11" t="s">
        <v>576</v>
      </c>
      <c r="D2131" s="4" t="s">
        <v>459</v>
      </c>
      <c r="E2131" s="5" t="s">
        <v>367</v>
      </c>
      <c r="F2131" s="5" t="str">
        <f t="shared" si="35"/>
        <v>C-4199-1500-5</v>
      </c>
      <c r="G2131" s="13" t="s">
        <v>543</v>
      </c>
      <c r="H2131" s="13" t="s">
        <v>501</v>
      </c>
      <c r="I2131" s="13" t="s">
        <v>544</v>
      </c>
      <c r="J2131" s="3" t="s">
        <v>53</v>
      </c>
      <c r="K2131" s="3" t="s">
        <v>54</v>
      </c>
      <c r="L2131" s="3" t="s">
        <v>55</v>
      </c>
      <c r="M2131" s="3" t="s">
        <v>46</v>
      </c>
      <c r="N2131" s="3" t="s">
        <v>37</v>
      </c>
      <c r="O2131" s="3" t="s">
        <v>257</v>
      </c>
      <c r="P2131" s="3"/>
      <c r="Q2131" s="3"/>
      <c r="R2131" s="3" t="s">
        <v>40</v>
      </c>
      <c r="S2131" s="3" t="s">
        <v>41</v>
      </c>
      <c r="T2131" s="3" t="s">
        <v>42</v>
      </c>
      <c r="U2131" s="4" t="s">
        <v>368</v>
      </c>
      <c r="V2131" s="6">
        <v>0</v>
      </c>
      <c r="W2131" s="6">
        <v>41719200</v>
      </c>
      <c r="X2131" s="6">
        <v>11579400</v>
      </c>
      <c r="Y2131" s="6">
        <v>30139800</v>
      </c>
      <c r="Z2131" s="6">
        <v>0</v>
      </c>
      <c r="AA2131" s="6">
        <v>30139800</v>
      </c>
      <c r="AB2131" s="6">
        <v>0</v>
      </c>
      <c r="AC2131" s="6">
        <v>30139800</v>
      </c>
      <c r="AD2131" s="6">
        <v>30139800</v>
      </c>
      <c r="AE2131" s="6">
        <v>30139800</v>
      </c>
      <c r="AF2131" s="6">
        <v>30139800</v>
      </c>
    </row>
    <row r="2132" spans="1:32" ht="22.5">
      <c r="A2132" s="3" t="s">
        <v>458</v>
      </c>
      <c r="B2132" s="11" t="s">
        <v>545</v>
      </c>
      <c r="C2132" s="11" t="s">
        <v>576</v>
      </c>
      <c r="D2132" s="4" t="s">
        <v>459</v>
      </c>
      <c r="E2132" s="5" t="s">
        <v>369</v>
      </c>
      <c r="F2132" s="5" t="str">
        <f t="shared" si="35"/>
        <v>C-4199-1500-5</v>
      </c>
      <c r="G2132" s="13" t="s">
        <v>543</v>
      </c>
      <c r="H2132" s="13" t="s">
        <v>501</v>
      </c>
      <c r="I2132" s="13" t="s">
        <v>544</v>
      </c>
      <c r="J2132" s="3" t="s">
        <v>53</v>
      </c>
      <c r="K2132" s="3" t="s">
        <v>54</v>
      </c>
      <c r="L2132" s="3" t="s">
        <v>55</v>
      </c>
      <c r="M2132" s="3" t="s">
        <v>46</v>
      </c>
      <c r="N2132" s="3" t="s">
        <v>37</v>
      </c>
      <c r="O2132" s="3" t="s">
        <v>213</v>
      </c>
      <c r="P2132" s="3"/>
      <c r="Q2132" s="3"/>
      <c r="R2132" s="3" t="s">
        <v>40</v>
      </c>
      <c r="S2132" s="3" t="s">
        <v>150</v>
      </c>
      <c r="T2132" s="3" t="s">
        <v>42</v>
      </c>
      <c r="U2132" s="4" t="s">
        <v>370</v>
      </c>
      <c r="V2132" s="6">
        <v>0</v>
      </c>
      <c r="W2132" s="6">
        <v>10825000</v>
      </c>
      <c r="X2132" s="6">
        <v>0</v>
      </c>
      <c r="Y2132" s="6">
        <v>10825000</v>
      </c>
      <c r="Z2132" s="6">
        <v>0</v>
      </c>
      <c r="AA2132" s="6">
        <v>10825000</v>
      </c>
      <c r="AB2132" s="6">
        <v>0</v>
      </c>
      <c r="AC2132" s="6">
        <v>10825000</v>
      </c>
      <c r="AD2132" s="6">
        <v>10825000</v>
      </c>
      <c r="AE2132" s="6">
        <v>10825000</v>
      </c>
      <c r="AF2132" s="6">
        <v>10825000</v>
      </c>
    </row>
    <row r="2133" spans="1:32" ht="22.5">
      <c r="A2133" s="3" t="s">
        <v>458</v>
      </c>
      <c r="B2133" s="11" t="s">
        <v>545</v>
      </c>
      <c r="C2133" s="11" t="s">
        <v>576</v>
      </c>
      <c r="D2133" s="4" t="s">
        <v>459</v>
      </c>
      <c r="E2133" s="5" t="s">
        <v>389</v>
      </c>
      <c r="F2133" s="5" t="str">
        <f t="shared" si="35"/>
        <v>C-4199-1500-5</v>
      </c>
      <c r="G2133" s="13" t="s">
        <v>543</v>
      </c>
      <c r="H2133" s="13" t="s">
        <v>501</v>
      </c>
      <c r="I2133" s="13" t="s">
        <v>544</v>
      </c>
      <c r="J2133" s="3" t="s">
        <v>53</v>
      </c>
      <c r="K2133" s="3" t="s">
        <v>54</v>
      </c>
      <c r="L2133" s="3" t="s">
        <v>55</v>
      </c>
      <c r="M2133" s="3" t="s">
        <v>46</v>
      </c>
      <c r="N2133" s="3" t="s">
        <v>37</v>
      </c>
      <c r="O2133" s="3" t="s">
        <v>56</v>
      </c>
      <c r="P2133" s="3"/>
      <c r="Q2133" s="3"/>
      <c r="R2133" s="3" t="s">
        <v>40</v>
      </c>
      <c r="S2133" s="3" t="s">
        <v>150</v>
      </c>
      <c r="T2133" s="3" t="s">
        <v>42</v>
      </c>
      <c r="U2133" s="4" t="s">
        <v>390</v>
      </c>
      <c r="V2133" s="6">
        <v>20000000</v>
      </c>
      <c r="W2133" s="6">
        <v>0</v>
      </c>
      <c r="X2133" s="6">
        <v>0</v>
      </c>
      <c r="Y2133" s="6">
        <v>20000000</v>
      </c>
      <c r="Z2133" s="6">
        <v>0</v>
      </c>
      <c r="AA2133" s="6">
        <v>20000000</v>
      </c>
      <c r="AB2133" s="6">
        <v>0</v>
      </c>
      <c r="AC2133" s="6">
        <v>20000000</v>
      </c>
      <c r="AD2133" s="6">
        <v>20000000</v>
      </c>
      <c r="AE2133" s="6">
        <v>20000000</v>
      </c>
      <c r="AF2133" s="6">
        <v>20000000</v>
      </c>
    </row>
    <row r="2134" spans="1:32" ht="22.5">
      <c r="A2134" s="3" t="s">
        <v>458</v>
      </c>
      <c r="B2134" s="11" t="s">
        <v>545</v>
      </c>
      <c r="C2134" s="11" t="s">
        <v>576</v>
      </c>
      <c r="D2134" s="4" t="s">
        <v>459</v>
      </c>
      <c r="E2134" s="5" t="s">
        <v>371</v>
      </c>
      <c r="F2134" s="5" t="str">
        <f t="shared" si="35"/>
        <v>C-4199-1500-5</v>
      </c>
      <c r="G2134" s="13" t="s">
        <v>543</v>
      </c>
      <c r="H2134" s="13" t="s">
        <v>493</v>
      </c>
      <c r="I2134" s="13" t="s">
        <v>512</v>
      </c>
      <c r="J2134" s="3" t="s">
        <v>53</v>
      </c>
      <c r="K2134" s="3" t="s">
        <v>54</v>
      </c>
      <c r="L2134" s="3" t="s">
        <v>55</v>
      </c>
      <c r="M2134" s="3" t="s">
        <v>46</v>
      </c>
      <c r="N2134" s="3" t="s">
        <v>37</v>
      </c>
      <c r="O2134" s="3" t="s">
        <v>218</v>
      </c>
      <c r="P2134" s="3"/>
      <c r="Q2134" s="3"/>
      <c r="R2134" s="3" t="s">
        <v>40</v>
      </c>
      <c r="S2134" s="3" t="s">
        <v>150</v>
      </c>
      <c r="T2134" s="3" t="s">
        <v>42</v>
      </c>
      <c r="U2134" s="4" t="s">
        <v>222</v>
      </c>
      <c r="V2134" s="6">
        <v>56281000</v>
      </c>
      <c r="W2134" s="6">
        <v>37104167</v>
      </c>
      <c r="X2134" s="6">
        <v>1332967</v>
      </c>
      <c r="Y2134" s="6">
        <v>92052200</v>
      </c>
      <c r="Z2134" s="6">
        <v>0</v>
      </c>
      <c r="AA2134" s="6">
        <v>92052200</v>
      </c>
      <c r="AB2134" s="6">
        <v>0</v>
      </c>
      <c r="AC2134" s="6">
        <v>92052200</v>
      </c>
      <c r="AD2134" s="6">
        <v>92052200</v>
      </c>
      <c r="AE2134" s="6">
        <v>90143567</v>
      </c>
      <c r="AF2134" s="6">
        <v>90143567</v>
      </c>
    </row>
    <row r="2135" spans="1:32" ht="22.5">
      <c r="A2135" s="3" t="s">
        <v>458</v>
      </c>
      <c r="B2135" s="11" t="s">
        <v>545</v>
      </c>
      <c r="C2135" s="11" t="s">
        <v>576</v>
      </c>
      <c r="D2135" s="4" t="s">
        <v>459</v>
      </c>
      <c r="E2135" s="5" t="s">
        <v>372</v>
      </c>
      <c r="F2135" s="5" t="str">
        <f t="shared" si="35"/>
        <v>C-4199-1500-5</v>
      </c>
      <c r="G2135" s="13" t="s">
        <v>543</v>
      </c>
      <c r="H2135" s="13" t="s">
        <v>493</v>
      </c>
      <c r="I2135" s="13" t="s">
        <v>506</v>
      </c>
      <c r="J2135" s="3" t="s">
        <v>53</v>
      </c>
      <c r="K2135" s="3" t="s">
        <v>54</v>
      </c>
      <c r="L2135" s="3" t="s">
        <v>55</v>
      </c>
      <c r="M2135" s="3" t="s">
        <v>46</v>
      </c>
      <c r="N2135" s="3" t="s">
        <v>37</v>
      </c>
      <c r="O2135" s="3" t="s">
        <v>221</v>
      </c>
      <c r="P2135" s="3"/>
      <c r="Q2135" s="3"/>
      <c r="R2135" s="3" t="s">
        <v>40</v>
      </c>
      <c r="S2135" s="3" t="s">
        <v>150</v>
      </c>
      <c r="T2135" s="3" t="s">
        <v>42</v>
      </c>
      <c r="U2135" s="4" t="s">
        <v>57</v>
      </c>
      <c r="V2135" s="6">
        <v>6094000</v>
      </c>
      <c r="W2135" s="6">
        <v>10918190</v>
      </c>
      <c r="X2135" s="6">
        <v>1427543</v>
      </c>
      <c r="Y2135" s="6">
        <v>15584647</v>
      </c>
      <c r="Z2135" s="6">
        <v>0</v>
      </c>
      <c r="AA2135" s="6">
        <v>15313691</v>
      </c>
      <c r="AB2135" s="6">
        <v>270956</v>
      </c>
      <c r="AC2135" s="6">
        <v>15313691</v>
      </c>
      <c r="AD2135" s="6">
        <v>15313691</v>
      </c>
      <c r="AE2135" s="6">
        <v>15313691</v>
      </c>
      <c r="AF2135" s="6">
        <v>15313691</v>
      </c>
    </row>
    <row r="2136" spans="1:32" ht="22.5">
      <c r="A2136" s="3" t="s">
        <v>458</v>
      </c>
      <c r="B2136" s="11" t="s">
        <v>545</v>
      </c>
      <c r="C2136" s="11" t="s">
        <v>576</v>
      </c>
      <c r="D2136" s="4" t="s">
        <v>459</v>
      </c>
      <c r="E2136" s="5" t="s">
        <v>391</v>
      </c>
      <c r="F2136" s="5" t="str">
        <f t="shared" ref="F2136:F2199" si="36">+J2136&amp;"-"&amp;K2136&amp;"-"&amp;L2136&amp;"-"&amp;M2136</f>
        <v>C-4199-1500-5</v>
      </c>
      <c r="G2136" s="13" t="s">
        <v>543</v>
      </c>
      <c r="H2136" s="13" t="s">
        <v>501</v>
      </c>
      <c r="I2136" s="13" t="s">
        <v>544</v>
      </c>
      <c r="J2136" s="3" t="s">
        <v>53</v>
      </c>
      <c r="K2136" s="3" t="s">
        <v>54</v>
      </c>
      <c r="L2136" s="3" t="s">
        <v>55</v>
      </c>
      <c r="M2136" s="3" t="s">
        <v>46</v>
      </c>
      <c r="N2136" s="3" t="s">
        <v>37</v>
      </c>
      <c r="O2136" s="3" t="s">
        <v>252</v>
      </c>
      <c r="P2136" s="3"/>
      <c r="Q2136" s="3"/>
      <c r="R2136" s="3" t="s">
        <v>40</v>
      </c>
      <c r="S2136" s="3" t="s">
        <v>150</v>
      </c>
      <c r="T2136" s="3" t="s">
        <v>42</v>
      </c>
      <c r="U2136" s="4" t="s">
        <v>253</v>
      </c>
      <c r="V2136" s="6">
        <v>0</v>
      </c>
      <c r="W2136" s="6">
        <v>2997</v>
      </c>
      <c r="X2136" s="6">
        <v>2997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</row>
    <row r="2137" spans="1:32" ht="22.5">
      <c r="A2137" s="3" t="s">
        <v>458</v>
      </c>
      <c r="B2137" s="11" t="s">
        <v>545</v>
      </c>
      <c r="C2137" s="11" t="s">
        <v>576</v>
      </c>
      <c r="D2137" s="4" t="s">
        <v>459</v>
      </c>
      <c r="E2137" s="5" t="s">
        <v>391</v>
      </c>
      <c r="F2137" s="5" t="str">
        <f t="shared" si="36"/>
        <v>C-4199-1500-5</v>
      </c>
      <c r="G2137" s="13" t="s">
        <v>543</v>
      </c>
      <c r="H2137" s="13" t="s">
        <v>501</v>
      </c>
      <c r="I2137" s="13" t="s">
        <v>544</v>
      </c>
      <c r="J2137" s="3" t="s">
        <v>53</v>
      </c>
      <c r="K2137" s="3" t="s">
        <v>54</v>
      </c>
      <c r="L2137" s="3" t="s">
        <v>55</v>
      </c>
      <c r="M2137" s="3" t="s">
        <v>46</v>
      </c>
      <c r="N2137" s="3" t="s">
        <v>37</v>
      </c>
      <c r="O2137" s="3" t="s">
        <v>252</v>
      </c>
      <c r="P2137" s="3"/>
      <c r="Q2137" s="3"/>
      <c r="R2137" s="3" t="s">
        <v>40</v>
      </c>
      <c r="S2137" s="3" t="s">
        <v>41</v>
      </c>
      <c r="T2137" s="3" t="s">
        <v>42</v>
      </c>
      <c r="U2137" s="4" t="s">
        <v>253</v>
      </c>
      <c r="V2137" s="6">
        <v>0</v>
      </c>
      <c r="W2137" s="6">
        <v>90794</v>
      </c>
      <c r="X2137" s="6">
        <v>70874</v>
      </c>
      <c r="Y2137" s="6">
        <v>19920</v>
      </c>
      <c r="Z2137" s="6">
        <v>0</v>
      </c>
      <c r="AA2137" s="6">
        <v>19920</v>
      </c>
      <c r="AB2137" s="6">
        <v>0</v>
      </c>
      <c r="AC2137" s="6">
        <v>19920</v>
      </c>
      <c r="AD2137" s="6">
        <v>19920</v>
      </c>
      <c r="AE2137" s="6">
        <v>19920</v>
      </c>
      <c r="AF2137" s="6">
        <v>19920</v>
      </c>
    </row>
    <row r="2138" spans="1:32" ht="22.5">
      <c r="A2138" s="3" t="s">
        <v>462</v>
      </c>
      <c r="B2138" s="11" t="s">
        <v>545</v>
      </c>
      <c r="C2138" s="11" t="s">
        <v>577</v>
      </c>
      <c r="D2138" s="4" t="s">
        <v>463</v>
      </c>
      <c r="E2138" s="5" t="s">
        <v>123</v>
      </c>
      <c r="F2138" s="5" t="str">
        <f t="shared" si="36"/>
        <v>A-2-0-3</v>
      </c>
      <c r="G2138" s="13" t="s">
        <v>492</v>
      </c>
      <c r="H2138" s="13" t="s">
        <v>501</v>
      </c>
      <c r="I2138" s="13" t="s">
        <v>502</v>
      </c>
      <c r="J2138" s="3" t="s">
        <v>35</v>
      </c>
      <c r="K2138" s="3" t="s">
        <v>36</v>
      </c>
      <c r="L2138" s="3" t="s">
        <v>37</v>
      </c>
      <c r="M2138" s="3" t="s">
        <v>38</v>
      </c>
      <c r="N2138" s="3" t="s">
        <v>121</v>
      </c>
      <c r="O2138" s="3" t="s">
        <v>38</v>
      </c>
      <c r="P2138" s="3"/>
      <c r="Q2138" s="3"/>
      <c r="R2138" s="3" t="s">
        <v>40</v>
      </c>
      <c r="S2138" s="3" t="s">
        <v>41</v>
      </c>
      <c r="T2138" s="3" t="s">
        <v>42</v>
      </c>
      <c r="U2138" s="4" t="s">
        <v>124</v>
      </c>
      <c r="V2138" s="6">
        <v>8500000</v>
      </c>
      <c r="W2138" s="6">
        <v>0</v>
      </c>
      <c r="X2138" s="6">
        <v>668348</v>
      </c>
      <c r="Y2138" s="6">
        <v>7831652</v>
      </c>
      <c r="Z2138" s="6">
        <v>0</v>
      </c>
      <c r="AA2138" s="6">
        <v>7831651.7999999998</v>
      </c>
      <c r="AB2138" s="6">
        <v>0.2</v>
      </c>
      <c r="AC2138" s="6">
        <v>7831651.7999999998</v>
      </c>
      <c r="AD2138" s="6">
        <v>7831651.7999999998</v>
      </c>
      <c r="AE2138" s="6">
        <v>7831651.7999999998</v>
      </c>
      <c r="AF2138" s="6">
        <v>7831651.7999999998</v>
      </c>
    </row>
    <row r="2139" spans="1:32" ht="22.5">
      <c r="A2139" s="3" t="s">
        <v>462</v>
      </c>
      <c r="B2139" s="11" t="s">
        <v>545</v>
      </c>
      <c r="C2139" s="11" t="s">
        <v>577</v>
      </c>
      <c r="D2139" s="4" t="s">
        <v>463</v>
      </c>
      <c r="E2139" s="5" t="s">
        <v>135</v>
      </c>
      <c r="F2139" s="5" t="str">
        <f t="shared" si="36"/>
        <v>A-2-0-4</v>
      </c>
      <c r="G2139" s="13" t="s">
        <v>492</v>
      </c>
      <c r="H2139" s="13" t="s">
        <v>501</v>
      </c>
      <c r="I2139" s="13" t="s">
        <v>502</v>
      </c>
      <c r="J2139" s="3" t="s">
        <v>35</v>
      </c>
      <c r="K2139" s="3" t="s">
        <v>36</v>
      </c>
      <c r="L2139" s="3" t="s">
        <v>37</v>
      </c>
      <c r="M2139" s="3" t="s">
        <v>45</v>
      </c>
      <c r="N2139" s="3" t="s">
        <v>45</v>
      </c>
      <c r="O2139" s="3" t="s">
        <v>36</v>
      </c>
      <c r="P2139" s="3"/>
      <c r="Q2139" s="3"/>
      <c r="R2139" s="3" t="s">
        <v>40</v>
      </c>
      <c r="S2139" s="3" t="s">
        <v>41</v>
      </c>
      <c r="T2139" s="3" t="s">
        <v>42</v>
      </c>
      <c r="U2139" s="4" t="s">
        <v>136</v>
      </c>
      <c r="V2139" s="6">
        <v>17200000</v>
      </c>
      <c r="W2139" s="6">
        <v>681000</v>
      </c>
      <c r="X2139" s="6">
        <v>11062777</v>
      </c>
      <c r="Y2139" s="6">
        <v>6818223</v>
      </c>
      <c r="Z2139" s="6">
        <v>0</v>
      </c>
      <c r="AA2139" s="6">
        <v>6057733</v>
      </c>
      <c r="AB2139" s="6">
        <v>760490</v>
      </c>
      <c r="AC2139" s="6">
        <v>6057733</v>
      </c>
      <c r="AD2139" s="6">
        <v>2043053</v>
      </c>
      <c r="AE2139" s="6">
        <v>2043053</v>
      </c>
      <c r="AF2139" s="6">
        <v>2043053</v>
      </c>
    </row>
    <row r="2140" spans="1:32" ht="22.5">
      <c r="A2140" s="3" t="s">
        <v>462</v>
      </c>
      <c r="B2140" s="11" t="s">
        <v>545</v>
      </c>
      <c r="C2140" s="11" t="s">
        <v>577</v>
      </c>
      <c r="D2140" s="4" t="s">
        <v>463</v>
      </c>
      <c r="E2140" s="5" t="s">
        <v>155</v>
      </c>
      <c r="F2140" s="5" t="str">
        <f t="shared" si="36"/>
        <v>A-2-0-4</v>
      </c>
      <c r="G2140" s="13" t="s">
        <v>492</v>
      </c>
      <c r="H2140" s="13" t="s">
        <v>501</v>
      </c>
      <c r="I2140" s="13" t="s">
        <v>502</v>
      </c>
      <c r="J2140" s="3" t="s">
        <v>35</v>
      </c>
      <c r="K2140" s="3" t="s">
        <v>36</v>
      </c>
      <c r="L2140" s="3" t="s">
        <v>37</v>
      </c>
      <c r="M2140" s="3" t="s">
        <v>45</v>
      </c>
      <c r="N2140" s="3" t="s">
        <v>46</v>
      </c>
      <c r="O2140" s="3" t="s">
        <v>36</v>
      </c>
      <c r="P2140" s="3"/>
      <c r="Q2140" s="3"/>
      <c r="R2140" s="3" t="s">
        <v>40</v>
      </c>
      <c r="S2140" s="3" t="s">
        <v>41</v>
      </c>
      <c r="T2140" s="3" t="s">
        <v>42</v>
      </c>
      <c r="U2140" s="4" t="s">
        <v>156</v>
      </c>
      <c r="V2140" s="6">
        <v>2000000</v>
      </c>
      <c r="W2140" s="6">
        <v>0</v>
      </c>
      <c r="X2140" s="6">
        <v>0</v>
      </c>
      <c r="Y2140" s="6">
        <v>2000000</v>
      </c>
      <c r="Z2140" s="6">
        <v>0</v>
      </c>
      <c r="AA2140" s="6">
        <v>2000000</v>
      </c>
      <c r="AB2140" s="6">
        <v>0</v>
      </c>
      <c r="AC2140" s="6">
        <v>2000000</v>
      </c>
      <c r="AD2140" s="6">
        <v>2000000</v>
      </c>
      <c r="AE2140" s="6">
        <v>2000000</v>
      </c>
      <c r="AF2140" s="6">
        <v>2000000</v>
      </c>
    </row>
    <row r="2141" spans="1:32" ht="22.5">
      <c r="A2141" s="3" t="s">
        <v>462</v>
      </c>
      <c r="B2141" s="11" t="s">
        <v>545</v>
      </c>
      <c r="C2141" s="11" t="s">
        <v>577</v>
      </c>
      <c r="D2141" s="4" t="s">
        <v>463</v>
      </c>
      <c r="E2141" s="5" t="s">
        <v>44</v>
      </c>
      <c r="F2141" s="5" t="str">
        <f t="shared" si="36"/>
        <v>A-2-0-4</v>
      </c>
      <c r="G2141" s="13" t="s">
        <v>492</v>
      </c>
      <c r="H2141" s="13" t="s">
        <v>501</v>
      </c>
      <c r="I2141" s="13" t="s">
        <v>502</v>
      </c>
      <c r="J2141" s="3" t="s">
        <v>35</v>
      </c>
      <c r="K2141" s="3" t="s">
        <v>36</v>
      </c>
      <c r="L2141" s="3" t="s">
        <v>37</v>
      </c>
      <c r="M2141" s="3" t="s">
        <v>45</v>
      </c>
      <c r="N2141" s="3" t="s">
        <v>46</v>
      </c>
      <c r="O2141" s="3" t="s">
        <v>47</v>
      </c>
      <c r="P2141" s="3"/>
      <c r="Q2141" s="3"/>
      <c r="R2141" s="3" t="s">
        <v>40</v>
      </c>
      <c r="S2141" s="3" t="s">
        <v>41</v>
      </c>
      <c r="T2141" s="3" t="s">
        <v>42</v>
      </c>
      <c r="U2141" s="4" t="s">
        <v>48</v>
      </c>
      <c r="V2141" s="6">
        <v>1500000</v>
      </c>
      <c r="W2141" s="6">
        <v>0</v>
      </c>
      <c r="X2141" s="6">
        <v>0</v>
      </c>
      <c r="Y2141" s="6">
        <v>1500000</v>
      </c>
      <c r="Z2141" s="6">
        <v>0</v>
      </c>
      <c r="AA2141" s="6">
        <v>1500000</v>
      </c>
      <c r="AB2141" s="6">
        <v>0</v>
      </c>
      <c r="AC2141" s="6">
        <v>1500000</v>
      </c>
      <c r="AD2141" s="6">
        <v>1500000</v>
      </c>
      <c r="AE2141" s="6">
        <v>1500000</v>
      </c>
      <c r="AF2141" s="6">
        <v>1500000</v>
      </c>
    </row>
    <row r="2142" spans="1:32" ht="22.5">
      <c r="A2142" s="3" t="s">
        <v>462</v>
      </c>
      <c r="B2142" s="11" t="s">
        <v>545</v>
      </c>
      <c r="C2142" s="11" t="s">
        <v>577</v>
      </c>
      <c r="D2142" s="4" t="s">
        <v>463</v>
      </c>
      <c r="E2142" s="5" t="s">
        <v>179</v>
      </c>
      <c r="F2142" s="5" t="str">
        <f t="shared" si="36"/>
        <v>A-2-0-4</v>
      </c>
      <c r="G2142" s="13" t="s">
        <v>492</v>
      </c>
      <c r="H2142" s="13" t="s">
        <v>501</v>
      </c>
      <c r="I2142" s="13" t="s">
        <v>502</v>
      </c>
      <c r="J2142" s="3" t="s">
        <v>35</v>
      </c>
      <c r="K2142" s="3" t="s">
        <v>36</v>
      </c>
      <c r="L2142" s="3" t="s">
        <v>37</v>
      </c>
      <c r="M2142" s="3" t="s">
        <v>45</v>
      </c>
      <c r="N2142" s="3" t="s">
        <v>158</v>
      </c>
      <c r="O2142" s="3" t="s">
        <v>61</v>
      </c>
      <c r="P2142" s="3"/>
      <c r="Q2142" s="3"/>
      <c r="R2142" s="3" t="s">
        <v>40</v>
      </c>
      <c r="S2142" s="3" t="s">
        <v>41</v>
      </c>
      <c r="T2142" s="3" t="s">
        <v>42</v>
      </c>
      <c r="U2142" s="4" t="s">
        <v>180</v>
      </c>
      <c r="V2142" s="6">
        <v>6500000</v>
      </c>
      <c r="W2142" s="6">
        <v>0</v>
      </c>
      <c r="X2142" s="6">
        <v>149165</v>
      </c>
      <c r="Y2142" s="6">
        <v>6350835</v>
      </c>
      <c r="Z2142" s="6">
        <v>0</v>
      </c>
      <c r="AA2142" s="6">
        <v>6350835</v>
      </c>
      <c r="AB2142" s="6">
        <v>0</v>
      </c>
      <c r="AC2142" s="6">
        <v>6350835</v>
      </c>
      <c r="AD2142" s="6">
        <v>6350835</v>
      </c>
      <c r="AE2142" s="6">
        <v>6350835</v>
      </c>
      <c r="AF2142" s="6">
        <v>6350835</v>
      </c>
    </row>
    <row r="2143" spans="1:32" ht="22.5">
      <c r="A2143" s="3" t="s">
        <v>462</v>
      </c>
      <c r="B2143" s="11" t="s">
        <v>545</v>
      </c>
      <c r="C2143" s="11" t="s">
        <v>577</v>
      </c>
      <c r="D2143" s="4" t="s">
        <v>463</v>
      </c>
      <c r="E2143" s="5" t="s">
        <v>181</v>
      </c>
      <c r="F2143" s="5" t="str">
        <f t="shared" si="36"/>
        <v>A-2-0-4</v>
      </c>
      <c r="G2143" s="13" t="s">
        <v>492</v>
      </c>
      <c r="H2143" s="13" t="s">
        <v>501</v>
      </c>
      <c r="I2143" s="13" t="s">
        <v>502</v>
      </c>
      <c r="J2143" s="3" t="s">
        <v>35</v>
      </c>
      <c r="K2143" s="3" t="s">
        <v>36</v>
      </c>
      <c r="L2143" s="3" t="s">
        <v>37</v>
      </c>
      <c r="M2143" s="3" t="s">
        <v>45</v>
      </c>
      <c r="N2143" s="3" t="s">
        <v>158</v>
      </c>
      <c r="O2143" s="3" t="s">
        <v>36</v>
      </c>
      <c r="P2143" s="3"/>
      <c r="Q2143" s="3"/>
      <c r="R2143" s="3" t="s">
        <v>40</v>
      </c>
      <c r="S2143" s="3" t="s">
        <v>41</v>
      </c>
      <c r="T2143" s="3" t="s">
        <v>42</v>
      </c>
      <c r="U2143" s="4" t="s">
        <v>182</v>
      </c>
      <c r="V2143" s="6">
        <v>64500000</v>
      </c>
      <c r="W2143" s="6">
        <v>0</v>
      </c>
      <c r="X2143" s="6">
        <v>5194919</v>
      </c>
      <c r="Y2143" s="6">
        <v>59305081</v>
      </c>
      <c r="Z2143" s="6">
        <v>0</v>
      </c>
      <c r="AA2143" s="6">
        <v>59305081</v>
      </c>
      <c r="AB2143" s="6">
        <v>0</v>
      </c>
      <c r="AC2143" s="6">
        <v>59305081</v>
      </c>
      <c r="AD2143" s="6">
        <v>59305081</v>
      </c>
      <c r="AE2143" s="6">
        <v>59305081</v>
      </c>
      <c r="AF2143" s="6">
        <v>59305081</v>
      </c>
    </row>
    <row r="2144" spans="1:32" ht="22.5">
      <c r="A2144" s="3" t="s">
        <v>462</v>
      </c>
      <c r="B2144" s="11" t="s">
        <v>545</v>
      </c>
      <c r="C2144" s="11" t="s">
        <v>577</v>
      </c>
      <c r="D2144" s="4" t="s">
        <v>463</v>
      </c>
      <c r="E2144" s="5" t="s">
        <v>185</v>
      </c>
      <c r="F2144" s="5" t="str">
        <f t="shared" si="36"/>
        <v>A-2-0-4</v>
      </c>
      <c r="G2144" s="13" t="s">
        <v>492</v>
      </c>
      <c r="H2144" s="13" t="s">
        <v>501</v>
      </c>
      <c r="I2144" s="13" t="s">
        <v>502</v>
      </c>
      <c r="J2144" s="3" t="s">
        <v>35</v>
      </c>
      <c r="K2144" s="3" t="s">
        <v>36</v>
      </c>
      <c r="L2144" s="3" t="s">
        <v>37</v>
      </c>
      <c r="M2144" s="3" t="s">
        <v>45</v>
      </c>
      <c r="N2144" s="3" t="s">
        <v>158</v>
      </c>
      <c r="O2144" s="3" t="s">
        <v>116</v>
      </c>
      <c r="P2144" s="3"/>
      <c r="Q2144" s="3"/>
      <c r="R2144" s="3" t="s">
        <v>40</v>
      </c>
      <c r="S2144" s="3" t="s">
        <v>41</v>
      </c>
      <c r="T2144" s="3" t="s">
        <v>42</v>
      </c>
      <c r="U2144" s="4" t="s">
        <v>186</v>
      </c>
      <c r="V2144" s="6">
        <v>3500000</v>
      </c>
      <c r="W2144" s="6">
        <v>0</v>
      </c>
      <c r="X2144" s="6">
        <v>164064</v>
      </c>
      <c r="Y2144" s="6">
        <v>3335936</v>
      </c>
      <c r="Z2144" s="6">
        <v>0</v>
      </c>
      <c r="AA2144" s="6">
        <v>3335935.11</v>
      </c>
      <c r="AB2144" s="6">
        <v>0.89</v>
      </c>
      <c r="AC2144" s="6">
        <v>3335935.11</v>
      </c>
      <c r="AD2144" s="6">
        <v>3335935.11</v>
      </c>
      <c r="AE2144" s="6">
        <v>3335935.11</v>
      </c>
      <c r="AF2144" s="6">
        <v>3335935.11</v>
      </c>
    </row>
    <row r="2145" spans="1:32" ht="22.5">
      <c r="A2145" s="3" t="s">
        <v>462</v>
      </c>
      <c r="B2145" s="11" t="s">
        <v>545</v>
      </c>
      <c r="C2145" s="11" t="s">
        <v>577</v>
      </c>
      <c r="D2145" s="4" t="s">
        <v>463</v>
      </c>
      <c r="E2145" s="5" t="s">
        <v>49</v>
      </c>
      <c r="F2145" s="5" t="str">
        <f t="shared" si="36"/>
        <v>A-2-0-4</v>
      </c>
      <c r="G2145" s="13" t="s">
        <v>492</v>
      </c>
      <c r="H2145" s="13" t="s">
        <v>493</v>
      </c>
      <c r="I2145" s="13" t="s">
        <v>494</v>
      </c>
      <c r="J2145" s="3" t="s">
        <v>35</v>
      </c>
      <c r="K2145" s="3" t="s">
        <v>36</v>
      </c>
      <c r="L2145" s="3" t="s">
        <v>37</v>
      </c>
      <c r="M2145" s="3" t="s">
        <v>45</v>
      </c>
      <c r="N2145" s="3" t="s">
        <v>50</v>
      </c>
      <c r="O2145" s="3" t="s">
        <v>36</v>
      </c>
      <c r="P2145" s="3"/>
      <c r="Q2145" s="3"/>
      <c r="R2145" s="3" t="s">
        <v>40</v>
      </c>
      <c r="S2145" s="3" t="s">
        <v>41</v>
      </c>
      <c r="T2145" s="3" t="s">
        <v>42</v>
      </c>
      <c r="U2145" s="4" t="s">
        <v>51</v>
      </c>
      <c r="V2145" s="6">
        <v>5000000</v>
      </c>
      <c r="W2145" s="6">
        <v>4000000</v>
      </c>
      <c r="X2145" s="6">
        <v>1138272</v>
      </c>
      <c r="Y2145" s="6">
        <v>7861728</v>
      </c>
      <c r="Z2145" s="6">
        <v>0</v>
      </c>
      <c r="AA2145" s="6">
        <v>7861728</v>
      </c>
      <c r="AB2145" s="6">
        <v>0</v>
      </c>
      <c r="AC2145" s="6">
        <v>7861728</v>
      </c>
      <c r="AD2145" s="6">
        <v>7861728</v>
      </c>
      <c r="AE2145" s="6">
        <v>7861728</v>
      </c>
      <c r="AF2145" s="6">
        <v>7861728</v>
      </c>
    </row>
    <row r="2146" spans="1:32" ht="22.5">
      <c r="A2146" s="3" t="s">
        <v>462</v>
      </c>
      <c r="B2146" s="11" t="s">
        <v>545</v>
      </c>
      <c r="C2146" s="11" t="s">
        <v>577</v>
      </c>
      <c r="D2146" s="4" t="s">
        <v>463</v>
      </c>
      <c r="E2146" s="5" t="s">
        <v>191</v>
      </c>
      <c r="F2146" s="5" t="str">
        <f t="shared" si="36"/>
        <v>A-2-0-4</v>
      </c>
      <c r="G2146" s="13" t="s">
        <v>492</v>
      </c>
      <c r="H2146" s="13" t="s">
        <v>507</v>
      </c>
      <c r="I2146" s="13" t="s">
        <v>508</v>
      </c>
      <c r="J2146" s="3" t="s">
        <v>35</v>
      </c>
      <c r="K2146" s="3" t="s">
        <v>36</v>
      </c>
      <c r="L2146" s="3" t="s">
        <v>37</v>
      </c>
      <c r="M2146" s="3" t="s">
        <v>45</v>
      </c>
      <c r="N2146" s="3" t="s">
        <v>100</v>
      </c>
      <c r="O2146" s="3"/>
      <c r="P2146" s="3"/>
      <c r="Q2146" s="3"/>
      <c r="R2146" s="3" t="s">
        <v>40</v>
      </c>
      <c r="S2146" s="3" t="s">
        <v>41</v>
      </c>
      <c r="T2146" s="3" t="s">
        <v>42</v>
      </c>
      <c r="U2146" s="4" t="s">
        <v>192</v>
      </c>
      <c r="V2146" s="6">
        <v>0</v>
      </c>
      <c r="W2146" s="6">
        <v>1500000</v>
      </c>
      <c r="X2146" s="6">
        <v>1000000</v>
      </c>
      <c r="Y2146" s="6">
        <v>500000</v>
      </c>
      <c r="Z2146" s="6">
        <v>0</v>
      </c>
      <c r="AA2146" s="6">
        <v>0</v>
      </c>
      <c r="AB2146" s="6">
        <v>500000</v>
      </c>
      <c r="AC2146" s="6">
        <v>0</v>
      </c>
      <c r="AD2146" s="6">
        <v>0</v>
      </c>
      <c r="AE2146" s="6">
        <v>0</v>
      </c>
      <c r="AF2146" s="6">
        <v>0</v>
      </c>
    </row>
    <row r="2147" spans="1:32" ht="22.5">
      <c r="A2147" s="3" t="s">
        <v>462</v>
      </c>
      <c r="B2147" s="11" t="s">
        <v>545</v>
      </c>
      <c r="C2147" s="11" t="s">
        <v>577</v>
      </c>
      <c r="D2147" s="4" t="s">
        <v>463</v>
      </c>
      <c r="E2147" s="5" t="s">
        <v>193</v>
      </c>
      <c r="F2147" s="5" t="str">
        <f t="shared" si="36"/>
        <v>A-2-0-4</v>
      </c>
      <c r="G2147" s="13" t="s">
        <v>492</v>
      </c>
      <c r="H2147" s="13" t="s">
        <v>493</v>
      </c>
      <c r="I2147" s="13" t="s">
        <v>494</v>
      </c>
      <c r="J2147" s="3" t="s">
        <v>35</v>
      </c>
      <c r="K2147" s="3" t="s">
        <v>36</v>
      </c>
      <c r="L2147" s="3" t="s">
        <v>37</v>
      </c>
      <c r="M2147" s="3" t="s">
        <v>45</v>
      </c>
      <c r="N2147" s="3" t="s">
        <v>150</v>
      </c>
      <c r="O2147" s="3" t="s">
        <v>45</v>
      </c>
      <c r="P2147" s="3"/>
      <c r="Q2147" s="3"/>
      <c r="R2147" s="3" t="s">
        <v>40</v>
      </c>
      <c r="S2147" s="3" t="s">
        <v>41</v>
      </c>
      <c r="T2147" s="3" t="s">
        <v>42</v>
      </c>
      <c r="U2147" s="4" t="s">
        <v>194</v>
      </c>
      <c r="V2147" s="6">
        <v>20548329</v>
      </c>
      <c r="W2147" s="6">
        <v>2781669</v>
      </c>
      <c r="X2147" s="6">
        <v>0</v>
      </c>
      <c r="Y2147" s="6">
        <v>23329998</v>
      </c>
      <c r="Z2147" s="6">
        <v>0</v>
      </c>
      <c r="AA2147" s="6">
        <v>23329998</v>
      </c>
      <c r="AB2147" s="6">
        <v>0</v>
      </c>
      <c r="AC2147" s="6">
        <v>23329998</v>
      </c>
      <c r="AD2147" s="6">
        <v>23329998</v>
      </c>
      <c r="AE2147" s="6">
        <v>23329998</v>
      </c>
      <c r="AF2147" s="6">
        <v>23329998</v>
      </c>
    </row>
    <row r="2148" spans="1:32" ht="22.5">
      <c r="A2148" s="3" t="s">
        <v>462</v>
      </c>
      <c r="B2148" s="11" t="s">
        <v>545</v>
      </c>
      <c r="C2148" s="11" t="s">
        <v>577</v>
      </c>
      <c r="D2148" s="4" t="s">
        <v>463</v>
      </c>
      <c r="E2148" s="5" t="s">
        <v>220</v>
      </c>
      <c r="F2148" s="5" t="str">
        <f t="shared" si="36"/>
        <v>C-4102-1500-1</v>
      </c>
      <c r="G2148" s="13" t="s">
        <v>509</v>
      </c>
      <c r="H2148" s="13" t="s">
        <v>493</v>
      </c>
      <c r="I2148" s="13" t="s">
        <v>512</v>
      </c>
      <c r="J2148" s="3" t="s">
        <v>53</v>
      </c>
      <c r="K2148" s="3" t="s">
        <v>209</v>
      </c>
      <c r="L2148" s="3" t="s">
        <v>55</v>
      </c>
      <c r="M2148" s="3" t="s">
        <v>61</v>
      </c>
      <c r="N2148" s="3" t="s">
        <v>37</v>
      </c>
      <c r="O2148" s="3" t="s">
        <v>221</v>
      </c>
      <c r="P2148" s="3"/>
      <c r="Q2148" s="3"/>
      <c r="R2148" s="3" t="s">
        <v>40</v>
      </c>
      <c r="S2148" s="3" t="s">
        <v>41</v>
      </c>
      <c r="T2148" s="3" t="s">
        <v>42</v>
      </c>
      <c r="U2148" s="4" t="s">
        <v>222</v>
      </c>
      <c r="V2148" s="6">
        <v>69511276</v>
      </c>
      <c r="W2148" s="6">
        <v>2331403</v>
      </c>
      <c r="X2148" s="6">
        <v>37986657</v>
      </c>
      <c r="Y2148" s="6">
        <v>33856022</v>
      </c>
      <c r="Z2148" s="6">
        <v>0</v>
      </c>
      <c r="AA2148" s="6">
        <v>33856022</v>
      </c>
      <c r="AB2148" s="6">
        <v>0</v>
      </c>
      <c r="AC2148" s="6">
        <v>33856022</v>
      </c>
      <c r="AD2148" s="6">
        <v>33856022</v>
      </c>
      <c r="AE2148" s="6">
        <v>32943734</v>
      </c>
      <c r="AF2148" s="6">
        <v>32943734</v>
      </c>
    </row>
    <row r="2149" spans="1:32" ht="22.5">
      <c r="A2149" s="3" t="s">
        <v>462</v>
      </c>
      <c r="B2149" s="11" t="s">
        <v>545</v>
      </c>
      <c r="C2149" s="11" t="s">
        <v>577</v>
      </c>
      <c r="D2149" s="4" t="s">
        <v>463</v>
      </c>
      <c r="E2149" s="5" t="s">
        <v>223</v>
      </c>
      <c r="F2149" s="5" t="str">
        <f t="shared" si="36"/>
        <v>C-4102-1500-1</v>
      </c>
      <c r="G2149" s="13" t="s">
        <v>509</v>
      </c>
      <c r="H2149" s="13" t="s">
        <v>493</v>
      </c>
      <c r="I2149" s="13" t="s">
        <v>506</v>
      </c>
      <c r="J2149" s="3" t="s">
        <v>53</v>
      </c>
      <c r="K2149" s="3" t="s">
        <v>209</v>
      </c>
      <c r="L2149" s="3" t="s">
        <v>55</v>
      </c>
      <c r="M2149" s="3" t="s">
        <v>61</v>
      </c>
      <c r="N2149" s="3" t="s">
        <v>37</v>
      </c>
      <c r="O2149" s="3" t="s">
        <v>224</v>
      </c>
      <c r="P2149" s="3"/>
      <c r="Q2149" s="3"/>
      <c r="R2149" s="3" t="s">
        <v>40</v>
      </c>
      <c r="S2149" s="3" t="s">
        <v>41</v>
      </c>
      <c r="T2149" s="3" t="s">
        <v>42</v>
      </c>
      <c r="U2149" s="4" t="s">
        <v>57</v>
      </c>
      <c r="V2149" s="6">
        <v>929314</v>
      </c>
      <c r="W2149" s="6">
        <v>0</v>
      </c>
      <c r="X2149" s="6">
        <v>0</v>
      </c>
      <c r="Y2149" s="6">
        <v>929314</v>
      </c>
      <c r="Z2149" s="6">
        <v>0</v>
      </c>
      <c r="AA2149" s="6">
        <v>863457</v>
      </c>
      <c r="AB2149" s="6">
        <v>65857</v>
      </c>
      <c r="AC2149" s="6">
        <v>863457</v>
      </c>
      <c r="AD2149" s="6">
        <v>863457</v>
      </c>
      <c r="AE2149" s="6">
        <v>863457</v>
      </c>
      <c r="AF2149" s="6">
        <v>863457</v>
      </c>
    </row>
    <row r="2150" spans="1:32" ht="22.5">
      <c r="A2150" s="3" t="s">
        <v>462</v>
      </c>
      <c r="B2150" s="11" t="s">
        <v>545</v>
      </c>
      <c r="C2150" s="11" t="s">
        <v>577</v>
      </c>
      <c r="D2150" s="4" t="s">
        <v>463</v>
      </c>
      <c r="E2150" s="5" t="s">
        <v>375</v>
      </c>
      <c r="F2150" s="5" t="str">
        <f t="shared" si="36"/>
        <v>C-4102-1500-3</v>
      </c>
      <c r="G2150" s="13" t="s">
        <v>495</v>
      </c>
      <c r="H2150" s="13" t="s">
        <v>496</v>
      </c>
      <c r="I2150" s="13" t="s">
        <v>497</v>
      </c>
      <c r="J2150" s="3" t="s">
        <v>53</v>
      </c>
      <c r="K2150" s="3" t="s">
        <v>209</v>
      </c>
      <c r="L2150" s="3" t="s">
        <v>55</v>
      </c>
      <c r="M2150" s="3" t="s">
        <v>38</v>
      </c>
      <c r="N2150" s="3" t="s">
        <v>37</v>
      </c>
      <c r="O2150" s="3" t="s">
        <v>257</v>
      </c>
      <c r="P2150" s="3"/>
      <c r="Q2150" s="3"/>
      <c r="R2150" s="3" t="s">
        <v>40</v>
      </c>
      <c r="S2150" s="3" t="s">
        <v>41</v>
      </c>
      <c r="T2150" s="3" t="s">
        <v>42</v>
      </c>
      <c r="U2150" s="4" t="s">
        <v>376</v>
      </c>
      <c r="V2150" s="6">
        <v>1239343875</v>
      </c>
      <c r="W2150" s="6">
        <v>108623707</v>
      </c>
      <c r="X2150" s="6">
        <v>6901109</v>
      </c>
      <c r="Y2150" s="6">
        <v>1341066473</v>
      </c>
      <c r="Z2150" s="6">
        <v>0</v>
      </c>
      <c r="AA2150" s="6">
        <v>1324747779</v>
      </c>
      <c r="AB2150" s="6">
        <v>16318694</v>
      </c>
      <c r="AC2150" s="6">
        <v>1324747779</v>
      </c>
      <c r="AD2150" s="6">
        <v>1203687019</v>
      </c>
      <c r="AE2150" s="6">
        <v>1203687019</v>
      </c>
      <c r="AF2150" s="6">
        <v>1203687019</v>
      </c>
    </row>
    <row r="2151" spans="1:32" ht="22.5">
      <c r="A2151" s="3" t="s">
        <v>462</v>
      </c>
      <c r="B2151" s="11" t="s">
        <v>545</v>
      </c>
      <c r="C2151" s="11" t="s">
        <v>577</v>
      </c>
      <c r="D2151" s="4" t="s">
        <v>463</v>
      </c>
      <c r="E2151" s="5" t="s">
        <v>225</v>
      </c>
      <c r="F2151" s="5" t="str">
        <f t="shared" si="36"/>
        <v>C-4102-1500-3</v>
      </c>
      <c r="G2151" s="13" t="s">
        <v>495</v>
      </c>
      <c r="H2151" s="13" t="s">
        <v>496</v>
      </c>
      <c r="I2151" s="13" t="s">
        <v>497</v>
      </c>
      <c r="J2151" s="3" t="s">
        <v>53</v>
      </c>
      <c r="K2151" s="3" t="s">
        <v>209</v>
      </c>
      <c r="L2151" s="3" t="s">
        <v>55</v>
      </c>
      <c r="M2151" s="3" t="s">
        <v>38</v>
      </c>
      <c r="N2151" s="3" t="s">
        <v>37</v>
      </c>
      <c r="O2151" s="3" t="s">
        <v>213</v>
      </c>
      <c r="P2151" s="3"/>
      <c r="Q2151" s="3"/>
      <c r="R2151" s="3" t="s">
        <v>40</v>
      </c>
      <c r="S2151" s="3" t="s">
        <v>41</v>
      </c>
      <c r="T2151" s="3" t="s">
        <v>42</v>
      </c>
      <c r="U2151" s="4" t="s">
        <v>226</v>
      </c>
      <c r="V2151" s="6">
        <v>221265726</v>
      </c>
      <c r="W2151" s="6">
        <v>360271</v>
      </c>
      <c r="X2151" s="6">
        <v>75212764</v>
      </c>
      <c r="Y2151" s="6">
        <v>146413233</v>
      </c>
      <c r="Z2151" s="6">
        <v>0</v>
      </c>
      <c r="AA2151" s="6">
        <v>74453710</v>
      </c>
      <c r="AB2151" s="6">
        <v>71959523</v>
      </c>
      <c r="AC2151" s="6">
        <v>74453710</v>
      </c>
      <c r="AD2151" s="6">
        <v>74453710</v>
      </c>
      <c r="AE2151" s="6">
        <v>72344385</v>
      </c>
      <c r="AF2151" s="6">
        <v>72344385</v>
      </c>
    </row>
    <row r="2152" spans="1:32" ht="22.5">
      <c r="A2152" s="3" t="s">
        <v>462</v>
      </c>
      <c r="B2152" s="11" t="s">
        <v>545</v>
      </c>
      <c r="C2152" s="11" t="s">
        <v>577</v>
      </c>
      <c r="D2152" s="4" t="s">
        <v>463</v>
      </c>
      <c r="E2152" s="5" t="s">
        <v>227</v>
      </c>
      <c r="F2152" s="5" t="str">
        <f t="shared" si="36"/>
        <v>C-4102-1500-3</v>
      </c>
      <c r="G2152" s="13" t="s">
        <v>495</v>
      </c>
      <c r="H2152" s="13" t="s">
        <v>496</v>
      </c>
      <c r="I2152" s="13" t="s">
        <v>497</v>
      </c>
      <c r="J2152" s="3" t="s">
        <v>53</v>
      </c>
      <c r="K2152" s="3" t="s">
        <v>209</v>
      </c>
      <c r="L2152" s="3" t="s">
        <v>55</v>
      </c>
      <c r="M2152" s="3" t="s">
        <v>38</v>
      </c>
      <c r="N2152" s="3" t="s">
        <v>37</v>
      </c>
      <c r="O2152" s="3" t="s">
        <v>218</v>
      </c>
      <c r="P2152" s="3"/>
      <c r="Q2152" s="3"/>
      <c r="R2152" s="3" t="s">
        <v>230</v>
      </c>
      <c r="S2152" s="3" t="s">
        <v>243</v>
      </c>
      <c r="T2152" s="3" t="s">
        <v>42</v>
      </c>
      <c r="U2152" s="4" t="s">
        <v>228</v>
      </c>
      <c r="V2152" s="6">
        <v>422851748</v>
      </c>
      <c r="W2152" s="6">
        <v>0</v>
      </c>
      <c r="X2152" s="6">
        <v>68273722</v>
      </c>
      <c r="Y2152" s="6">
        <v>354578026</v>
      </c>
      <c r="Z2152" s="6">
        <v>0</v>
      </c>
      <c r="AA2152" s="6">
        <v>320413843</v>
      </c>
      <c r="AB2152" s="6">
        <v>34164183</v>
      </c>
      <c r="AC2152" s="6">
        <v>320413843</v>
      </c>
      <c r="AD2152" s="6">
        <v>286580167</v>
      </c>
      <c r="AE2152" s="6">
        <v>286580167</v>
      </c>
      <c r="AF2152" s="6">
        <v>286580167</v>
      </c>
    </row>
    <row r="2153" spans="1:32" ht="22.5">
      <c r="A2153" s="3" t="s">
        <v>462</v>
      </c>
      <c r="B2153" s="11" t="s">
        <v>545</v>
      </c>
      <c r="C2153" s="11" t="s">
        <v>577</v>
      </c>
      <c r="D2153" s="4" t="s">
        <v>463</v>
      </c>
      <c r="E2153" s="5" t="s">
        <v>227</v>
      </c>
      <c r="F2153" s="5" t="str">
        <f t="shared" si="36"/>
        <v>C-4102-1500-3</v>
      </c>
      <c r="G2153" s="13" t="s">
        <v>495</v>
      </c>
      <c r="H2153" s="13" t="s">
        <v>496</v>
      </c>
      <c r="I2153" s="13" t="s">
        <v>497</v>
      </c>
      <c r="J2153" s="3" t="s">
        <v>53</v>
      </c>
      <c r="K2153" s="3" t="s">
        <v>209</v>
      </c>
      <c r="L2153" s="3" t="s">
        <v>55</v>
      </c>
      <c r="M2153" s="3" t="s">
        <v>38</v>
      </c>
      <c r="N2153" s="3" t="s">
        <v>37</v>
      </c>
      <c r="O2153" s="3" t="s">
        <v>218</v>
      </c>
      <c r="P2153" s="3"/>
      <c r="Q2153" s="3"/>
      <c r="R2153" s="3" t="s">
        <v>40</v>
      </c>
      <c r="S2153" s="3" t="s">
        <v>41</v>
      </c>
      <c r="T2153" s="3" t="s">
        <v>42</v>
      </c>
      <c r="U2153" s="4" t="s">
        <v>228</v>
      </c>
      <c r="V2153" s="6">
        <v>65396232</v>
      </c>
      <c r="W2153" s="6">
        <v>0</v>
      </c>
      <c r="X2153" s="6">
        <v>5981007</v>
      </c>
      <c r="Y2153" s="6">
        <v>59415225</v>
      </c>
      <c r="Z2153" s="6">
        <v>0</v>
      </c>
      <c r="AA2153" s="6">
        <v>56909192</v>
      </c>
      <c r="AB2153" s="6">
        <v>2506033</v>
      </c>
      <c r="AC2153" s="6">
        <v>56909192</v>
      </c>
      <c r="AD2153" s="6">
        <v>56909192</v>
      </c>
      <c r="AE2153" s="6">
        <v>56909192</v>
      </c>
      <c r="AF2153" s="6">
        <v>56909192</v>
      </c>
    </row>
    <row r="2154" spans="1:32" ht="22.5">
      <c r="A2154" s="3" t="s">
        <v>462</v>
      </c>
      <c r="B2154" s="11" t="s">
        <v>545</v>
      </c>
      <c r="C2154" s="11" t="s">
        <v>577</v>
      </c>
      <c r="D2154" s="4" t="s">
        <v>463</v>
      </c>
      <c r="E2154" s="5" t="s">
        <v>237</v>
      </c>
      <c r="F2154" s="5" t="str">
        <f t="shared" si="36"/>
        <v>C-4102-1500-3</v>
      </c>
      <c r="G2154" s="13" t="s">
        <v>495</v>
      </c>
      <c r="H2154" s="13" t="s">
        <v>493</v>
      </c>
      <c r="I2154" s="13" t="s">
        <v>512</v>
      </c>
      <c r="J2154" s="3" t="s">
        <v>53</v>
      </c>
      <c r="K2154" s="3" t="s">
        <v>209</v>
      </c>
      <c r="L2154" s="3" t="s">
        <v>55</v>
      </c>
      <c r="M2154" s="3" t="s">
        <v>38</v>
      </c>
      <c r="N2154" s="3" t="s">
        <v>37</v>
      </c>
      <c r="O2154" s="3" t="s">
        <v>238</v>
      </c>
      <c r="P2154" s="3"/>
      <c r="Q2154" s="3"/>
      <c r="R2154" s="3" t="s">
        <v>40</v>
      </c>
      <c r="S2154" s="3" t="s">
        <v>41</v>
      </c>
      <c r="T2154" s="3" t="s">
        <v>42</v>
      </c>
      <c r="U2154" s="4" t="s">
        <v>222</v>
      </c>
      <c r="V2154" s="6">
        <v>381618538</v>
      </c>
      <c r="W2154" s="6">
        <v>323076436</v>
      </c>
      <c r="X2154" s="6">
        <v>10915509</v>
      </c>
      <c r="Y2154" s="6">
        <v>693779465</v>
      </c>
      <c r="Z2154" s="6">
        <v>0</v>
      </c>
      <c r="AA2154" s="6">
        <v>686638530</v>
      </c>
      <c r="AB2154" s="6">
        <v>7140935</v>
      </c>
      <c r="AC2154" s="6">
        <v>686638530</v>
      </c>
      <c r="AD2154" s="6">
        <v>686638530</v>
      </c>
      <c r="AE2154" s="6">
        <v>669293693</v>
      </c>
      <c r="AF2154" s="6">
        <v>669293693</v>
      </c>
    </row>
    <row r="2155" spans="1:32" ht="22.5">
      <c r="A2155" s="3" t="s">
        <v>462</v>
      </c>
      <c r="B2155" s="11" t="s">
        <v>545</v>
      </c>
      <c r="C2155" s="11" t="s">
        <v>577</v>
      </c>
      <c r="D2155" s="4" t="s">
        <v>463</v>
      </c>
      <c r="E2155" s="5" t="s">
        <v>239</v>
      </c>
      <c r="F2155" s="5" t="str">
        <f t="shared" si="36"/>
        <v>C-4102-1500-3</v>
      </c>
      <c r="G2155" s="13" t="s">
        <v>495</v>
      </c>
      <c r="H2155" s="13" t="s">
        <v>493</v>
      </c>
      <c r="I2155" s="13" t="s">
        <v>506</v>
      </c>
      <c r="J2155" s="3" t="s">
        <v>53</v>
      </c>
      <c r="K2155" s="3" t="s">
        <v>209</v>
      </c>
      <c r="L2155" s="3" t="s">
        <v>55</v>
      </c>
      <c r="M2155" s="3" t="s">
        <v>38</v>
      </c>
      <c r="N2155" s="3" t="s">
        <v>37</v>
      </c>
      <c r="O2155" s="3" t="s">
        <v>240</v>
      </c>
      <c r="P2155" s="3"/>
      <c r="Q2155" s="3"/>
      <c r="R2155" s="3" t="s">
        <v>40</v>
      </c>
      <c r="S2155" s="3" t="s">
        <v>41</v>
      </c>
      <c r="T2155" s="3" t="s">
        <v>42</v>
      </c>
      <c r="U2155" s="4" t="s">
        <v>57</v>
      </c>
      <c r="V2155" s="6">
        <v>103168000</v>
      </c>
      <c r="W2155" s="6">
        <v>0</v>
      </c>
      <c r="X2155" s="6">
        <v>20000000</v>
      </c>
      <c r="Y2155" s="6">
        <v>83168000</v>
      </c>
      <c r="Z2155" s="6">
        <v>0</v>
      </c>
      <c r="AA2155" s="6">
        <v>72432420</v>
      </c>
      <c r="AB2155" s="6">
        <v>10735580</v>
      </c>
      <c r="AC2155" s="6">
        <v>72432420</v>
      </c>
      <c r="AD2155" s="6">
        <v>72432420</v>
      </c>
      <c r="AE2155" s="6">
        <v>72432420</v>
      </c>
      <c r="AF2155" s="6">
        <v>72432420</v>
      </c>
    </row>
    <row r="2156" spans="1:32" ht="33.75">
      <c r="A2156" s="3" t="s">
        <v>462</v>
      </c>
      <c r="B2156" s="11" t="s">
        <v>545</v>
      </c>
      <c r="C2156" s="11" t="s">
        <v>577</v>
      </c>
      <c r="D2156" s="4" t="s">
        <v>463</v>
      </c>
      <c r="E2156" s="5" t="s">
        <v>379</v>
      </c>
      <c r="F2156" s="5" t="str">
        <f t="shared" si="36"/>
        <v>C-4102-1500-3</v>
      </c>
      <c r="G2156" s="13" t="s">
        <v>495</v>
      </c>
      <c r="H2156" s="13" t="s">
        <v>496</v>
      </c>
      <c r="I2156" s="13" t="s">
        <v>497</v>
      </c>
      <c r="J2156" s="3" t="s">
        <v>53</v>
      </c>
      <c r="K2156" s="3" t="s">
        <v>209</v>
      </c>
      <c r="L2156" s="3" t="s">
        <v>55</v>
      </c>
      <c r="M2156" s="3" t="s">
        <v>38</v>
      </c>
      <c r="N2156" s="3" t="s">
        <v>37</v>
      </c>
      <c r="O2156" s="3" t="s">
        <v>380</v>
      </c>
      <c r="P2156" s="3"/>
      <c r="Q2156" s="3"/>
      <c r="R2156" s="3" t="s">
        <v>40</v>
      </c>
      <c r="S2156" s="3" t="s">
        <v>41</v>
      </c>
      <c r="T2156" s="3" t="s">
        <v>42</v>
      </c>
      <c r="U2156" s="4" t="s">
        <v>381</v>
      </c>
      <c r="V2156" s="6">
        <v>83000</v>
      </c>
      <c r="W2156" s="6">
        <v>500000</v>
      </c>
      <c r="X2156" s="6">
        <v>0</v>
      </c>
      <c r="Y2156" s="6">
        <v>583000</v>
      </c>
      <c r="Z2156" s="6">
        <v>0</v>
      </c>
      <c r="AA2156" s="6">
        <v>108328</v>
      </c>
      <c r="AB2156" s="6">
        <v>474672</v>
      </c>
      <c r="AC2156" s="6">
        <v>108328</v>
      </c>
      <c r="AD2156" s="6">
        <v>108328</v>
      </c>
      <c r="AE2156" s="6">
        <v>108328</v>
      </c>
      <c r="AF2156" s="6">
        <v>108328</v>
      </c>
    </row>
    <row r="2157" spans="1:32" ht="22.5">
      <c r="A2157" s="3" t="s">
        <v>462</v>
      </c>
      <c r="B2157" s="11" t="s">
        <v>545</v>
      </c>
      <c r="C2157" s="11" t="s">
        <v>577</v>
      </c>
      <c r="D2157" s="4" t="s">
        <v>463</v>
      </c>
      <c r="E2157" s="5" t="s">
        <v>254</v>
      </c>
      <c r="F2157" s="5" t="str">
        <f t="shared" si="36"/>
        <v>C-4102-1500-4</v>
      </c>
      <c r="G2157" s="13" t="s">
        <v>514</v>
      </c>
      <c r="H2157" s="13" t="s">
        <v>515</v>
      </c>
      <c r="I2157" s="13" t="s">
        <v>516</v>
      </c>
      <c r="J2157" s="3" t="s">
        <v>53</v>
      </c>
      <c r="K2157" s="3" t="s">
        <v>209</v>
      </c>
      <c r="L2157" s="3" t="s">
        <v>55</v>
      </c>
      <c r="M2157" s="3" t="s">
        <v>45</v>
      </c>
      <c r="N2157" s="3" t="s">
        <v>37</v>
      </c>
      <c r="O2157" s="3" t="s">
        <v>210</v>
      </c>
      <c r="P2157" s="3"/>
      <c r="Q2157" s="3"/>
      <c r="R2157" s="3" t="s">
        <v>230</v>
      </c>
      <c r="S2157" s="3" t="s">
        <v>243</v>
      </c>
      <c r="T2157" s="3" t="s">
        <v>42</v>
      </c>
      <c r="U2157" s="4" t="s">
        <v>255</v>
      </c>
      <c r="V2157" s="6">
        <v>4004341800</v>
      </c>
      <c r="W2157" s="6">
        <v>107796359</v>
      </c>
      <c r="X2157" s="6">
        <v>81051707</v>
      </c>
      <c r="Y2157" s="6">
        <v>4031086452</v>
      </c>
      <c r="Z2157" s="6">
        <v>0</v>
      </c>
      <c r="AA2157" s="6">
        <v>3926292733</v>
      </c>
      <c r="AB2157" s="6">
        <v>104793719</v>
      </c>
      <c r="AC2157" s="6">
        <v>3926292733</v>
      </c>
      <c r="AD2157" s="6">
        <v>3926292733</v>
      </c>
      <c r="AE2157" s="6">
        <v>3926292733</v>
      </c>
      <c r="AF2157" s="6">
        <v>3926292733</v>
      </c>
    </row>
    <row r="2158" spans="1:32" ht="22.5">
      <c r="A2158" s="3" t="s">
        <v>462</v>
      </c>
      <c r="B2158" s="11" t="s">
        <v>545</v>
      </c>
      <c r="C2158" s="11" t="s">
        <v>577</v>
      </c>
      <c r="D2158" s="4" t="s">
        <v>463</v>
      </c>
      <c r="E2158" s="5" t="s">
        <v>256</v>
      </c>
      <c r="F2158" s="5" t="str">
        <f t="shared" si="36"/>
        <v>C-4102-1500-4</v>
      </c>
      <c r="G2158" s="13" t="s">
        <v>514</v>
      </c>
      <c r="H2158" s="13" t="s">
        <v>515</v>
      </c>
      <c r="I2158" s="13" t="s">
        <v>516</v>
      </c>
      <c r="J2158" s="3" t="s">
        <v>53</v>
      </c>
      <c r="K2158" s="3" t="s">
        <v>209</v>
      </c>
      <c r="L2158" s="3" t="s">
        <v>55</v>
      </c>
      <c r="M2158" s="3" t="s">
        <v>45</v>
      </c>
      <c r="N2158" s="3" t="s">
        <v>37</v>
      </c>
      <c r="O2158" s="3" t="s">
        <v>257</v>
      </c>
      <c r="P2158" s="3"/>
      <c r="Q2158" s="3"/>
      <c r="R2158" s="3" t="s">
        <v>230</v>
      </c>
      <c r="S2158" s="3" t="s">
        <v>243</v>
      </c>
      <c r="T2158" s="3" t="s">
        <v>42</v>
      </c>
      <c r="U2158" s="4" t="s">
        <v>258</v>
      </c>
      <c r="V2158" s="6">
        <v>792537654</v>
      </c>
      <c r="W2158" s="6">
        <v>0</v>
      </c>
      <c r="X2158" s="6">
        <v>28710856</v>
      </c>
      <c r="Y2158" s="6">
        <v>763826798</v>
      </c>
      <c r="Z2158" s="6">
        <v>0</v>
      </c>
      <c r="AA2158" s="6">
        <v>762644122</v>
      </c>
      <c r="AB2158" s="6">
        <v>1182676</v>
      </c>
      <c r="AC2158" s="6">
        <v>762644122</v>
      </c>
      <c r="AD2158" s="6">
        <v>762644122</v>
      </c>
      <c r="AE2158" s="6">
        <v>762644122</v>
      </c>
      <c r="AF2158" s="6">
        <v>762644122</v>
      </c>
    </row>
    <row r="2159" spans="1:32" ht="22.5">
      <c r="A2159" s="3" t="s">
        <v>462</v>
      </c>
      <c r="B2159" s="11" t="s">
        <v>545</v>
      </c>
      <c r="C2159" s="11" t="s">
        <v>577</v>
      </c>
      <c r="D2159" s="4" t="s">
        <v>463</v>
      </c>
      <c r="E2159" s="5" t="s">
        <v>261</v>
      </c>
      <c r="F2159" s="5" t="str">
        <f t="shared" si="36"/>
        <v>C-4102-1500-4</v>
      </c>
      <c r="G2159" s="13" t="s">
        <v>514</v>
      </c>
      <c r="H2159" s="13" t="s">
        <v>515</v>
      </c>
      <c r="I2159" s="13" t="s">
        <v>516</v>
      </c>
      <c r="J2159" s="3" t="s">
        <v>53</v>
      </c>
      <c r="K2159" s="3" t="s">
        <v>209</v>
      </c>
      <c r="L2159" s="3" t="s">
        <v>55</v>
      </c>
      <c r="M2159" s="3" t="s">
        <v>45</v>
      </c>
      <c r="N2159" s="3" t="s">
        <v>37</v>
      </c>
      <c r="O2159" s="3" t="s">
        <v>218</v>
      </c>
      <c r="P2159" s="3"/>
      <c r="Q2159" s="3"/>
      <c r="R2159" s="3" t="s">
        <v>230</v>
      </c>
      <c r="S2159" s="3" t="s">
        <v>243</v>
      </c>
      <c r="T2159" s="3" t="s">
        <v>42</v>
      </c>
      <c r="U2159" s="4" t="s">
        <v>262</v>
      </c>
      <c r="V2159" s="6">
        <v>0</v>
      </c>
      <c r="W2159" s="6">
        <v>86908680</v>
      </c>
      <c r="X2159" s="6">
        <v>0</v>
      </c>
      <c r="Y2159" s="6">
        <v>86908680</v>
      </c>
      <c r="Z2159" s="6">
        <v>0</v>
      </c>
      <c r="AA2159" s="6">
        <v>86908680</v>
      </c>
      <c r="AB2159" s="6">
        <v>0</v>
      </c>
      <c r="AC2159" s="6">
        <v>86908680</v>
      </c>
      <c r="AD2159" s="6">
        <v>86908680</v>
      </c>
      <c r="AE2159" s="6">
        <v>86908680</v>
      </c>
      <c r="AF2159" s="6">
        <v>86908680</v>
      </c>
    </row>
    <row r="2160" spans="1:32" ht="22.5">
      <c r="A2160" s="3" t="s">
        <v>462</v>
      </c>
      <c r="B2160" s="11" t="s">
        <v>545</v>
      </c>
      <c r="C2160" s="11" t="s">
        <v>577</v>
      </c>
      <c r="D2160" s="4" t="s">
        <v>463</v>
      </c>
      <c r="E2160" s="5" t="s">
        <v>261</v>
      </c>
      <c r="F2160" s="5" t="str">
        <f t="shared" si="36"/>
        <v>C-4102-1500-4</v>
      </c>
      <c r="G2160" s="13" t="s">
        <v>514</v>
      </c>
      <c r="H2160" s="13" t="s">
        <v>515</v>
      </c>
      <c r="I2160" s="13" t="s">
        <v>516</v>
      </c>
      <c r="J2160" s="3" t="s">
        <v>53</v>
      </c>
      <c r="K2160" s="3" t="s">
        <v>209</v>
      </c>
      <c r="L2160" s="3" t="s">
        <v>55</v>
      </c>
      <c r="M2160" s="3" t="s">
        <v>45</v>
      </c>
      <c r="N2160" s="3" t="s">
        <v>37</v>
      </c>
      <c r="O2160" s="3" t="s">
        <v>218</v>
      </c>
      <c r="P2160" s="3"/>
      <c r="Q2160" s="3"/>
      <c r="R2160" s="3" t="s">
        <v>40</v>
      </c>
      <c r="S2160" s="3" t="s">
        <v>150</v>
      </c>
      <c r="T2160" s="3" t="s">
        <v>42</v>
      </c>
      <c r="U2160" s="4" t="s">
        <v>262</v>
      </c>
      <c r="V2160" s="6">
        <v>0</v>
      </c>
      <c r="W2160" s="6">
        <v>47418032</v>
      </c>
      <c r="X2160" s="6">
        <v>1394648</v>
      </c>
      <c r="Y2160" s="6">
        <v>46023384</v>
      </c>
      <c r="Z2160" s="6">
        <v>0</v>
      </c>
      <c r="AA2160" s="6">
        <v>46023384</v>
      </c>
      <c r="AB2160" s="6">
        <v>0</v>
      </c>
      <c r="AC2160" s="6">
        <v>46023384</v>
      </c>
      <c r="AD2160" s="6">
        <v>46023384</v>
      </c>
      <c r="AE2160" s="6">
        <v>46023384</v>
      </c>
      <c r="AF2160" s="6">
        <v>46023384</v>
      </c>
    </row>
    <row r="2161" spans="1:32" ht="22.5">
      <c r="A2161" s="3" t="s">
        <v>462</v>
      </c>
      <c r="B2161" s="11" t="s">
        <v>545</v>
      </c>
      <c r="C2161" s="11" t="s">
        <v>577</v>
      </c>
      <c r="D2161" s="4" t="s">
        <v>463</v>
      </c>
      <c r="E2161" s="5" t="s">
        <v>261</v>
      </c>
      <c r="F2161" s="5" t="str">
        <f t="shared" si="36"/>
        <v>C-4102-1500-4</v>
      </c>
      <c r="G2161" s="13" t="s">
        <v>514</v>
      </c>
      <c r="H2161" s="13" t="s">
        <v>515</v>
      </c>
      <c r="I2161" s="13" t="s">
        <v>516</v>
      </c>
      <c r="J2161" s="3" t="s">
        <v>53</v>
      </c>
      <c r="K2161" s="3" t="s">
        <v>209</v>
      </c>
      <c r="L2161" s="3" t="s">
        <v>55</v>
      </c>
      <c r="M2161" s="3" t="s">
        <v>45</v>
      </c>
      <c r="N2161" s="3" t="s">
        <v>37</v>
      </c>
      <c r="O2161" s="3" t="s">
        <v>218</v>
      </c>
      <c r="P2161" s="3"/>
      <c r="Q2161" s="3"/>
      <c r="R2161" s="3" t="s">
        <v>40</v>
      </c>
      <c r="S2161" s="3" t="s">
        <v>41</v>
      </c>
      <c r="T2161" s="3" t="s">
        <v>42</v>
      </c>
      <c r="U2161" s="4" t="s">
        <v>262</v>
      </c>
      <c r="V2161" s="6">
        <v>0</v>
      </c>
      <c r="W2161" s="6">
        <v>16320000</v>
      </c>
      <c r="X2161" s="6">
        <v>0</v>
      </c>
      <c r="Y2161" s="6">
        <v>16320000</v>
      </c>
      <c r="Z2161" s="6">
        <v>0</v>
      </c>
      <c r="AA2161" s="6">
        <v>16320000</v>
      </c>
      <c r="AB2161" s="6">
        <v>0</v>
      </c>
      <c r="AC2161" s="6">
        <v>16320000</v>
      </c>
      <c r="AD2161" s="6">
        <v>16320000</v>
      </c>
      <c r="AE2161" s="6">
        <v>16320000</v>
      </c>
      <c r="AF2161" s="6">
        <v>16320000</v>
      </c>
    </row>
    <row r="2162" spans="1:32" ht="22.5">
      <c r="A2162" s="3" t="s">
        <v>462</v>
      </c>
      <c r="B2162" s="11" t="s">
        <v>545</v>
      </c>
      <c r="C2162" s="11" t="s">
        <v>577</v>
      </c>
      <c r="D2162" s="4" t="s">
        <v>463</v>
      </c>
      <c r="E2162" s="5" t="s">
        <v>382</v>
      </c>
      <c r="F2162" s="5" t="str">
        <f t="shared" si="36"/>
        <v>C-4102-1500-4</v>
      </c>
      <c r="G2162" s="13" t="s">
        <v>514</v>
      </c>
      <c r="H2162" s="13" t="s">
        <v>515</v>
      </c>
      <c r="I2162" s="13" t="s">
        <v>516</v>
      </c>
      <c r="J2162" s="3" t="s">
        <v>53</v>
      </c>
      <c r="K2162" s="3" t="s">
        <v>209</v>
      </c>
      <c r="L2162" s="3" t="s">
        <v>55</v>
      </c>
      <c r="M2162" s="3" t="s">
        <v>45</v>
      </c>
      <c r="N2162" s="3" t="s">
        <v>37</v>
      </c>
      <c r="O2162" s="3" t="s">
        <v>221</v>
      </c>
      <c r="P2162" s="3"/>
      <c r="Q2162" s="3"/>
      <c r="R2162" s="3" t="s">
        <v>230</v>
      </c>
      <c r="S2162" s="3" t="s">
        <v>243</v>
      </c>
      <c r="T2162" s="3" t="s">
        <v>42</v>
      </c>
      <c r="U2162" s="4" t="s">
        <v>383</v>
      </c>
      <c r="V2162" s="6">
        <v>0</v>
      </c>
      <c r="W2162" s="6">
        <v>3000000</v>
      </c>
      <c r="X2162" s="6">
        <v>3000000</v>
      </c>
      <c r="Y2162" s="6">
        <v>0</v>
      </c>
      <c r="Z2162" s="6">
        <v>0</v>
      </c>
      <c r="AA2162" s="6">
        <v>0</v>
      </c>
      <c r="AB2162" s="6">
        <v>0</v>
      </c>
      <c r="AC2162" s="6">
        <v>0</v>
      </c>
      <c r="AD2162" s="6">
        <v>0</v>
      </c>
      <c r="AE2162" s="6">
        <v>0</v>
      </c>
      <c r="AF2162" s="6">
        <v>0</v>
      </c>
    </row>
    <row r="2163" spans="1:32" ht="22.5">
      <c r="A2163" s="3" t="s">
        <v>462</v>
      </c>
      <c r="B2163" s="11" t="s">
        <v>545</v>
      </c>
      <c r="C2163" s="11" t="s">
        <v>577</v>
      </c>
      <c r="D2163" s="4" t="s">
        <v>463</v>
      </c>
      <c r="E2163" s="5" t="s">
        <v>265</v>
      </c>
      <c r="F2163" s="5" t="str">
        <f t="shared" si="36"/>
        <v>C-4102-1500-4</v>
      </c>
      <c r="G2163" s="13" t="s">
        <v>514</v>
      </c>
      <c r="H2163" s="13" t="s">
        <v>493</v>
      </c>
      <c r="I2163" s="13" t="s">
        <v>512</v>
      </c>
      <c r="J2163" s="3" t="s">
        <v>53</v>
      </c>
      <c r="K2163" s="3" t="s">
        <v>209</v>
      </c>
      <c r="L2163" s="3" t="s">
        <v>55</v>
      </c>
      <c r="M2163" s="3" t="s">
        <v>45</v>
      </c>
      <c r="N2163" s="3" t="s">
        <v>37</v>
      </c>
      <c r="O2163" s="3" t="s">
        <v>235</v>
      </c>
      <c r="P2163" s="3"/>
      <c r="Q2163" s="3"/>
      <c r="R2163" s="3" t="s">
        <v>40</v>
      </c>
      <c r="S2163" s="3" t="s">
        <v>41</v>
      </c>
      <c r="T2163" s="3" t="s">
        <v>42</v>
      </c>
      <c r="U2163" s="4" t="s">
        <v>222</v>
      </c>
      <c r="V2163" s="6">
        <v>0</v>
      </c>
      <c r="W2163" s="6">
        <v>235093333</v>
      </c>
      <c r="X2163" s="6">
        <v>13049336</v>
      </c>
      <c r="Y2163" s="6">
        <v>222043997</v>
      </c>
      <c r="Z2163" s="6">
        <v>0</v>
      </c>
      <c r="AA2163" s="6">
        <v>221560664</v>
      </c>
      <c r="AB2163" s="6">
        <v>483333</v>
      </c>
      <c r="AC2163" s="6">
        <v>221560664</v>
      </c>
      <c r="AD2163" s="6">
        <v>221560664</v>
      </c>
      <c r="AE2163" s="6">
        <v>212493997</v>
      </c>
      <c r="AF2163" s="6">
        <v>212493997</v>
      </c>
    </row>
    <row r="2164" spans="1:32" ht="22.5">
      <c r="A2164" s="3" t="s">
        <v>462</v>
      </c>
      <c r="B2164" s="11" t="s">
        <v>545</v>
      </c>
      <c r="C2164" s="11" t="s">
        <v>577</v>
      </c>
      <c r="D2164" s="4" t="s">
        <v>463</v>
      </c>
      <c r="E2164" s="5" t="s">
        <v>266</v>
      </c>
      <c r="F2164" s="5" t="str">
        <f t="shared" si="36"/>
        <v>C-4102-1500-4</v>
      </c>
      <c r="G2164" s="13" t="s">
        <v>514</v>
      </c>
      <c r="H2164" s="13" t="s">
        <v>493</v>
      </c>
      <c r="I2164" s="13" t="s">
        <v>506</v>
      </c>
      <c r="J2164" s="3" t="s">
        <v>53</v>
      </c>
      <c r="K2164" s="3" t="s">
        <v>209</v>
      </c>
      <c r="L2164" s="3" t="s">
        <v>55</v>
      </c>
      <c r="M2164" s="3" t="s">
        <v>45</v>
      </c>
      <c r="N2164" s="3" t="s">
        <v>37</v>
      </c>
      <c r="O2164" s="3" t="s">
        <v>267</v>
      </c>
      <c r="P2164" s="3"/>
      <c r="Q2164" s="3"/>
      <c r="R2164" s="3" t="s">
        <v>40</v>
      </c>
      <c r="S2164" s="3" t="s">
        <v>41</v>
      </c>
      <c r="T2164" s="3" t="s">
        <v>42</v>
      </c>
      <c r="U2164" s="4" t="s">
        <v>57</v>
      </c>
      <c r="V2164" s="6">
        <v>3000000</v>
      </c>
      <c r="W2164" s="6">
        <v>26987494</v>
      </c>
      <c r="X2164" s="6">
        <v>7419270</v>
      </c>
      <c r="Y2164" s="6">
        <v>22568224</v>
      </c>
      <c r="Z2164" s="6">
        <v>0</v>
      </c>
      <c r="AA2164" s="6">
        <v>22568224</v>
      </c>
      <c r="AB2164" s="6">
        <v>0</v>
      </c>
      <c r="AC2164" s="6">
        <v>22568224</v>
      </c>
      <c r="AD2164" s="6">
        <v>22568224</v>
      </c>
      <c r="AE2164" s="6">
        <v>22568224</v>
      </c>
      <c r="AF2164" s="6">
        <v>22568224</v>
      </c>
    </row>
    <row r="2165" spans="1:32" ht="22.5">
      <c r="A2165" s="3" t="s">
        <v>462</v>
      </c>
      <c r="B2165" s="11" t="s">
        <v>545</v>
      </c>
      <c r="C2165" s="11" t="s">
        <v>577</v>
      </c>
      <c r="D2165" s="4" t="s">
        <v>463</v>
      </c>
      <c r="E2165" s="5" t="s">
        <v>269</v>
      </c>
      <c r="F2165" s="5" t="str">
        <f t="shared" si="36"/>
        <v>C-4102-1500-5</v>
      </c>
      <c r="G2165" s="13" t="s">
        <v>517</v>
      </c>
      <c r="H2165" s="13" t="s">
        <v>518</v>
      </c>
      <c r="I2165" s="13" t="s">
        <v>519</v>
      </c>
      <c r="J2165" s="3" t="s">
        <v>53</v>
      </c>
      <c r="K2165" s="3" t="s">
        <v>209</v>
      </c>
      <c r="L2165" s="3" t="s">
        <v>55</v>
      </c>
      <c r="M2165" s="3" t="s">
        <v>46</v>
      </c>
      <c r="N2165" s="3" t="s">
        <v>37</v>
      </c>
      <c r="O2165" s="3" t="s">
        <v>210</v>
      </c>
      <c r="P2165" s="3"/>
      <c r="Q2165" s="3"/>
      <c r="R2165" s="3" t="s">
        <v>40</v>
      </c>
      <c r="S2165" s="3" t="s">
        <v>41</v>
      </c>
      <c r="T2165" s="3" t="s">
        <v>42</v>
      </c>
      <c r="U2165" s="4" t="s">
        <v>270</v>
      </c>
      <c r="V2165" s="6">
        <v>608290560</v>
      </c>
      <c r="W2165" s="6">
        <v>129378279</v>
      </c>
      <c r="X2165" s="6">
        <v>0</v>
      </c>
      <c r="Y2165" s="6">
        <v>737668839</v>
      </c>
      <c r="Z2165" s="6">
        <v>0</v>
      </c>
      <c r="AA2165" s="6">
        <v>737668839</v>
      </c>
      <c r="AB2165" s="6">
        <v>0</v>
      </c>
      <c r="AC2165" s="6">
        <v>737668839</v>
      </c>
      <c r="AD2165" s="6">
        <v>737668839</v>
      </c>
      <c r="AE2165" s="6">
        <v>732260310</v>
      </c>
      <c r="AF2165" s="6">
        <v>732260310</v>
      </c>
    </row>
    <row r="2166" spans="1:32" ht="22.5">
      <c r="A2166" s="3" t="s">
        <v>462</v>
      </c>
      <c r="B2166" s="11" t="s">
        <v>545</v>
      </c>
      <c r="C2166" s="11" t="s">
        <v>577</v>
      </c>
      <c r="D2166" s="4" t="s">
        <v>463</v>
      </c>
      <c r="E2166" s="5" t="s">
        <v>271</v>
      </c>
      <c r="F2166" s="5" t="str">
        <f t="shared" si="36"/>
        <v>C-4102-1500-5</v>
      </c>
      <c r="G2166" s="13" t="s">
        <v>517</v>
      </c>
      <c r="H2166" s="13" t="s">
        <v>518</v>
      </c>
      <c r="I2166" s="13" t="s">
        <v>519</v>
      </c>
      <c r="J2166" s="3" t="s">
        <v>53</v>
      </c>
      <c r="K2166" s="3" t="s">
        <v>209</v>
      </c>
      <c r="L2166" s="3" t="s">
        <v>55</v>
      </c>
      <c r="M2166" s="3" t="s">
        <v>46</v>
      </c>
      <c r="N2166" s="3" t="s">
        <v>37</v>
      </c>
      <c r="O2166" s="3" t="s">
        <v>257</v>
      </c>
      <c r="P2166" s="3"/>
      <c r="Q2166" s="3"/>
      <c r="R2166" s="3" t="s">
        <v>40</v>
      </c>
      <c r="S2166" s="3" t="s">
        <v>41</v>
      </c>
      <c r="T2166" s="3" t="s">
        <v>42</v>
      </c>
      <c r="U2166" s="4" t="s">
        <v>272</v>
      </c>
      <c r="V2166" s="6">
        <v>325570694</v>
      </c>
      <c r="W2166" s="6">
        <v>16766891</v>
      </c>
      <c r="X2166" s="6">
        <v>11338694</v>
      </c>
      <c r="Y2166" s="6">
        <v>330998891</v>
      </c>
      <c r="Z2166" s="6">
        <v>0</v>
      </c>
      <c r="AA2166" s="6">
        <v>330998891</v>
      </c>
      <c r="AB2166" s="6">
        <v>0</v>
      </c>
      <c r="AC2166" s="6">
        <v>330998891</v>
      </c>
      <c r="AD2166" s="6">
        <v>330998891</v>
      </c>
      <c r="AE2166" s="6">
        <v>330998891</v>
      </c>
      <c r="AF2166" s="6">
        <v>330998891</v>
      </c>
    </row>
    <row r="2167" spans="1:32" ht="22.5">
      <c r="A2167" s="3" t="s">
        <v>462</v>
      </c>
      <c r="B2167" s="11" t="s">
        <v>545</v>
      </c>
      <c r="C2167" s="11" t="s">
        <v>577</v>
      </c>
      <c r="D2167" s="4" t="s">
        <v>463</v>
      </c>
      <c r="E2167" s="5" t="s">
        <v>275</v>
      </c>
      <c r="F2167" s="5" t="str">
        <f t="shared" si="36"/>
        <v>C-4102-1500-5</v>
      </c>
      <c r="G2167" s="13" t="s">
        <v>517</v>
      </c>
      <c r="H2167" s="13" t="s">
        <v>493</v>
      </c>
      <c r="I2167" s="13" t="s">
        <v>512</v>
      </c>
      <c r="J2167" s="3" t="s">
        <v>53</v>
      </c>
      <c r="K2167" s="3" t="s">
        <v>209</v>
      </c>
      <c r="L2167" s="3" t="s">
        <v>55</v>
      </c>
      <c r="M2167" s="3" t="s">
        <v>46</v>
      </c>
      <c r="N2167" s="3" t="s">
        <v>37</v>
      </c>
      <c r="O2167" s="3" t="s">
        <v>218</v>
      </c>
      <c r="P2167" s="3"/>
      <c r="Q2167" s="3"/>
      <c r="R2167" s="3" t="s">
        <v>40</v>
      </c>
      <c r="S2167" s="3" t="s">
        <v>41</v>
      </c>
      <c r="T2167" s="3" t="s">
        <v>42</v>
      </c>
      <c r="U2167" s="4" t="s">
        <v>222</v>
      </c>
      <c r="V2167" s="6">
        <v>32791000</v>
      </c>
      <c r="W2167" s="6">
        <v>1987333</v>
      </c>
      <c r="X2167" s="6">
        <v>0</v>
      </c>
      <c r="Y2167" s="6">
        <v>34778333</v>
      </c>
      <c r="Z2167" s="6">
        <v>0</v>
      </c>
      <c r="AA2167" s="6">
        <v>34778333</v>
      </c>
      <c r="AB2167" s="6">
        <v>0</v>
      </c>
      <c r="AC2167" s="6">
        <v>34778333</v>
      </c>
      <c r="AD2167" s="6">
        <v>34778333</v>
      </c>
      <c r="AE2167" s="6">
        <v>33685300</v>
      </c>
      <c r="AF2167" s="6">
        <v>33685300</v>
      </c>
    </row>
    <row r="2168" spans="1:32" ht="22.5">
      <c r="A2168" s="3" t="s">
        <v>462</v>
      </c>
      <c r="B2168" s="11" t="s">
        <v>545</v>
      </c>
      <c r="C2168" s="11" t="s">
        <v>577</v>
      </c>
      <c r="D2168" s="4" t="s">
        <v>463</v>
      </c>
      <c r="E2168" s="5" t="s">
        <v>276</v>
      </c>
      <c r="F2168" s="5" t="str">
        <f t="shared" si="36"/>
        <v>C-4102-1500-5</v>
      </c>
      <c r="G2168" s="13" t="s">
        <v>517</v>
      </c>
      <c r="H2168" s="13" t="s">
        <v>493</v>
      </c>
      <c r="I2168" s="13" t="s">
        <v>506</v>
      </c>
      <c r="J2168" s="3" t="s">
        <v>53</v>
      </c>
      <c r="K2168" s="3" t="s">
        <v>209</v>
      </c>
      <c r="L2168" s="3" t="s">
        <v>55</v>
      </c>
      <c r="M2168" s="3" t="s">
        <v>46</v>
      </c>
      <c r="N2168" s="3" t="s">
        <v>37</v>
      </c>
      <c r="O2168" s="3" t="s">
        <v>221</v>
      </c>
      <c r="P2168" s="3"/>
      <c r="Q2168" s="3"/>
      <c r="R2168" s="3" t="s">
        <v>40</v>
      </c>
      <c r="S2168" s="3" t="s">
        <v>41</v>
      </c>
      <c r="T2168" s="3" t="s">
        <v>42</v>
      </c>
      <c r="U2168" s="4" t="s">
        <v>57</v>
      </c>
      <c r="V2168" s="6">
        <v>4027129</v>
      </c>
      <c r="W2168" s="6">
        <v>5500000</v>
      </c>
      <c r="X2168" s="6">
        <v>860417</v>
      </c>
      <c r="Y2168" s="6">
        <v>8666712</v>
      </c>
      <c r="Z2168" s="6">
        <v>0</v>
      </c>
      <c r="AA2168" s="6">
        <v>8666712</v>
      </c>
      <c r="AB2168" s="6">
        <v>0</v>
      </c>
      <c r="AC2168" s="6">
        <v>8666712</v>
      </c>
      <c r="AD2168" s="6">
        <v>8666712</v>
      </c>
      <c r="AE2168" s="6">
        <v>8666712</v>
      </c>
      <c r="AF2168" s="6">
        <v>8666712</v>
      </c>
    </row>
    <row r="2169" spans="1:32" ht="22.5">
      <c r="A2169" s="3" t="s">
        <v>462</v>
      </c>
      <c r="B2169" s="11" t="s">
        <v>545</v>
      </c>
      <c r="C2169" s="11" t="s">
        <v>577</v>
      </c>
      <c r="D2169" s="4" t="s">
        <v>463</v>
      </c>
      <c r="E2169" s="5" t="s">
        <v>277</v>
      </c>
      <c r="F2169" s="5" t="str">
        <f t="shared" si="36"/>
        <v>C-4102-1500-6</v>
      </c>
      <c r="G2169" s="13" t="s">
        <v>498</v>
      </c>
      <c r="H2169" s="13" t="s">
        <v>499</v>
      </c>
      <c r="I2169" s="13" t="s">
        <v>500</v>
      </c>
      <c r="J2169" s="3" t="s">
        <v>53</v>
      </c>
      <c r="K2169" s="3" t="s">
        <v>209</v>
      </c>
      <c r="L2169" s="3" t="s">
        <v>55</v>
      </c>
      <c r="M2169" s="3" t="s">
        <v>113</v>
      </c>
      <c r="N2169" s="3" t="s">
        <v>37</v>
      </c>
      <c r="O2169" s="3" t="s">
        <v>210</v>
      </c>
      <c r="P2169" s="3"/>
      <c r="Q2169" s="3"/>
      <c r="R2169" s="3" t="s">
        <v>40</v>
      </c>
      <c r="S2169" s="3" t="s">
        <v>41</v>
      </c>
      <c r="T2169" s="3" t="s">
        <v>42</v>
      </c>
      <c r="U2169" s="4" t="s">
        <v>278</v>
      </c>
      <c r="V2169" s="6">
        <v>691783200</v>
      </c>
      <c r="W2169" s="6">
        <v>159243300</v>
      </c>
      <c r="X2169" s="6">
        <v>52497450</v>
      </c>
      <c r="Y2169" s="6">
        <v>798529050</v>
      </c>
      <c r="Z2169" s="6">
        <v>0</v>
      </c>
      <c r="AA2169" s="6">
        <v>798529050</v>
      </c>
      <c r="AB2169" s="6">
        <v>0</v>
      </c>
      <c r="AC2169" s="6">
        <v>798529050</v>
      </c>
      <c r="AD2169" s="6">
        <v>798529050</v>
      </c>
      <c r="AE2169" s="6">
        <v>798529050</v>
      </c>
      <c r="AF2169" s="6">
        <v>798529050</v>
      </c>
    </row>
    <row r="2170" spans="1:32" ht="22.5">
      <c r="A2170" s="3" t="s">
        <v>462</v>
      </c>
      <c r="B2170" s="11" t="s">
        <v>545</v>
      </c>
      <c r="C2170" s="11" t="s">
        <v>577</v>
      </c>
      <c r="D2170" s="4" t="s">
        <v>463</v>
      </c>
      <c r="E2170" s="5" t="s">
        <v>283</v>
      </c>
      <c r="F2170" s="5" t="str">
        <f t="shared" si="36"/>
        <v>C-4102-1500-6</v>
      </c>
      <c r="G2170" s="13" t="s">
        <v>498</v>
      </c>
      <c r="H2170" s="13" t="s">
        <v>499</v>
      </c>
      <c r="I2170" s="13" t="s">
        <v>500</v>
      </c>
      <c r="J2170" s="3" t="s">
        <v>53</v>
      </c>
      <c r="K2170" s="3" t="s">
        <v>209</v>
      </c>
      <c r="L2170" s="3" t="s">
        <v>55</v>
      </c>
      <c r="M2170" s="3" t="s">
        <v>113</v>
      </c>
      <c r="N2170" s="3" t="s">
        <v>37</v>
      </c>
      <c r="O2170" s="3" t="s">
        <v>218</v>
      </c>
      <c r="P2170" s="3"/>
      <c r="Q2170" s="3"/>
      <c r="R2170" s="3" t="s">
        <v>40</v>
      </c>
      <c r="S2170" s="3" t="s">
        <v>41</v>
      </c>
      <c r="T2170" s="3" t="s">
        <v>42</v>
      </c>
      <c r="U2170" s="4" t="s">
        <v>284</v>
      </c>
      <c r="V2170" s="6">
        <v>0</v>
      </c>
      <c r="W2170" s="6">
        <v>148674931</v>
      </c>
      <c r="X2170" s="6">
        <v>0</v>
      </c>
      <c r="Y2170" s="6">
        <v>148674931</v>
      </c>
      <c r="Z2170" s="6">
        <v>0</v>
      </c>
      <c r="AA2170" s="6">
        <v>148674931</v>
      </c>
      <c r="AB2170" s="6">
        <v>0</v>
      </c>
      <c r="AC2170" s="6">
        <v>148674931</v>
      </c>
      <c r="AD2170" s="6">
        <v>148674931</v>
      </c>
      <c r="AE2170" s="6">
        <v>123969750</v>
      </c>
      <c r="AF2170" s="6">
        <v>123969750</v>
      </c>
    </row>
    <row r="2171" spans="1:32" ht="22.5">
      <c r="A2171" s="3" t="s">
        <v>462</v>
      </c>
      <c r="B2171" s="11" t="s">
        <v>545</v>
      </c>
      <c r="C2171" s="11" t="s">
        <v>577</v>
      </c>
      <c r="D2171" s="4" t="s">
        <v>463</v>
      </c>
      <c r="E2171" s="5" t="s">
        <v>285</v>
      </c>
      <c r="F2171" s="5" t="str">
        <f t="shared" si="36"/>
        <v>C-4102-1500-6</v>
      </c>
      <c r="G2171" s="13" t="s">
        <v>498</v>
      </c>
      <c r="H2171" s="13" t="s">
        <v>493</v>
      </c>
      <c r="I2171" s="13" t="s">
        <v>512</v>
      </c>
      <c r="J2171" s="3" t="s">
        <v>53</v>
      </c>
      <c r="K2171" s="3" t="s">
        <v>209</v>
      </c>
      <c r="L2171" s="3" t="s">
        <v>55</v>
      </c>
      <c r="M2171" s="3" t="s">
        <v>113</v>
      </c>
      <c r="N2171" s="3" t="s">
        <v>37</v>
      </c>
      <c r="O2171" s="3" t="s">
        <v>224</v>
      </c>
      <c r="P2171" s="3"/>
      <c r="Q2171" s="3"/>
      <c r="R2171" s="3" t="s">
        <v>40</v>
      </c>
      <c r="S2171" s="3" t="s">
        <v>41</v>
      </c>
      <c r="T2171" s="3" t="s">
        <v>42</v>
      </c>
      <c r="U2171" s="4" t="s">
        <v>222</v>
      </c>
      <c r="V2171" s="6">
        <v>0</v>
      </c>
      <c r="W2171" s="6">
        <v>68669800</v>
      </c>
      <c r="X2171" s="6">
        <v>1594500</v>
      </c>
      <c r="Y2171" s="6">
        <v>67075300</v>
      </c>
      <c r="Z2171" s="6">
        <v>0</v>
      </c>
      <c r="AA2171" s="6">
        <v>66756400</v>
      </c>
      <c r="AB2171" s="6">
        <v>318900</v>
      </c>
      <c r="AC2171" s="6">
        <v>66756400</v>
      </c>
      <c r="AD2171" s="6">
        <v>66756400</v>
      </c>
      <c r="AE2171" s="6">
        <v>64311500</v>
      </c>
      <c r="AF2171" s="6">
        <v>64311500</v>
      </c>
    </row>
    <row r="2172" spans="1:32" ht="22.5">
      <c r="A2172" s="3" t="s">
        <v>462</v>
      </c>
      <c r="B2172" s="11" t="s">
        <v>545</v>
      </c>
      <c r="C2172" s="11" t="s">
        <v>577</v>
      </c>
      <c r="D2172" s="4" t="s">
        <v>463</v>
      </c>
      <c r="E2172" s="5" t="s">
        <v>286</v>
      </c>
      <c r="F2172" s="5" t="str">
        <f t="shared" si="36"/>
        <v>C-4102-1500-6</v>
      </c>
      <c r="G2172" s="13" t="s">
        <v>498</v>
      </c>
      <c r="H2172" s="13" t="s">
        <v>493</v>
      </c>
      <c r="I2172" s="13" t="s">
        <v>506</v>
      </c>
      <c r="J2172" s="3" t="s">
        <v>53</v>
      </c>
      <c r="K2172" s="3" t="s">
        <v>209</v>
      </c>
      <c r="L2172" s="3" t="s">
        <v>55</v>
      </c>
      <c r="M2172" s="3" t="s">
        <v>113</v>
      </c>
      <c r="N2172" s="3" t="s">
        <v>37</v>
      </c>
      <c r="O2172" s="3" t="s">
        <v>235</v>
      </c>
      <c r="P2172" s="3"/>
      <c r="Q2172" s="3"/>
      <c r="R2172" s="3" t="s">
        <v>40</v>
      </c>
      <c r="S2172" s="3" t="s">
        <v>41</v>
      </c>
      <c r="T2172" s="3" t="s">
        <v>42</v>
      </c>
      <c r="U2172" s="4" t="s">
        <v>57</v>
      </c>
      <c r="V2172" s="6">
        <v>3000000</v>
      </c>
      <c r="W2172" s="6">
        <v>6000000</v>
      </c>
      <c r="X2172" s="6">
        <v>0</v>
      </c>
      <c r="Y2172" s="6">
        <v>9000000</v>
      </c>
      <c r="Z2172" s="6">
        <v>0</v>
      </c>
      <c r="AA2172" s="6">
        <v>6752312</v>
      </c>
      <c r="AB2172" s="6">
        <v>2247688</v>
      </c>
      <c r="AC2172" s="6">
        <v>6752312</v>
      </c>
      <c r="AD2172" s="6">
        <v>6752312</v>
      </c>
      <c r="AE2172" s="6">
        <v>6752312</v>
      </c>
      <c r="AF2172" s="6">
        <v>6752312</v>
      </c>
    </row>
    <row r="2173" spans="1:32" ht="22.5">
      <c r="A2173" s="3" t="s">
        <v>462</v>
      </c>
      <c r="B2173" s="11" t="s">
        <v>545</v>
      </c>
      <c r="C2173" s="11" t="s">
        <v>577</v>
      </c>
      <c r="D2173" s="4" t="s">
        <v>463</v>
      </c>
      <c r="E2173" s="5" t="s">
        <v>287</v>
      </c>
      <c r="F2173" s="5" t="str">
        <f t="shared" si="36"/>
        <v>C-4102-1500-6</v>
      </c>
      <c r="G2173" s="13" t="s">
        <v>498</v>
      </c>
      <c r="H2173" s="13" t="s">
        <v>499</v>
      </c>
      <c r="I2173" s="13" t="s">
        <v>500</v>
      </c>
      <c r="J2173" s="3" t="s">
        <v>53</v>
      </c>
      <c r="K2173" s="3" t="s">
        <v>209</v>
      </c>
      <c r="L2173" s="3" t="s">
        <v>55</v>
      </c>
      <c r="M2173" s="3" t="s">
        <v>113</v>
      </c>
      <c r="N2173" s="3" t="s">
        <v>37</v>
      </c>
      <c r="O2173" s="3" t="s">
        <v>252</v>
      </c>
      <c r="P2173" s="3"/>
      <c r="Q2173" s="3"/>
      <c r="R2173" s="3" t="s">
        <v>40</v>
      </c>
      <c r="S2173" s="3" t="s">
        <v>41</v>
      </c>
      <c r="T2173" s="3" t="s">
        <v>42</v>
      </c>
      <c r="U2173" s="4" t="s">
        <v>253</v>
      </c>
      <c r="V2173" s="6">
        <v>0</v>
      </c>
      <c r="W2173" s="6">
        <v>2767133</v>
      </c>
      <c r="X2173" s="6">
        <v>2767133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</row>
    <row r="2174" spans="1:32" ht="22.5">
      <c r="A2174" s="3" t="s">
        <v>462</v>
      </c>
      <c r="B2174" s="11" t="s">
        <v>545</v>
      </c>
      <c r="C2174" s="11" t="s">
        <v>577</v>
      </c>
      <c r="D2174" s="4" t="s">
        <v>463</v>
      </c>
      <c r="E2174" s="5" t="s">
        <v>290</v>
      </c>
      <c r="F2174" s="5" t="str">
        <f t="shared" si="36"/>
        <v>C-4102-1500-7</v>
      </c>
      <c r="G2174" s="13" t="s">
        <v>520</v>
      </c>
      <c r="H2174" s="13" t="s">
        <v>493</v>
      </c>
      <c r="I2174" s="13" t="s">
        <v>512</v>
      </c>
      <c r="J2174" s="3" t="s">
        <v>53</v>
      </c>
      <c r="K2174" s="3" t="s">
        <v>209</v>
      </c>
      <c r="L2174" s="3" t="s">
        <v>55</v>
      </c>
      <c r="M2174" s="3" t="s">
        <v>116</v>
      </c>
      <c r="N2174" s="3" t="s">
        <v>37</v>
      </c>
      <c r="O2174" s="3" t="s">
        <v>257</v>
      </c>
      <c r="P2174" s="3"/>
      <c r="Q2174" s="3"/>
      <c r="R2174" s="3" t="s">
        <v>40</v>
      </c>
      <c r="S2174" s="3" t="s">
        <v>41</v>
      </c>
      <c r="T2174" s="3" t="s">
        <v>42</v>
      </c>
      <c r="U2174" s="4" t="s">
        <v>222</v>
      </c>
      <c r="V2174" s="6">
        <v>40700000</v>
      </c>
      <c r="W2174" s="6">
        <v>0</v>
      </c>
      <c r="X2174" s="6">
        <v>55563</v>
      </c>
      <c r="Y2174" s="6">
        <v>40644437</v>
      </c>
      <c r="Z2174" s="6">
        <v>0</v>
      </c>
      <c r="AA2174" s="6">
        <v>40514400</v>
      </c>
      <c r="AB2174" s="6">
        <v>130037</v>
      </c>
      <c r="AC2174" s="6">
        <v>40514400</v>
      </c>
      <c r="AD2174" s="6">
        <v>40514400</v>
      </c>
      <c r="AE2174" s="6">
        <v>39902400</v>
      </c>
      <c r="AF2174" s="6">
        <v>39902400</v>
      </c>
    </row>
    <row r="2175" spans="1:32" ht="22.5">
      <c r="A2175" s="3" t="s">
        <v>462</v>
      </c>
      <c r="B2175" s="11" t="s">
        <v>545</v>
      </c>
      <c r="C2175" s="11" t="s">
        <v>577</v>
      </c>
      <c r="D2175" s="4" t="s">
        <v>463</v>
      </c>
      <c r="E2175" s="5" t="s">
        <v>291</v>
      </c>
      <c r="F2175" s="5" t="str">
        <f t="shared" si="36"/>
        <v>C-4102-1500-7</v>
      </c>
      <c r="G2175" s="13" t="s">
        <v>520</v>
      </c>
      <c r="H2175" s="13" t="s">
        <v>493</v>
      </c>
      <c r="I2175" s="13" t="s">
        <v>506</v>
      </c>
      <c r="J2175" s="3" t="s">
        <v>53</v>
      </c>
      <c r="K2175" s="3" t="s">
        <v>209</v>
      </c>
      <c r="L2175" s="3" t="s">
        <v>55</v>
      </c>
      <c r="M2175" s="3" t="s">
        <v>116</v>
      </c>
      <c r="N2175" s="3" t="s">
        <v>37</v>
      </c>
      <c r="O2175" s="3" t="s">
        <v>213</v>
      </c>
      <c r="P2175" s="3"/>
      <c r="Q2175" s="3"/>
      <c r="R2175" s="3" t="s">
        <v>40</v>
      </c>
      <c r="S2175" s="3" t="s">
        <v>41</v>
      </c>
      <c r="T2175" s="3" t="s">
        <v>42</v>
      </c>
      <c r="U2175" s="4" t="s">
        <v>57</v>
      </c>
      <c r="V2175" s="6">
        <v>9856786</v>
      </c>
      <c r="W2175" s="6">
        <v>4000000</v>
      </c>
      <c r="X2175" s="6">
        <v>0</v>
      </c>
      <c r="Y2175" s="6">
        <v>13856786</v>
      </c>
      <c r="Z2175" s="6">
        <v>0</v>
      </c>
      <c r="AA2175" s="6">
        <v>11902361</v>
      </c>
      <c r="AB2175" s="6">
        <v>1954425</v>
      </c>
      <c r="AC2175" s="6">
        <v>11902361</v>
      </c>
      <c r="AD2175" s="6">
        <v>11902361</v>
      </c>
      <c r="AE2175" s="6">
        <v>11902361</v>
      </c>
      <c r="AF2175" s="6">
        <v>11902361</v>
      </c>
    </row>
    <row r="2176" spans="1:32" ht="22.5">
      <c r="A2176" s="3" t="s">
        <v>462</v>
      </c>
      <c r="B2176" s="11" t="s">
        <v>545</v>
      </c>
      <c r="C2176" s="11" t="s">
        <v>577</v>
      </c>
      <c r="D2176" s="4" t="s">
        <v>463</v>
      </c>
      <c r="E2176" s="5" t="s">
        <v>295</v>
      </c>
      <c r="F2176" s="5" t="str">
        <f t="shared" si="36"/>
        <v>C-4199-1500-1</v>
      </c>
      <c r="G2176" s="13" t="s">
        <v>522</v>
      </c>
      <c r="H2176" s="13" t="s">
        <v>493</v>
      </c>
      <c r="I2176" s="13" t="s">
        <v>512</v>
      </c>
      <c r="J2176" s="3" t="s">
        <v>53</v>
      </c>
      <c r="K2176" s="3" t="s">
        <v>54</v>
      </c>
      <c r="L2176" s="3" t="s">
        <v>55</v>
      </c>
      <c r="M2176" s="3" t="s">
        <v>61</v>
      </c>
      <c r="N2176" s="3" t="s">
        <v>37</v>
      </c>
      <c r="O2176" s="3" t="s">
        <v>257</v>
      </c>
      <c r="P2176" s="3"/>
      <c r="Q2176" s="3"/>
      <c r="R2176" s="3" t="s">
        <v>40</v>
      </c>
      <c r="S2176" s="3" t="s">
        <v>41</v>
      </c>
      <c r="T2176" s="3" t="s">
        <v>42</v>
      </c>
      <c r="U2176" s="4" t="s">
        <v>222</v>
      </c>
      <c r="V2176" s="6">
        <v>47356310</v>
      </c>
      <c r="W2176" s="6">
        <v>415800</v>
      </c>
      <c r="X2176" s="6">
        <v>93710</v>
      </c>
      <c r="Y2176" s="6">
        <v>47678400</v>
      </c>
      <c r="Z2176" s="6">
        <v>0</v>
      </c>
      <c r="AA2176" s="6">
        <v>47678400</v>
      </c>
      <c r="AB2176" s="6">
        <v>0</v>
      </c>
      <c r="AC2176" s="6">
        <v>47678400</v>
      </c>
      <c r="AD2176" s="6">
        <v>47678400</v>
      </c>
      <c r="AE2176" s="6">
        <v>46153800</v>
      </c>
      <c r="AF2176" s="6">
        <v>46153800</v>
      </c>
    </row>
    <row r="2177" spans="1:32" ht="22.5">
      <c r="A2177" s="3" t="s">
        <v>462</v>
      </c>
      <c r="B2177" s="11" t="s">
        <v>545</v>
      </c>
      <c r="C2177" s="11" t="s">
        <v>577</v>
      </c>
      <c r="D2177" s="4" t="s">
        <v>463</v>
      </c>
      <c r="E2177" s="5" t="s">
        <v>296</v>
      </c>
      <c r="F2177" s="5" t="str">
        <f t="shared" si="36"/>
        <v>C-4199-1500-1</v>
      </c>
      <c r="G2177" s="13" t="s">
        <v>522</v>
      </c>
      <c r="H2177" s="13" t="s">
        <v>493</v>
      </c>
      <c r="I2177" s="13" t="s">
        <v>506</v>
      </c>
      <c r="J2177" s="3" t="s">
        <v>53</v>
      </c>
      <c r="K2177" s="3" t="s">
        <v>54</v>
      </c>
      <c r="L2177" s="3" t="s">
        <v>55</v>
      </c>
      <c r="M2177" s="3" t="s">
        <v>61</v>
      </c>
      <c r="N2177" s="3" t="s">
        <v>37</v>
      </c>
      <c r="O2177" s="3" t="s">
        <v>213</v>
      </c>
      <c r="P2177" s="3"/>
      <c r="Q2177" s="3"/>
      <c r="R2177" s="3" t="s">
        <v>40</v>
      </c>
      <c r="S2177" s="3" t="s">
        <v>41</v>
      </c>
      <c r="T2177" s="3" t="s">
        <v>42</v>
      </c>
      <c r="U2177" s="4" t="s">
        <v>57</v>
      </c>
      <c r="V2177" s="6">
        <v>4244527</v>
      </c>
      <c r="W2177" s="6">
        <v>729407</v>
      </c>
      <c r="X2177" s="6">
        <v>729407</v>
      </c>
      <c r="Y2177" s="6">
        <v>4244527</v>
      </c>
      <c r="Z2177" s="6">
        <v>0</v>
      </c>
      <c r="AA2177" s="6">
        <v>3120279</v>
      </c>
      <c r="AB2177" s="6">
        <v>1124248</v>
      </c>
      <c r="AC2177" s="6">
        <v>3120279</v>
      </c>
      <c r="AD2177" s="6">
        <v>3120279</v>
      </c>
      <c r="AE2177" s="6">
        <v>3120279</v>
      </c>
      <c r="AF2177" s="6">
        <v>3120279</v>
      </c>
    </row>
    <row r="2178" spans="1:32" ht="22.5">
      <c r="A2178" s="3" t="s">
        <v>462</v>
      </c>
      <c r="B2178" s="11" t="s">
        <v>545</v>
      </c>
      <c r="C2178" s="11" t="s">
        <v>577</v>
      </c>
      <c r="D2178" s="4" t="s">
        <v>463</v>
      </c>
      <c r="E2178" s="5" t="s">
        <v>299</v>
      </c>
      <c r="F2178" s="5" t="str">
        <f t="shared" si="36"/>
        <v>C-4199-1500-2</v>
      </c>
      <c r="G2178" s="13" t="s">
        <v>505</v>
      </c>
      <c r="H2178" s="13" t="s">
        <v>493</v>
      </c>
      <c r="I2178" s="13" t="s">
        <v>512</v>
      </c>
      <c r="J2178" s="3" t="s">
        <v>53</v>
      </c>
      <c r="K2178" s="3" t="s">
        <v>54</v>
      </c>
      <c r="L2178" s="3" t="s">
        <v>55</v>
      </c>
      <c r="M2178" s="3" t="s">
        <v>36</v>
      </c>
      <c r="N2178" s="3" t="s">
        <v>37</v>
      </c>
      <c r="O2178" s="3" t="s">
        <v>213</v>
      </c>
      <c r="P2178" s="3"/>
      <c r="Q2178" s="3"/>
      <c r="R2178" s="3" t="s">
        <v>40</v>
      </c>
      <c r="S2178" s="3" t="s">
        <v>147</v>
      </c>
      <c r="T2178" s="3" t="s">
        <v>42</v>
      </c>
      <c r="U2178" s="4" t="s">
        <v>222</v>
      </c>
      <c r="V2178" s="6">
        <v>0</v>
      </c>
      <c r="W2178" s="6">
        <v>17275501</v>
      </c>
      <c r="X2178" s="6">
        <v>7052361</v>
      </c>
      <c r="Y2178" s="6">
        <v>10223140</v>
      </c>
      <c r="Z2178" s="6">
        <v>0</v>
      </c>
      <c r="AA2178" s="6">
        <v>10139740</v>
      </c>
      <c r="AB2178" s="6">
        <v>83400</v>
      </c>
      <c r="AC2178" s="6">
        <v>10139740</v>
      </c>
      <c r="AD2178" s="6">
        <v>10139740</v>
      </c>
      <c r="AE2178" s="6">
        <v>7961670</v>
      </c>
      <c r="AF2178" s="6">
        <v>7961670</v>
      </c>
    </row>
    <row r="2179" spans="1:32" ht="22.5">
      <c r="A2179" s="3" t="s">
        <v>462</v>
      </c>
      <c r="B2179" s="11" t="s">
        <v>545</v>
      </c>
      <c r="C2179" s="11" t="s">
        <v>577</v>
      </c>
      <c r="D2179" s="4" t="s">
        <v>463</v>
      </c>
      <c r="E2179" s="5" t="s">
        <v>299</v>
      </c>
      <c r="F2179" s="5" t="str">
        <f t="shared" si="36"/>
        <v>C-4199-1500-2</v>
      </c>
      <c r="G2179" s="13" t="s">
        <v>505</v>
      </c>
      <c r="H2179" s="13" t="s">
        <v>493</v>
      </c>
      <c r="I2179" s="13" t="s">
        <v>512</v>
      </c>
      <c r="J2179" s="3" t="s">
        <v>53</v>
      </c>
      <c r="K2179" s="3" t="s">
        <v>54</v>
      </c>
      <c r="L2179" s="3" t="s">
        <v>55</v>
      </c>
      <c r="M2179" s="3" t="s">
        <v>36</v>
      </c>
      <c r="N2179" s="3" t="s">
        <v>37</v>
      </c>
      <c r="O2179" s="3" t="s">
        <v>213</v>
      </c>
      <c r="P2179" s="3"/>
      <c r="Q2179" s="3"/>
      <c r="R2179" s="3" t="s">
        <v>40</v>
      </c>
      <c r="S2179" s="3" t="s">
        <v>150</v>
      </c>
      <c r="T2179" s="3" t="s">
        <v>42</v>
      </c>
      <c r="U2179" s="4" t="s">
        <v>222</v>
      </c>
      <c r="V2179" s="6">
        <v>0</v>
      </c>
      <c r="W2179" s="6">
        <v>2502000</v>
      </c>
      <c r="X2179" s="6">
        <v>2502000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</row>
    <row r="2180" spans="1:32" ht="22.5">
      <c r="A2180" s="3" t="s">
        <v>462</v>
      </c>
      <c r="B2180" s="11" t="s">
        <v>545</v>
      </c>
      <c r="C2180" s="11" t="s">
        <v>577</v>
      </c>
      <c r="D2180" s="4" t="s">
        <v>463</v>
      </c>
      <c r="E2180" s="5" t="s">
        <v>299</v>
      </c>
      <c r="F2180" s="5" t="str">
        <f t="shared" si="36"/>
        <v>C-4199-1500-2</v>
      </c>
      <c r="G2180" s="13" t="s">
        <v>505</v>
      </c>
      <c r="H2180" s="13" t="s">
        <v>493</v>
      </c>
      <c r="I2180" s="13" t="s">
        <v>512</v>
      </c>
      <c r="J2180" s="3" t="s">
        <v>53</v>
      </c>
      <c r="K2180" s="3" t="s">
        <v>54</v>
      </c>
      <c r="L2180" s="3" t="s">
        <v>55</v>
      </c>
      <c r="M2180" s="3" t="s">
        <v>36</v>
      </c>
      <c r="N2180" s="3" t="s">
        <v>37</v>
      </c>
      <c r="O2180" s="3" t="s">
        <v>213</v>
      </c>
      <c r="P2180" s="3"/>
      <c r="Q2180" s="3"/>
      <c r="R2180" s="3" t="s">
        <v>40</v>
      </c>
      <c r="S2180" s="3" t="s">
        <v>41</v>
      </c>
      <c r="T2180" s="3" t="s">
        <v>42</v>
      </c>
      <c r="U2180" s="4" t="s">
        <v>222</v>
      </c>
      <c r="V2180" s="6">
        <v>142725512</v>
      </c>
      <c r="W2180" s="6">
        <v>77938102</v>
      </c>
      <c r="X2180" s="6">
        <v>8343672</v>
      </c>
      <c r="Y2180" s="6">
        <v>212319942</v>
      </c>
      <c r="Z2180" s="6">
        <v>0</v>
      </c>
      <c r="AA2180" s="6">
        <v>212319942</v>
      </c>
      <c r="AB2180" s="6">
        <v>0</v>
      </c>
      <c r="AC2180" s="6">
        <v>212319942</v>
      </c>
      <c r="AD2180" s="6">
        <v>212319942</v>
      </c>
      <c r="AE2180" s="6">
        <v>209158534</v>
      </c>
      <c r="AF2180" s="6">
        <v>209158534</v>
      </c>
    </row>
    <row r="2181" spans="1:32" ht="22.5">
      <c r="A2181" s="3" t="s">
        <v>462</v>
      </c>
      <c r="B2181" s="11" t="s">
        <v>545</v>
      </c>
      <c r="C2181" s="11" t="s">
        <v>577</v>
      </c>
      <c r="D2181" s="4" t="s">
        <v>463</v>
      </c>
      <c r="E2181" s="5" t="s">
        <v>52</v>
      </c>
      <c r="F2181" s="5" t="str">
        <f t="shared" si="36"/>
        <v>C-4199-1500-2</v>
      </c>
      <c r="G2181" s="13" t="s">
        <v>505</v>
      </c>
      <c r="H2181" s="13" t="s">
        <v>493</v>
      </c>
      <c r="I2181" s="13" t="s">
        <v>506</v>
      </c>
      <c r="J2181" s="3" t="s">
        <v>53</v>
      </c>
      <c r="K2181" s="3" t="s">
        <v>54</v>
      </c>
      <c r="L2181" s="3" t="s">
        <v>55</v>
      </c>
      <c r="M2181" s="3" t="s">
        <v>36</v>
      </c>
      <c r="N2181" s="3" t="s">
        <v>37</v>
      </c>
      <c r="O2181" s="3" t="s">
        <v>56</v>
      </c>
      <c r="P2181" s="3"/>
      <c r="Q2181" s="3"/>
      <c r="R2181" s="3" t="s">
        <v>40</v>
      </c>
      <c r="S2181" s="3" t="s">
        <v>41</v>
      </c>
      <c r="T2181" s="3" t="s">
        <v>42</v>
      </c>
      <c r="U2181" s="4" t="s">
        <v>57</v>
      </c>
      <c r="V2181" s="6">
        <v>0</v>
      </c>
      <c r="W2181" s="6">
        <v>24683635</v>
      </c>
      <c r="X2181" s="6">
        <v>0</v>
      </c>
      <c r="Y2181" s="6">
        <v>24683635</v>
      </c>
      <c r="Z2181" s="6">
        <v>0</v>
      </c>
      <c r="AA2181" s="6">
        <v>23470492</v>
      </c>
      <c r="AB2181" s="6">
        <v>1213143</v>
      </c>
      <c r="AC2181" s="6">
        <v>23470492</v>
      </c>
      <c r="AD2181" s="6">
        <v>23470492</v>
      </c>
      <c r="AE2181" s="6">
        <v>23470492</v>
      </c>
      <c r="AF2181" s="6">
        <v>23470492</v>
      </c>
    </row>
    <row r="2182" spans="1:32" ht="22.5">
      <c r="A2182" s="3" t="s">
        <v>462</v>
      </c>
      <c r="B2182" s="11" t="s">
        <v>545</v>
      </c>
      <c r="C2182" s="11" t="s">
        <v>577</v>
      </c>
      <c r="D2182" s="4" t="s">
        <v>463</v>
      </c>
      <c r="E2182" s="5" t="s">
        <v>310</v>
      </c>
      <c r="F2182" s="5" t="str">
        <f t="shared" si="36"/>
        <v>C-4199-1500-2</v>
      </c>
      <c r="G2182" s="13" t="s">
        <v>505</v>
      </c>
      <c r="H2182" s="13" t="s">
        <v>493</v>
      </c>
      <c r="I2182" s="13" t="s">
        <v>512</v>
      </c>
      <c r="J2182" s="3" t="s">
        <v>53</v>
      </c>
      <c r="K2182" s="3" t="s">
        <v>54</v>
      </c>
      <c r="L2182" s="3" t="s">
        <v>55</v>
      </c>
      <c r="M2182" s="3" t="s">
        <v>36</v>
      </c>
      <c r="N2182" s="3" t="s">
        <v>37</v>
      </c>
      <c r="O2182" s="3" t="s">
        <v>240</v>
      </c>
      <c r="P2182" s="3"/>
      <c r="Q2182" s="3"/>
      <c r="R2182" s="3" t="s">
        <v>40</v>
      </c>
      <c r="S2182" s="3" t="s">
        <v>147</v>
      </c>
      <c r="T2182" s="3" t="s">
        <v>42</v>
      </c>
      <c r="U2182" s="4" t="s">
        <v>311</v>
      </c>
      <c r="V2182" s="6">
        <v>0</v>
      </c>
      <c r="W2182" s="6">
        <v>4260000</v>
      </c>
      <c r="X2182" s="6">
        <v>4070667</v>
      </c>
      <c r="Y2182" s="6">
        <v>189333</v>
      </c>
      <c r="Z2182" s="6">
        <v>0</v>
      </c>
      <c r="AA2182" s="6">
        <v>189333</v>
      </c>
      <c r="AB2182" s="6">
        <v>0</v>
      </c>
      <c r="AC2182" s="6">
        <v>189333</v>
      </c>
      <c r="AD2182" s="6">
        <v>189333</v>
      </c>
      <c r="AE2182" s="6">
        <v>0</v>
      </c>
      <c r="AF2182" s="6">
        <v>0</v>
      </c>
    </row>
    <row r="2183" spans="1:32" ht="22.5">
      <c r="A2183" s="3" t="s">
        <v>462</v>
      </c>
      <c r="B2183" s="11" t="s">
        <v>545</v>
      </c>
      <c r="C2183" s="11" t="s">
        <v>577</v>
      </c>
      <c r="D2183" s="4" t="s">
        <v>463</v>
      </c>
      <c r="E2183" s="5" t="s">
        <v>310</v>
      </c>
      <c r="F2183" s="5" t="str">
        <f t="shared" si="36"/>
        <v>C-4199-1500-2</v>
      </c>
      <c r="G2183" s="13" t="s">
        <v>505</v>
      </c>
      <c r="H2183" s="13" t="s">
        <v>493</v>
      </c>
      <c r="I2183" s="13" t="s">
        <v>512</v>
      </c>
      <c r="J2183" s="3" t="s">
        <v>53</v>
      </c>
      <c r="K2183" s="3" t="s">
        <v>54</v>
      </c>
      <c r="L2183" s="3" t="s">
        <v>55</v>
      </c>
      <c r="M2183" s="3" t="s">
        <v>36</v>
      </c>
      <c r="N2183" s="3" t="s">
        <v>37</v>
      </c>
      <c r="O2183" s="3" t="s">
        <v>240</v>
      </c>
      <c r="P2183" s="3"/>
      <c r="Q2183" s="3"/>
      <c r="R2183" s="3" t="s">
        <v>40</v>
      </c>
      <c r="S2183" s="3" t="s">
        <v>41</v>
      </c>
      <c r="T2183" s="3" t="s">
        <v>42</v>
      </c>
      <c r="U2183" s="4" t="s">
        <v>311</v>
      </c>
      <c r="V2183" s="6">
        <v>32088235</v>
      </c>
      <c r="W2183" s="6">
        <v>0</v>
      </c>
      <c r="X2183" s="6">
        <v>90901</v>
      </c>
      <c r="Y2183" s="6">
        <v>31997334</v>
      </c>
      <c r="Z2183" s="6">
        <v>0</v>
      </c>
      <c r="AA2183" s="6">
        <v>31997334</v>
      </c>
      <c r="AB2183" s="6">
        <v>0</v>
      </c>
      <c r="AC2183" s="6">
        <v>31997334</v>
      </c>
      <c r="AD2183" s="6">
        <v>31997334</v>
      </c>
      <c r="AE2183" s="6">
        <v>31240000</v>
      </c>
      <c r="AF2183" s="6">
        <v>31240000</v>
      </c>
    </row>
    <row r="2184" spans="1:32" ht="22.5">
      <c r="A2184" s="3" t="s">
        <v>462</v>
      </c>
      <c r="B2184" s="11" t="s">
        <v>545</v>
      </c>
      <c r="C2184" s="11" t="s">
        <v>577</v>
      </c>
      <c r="D2184" s="4" t="s">
        <v>463</v>
      </c>
      <c r="E2184" s="5" t="s">
        <v>312</v>
      </c>
      <c r="F2184" s="5" t="str">
        <f t="shared" si="36"/>
        <v>C-4199-1500-2</v>
      </c>
      <c r="G2184" s="13" t="s">
        <v>505</v>
      </c>
      <c r="H2184" s="13" t="s">
        <v>501</v>
      </c>
      <c r="I2184" s="13" t="s">
        <v>525</v>
      </c>
      <c r="J2184" s="3" t="s">
        <v>53</v>
      </c>
      <c r="K2184" s="3" t="s">
        <v>54</v>
      </c>
      <c r="L2184" s="3" t="s">
        <v>55</v>
      </c>
      <c r="M2184" s="3" t="s">
        <v>36</v>
      </c>
      <c r="N2184" s="3" t="s">
        <v>37</v>
      </c>
      <c r="O2184" s="3" t="s">
        <v>313</v>
      </c>
      <c r="P2184" s="3"/>
      <c r="Q2184" s="3"/>
      <c r="R2184" s="3" t="s">
        <v>40</v>
      </c>
      <c r="S2184" s="3" t="s">
        <v>41</v>
      </c>
      <c r="T2184" s="3" t="s">
        <v>42</v>
      </c>
      <c r="U2184" s="4" t="s">
        <v>314</v>
      </c>
      <c r="V2184" s="6">
        <v>145284114</v>
      </c>
      <c r="W2184" s="6">
        <v>54150000</v>
      </c>
      <c r="X2184" s="6">
        <v>17138114</v>
      </c>
      <c r="Y2184" s="6">
        <v>182296000</v>
      </c>
      <c r="Z2184" s="6">
        <v>0</v>
      </c>
      <c r="AA2184" s="6">
        <v>182296000</v>
      </c>
      <c r="AB2184" s="6">
        <v>0</v>
      </c>
      <c r="AC2184" s="6">
        <v>182296000</v>
      </c>
      <c r="AD2184" s="6">
        <v>182296000</v>
      </c>
      <c r="AE2184" s="6">
        <v>171588000</v>
      </c>
      <c r="AF2184" s="6">
        <v>171588000</v>
      </c>
    </row>
    <row r="2185" spans="1:32" ht="22.5">
      <c r="A2185" s="3" t="s">
        <v>462</v>
      </c>
      <c r="B2185" s="11" t="s">
        <v>545</v>
      </c>
      <c r="C2185" s="11" t="s">
        <v>577</v>
      </c>
      <c r="D2185" s="4" t="s">
        <v>463</v>
      </c>
      <c r="E2185" s="5" t="s">
        <v>315</v>
      </c>
      <c r="F2185" s="5" t="str">
        <f t="shared" si="36"/>
        <v>C-4199-1500-2</v>
      </c>
      <c r="G2185" s="13" t="s">
        <v>505</v>
      </c>
      <c r="H2185" s="13" t="s">
        <v>501</v>
      </c>
      <c r="I2185" s="13" t="s">
        <v>525</v>
      </c>
      <c r="J2185" s="3" t="s">
        <v>53</v>
      </c>
      <c r="K2185" s="3" t="s">
        <v>54</v>
      </c>
      <c r="L2185" s="3" t="s">
        <v>55</v>
      </c>
      <c r="M2185" s="3" t="s">
        <v>36</v>
      </c>
      <c r="N2185" s="3" t="s">
        <v>37</v>
      </c>
      <c r="O2185" s="3" t="s">
        <v>316</v>
      </c>
      <c r="P2185" s="3"/>
      <c r="Q2185" s="3"/>
      <c r="R2185" s="3" t="s">
        <v>40</v>
      </c>
      <c r="S2185" s="3" t="s">
        <v>41</v>
      </c>
      <c r="T2185" s="3" t="s">
        <v>42</v>
      </c>
      <c r="U2185" s="4" t="s">
        <v>317</v>
      </c>
      <c r="V2185" s="6">
        <v>22291631</v>
      </c>
      <c r="W2185" s="6">
        <v>0</v>
      </c>
      <c r="X2185" s="6">
        <v>0</v>
      </c>
      <c r="Y2185" s="6">
        <v>22291631</v>
      </c>
      <c r="Z2185" s="6">
        <v>0</v>
      </c>
      <c r="AA2185" s="6">
        <v>22291631</v>
      </c>
      <c r="AB2185" s="6">
        <v>0</v>
      </c>
      <c r="AC2185" s="6">
        <v>22291631</v>
      </c>
      <c r="AD2185" s="6">
        <v>22291631</v>
      </c>
      <c r="AE2185" s="6">
        <v>22291631</v>
      </c>
      <c r="AF2185" s="6">
        <v>22291631</v>
      </c>
    </row>
    <row r="2186" spans="1:32" ht="22.5">
      <c r="A2186" s="3" t="s">
        <v>462</v>
      </c>
      <c r="B2186" s="11" t="s">
        <v>545</v>
      </c>
      <c r="C2186" s="11" t="s">
        <v>577</v>
      </c>
      <c r="D2186" s="4" t="s">
        <v>463</v>
      </c>
      <c r="E2186" s="5" t="s">
        <v>321</v>
      </c>
      <c r="F2186" s="5" t="str">
        <f t="shared" si="36"/>
        <v>C-4199-1500-2</v>
      </c>
      <c r="G2186" s="13" t="s">
        <v>505</v>
      </c>
      <c r="H2186" s="13" t="s">
        <v>501</v>
      </c>
      <c r="I2186" s="13" t="s">
        <v>525</v>
      </c>
      <c r="J2186" s="3" t="s">
        <v>53</v>
      </c>
      <c r="K2186" s="3" t="s">
        <v>54</v>
      </c>
      <c r="L2186" s="3" t="s">
        <v>55</v>
      </c>
      <c r="M2186" s="3" t="s">
        <v>36</v>
      </c>
      <c r="N2186" s="3" t="s">
        <v>37</v>
      </c>
      <c r="O2186" s="3" t="s">
        <v>322</v>
      </c>
      <c r="P2186" s="3"/>
      <c r="Q2186" s="3"/>
      <c r="R2186" s="3" t="s">
        <v>40</v>
      </c>
      <c r="S2186" s="3" t="s">
        <v>41</v>
      </c>
      <c r="T2186" s="3" t="s">
        <v>42</v>
      </c>
      <c r="U2186" s="4" t="s">
        <v>323</v>
      </c>
      <c r="V2186" s="6">
        <v>0</v>
      </c>
      <c r="W2186" s="6">
        <v>37819000</v>
      </c>
      <c r="X2186" s="6">
        <v>9600000</v>
      </c>
      <c r="Y2186" s="6">
        <v>28219000</v>
      </c>
      <c r="Z2186" s="6">
        <v>0</v>
      </c>
      <c r="AA2186" s="6">
        <v>27868777</v>
      </c>
      <c r="AB2186" s="6">
        <v>350223</v>
      </c>
      <c r="AC2186" s="6">
        <v>27868777</v>
      </c>
      <c r="AD2186" s="6">
        <v>27868777</v>
      </c>
      <c r="AE2186" s="6">
        <v>27868777</v>
      </c>
      <c r="AF2186" s="6">
        <v>27868777</v>
      </c>
    </row>
    <row r="2187" spans="1:32" ht="22.5">
      <c r="A2187" s="3" t="s">
        <v>462</v>
      </c>
      <c r="B2187" s="11" t="s">
        <v>545</v>
      </c>
      <c r="C2187" s="11" t="s">
        <v>577</v>
      </c>
      <c r="D2187" s="4" t="s">
        <v>463</v>
      </c>
      <c r="E2187" s="5" t="s">
        <v>347</v>
      </c>
      <c r="F2187" s="5" t="str">
        <f t="shared" si="36"/>
        <v>C-4199-1500-2</v>
      </c>
      <c r="G2187" s="13" t="s">
        <v>505</v>
      </c>
      <c r="H2187" s="13" t="s">
        <v>493</v>
      </c>
      <c r="I2187" s="13" t="s">
        <v>535</v>
      </c>
      <c r="J2187" s="3" t="s">
        <v>53</v>
      </c>
      <c r="K2187" s="3" t="s">
        <v>54</v>
      </c>
      <c r="L2187" s="3" t="s">
        <v>55</v>
      </c>
      <c r="M2187" s="3" t="s">
        <v>36</v>
      </c>
      <c r="N2187" s="3" t="s">
        <v>37</v>
      </c>
      <c r="O2187" s="3" t="s">
        <v>348</v>
      </c>
      <c r="P2187" s="3"/>
      <c r="Q2187" s="3"/>
      <c r="R2187" s="3" t="s">
        <v>40</v>
      </c>
      <c r="S2187" s="3" t="s">
        <v>41</v>
      </c>
      <c r="T2187" s="3" t="s">
        <v>42</v>
      </c>
      <c r="U2187" s="4" t="s">
        <v>349</v>
      </c>
      <c r="V2187" s="6">
        <v>0</v>
      </c>
      <c r="W2187" s="6">
        <v>3500000</v>
      </c>
      <c r="X2187" s="6">
        <v>0</v>
      </c>
      <c r="Y2187" s="6">
        <v>3500000</v>
      </c>
      <c r="Z2187" s="6">
        <v>0</v>
      </c>
      <c r="AA2187" s="6">
        <v>3500000</v>
      </c>
      <c r="AB2187" s="6">
        <v>0</v>
      </c>
      <c r="AC2187" s="6">
        <v>3500000</v>
      </c>
      <c r="AD2187" s="6">
        <v>3500000</v>
      </c>
      <c r="AE2187" s="6">
        <v>3500000</v>
      </c>
      <c r="AF2187" s="6">
        <v>3500000</v>
      </c>
    </row>
    <row r="2188" spans="1:32" ht="22.5">
      <c r="A2188" s="3" t="s">
        <v>462</v>
      </c>
      <c r="B2188" s="11" t="s">
        <v>545</v>
      </c>
      <c r="C2188" s="11" t="s">
        <v>577</v>
      </c>
      <c r="D2188" s="4" t="s">
        <v>463</v>
      </c>
      <c r="E2188" s="5" t="s">
        <v>352</v>
      </c>
      <c r="F2188" s="5" t="str">
        <f t="shared" si="36"/>
        <v>C-4199-1500-2</v>
      </c>
      <c r="G2188" s="13" t="s">
        <v>505</v>
      </c>
      <c r="H2188" s="13" t="s">
        <v>493</v>
      </c>
      <c r="I2188" s="13" t="s">
        <v>506</v>
      </c>
      <c r="J2188" s="3" t="s">
        <v>53</v>
      </c>
      <c r="K2188" s="3" t="s">
        <v>54</v>
      </c>
      <c r="L2188" s="3" t="s">
        <v>55</v>
      </c>
      <c r="M2188" s="3" t="s">
        <v>36</v>
      </c>
      <c r="N2188" s="3" t="s">
        <v>37</v>
      </c>
      <c r="O2188" s="3" t="s">
        <v>353</v>
      </c>
      <c r="P2188" s="3"/>
      <c r="Q2188" s="3"/>
      <c r="R2188" s="3" t="s">
        <v>40</v>
      </c>
      <c r="S2188" s="3" t="s">
        <v>41</v>
      </c>
      <c r="T2188" s="3" t="s">
        <v>42</v>
      </c>
      <c r="U2188" s="4" t="s">
        <v>354</v>
      </c>
      <c r="V2188" s="6">
        <v>2300000</v>
      </c>
      <c r="W2188" s="6">
        <v>2000000</v>
      </c>
      <c r="X2188" s="6">
        <v>1000000</v>
      </c>
      <c r="Y2188" s="6">
        <v>3300000</v>
      </c>
      <c r="Z2188" s="6">
        <v>0</v>
      </c>
      <c r="AA2188" s="6">
        <v>1139821</v>
      </c>
      <c r="AB2188" s="6">
        <v>2160179</v>
      </c>
      <c r="AC2188" s="6">
        <v>1139821</v>
      </c>
      <c r="AD2188" s="6">
        <v>1139821</v>
      </c>
      <c r="AE2188" s="6">
        <v>1139821</v>
      </c>
      <c r="AF2188" s="6">
        <v>1139821</v>
      </c>
    </row>
    <row r="2189" spans="1:32" ht="22.5">
      <c r="A2189" s="3" t="s">
        <v>462</v>
      </c>
      <c r="B2189" s="11" t="s">
        <v>545</v>
      </c>
      <c r="C2189" s="11" t="s">
        <v>577</v>
      </c>
      <c r="D2189" s="4" t="s">
        <v>463</v>
      </c>
      <c r="E2189" s="5" t="s">
        <v>358</v>
      </c>
      <c r="F2189" s="5" t="str">
        <f t="shared" si="36"/>
        <v>C-4199-1500-2</v>
      </c>
      <c r="G2189" s="13" t="s">
        <v>505</v>
      </c>
      <c r="H2189" s="13" t="s">
        <v>536</v>
      </c>
      <c r="I2189" s="13" t="s">
        <v>537</v>
      </c>
      <c r="J2189" s="3" t="s">
        <v>53</v>
      </c>
      <c r="K2189" s="3" t="s">
        <v>54</v>
      </c>
      <c r="L2189" s="3" t="s">
        <v>55</v>
      </c>
      <c r="M2189" s="3" t="s">
        <v>36</v>
      </c>
      <c r="N2189" s="3" t="s">
        <v>37</v>
      </c>
      <c r="O2189" s="3" t="s">
        <v>252</v>
      </c>
      <c r="P2189" s="3"/>
      <c r="Q2189" s="3"/>
      <c r="R2189" s="3" t="s">
        <v>40</v>
      </c>
      <c r="S2189" s="3" t="s">
        <v>41</v>
      </c>
      <c r="T2189" s="3" t="s">
        <v>42</v>
      </c>
      <c r="U2189" s="4" t="s">
        <v>253</v>
      </c>
      <c r="V2189" s="6">
        <v>137876</v>
      </c>
      <c r="W2189" s="6">
        <v>151276</v>
      </c>
      <c r="X2189" s="6">
        <v>289152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</row>
    <row r="2190" spans="1:32" ht="22.5">
      <c r="A2190" s="3" t="s">
        <v>462</v>
      </c>
      <c r="B2190" s="11" t="s">
        <v>545</v>
      </c>
      <c r="C2190" s="11" t="s">
        <v>577</v>
      </c>
      <c r="D2190" s="4" t="s">
        <v>463</v>
      </c>
      <c r="E2190" s="5" t="s">
        <v>365</v>
      </c>
      <c r="F2190" s="5" t="str">
        <f t="shared" si="36"/>
        <v>C-4199-1500-5</v>
      </c>
      <c r="G2190" s="13" t="s">
        <v>543</v>
      </c>
      <c r="H2190" s="13" t="s">
        <v>501</v>
      </c>
      <c r="I2190" s="13" t="s">
        <v>544</v>
      </c>
      <c r="J2190" s="3" t="s">
        <v>53</v>
      </c>
      <c r="K2190" s="3" t="s">
        <v>54</v>
      </c>
      <c r="L2190" s="3" t="s">
        <v>55</v>
      </c>
      <c r="M2190" s="3" t="s">
        <v>46</v>
      </c>
      <c r="N2190" s="3" t="s">
        <v>37</v>
      </c>
      <c r="O2190" s="3" t="s">
        <v>210</v>
      </c>
      <c r="P2190" s="3"/>
      <c r="Q2190" s="3"/>
      <c r="R2190" s="3" t="s">
        <v>40</v>
      </c>
      <c r="S2190" s="3" t="s">
        <v>41</v>
      </c>
      <c r="T2190" s="3" t="s">
        <v>42</v>
      </c>
      <c r="U2190" s="4" t="s">
        <v>366</v>
      </c>
      <c r="V2190" s="6">
        <v>0</v>
      </c>
      <c r="W2190" s="6">
        <v>150000000</v>
      </c>
      <c r="X2190" s="6">
        <v>1550000</v>
      </c>
      <c r="Y2190" s="6">
        <v>148450000</v>
      </c>
      <c r="Z2190" s="6">
        <v>0</v>
      </c>
      <c r="AA2190" s="6">
        <v>148450000</v>
      </c>
      <c r="AB2190" s="6">
        <v>0</v>
      </c>
      <c r="AC2190" s="6">
        <v>148450000</v>
      </c>
      <c r="AD2190" s="6">
        <v>70000000</v>
      </c>
      <c r="AE2190" s="6">
        <v>70000000</v>
      </c>
      <c r="AF2190" s="6">
        <v>70000000</v>
      </c>
    </row>
    <row r="2191" spans="1:32" ht="22.5">
      <c r="A2191" s="3" t="s">
        <v>462</v>
      </c>
      <c r="B2191" s="11" t="s">
        <v>545</v>
      </c>
      <c r="C2191" s="11" t="s">
        <v>577</v>
      </c>
      <c r="D2191" s="4" t="s">
        <v>463</v>
      </c>
      <c r="E2191" s="5" t="s">
        <v>367</v>
      </c>
      <c r="F2191" s="5" t="str">
        <f t="shared" si="36"/>
        <v>C-4199-1500-5</v>
      </c>
      <c r="G2191" s="13" t="s">
        <v>543</v>
      </c>
      <c r="H2191" s="13" t="s">
        <v>501</v>
      </c>
      <c r="I2191" s="13" t="s">
        <v>544</v>
      </c>
      <c r="J2191" s="3" t="s">
        <v>53</v>
      </c>
      <c r="K2191" s="3" t="s">
        <v>54</v>
      </c>
      <c r="L2191" s="3" t="s">
        <v>55</v>
      </c>
      <c r="M2191" s="3" t="s">
        <v>46</v>
      </c>
      <c r="N2191" s="3" t="s">
        <v>37</v>
      </c>
      <c r="O2191" s="3" t="s">
        <v>257</v>
      </c>
      <c r="P2191" s="3"/>
      <c r="Q2191" s="3"/>
      <c r="R2191" s="3" t="s">
        <v>40</v>
      </c>
      <c r="S2191" s="3" t="s">
        <v>150</v>
      </c>
      <c r="T2191" s="3" t="s">
        <v>42</v>
      </c>
      <c r="U2191" s="4" t="s">
        <v>368</v>
      </c>
      <c r="V2191" s="6">
        <v>63000000</v>
      </c>
      <c r="W2191" s="6">
        <v>10000000</v>
      </c>
      <c r="X2191" s="6">
        <v>0</v>
      </c>
      <c r="Y2191" s="6">
        <v>73000000</v>
      </c>
      <c r="Z2191" s="6">
        <v>0</v>
      </c>
      <c r="AA2191" s="6">
        <v>73000000</v>
      </c>
      <c r="AB2191" s="6">
        <v>0</v>
      </c>
      <c r="AC2191" s="6">
        <v>73000000</v>
      </c>
      <c r="AD2191" s="6">
        <v>73000000</v>
      </c>
      <c r="AE2191" s="6">
        <v>73000000</v>
      </c>
      <c r="AF2191" s="6">
        <v>73000000</v>
      </c>
    </row>
    <row r="2192" spans="1:32" ht="22.5">
      <c r="A2192" s="3" t="s">
        <v>462</v>
      </c>
      <c r="B2192" s="11" t="s">
        <v>545</v>
      </c>
      <c r="C2192" s="11" t="s">
        <v>577</v>
      </c>
      <c r="D2192" s="4" t="s">
        <v>463</v>
      </c>
      <c r="E2192" s="5" t="s">
        <v>369</v>
      </c>
      <c r="F2192" s="5" t="str">
        <f t="shared" si="36"/>
        <v>C-4199-1500-5</v>
      </c>
      <c r="G2192" s="13" t="s">
        <v>543</v>
      </c>
      <c r="H2192" s="13" t="s">
        <v>501</v>
      </c>
      <c r="I2192" s="13" t="s">
        <v>544</v>
      </c>
      <c r="J2192" s="3" t="s">
        <v>53</v>
      </c>
      <c r="K2192" s="3" t="s">
        <v>54</v>
      </c>
      <c r="L2192" s="3" t="s">
        <v>55</v>
      </c>
      <c r="M2192" s="3" t="s">
        <v>46</v>
      </c>
      <c r="N2192" s="3" t="s">
        <v>37</v>
      </c>
      <c r="O2192" s="3" t="s">
        <v>213</v>
      </c>
      <c r="P2192" s="3"/>
      <c r="Q2192" s="3"/>
      <c r="R2192" s="3" t="s">
        <v>40</v>
      </c>
      <c r="S2192" s="3" t="s">
        <v>150</v>
      </c>
      <c r="T2192" s="3" t="s">
        <v>42</v>
      </c>
      <c r="U2192" s="4" t="s">
        <v>370</v>
      </c>
      <c r="V2192" s="6">
        <v>0</v>
      </c>
      <c r="W2192" s="6">
        <v>11000000</v>
      </c>
      <c r="X2192" s="6">
        <v>0</v>
      </c>
      <c r="Y2192" s="6">
        <v>11000000</v>
      </c>
      <c r="Z2192" s="6">
        <v>0</v>
      </c>
      <c r="AA2192" s="6">
        <v>11000000</v>
      </c>
      <c r="AB2192" s="6">
        <v>0</v>
      </c>
      <c r="AC2192" s="6">
        <v>11000000</v>
      </c>
      <c r="AD2192" s="6">
        <v>11000000</v>
      </c>
      <c r="AE2192" s="6">
        <v>11000000</v>
      </c>
      <c r="AF2192" s="6">
        <v>11000000</v>
      </c>
    </row>
    <row r="2193" spans="1:32" ht="22.5">
      <c r="A2193" s="3" t="s">
        <v>462</v>
      </c>
      <c r="B2193" s="11" t="s">
        <v>545</v>
      </c>
      <c r="C2193" s="11" t="s">
        <v>577</v>
      </c>
      <c r="D2193" s="4" t="s">
        <v>463</v>
      </c>
      <c r="E2193" s="5" t="s">
        <v>389</v>
      </c>
      <c r="F2193" s="5" t="str">
        <f t="shared" si="36"/>
        <v>C-4199-1500-5</v>
      </c>
      <c r="G2193" s="13" t="s">
        <v>543</v>
      </c>
      <c r="H2193" s="13" t="s">
        <v>501</v>
      </c>
      <c r="I2193" s="13" t="s">
        <v>544</v>
      </c>
      <c r="J2193" s="3" t="s">
        <v>53</v>
      </c>
      <c r="K2193" s="3" t="s">
        <v>54</v>
      </c>
      <c r="L2193" s="3" t="s">
        <v>55</v>
      </c>
      <c r="M2193" s="3" t="s">
        <v>46</v>
      </c>
      <c r="N2193" s="3" t="s">
        <v>37</v>
      </c>
      <c r="O2193" s="3" t="s">
        <v>56</v>
      </c>
      <c r="P2193" s="3"/>
      <c r="Q2193" s="3"/>
      <c r="R2193" s="3" t="s">
        <v>40</v>
      </c>
      <c r="S2193" s="3" t="s">
        <v>150</v>
      </c>
      <c r="T2193" s="3" t="s">
        <v>42</v>
      </c>
      <c r="U2193" s="4" t="s">
        <v>390</v>
      </c>
      <c r="V2193" s="6">
        <v>35000000</v>
      </c>
      <c r="W2193" s="6">
        <v>17002288</v>
      </c>
      <c r="X2193" s="6">
        <v>16506</v>
      </c>
      <c r="Y2193" s="6">
        <v>51985782</v>
      </c>
      <c r="Z2193" s="6">
        <v>0</v>
      </c>
      <c r="AA2193" s="6">
        <v>51985782</v>
      </c>
      <c r="AB2193" s="6">
        <v>0</v>
      </c>
      <c r="AC2193" s="6">
        <v>51985782</v>
      </c>
      <c r="AD2193" s="6">
        <v>43006342</v>
      </c>
      <c r="AE2193" s="6">
        <v>43006342</v>
      </c>
      <c r="AF2193" s="6">
        <v>43006342</v>
      </c>
    </row>
    <row r="2194" spans="1:32" ht="22.5">
      <c r="A2194" s="3" t="s">
        <v>462</v>
      </c>
      <c r="B2194" s="11" t="s">
        <v>545</v>
      </c>
      <c r="C2194" s="11" t="s">
        <v>577</v>
      </c>
      <c r="D2194" s="4" t="s">
        <v>463</v>
      </c>
      <c r="E2194" s="5" t="s">
        <v>371</v>
      </c>
      <c r="F2194" s="5" t="str">
        <f t="shared" si="36"/>
        <v>C-4199-1500-5</v>
      </c>
      <c r="G2194" s="13" t="s">
        <v>543</v>
      </c>
      <c r="H2194" s="13" t="s">
        <v>493</v>
      </c>
      <c r="I2194" s="13" t="s">
        <v>512</v>
      </c>
      <c r="J2194" s="3" t="s">
        <v>53</v>
      </c>
      <c r="K2194" s="3" t="s">
        <v>54</v>
      </c>
      <c r="L2194" s="3" t="s">
        <v>55</v>
      </c>
      <c r="M2194" s="3" t="s">
        <v>46</v>
      </c>
      <c r="N2194" s="3" t="s">
        <v>37</v>
      </c>
      <c r="O2194" s="3" t="s">
        <v>218</v>
      </c>
      <c r="P2194" s="3"/>
      <c r="Q2194" s="3"/>
      <c r="R2194" s="3" t="s">
        <v>40</v>
      </c>
      <c r="S2194" s="3" t="s">
        <v>150</v>
      </c>
      <c r="T2194" s="3" t="s">
        <v>42</v>
      </c>
      <c r="U2194" s="4" t="s">
        <v>222</v>
      </c>
      <c r="V2194" s="6">
        <v>56281000</v>
      </c>
      <c r="W2194" s="6">
        <v>32703623</v>
      </c>
      <c r="X2194" s="6">
        <v>1350454</v>
      </c>
      <c r="Y2194" s="6">
        <v>87634169</v>
      </c>
      <c r="Z2194" s="6">
        <v>0</v>
      </c>
      <c r="AA2194" s="6">
        <v>87634169</v>
      </c>
      <c r="AB2194" s="6">
        <v>0</v>
      </c>
      <c r="AC2194" s="6">
        <v>87634169</v>
      </c>
      <c r="AD2194" s="6">
        <v>87634169</v>
      </c>
      <c r="AE2194" s="6">
        <v>84698501</v>
      </c>
      <c r="AF2194" s="6">
        <v>84698501</v>
      </c>
    </row>
    <row r="2195" spans="1:32" ht="22.5">
      <c r="A2195" s="3" t="s">
        <v>462</v>
      </c>
      <c r="B2195" s="11" t="s">
        <v>545</v>
      </c>
      <c r="C2195" s="11" t="s">
        <v>577</v>
      </c>
      <c r="D2195" s="4" t="s">
        <v>463</v>
      </c>
      <c r="E2195" s="5" t="s">
        <v>372</v>
      </c>
      <c r="F2195" s="5" t="str">
        <f t="shared" si="36"/>
        <v>C-4199-1500-5</v>
      </c>
      <c r="G2195" s="13" t="s">
        <v>543</v>
      </c>
      <c r="H2195" s="13" t="s">
        <v>493</v>
      </c>
      <c r="I2195" s="13" t="s">
        <v>506</v>
      </c>
      <c r="J2195" s="3" t="s">
        <v>53</v>
      </c>
      <c r="K2195" s="3" t="s">
        <v>54</v>
      </c>
      <c r="L2195" s="3" t="s">
        <v>55</v>
      </c>
      <c r="M2195" s="3" t="s">
        <v>46</v>
      </c>
      <c r="N2195" s="3" t="s">
        <v>37</v>
      </c>
      <c r="O2195" s="3" t="s">
        <v>221</v>
      </c>
      <c r="P2195" s="3"/>
      <c r="Q2195" s="3"/>
      <c r="R2195" s="3" t="s">
        <v>40</v>
      </c>
      <c r="S2195" s="3" t="s">
        <v>150</v>
      </c>
      <c r="T2195" s="3" t="s">
        <v>42</v>
      </c>
      <c r="U2195" s="4" t="s">
        <v>57</v>
      </c>
      <c r="V2195" s="6">
        <v>6339000</v>
      </c>
      <c r="W2195" s="6">
        <v>0</v>
      </c>
      <c r="X2195" s="6">
        <v>2224088</v>
      </c>
      <c r="Y2195" s="6">
        <v>4114912</v>
      </c>
      <c r="Z2195" s="6">
        <v>0</v>
      </c>
      <c r="AA2195" s="6">
        <v>4114912</v>
      </c>
      <c r="AB2195" s="6">
        <v>0</v>
      </c>
      <c r="AC2195" s="6">
        <v>4114912</v>
      </c>
      <c r="AD2195" s="6">
        <v>4114912</v>
      </c>
      <c r="AE2195" s="6">
        <v>4114912</v>
      </c>
      <c r="AF2195" s="6">
        <v>4114912</v>
      </c>
    </row>
    <row r="2196" spans="1:32" ht="22.5">
      <c r="A2196" s="3" t="s">
        <v>464</v>
      </c>
      <c r="B2196" s="11" t="s">
        <v>545</v>
      </c>
      <c r="C2196" s="11" t="s">
        <v>578</v>
      </c>
      <c r="D2196" s="4" t="s">
        <v>465</v>
      </c>
      <c r="E2196" s="5" t="s">
        <v>123</v>
      </c>
      <c r="F2196" s="5" t="str">
        <f t="shared" si="36"/>
        <v>A-2-0-3</v>
      </c>
      <c r="G2196" s="13" t="s">
        <v>492</v>
      </c>
      <c r="H2196" s="13" t="s">
        <v>501</v>
      </c>
      <c r="I2196" s="13" t="s">
        <v>502</v>
      </c>
      <c r="J2196" s="3" t="s">
        <v>35</v>
      </c>
      <c r="K2196" s="3" t="s">
        <v>36</v>
      </c>
      <c r="L2196" s="3" t="s">
        <v>37</v>
      </c>
      <c r="M2196" s="3" t="s">
        <v>38</v>
      </c>
      <c r="N2196" s="3" t="s">
        <v>121</v>
      </c>
      <c r="O2196" s="3" t="s">
        <v>38</v>
      </c>
      <c r="P2196" s="3"/>
      <c r="Q2196" s="3"/>
      <c r="R2196" s="3" t="s">
        <v>40</v>
      </c>
      <c r="S2196" s="3" t="s">
        <v>41</v>
      </c>
      <c r="T2196" s="3" t="s">
        <v>42</v>
      </c>
      <c r="U2196" s="4" t="s">
        <v>124</v>
      </c>
      <c r="V2196" s="6">
        <v>5100000</v>
      </c>
      <c r="W2196" s="6">
        <v>3238039</v>
      </c>
      <c r="X2196" s="6">
        <v>2356587</v>
      </c>
      <c r="Y2196" s="6">
        <v>5981452</v>
      </c>
      <c r="Z2196" s="6">
        <v>0</v>
      </c>
      <c r="AA2196" s="6">
        <v>5981452</v>
      </c>
      <c r="AB2196" s="6">
        <v>0</v>
      </c>
      <c r="AC2196" s="6">
        <v>5981452</v>
      </c>
      <c r="AD2196" s="6">
        <v>5981452</v>
      </c>
      <c r="AE2196" s="6">
        <v>5981452</v>
      </c>
      <c r="AF2196" s="6">
        <v>5981452</v>
      </c>
    </row>
    <row r="2197" spans="1:32" ht="22.5">
      <c r="A2197" s="3" t="s">
        <v>464</v>
      </c>
      <c r="B2197" s="11" t="s">
        <v>545</v>
      </c>
      <c r="C2197" s="11" t="s">
        <v>578</v>
      </c>
      <c r="D2197" s="4" t="s">
        <v>465</v>
      </c>
      <c r="E2197" s="5" t="s">
        <v>133</v>
      </c>
      <c r="F2197" s="5" t="str">
        <f t="shared" si="36"/>
        <v>A-2-0-4</v>
      </c>
      <c r="G2197" s="13" t="s">
        <v>492</v>
      </c>
      <c r="H2197" s="13" t="s">
        <v>501</v>
      </c>
      <c r="I2197" s="13" t="s">
        <v>502</v>
      </c>
      <c r="J2197" s="3" t="s">
        <v>35</v>
      </c>
      <c r="K2197" s="3" t="s">
        <v>36</v>
      </c>
      <c r="L2197" s="3" t="s">
        <v>37</v>
      </c>
      <c r="M2197" s="3" t="s">
        <v>45</v>
      </c>
      <c r="N2197" s="3" t="s">
        <v>45</v>
      </c>
      <c r="O2197" s="3" t="s">
        <v>61</v>
      </c>
      <c r="P2197" s="3"/>
      <c r="Q2197" s="3"/>
      <c r="R2197" s="3" t="s">
        <v>40</v>
      </c>
      <c r="S2197" s="3" t="s">
        <v>41</v>
      </c>
      <c r="T2197" s="3" t="s">
        <v>42</v>
      </c>
      <c r="U2197" s="4" t="s">
        <v>134</v>
      </c>
      <c r="V2197" s="6">
        <v>107000000</v>
      </c>
      <c r="W2197" s="6">
        <v>0</v>
      </c>
      <c r="X2197" s="6">
        <v>5814831</v>
      </c>
      <c r="Y2197" s="6">
        <v>101185169</v>
      </c>
      <c r="Z2197" s="6">
        <v>0</v>
      </c>
      <c r="AA2197" s="6">
        <v>81583170</v>
      </c>
      <c r="AB2197" s="6">
        <v>19601999</v>
      </c>
      <c r="AC2197" s="6">
        <v>81583170</v>
      </c>
      <c r="AD2197" s="6">
        <v>81583170</v>
      </c>
      <c r="AE2197" s="6">
        <v>78129470</v>
      </c>
      <c r="AF2197" s="6">
        <v>78129470</v>
      </c>
    </row>
    <row r="2198" spans="1:32" ht="22.5">
      <c r="A2198" s="3" t="s">
        <v>464</v>
      </c>
      <c r="B2198" s="11" t="s">
        <v>545</v>
      </c>
      <c r="C2198" s="11" t="s">
        <v>578</v>
      </c>
      <c r="D2198" s="4" t="s">
        <v>465</v>
      </c>
      <c r="E2198" s="5" t="s">
        <v>135</v>
      </c>
      <c r="F2198" s="5" t="str">
        <f t="shared" si="36"/>
        <v>A-2-0-4</v>
      </c>
      <c r="G2198" s="13" t="s">
        <v>492</v>
      </c>
      <c r="H2198" s="13" t="s">
        <v>501</v>
      </c>
      <c r="I2198" s="13" t="s">
        <v>502</v>
      </c>
      <c r="J2198" s="3" t="s">
        <v>35</v>
      </c>
      <c r="K2198" s="3" t="s">
        <v>36</v>
      </c>
      <c r="L2198" s="3" t="s">
        <v>37</v>
      </c>
      <c r="M2198" s="3" t="s">
        <v>45</v>
      </c>
      <c r="N2198" s="3" t="s">
        <v>45</v>
      </c>
      <c r="O2198" s="3" t="s">
        <v>36</v>
      </c>
      <c r="P2198" s="3"/>
      <c r="Q2198" s="3"/>
      <c r="R2198" s="3" t="s">
        <v>40</v>
      </c>
      <c r="S2198" s="3" t="s">
        <v>41</v>
      </c>
      <c r="T2198" s="3" t="s">
        <v>42</v>
      </c>
      <c r="U2198" s="4" t="s">
        <v>136</v>
      </c>
      <c r="V2198" s="6">
        <v>7200000</v>
      </c>
      <c r="W2198" s="6">
        <v>0</v>
      </c>
      <c r="X2198" s="6">
        <v>5459722</v>
      </c>
      <c r="Y2198" s="6">
        <v>1740278</v>
      </c>
      <c r="Z2198" s="6">
        <v>0</v>
      </c>
      <c r="AA2198" s="6">
        <v>1740278</v>
      </c>
      <c r="AB2198" s="6">
        <v>0</v>
      </c>
      <c r="AC2198" s="6">
        <v>1740278</v>
      </c>
      <c r="AD2198" s="6">
        <v>1154632</v>
      </c>
      <c r="AE2198" s="6">
        <v>1154632</v>
      </c>
      <c r="AF2198" s="6">
        <v>1154632</v>
      </c>
    </row>
    <row r="2199" spans="1:32" ht="22.5">
      <c r="A2199" s="3" t="s">
        <v>464</v>
      </c>
      <c r="B2199" s="11" t="s">
        <v>545</v>
      </c>
      <c r="C2199" s="11" t="s">
        <v>578</v>
      </c>
      <c r="D2199" s="4" t="s">
        <v>465</v>
      </c>
      <c r="E2199" s="5" t="s">
        <v>44</v>
      </c>
      <c r="F2199" s="5" t="str">
        <f t="shared" si="36"/>
        <v>A-2-0-4</v>
      </c>
      <c r="G2199" s="13" t="s">
        <v>492</v>
      </c>
      <c r="H2199" s="13" t="s">
        <v>501</v>
      </c>
      <c r="I2199" s="13" t="s">
        <v>502</v>
      </c>
      <c r="J2199" s="3" t="s">
        <v>35</v>
      </c>
      <c r="K2199" s="3" t="s">
        <v>36</v>
      </c>
      <c r="L2199" s="3" t="s">
        <v>37</v>
      </c>
      <c r="M2199" s="3" t="s">
        <v>45</v>
      </c>
      <c r="N2199" s="3" t="s">
        <v>46</v>
      </c>
      <c r="O2199" s="3" t="s">
        <v>47</v>
      </c>
      <c r="P2199" s="3"/>
      <c r="Q2199" s="3"/>
      <c r="R2199" s="3" t="s">
        <v>40</v>
      </c>
      <c r="S2199" s="3" t="s">
        <v>41</v>
      </c>
      <c r="T2199" s="3" t="s">
        <v>42</v>
      </c>
      <c r="U2199" s="4" t="s">
        <v>48</v>
      </c>
      <c r="V2199" s="6">
        <v>8500000</v>
      </c>
      <c r="W2199" s="6">
        <v>26900000</v>
      </c>
      <c r="X2199" s="6">
        <v>3160000</v>
      </c>
      <c r="Y2199" s="6">
        <v>32240000</v>
      </c>
      <c r="Z2199" s="6">
        <v>0</v>
      </c>
      <c r="AA2199" s="6">
        <v>32240000</v>
      </c>
      <c r="AB2199" s="6">
        <v>0</v>
      </c>
      <c r="AC2199" s="6">
        <v>32240000</v>
      </c>
      <c r="AD2199" s="6">
        <v>32240000</v>
      </c>
      <c r="AE2199" s="6">
        <v>2290000</v>
      </c>
      <c r="AF2199" s="6">
        <v>2290000</v>
      </c>
    </row>
    <row r="2200" spans="1:32" ht="22.5">
      <c r="A2200" s="3" t="s">
        <v>464</v>
      </c>
      <c r="B2200" s="11" t="s">
        <v>545</v>
      </c>
      <c r="C2200" s="11" t="s">
        <v>578</v>
      </c>
      <c r="D2200" s="4" t="s">
        <v>465</v>
      </c>
      <c r="E2200" s="5" t="s">
        <v>179</v>
      </c>
      <c r="F2200" s="5" t="str">
        <f t="shared" ref="F2200:F2263" si="37">+J2200&amp;"-"&amp;K2200&amp;"-"&amp;L2200&amp;"-"&amp;M2200</f>
        <v>A-2-0-4</v>
      </c>
      <c r="G2200" s="13" t="s">
        <v>492</v>
      </c>
      <c r="H2200" s="13" t="s">
        <v>501</v>
      </c>
      <c r="I2200" s="13" t="s">
        <v>502</v>
      </c>
      <c r="J2200" s="3" t="s">
        <v>35</v>
      </c>
      <c r="K2200" s="3" t="s">
        <v>36</v>
      </c>
      <c r="L2200" s="3" t="s">
        <v>37</v>
      </c>
      <c r="M2200" s="3" t="s">
        <v>45</v>
      </c>
      <c r="N2200" s="3" t="s">
        <v>158</v>
      </c>
      <c r="O2200" s="3" t="s">
        <v>61</v>
      </c>
      <c r="P2200" s="3"/>
      <c r="Q2200" s="3"/>
      <c r="R2200" s="3" t="s">
        <v>40</v>
      </c>
      <c r="S2200" s="3" t="s">
        <v>41</v>
      </c>
      <c r="T2200" s="3" t="s">
        <v>42</v>
      </c>
      <c r="U2200" s="4" t="s">
        <v>180</v>
      </c>
      <c r="V2200" s="6">
        <v>1500000</v>
      </c>
      <c r="W2200" s="6">
        <v>0</v>
      </c>
      <c r="X2200" s="6">
        <v>0</v>
      </c>
      <c r="Y2200" s="6">
        <v>1500000</v>
      </c>
      <c r="Z2200" s="6">
        <v>0</v>
      </c>
      <c r="AA2200" s="6">
        <v>1165006</v>
      </c>
      <c r="AB2200" s="6">
        <v>334994</v>
      </c>
      <c r="AC2200" s="6">
        <v>1165006</v>
      </c>
      <c r="AD2200" s="6">
        <v>1165006</v>
      </c>
      <c r="AE2200" s="6">
        <v>1165006</v>
      </c>
      <c r="AF2200" s="6">
        <v>1165006</v>
      </c>
    </row>
    <row r="2201" spans="1:32" ht="22.5">
      <c r="A2201" s="3" t="s">
        <v>464</v>
      </c>
      <c r="B2201" s="11" t="s">
        <v>545</v>
      </c>
      <c r="C2201" s="11" t="s">
        <v>578</v>
      </c>
      <c r="D2201" s="4" t="s">
        <v>465</v>
      </c>
      <c r="E2201" s="5" t="s">
        <v>181</v>
      </c>
      <c r="F2201" s="5" t="str">
        <f t="shared" si="37"/>
        <v>A-2-0-4</v>
      </c>
      <c r="G2201" s="13" t="s">
        <v>492</v>
      </c>
      <c r="H2201" s="13" t="s">
        <v>501</v>
      </c>
      <c r="I2201" s="13" t="s">
        <v>502</v>
      </c>
      <c r="J2201" s="3" t="s">
        <v>35</v>
      </c>
      <c r="K2201" s="3" t="s">
        <v>36</v>
      </c>
      <c r="L2201" s="3" t="s">
        <v>37</v>
      </c>
      <c r="M2201" s="3" t="s">
        <v>45</v>
      </c>
      <c r="N2201" s="3" t="s">
        <v>158</v>
      </c>
      <c r="O2201" s="3" t="s">
        <v>36</v>
      </c>
      <c r="P2201" s="3"/>
      <c r="Q2201" s="3"/>
      <c r="R2201" s="3" t="s">
        <v>40</v>
      </c>
      <c r="S2201" s="3" t="s">
        <v>41</v>
      </c>
      <c r="T2201" s="3" t="s">
        <v>42</v>
      </c>
      <c r="U2201" s="4" t="s">
        <v>182</v>
      </c>
      <c r="V2201" s="6">
        <v>57000000</v>
      </c>
      <c r="W2201" s="6">
        <v>0</v>
      </c>
      <c r="X2201" s="6">
        <v>0</v>
      </c>
      <c r="Y2201" s="6">
        <v>57000000</v>
      </c>
      <c r="Z2201" s="6">
        <v>0</v>
      </c>
      <c r="AA2201" s="6">
        <v>57000000</v>
      </c>
      <c r="AB2201" s="6">
        <v>0</v>
      </c>
      <c r="AC2201" s="6">
        <v>57000000</v>
      </c>
      <c r="AD2201" s="6">
        <v>57000000</v>
      </c>
      <c r="AE2201" s="6">
        <v>57000000</v>
      </c>
      <c r="AF2201" s="6">
        <v>57000000</v>
      </c>
    </row>
    <row r="2202" spans="1:32" ht="22.5">
      <c r="A2202" s="3" t="s">
        <v>464</v>
      </c>
      <c r="B2202" s="11" t="s">
        <v>545</v>
      </c>
      <c r="C2202" s="11" t="s">
        <v>578</v>
      </c>
      <c r="D2202" s="4" t="s">
        <v>465</v>
      </c>
      <c r="E2202" s="5" t="s">
        <v>394</v>
      </c>
      <c r="F2202" s="5" t="str">
        <f t="shared" si="37"/>
        <v>A-2-0-4</v>
      </c>
      <c r="G2202" s="13" t="s">
        <v>492</v>
      </c>
      <c r="H2202" s="13" t="s">
        <v>501</v>
      </c>
      <c r="I2202" s="13" t="s">
        <v>502</v>
      </c>
      <c r="J2202" s="3" t="s">
        <v>35</v>
      </c>
      <c r="K2202" s="3" t="s">
        <v>36</v>
      </c>
      <c r="L2202" s="3" t="s">
        <v>37</v>
      </c>
      <c r="M2202" s="3" t="s">
        <v>45</v>
      </c>
      <c r="N2202" s="3" t="s">
        <v>158</v>
      </c>
      <c r="O2202" s="3" t="s">
        <v>38</v>
      </c>
      <c r="P2202" s="3"/>
      <c r="Q2202" s="3"/>
      <c r="R2202" s="3" t="s">
        <v>40</v>
      </c>
      <c r="S2202" s="3" t="s">
        <v>41</v>
      </c>
      <c r="T2202" s="3" t="s">
        <v>42</v>
      </c>
      <c r="U2202" s="4" t="s">
        <v>395</v>
      </c>
      <c r="V2202" s="6">
        <v>300000</v>
      </c>
      <c r="W2202" s="6">
        <v>0</v>
      </c>
      <c r="X2202" s="6">
        <v>300000</v>
      </c>
      <c r="Y2202" s="6">
        <v>0</v>
      </c>
      <c r="Z2202" s="6">
        <v>0</v>
      </c>
      <c r="AA2202" s="6">
        <v>0</v>
      </c>
      <c r="AB2202" s="6">
        <v>0</v>
      </c>
      <c r="AC2202" s="6">
        <v>0</v>
      </c>
      <c r="AD2202" s="6">
        <v>0</v>
      </c>
      <c r="AE2202" s="6">
        <v>0</v>
      </c>
      <c r="AF2202" s="6">
        <v>0</v>
      </c>
    </row>
    <row r="2203" spans="1:32" ht="22.5">
      <c r="A2203" s="3" t="s">
        <v>464</v>
      </c>
      <c r="B2203" s="11" t="s">
        <v>545</v>
      </c>
      <c r="C2203" s="11" t="s">
        <v>578</v>
      </c>
      <c r="D2203" s="4" t="s">
        <v>465</v>
      </c>
      <c r="E2203" s="5" t="s">
        <v>185</v>
      </c>
      <c r="F2203" s="5" t="str">
        <f t="shared" si="37"/>
        <v>A-2-0-4</v>
      </c>
      <c r="G2203" s="13" t="s">
        <v>492</v>
      </c>
      <c r="H2203" s="13" t="s">
        <v>501</v>
      </c>
      <c r="I2203" s="13" t="s">
        <v>502</v>
      </c>
      <c r="J2203" s="3" t="s">
        <v>35</v>
      </c>
      <c r="K2203" s="3" t="s">
        <v>36</v>
      </c>
      <c r="L2203" s="3" t="s">
        <v>37</v>
      </c>
      <c r="M2203" s="3" t="s">
        <v>45</v>
      </c>
      <c r="N2203" s="3" t="s">
        <v>158</v>
      </c>
      <c r="O2203" s="3" t="s">
        <v>116</v>
      </c>
      <c r="P2203" s="3"/>
      <c r="Q2203" s="3"/>
      <c r="R2203" s="3" t="s">
        <v>40</v>
      </c>
      <c r="S2203" s="3" t="s">
        <v>41</v>
      </c>
      <c r="T2203" s="3" t="s">
        <v>42</v>
      </c>
      <c r="U2203" s="4" t="s">
        <v>186</v>
      </c>
      <c r="V2203" s="6">
        <v>2500000</v>
      </c>
      <c r="W2203" s="6">
        <v>0</v>
      </c>
      <c r="X2203" s="6">
        <v>0</v>
      </c>
      <c r="Y2203" s="6">
        <v>2500000</v>
      </c>
      <c r="Z2203" s="6">
        <v>0</v>
      </c>
      <c r="AA2203" s="6">
        <v>2499999.54</v>
      </c>
      <c r="AB2203" s="6">
        <v>0.46</v>
      </c>
      <c r="AC2203" s="6">
        <v>2499999.54</v>
      </c>
      <c r="AD2203" s="6">
        <v>2499999.54</v>
      </c>
      <c r="AE2203" s="6">
        <v>2499999.54</v>
      </c>
      <c r="AF2203" s="6">
        <v>2499999.54</v>
      </c>
    </row>
    <row r="2204" spans="1:32" ht="22.5">
      <c r="A2204" s="3" t="s">
        <v>464</v>
      </c>
      <c r="B2204" s="11" t="s">
        <v>545</v>
      </c>
      <c r="C2204" s="11" t="s">
        <v>578</v>
      </c>
      <c r="D2204" s="4" t="s">
        <v>465</v>
      </c>
      <c r="E2204" s="5" t="s">
        <v>400</v>
      </c>
      <c r="F2204" s="5" t="str">
        <f t="shared" si="37"/>
        <v>A-2-0-4</v>
      </c>
      <c r="G2204" s="13" t="s">
        <v>492</v>
      </c>
      <c r="H2204" s="13" t="s">
        <v>501</v>
      </c>
      <c r="I2204" s="13" t="s">
        <v>502</v>
      </c>
      <c r="J2204" s="3" t="s">
        <v>35</v>
      </c>
      <c r="K2204" s="3" t="s">
        <v>36</v>
      </c>
      <c r="L2204" s="3" t="s">
        <v>37</v>
      </c>
      <c r="M2204" s="3" t="s">
        <v>45</v>
      </c>
      <c r="N2204" s="3" t="s">
        <v>163</v>
      </c>
      <c r="O2204" s="3" t="s">
        <v>36</v>
      </c>
      <c r="P2204" s="3"/>
      <c r="Q2204" s="3"/>
      <c r="R2204" s="3" t="s">
        <v>40</v>
      </c>
      <c r="S2204" s="3" t="s">
        <v>41</v>
      </c>
      <c r="T2204" s="3" t="s">
        <v>42</v>
      </c>
      <c r="U2204" s="4" t="s">
        <v>401</v>
      </c>
      <c r="V2204" s="6">
        <v>0</v>
      </c>
      <c r="W2204" s="6">
        <v>18744000</v>
      </c>
      <c r="X2204" s="6">
        <v>1136017</v>
      </c>
      <c r="Y2204" s="6">
        <v>17607983</v>
      </c>
      <c r="Z2204" s="6">
        <v>0</v>
      </c>
      <c r="AA2204" s="6">
        <v>17408497</v>
      </c>
      <c r="AB2204" s="6">
        <v>199486</v>
      </c>
      <c r="AC2204" s="6">
        <v>17408497</v>
      </c>
      <c r="AD2204" s="6">
        <v>17408497</v>
      </c>
      <c r="AE2204" s="6">
        <v>15734997</v>
      </c>
      <c r="AF2204" s="6">
        <v>15734997</v>
      </c>
    </row>
    <row r="2205" spans="1:32" ht="22.5">
      <c r="A2205" s="3" t="s">
        <v>464</v>
      </c>
      <c r="B2205" s="11" t="s">
        <v>545</v>
      </c>
      <c r="C2205" s="11" t="s">
        <v>578</v>
      </c>
      <c r="D2205" s="4" t="s">
        <v>465</v>
      </c>
      <c r="E2205" s="5" t="s">
        <v>49</v>
      </c>
      <c r="F2205" s="5" t="str">
        <f t="shared" si="37"/>
        <v>A-2-0-4</v>
      </c>
      <c r="G2205" s="13" t="s">
        <v>492</v>
      </c>
      <c r="H2205" s="13" t="s">
        <v>493</v>
      </c>
      <c r="I2205" s="13" t="s">
        <v>494</v>
      </c>
      <c r="J2205" s="3" t="s">
        <v>35</v>
      </c>
      <c r="K2205" s="3" t="s">
        <v>36</v>
      </c>
      <c r="L2205" s="3" t="s">
        <v>37</v>
      </c>
      <c r="M2205" s="3" t="s">
        <v>45</v>
      </c>
      <c r="N2205" s="3" t="s">
        <v>50</v>
      </c>
      <c r="O2205" s="3" t="s">
        <v>36</v>
      </c>
      <c r="P2205" s="3"/>
      <c r="Q2205" s="3"/>
      <c r="R2205" s="3" t="s">
        <v>40</v>
      </c>
      <c r="S2205" s="3" t="s">
        <v>41</v>
      </c>
      <c r="T2205" s="3" t="s">
        <v>42</v>
      </c>
      <c r="U2205" s="4" t="s">
        <v>51</v>
      </c>
      <c r="V2205" s="6">
        <v>6000000</v>
      </c>
      <c r="W2205" s="6">
        <v>3885535</v>
      </c>
      <c r="X2205" s="6">
        <v>423177</v>
      </c>
      <c r="Y2205" s="6">
        <v>9462358</v>
      </c>
      <c r="Z2205" s="6">
        <v>0</v>
      </c>
      <c r="AA2205" s="6">
        <v>9462358</v>
      </c>
      <c r="AB2205" s="6">
        <v>0</v>
      </c>
      <c r="AC2205" s="6">
        <v>9462358</v>
      </c>
      <c r="AD2205" s="6">
        <v>9462358</v>
      </c>
      <c r="AE2205" s="6">
        <v>9462358</v>
      </c>
      <c r="AF2205" s="6">
        <v>9462358</v>
      </c>
    </row>
    <row r="2206" spans="1:32" ht="22.5">
      <c r="A2206" s="3" t="s">
        <v>464</v>
      </c>
      <c r="B2206" s="11" t="s">
        <v>545</v>
      </c>
      <c r="C2206" s="11" t="s">
        <v>578</v>
      </c>
      <c r="D2206" s="4" t="s">
        <v>465</v>
      </c>
      <c r="E2206" s="5" t="s">
        <v>193</v>
      </c>
      <c r="F2206" s="5" t="str">
        <f t="shared" si="37"/>
        <v>A-2-0-4</v>
      </c>
      <c r="G2206" s="13" t="s">
        <v>492</v>
      </c>
      <c r="H2206" s="13" t="s">
        <v>493</v>
      </c>
      <c r="I2206" s="13" t="s">
        <v>494</v>
      </c>
      <c r="J2206" s="3" t="s">
        <v>35</v>
      </c>
      <c r="K2206" s="3" t="s">
        <v>36</v>
      </c>
      <c r="L2206" s="3" t="s">
        <v>37</v>
      </c>
      <c r="M2206" s="3" t="s">
        <v>45</v>
      </c>
      <c r="N2206" s="3" t="s">
        <v>150</v>
      </c>
      <c r="O2206" s="3" t="s">
        <v>45</v>
      </c>
      <c r="P2206" s="3"/>
      <c r="Q2206" s="3"/>
      <c r="R2206" s="3" t="s">
        <v>40</v>
      </c>
      <c r="S2206" s="3" t="s">
        <v>41</v>
      </c>
      <c r="T2206" s="3" t="s">
        <v>42</v>
      </c>
      <c r="U2206" s="4" t="s">
        <v>194</v>
      </c>
      <c r="V2206" s="6">
        <v>13972864</v>
      </c>
      <c r="W2206" s="6">
        <v>4869350</v>
      </c>
      <c r="X2206" s="6">
        <v>32864</v>
      </c>
      <c r="Y2206" s="6">
        <v>18809350</v>
      </c>
      <c r="Z2206" s="6">
        <v>0</v>
      </c>
      <c r="AA2206" s="6">
        <v>18039506</v>
      </c>
      <c r="AB2206" s="6">
        <v>769844</v>
      </c>
      <c r="AC2206" s="6">
        <v>18039506</v>
      </c>
      <c r="AD2206" s="6">
        <v>18039506</v>
      </c>
      <c r="AE2206" s="6">
        <v>16639506</v>
      </c>
      <c r="AF2206" s="6">
        <v>16639506</v>
      </c>
    </row>
    <row r="2207" spans="1:32" ht="22.5">
      <c r="A2207" s="3" t="s">
        <v>464</v>
      </c>
      <c r="B2207" s="11" t="s">
        <v>545</v>
      </c>
      <c r="C2207" s="11" t="s">
        <v>578</v>
      </c>
      <c r="D2207" s="4" t="s">
        <v>465</v>
      </c>
      <c r="E2207" s="5" t="s">
        <v>208</v>
      </c>
      <c r="F2207" s="5" t="str">
        <f t="shared" si="37"/>
        <v>C-4102-1500-1</v>
      </c>
      <c r="G2207" s="13" t="s">
        <v>509</v>
      </c>
      <c r="H2207" s="13" t="s">
        <v>510</v>
      </c>
      <c r="I2207" s="13" t="s">
        <v>511</v>
      </c>
      <c r="J2207" s="3" t="s">
        <v>53</v>
      </c>
      <c r="K2207" s="3" t="s">
        <v>209</v>
      </c>
      <c r="L2207" s="3" t="s">
        <v>55</v>
      </c>
      <c r="M2207" s="3" t="s">
        <v>61</v>
      </c>
      <c r="N2207" s="3" t="s">
        <v>37</v>
      </c>
      <c r="O2207" s="3" t="s">
        <v>210</v>
      </c>
      <c r="P2207" s="3"/>
      <c r="Q2207" s="3"/>
      <c r="R2207" s="3" t="s">
        <v>40</v>
      </c>
      <c r="S2207" s="3" t="s">
        <v>41</v>
      </c>
      <c r="T2207" s="3" t="s">
        <v>42</v>
      </c>
      <c r="U2207" s="4" t="s">
        <v>211</v>
      </c>
      <c r="V2207" s="6">
        <v>1357620480</v>
      </c>
      <c r="W2207" s="6">
        <v>366852524</v>
      </c>
      <c r="X2207" s="6">
        <v>28450670</v>
      </c>
      <c r="Y2207" s="6">
        <v>1696022334</v>
      </c>
      <c r="Z2207" s="6">
        <v>0</v>
      </c>
      <c r="AA2207" s="6">
        <v>1690467355</v>
      </c>
      <c r="AB2207" s="6">
        <v>5554979</v>
      </c>
      <c r="AC2207" s="6">
        <v>1690467355</v>
      </c>
      <c r="AD2207" s="6">
        <v>1619831359.3299999</v>
      </c>
      <c r="AE2207" s="6">
        <v>1619831359.3299999</v>
      </c>
      <c r="AF2207" s="6">
        <v>1619831359.3299999</v>
      </c>
    </row>
    <row r="2208" spans="1:32" ht="22.5">
      <c r="A2208" s="3" t="s">
        <v>464</v>
      </c>
      <c r="B2208" s="11" t="s">
        <v>545</v>
      </c>
      <c r="C2208" s="11" t="s">
        <v>578</v>
      </c>
      <c r="D2208" s="4" t="s">
        <v>465</v>
      </c>
      <c r="E2208" s="5" t="s">
        <v>217</v>
      </c>
      <c r="F2208" s="5" t="str">
        <f t="shared" si="37"/>
        <v>C-4102-1500-1</v>
      </c>
      <c r="G2208" s="13" t="s">
        <v>509</v>
      </c>
      <c r="H2208" s="13" t="s">
        <v>510</v>
      </c>
      <c r="I2208" s="13" t="s">
        <v>511</v>
      </c>
      <c r="J2208" s="3" t="s">
        <v>53</v>
      </c>
      <c r="K2208" s="3" t="s">
        <v>209</v>
      </c>
      <c r="L2208" s="3" t="s">
        <v>55</v>
      </c>
      <c r="M2208" s="3" t="s">
        <v>61</v>
      </c>
      <c r="N2208" s="3" t="s">
        <v>37</v>
      </c>
      <c r="O2208" s="3" t="s">
        <v>218</v>
      </c>
      <c r="P2208" s="3"/>
      <c r="Q2208" s="3"/>
      <c r="R2208" s="3" t="s">
        <v>40</v>
      </c>
      <c r="S2208" s="3" t="s">
        <v>41</v>
      </c>
      <c r="T2208" s="3" t="s">
        <v>42</v>
      </c>
      <c r="U2208" s="4" t="s">
        <v>219</v>
      </c>
      <c r="V2208" s="6">
        <v>13926000</v>
      </c>
      <c r="W2208" s="6">
        <v>0</v>
      </c>
      <c r="X2208" s="6">
        <v>5848567</v>
      </c>
      <c r="Y2208" s="6">
        <v>8077433</v>
      </c>
      <c r="Z2208" s="6">
        <v>0</v>
      </c>
      <c r="AA2208" s="6">
        <v>8077433</v>
      </c>
      <c r="AB2208" s="6">
        <v>0</v>
      </c>
      <c r="AC2208" s="6">
        <v>8077433</v>
      </c>
      <c r="AD2208" s="6">
        <v>8077433</v>
      </c>
      <c r="AE2208" s="6">
        <v>7722026</v>
      </c>
      <c r="AF2208" s="6">
        <v>7722026</v>
      </c>
    </row>
    <row r="2209" spans="1:32" ht="22.5">
      <c r="A2209" s="3" t="s">
        <v>464</v>
      </c>
      <c r="B2209" s="11" t="s">
        <v>545</v>
      </c>
      <c r="C2209" s="11" t="s">
        <v>578</v>
      </c>
      <c r="D2209" s="4" t="s">
        <v>465</v>
      </c>
      <c r="E2209" s="5" t="s">
        <v>220</v>
      </c>
      <c r="F2209" s="5" t="str">
        <f t="shared" si="37"/>
        <v>C-4102-1500-1</v>
      </c>
      <c r="G2209" s="13" t="s">
        <v>509</v>
      </c>
      <c r="H2209" s="13" t="s">
        <v>493</v>
      </c>
      <c r="I2209" s="13" t="s">
        <v>512</v>
      </c>
      <c r="J2209" s="3" t="s">
        <v>53</v>
      </c>
      <c r="K2209" s="3" t="s">
        <v>209</v>
      </c>
      <c r="L2209" s="3" t="s">
        <v>55</v>
      </c>
      <c r="M2209" s="3" t="s">
        <v>61</v>
      </c>
      <c r="N2209" s="3" t="s">
        <v>37</v>
      </c>
      <c r="O2209" s="3" t="s">
        <v>221</v>
      </c>
      <c r="P2209" s="3"/>
      <c r="Q2209" s="3"/>
      <c r="R2209" s="3" t="s">
        <v>40</v>
      </c>
      <c r="S2209" s="3" t="s">
        <v>41</v>
      </c>
      <c r="T2209" s="3" t="s">
        <v>42</v>
      </c>
      <c r="U2209" s="4" t="s">
        <v>222</v>
      </c>
      <c r="V2209" s="6">
        <v>4621042</v>
      </c>
      <c r="W2209" s="6">
        <v>35148428</v>
      </c>
      <c r="X2209" s="6">
        <v>109278</v>
      </c>
      <c r="Y2209" s="6">
        <v>39660192</v>
      </c>
      <c r="Z2209" s="6">
        <v>0</v>
      </c>
      <c r="AA2209" s="6">
        <v>39660192</v>
      </c>
      <c r="AB2209" s="6">
        <v>0</v>
      </c>
      <c r="AC2209" s="6">
        <v>39660192</v>
      </c>
      <c r="AD2209" s="6">
        <v>39660192</v>
      </c>
      <c r="AE2209" s="6">
        <v>39170560</v>
      </c>
      <c r="AF2209" s="6">
        <v>39170560</v>
      </c>
    </row>
    <row r="2210" spans="1:32" ht="22.5">
      <c r="A2210" s="3" t="s">
        <v>464</v>
      </c>
      <c r="B2210" s="11" t="s">
        <v>545</v>
      </c>
      <c r="C2210" s="11" t="s">
        <v>578</v>
      </c>
      <c r="D2210" s="4" t="s">
        <v>465</v>
      </c>
      <c r="E2210" s="5" t="s">
        <v>223</v>
      </c>
      <c r="F2210" s="5" t="str">
        <f t="shared" si="37"/>
        <v>C-4102-1500-1</v>
      </c>
      <c r="G2210" s="13" t="s">
        <v>509</v>
      </c>
      <c r="H2210" s="13" t="s">
        <v>493</v>
      </c>
      <c r="I2210" s="13" t="s">
        <v>506</v>
      </c>
      <c r="J2210" s="3" t="s">
        <v>53</v>
      </c>
      <c r="K2210" s="3" t="s">
        <v>209</v>
      </c>
      <c r="L2210" s="3" t="s">
        <v>55</v>
      </c>
      <c r="M2210" s="3" t="s">
        <v>61</v>
      </c>
      <c r="N2210" s="3" t="s">
        <v>37</v>
      </c>
      <c r="O2210" s="3" t="s">
        <v>224</v>
      </c>
      <c r="P2210" s="3"/>
      <c r="Q2210" s="3"/>
      <c r="R2210" s="3" t="s">
        <v>40</v>
      </c>
      <c r="S2210" s="3" t="s">
        <v>41</v>
      </c>
      <c r="T2210" s="3" t="s">
        <v>42</v>
      </c>
      <c r="U2210" s="4" t="s">
        <v>57</v>
      </c>
      <c r="V2210" s="6">
        <v>2944089</v>
      </c>
      <c r="W2210" s="6">
        <v>4915505</v>
      </c>
      <c r="X2210" s="6">
        <v>0</v>
      </c>
      <c r="Y2210" s="6">
        <v>7859594</v>
      </c>
      <c r="Z2210" s="6">
        <v>0</v>
      </c>
      <c r="AA2210" s="6">
        <v>6185237</v>
      </c>
      <c r="AB2210" s="6">
        <v>1674357</v>
      </c>
      <c r="AC2210" s="6">
        <v>6185237</v>
      </c>
      <c r="AD2210" s="6">
        <v>6185237</v>
      </c>
      <c r="AE2210" s="6">
        <v>6185237</v>
      </c>
      <c r="AF2210" s="6">
        <v>6185237</v>
      </c>
    </row>
    <row r="2211" spans="1:32" ht="22.5">
      <c r="A2211" s="3" t="s">
        <v>464</v>
      </c>
      <c r="B2211" s="11" t="s">
        <v>545</v>
      </c>
      <c r="C2211" s="11" t="s">
        <v>578</v>
      </c>
      <c r="D2211" s="4" t="s">
        <v>465</v>
      </c>
      <c r="E2211" s="5" t="s">
        <v>225</v>
      </c>
      <c r="F2211" s="5" t="str">
        <f t="shared" si="37"/>
        <v>C-4102-1500-3</v>
      </c>
      <c r="G2211" s="13" t="s">
        <v>495</v>
      </c>
      <c r="H2211" s="13" t="s">
        <v>496</v>
      </c>
      <c r="I2211" s="13" t="s">
        <v>497</v>
      </c>
      <c r="J2211" s="3" t="s">
        <v>53</v>
      </c>
      <c r="K2211" s="3" t="s">
        <v>209</v>
      </c>
      <c r="L2211" s="3" t="s">
        <v>55</v>
      </c>
      <c r="M2211" s="3" t="s">
        <v>38</v>
      </c>
      <c r="N2211" s="3" t="s">
        <v>37</v>
      </c>
      <c r="O2211" s="3" t="s">
        <v>213</v>
      </c>
      <c r="P2211" s="3"/>
      <c r="Q2211" s="3"/>
      <c r="R2211" s="3" t="s">
        <v>40</v>
      </c>
      <c r="S2211" s="3" t="s">
        <v>41</v>
      </c>
      <c r="T2211" s="3" t="s">
        <v>42</v>
      </c>
      <c r="U2211" s="4" t="s">
        <v>226</v>
      </c>
      <c r="V2211" s="6">
        <v>619435278</v>
      </c>
      <c r="W2211" s="6">
        <v>9132457</v>
      </c>
      <c r="X2211" s="6">
        <v>76158866</v>
      </c>
      <c r="Y2211" s="6">
        <v>552408869</v>
      </c>
      <c r="Z2211" s="6">
        <v>0</v>
      </c>
      <c r="AA2211" s="6">
        <v>493500541</v>
      </c>
      <c r="AB2211" s="6">
        <v>58908328</v>
      </c>
      <c r="AC2211" s="6">
        <v>493500541</v>
      </c>
      <c r="AD2211" s="6">
        <v>493500541</v>
      </c>
      <c r="AE2211" s="6">
        <v>474964193</v>
      </c>
      <c r="AF2211" s="6">
        <v>474964193</v>
      </c>
    </row>
    <row r="2212" spans="1:32" ht="22.5">
      <c r="A2212" s="3" t="s">
        <v>464</v>
      </c>
      <c r="B2212" s="11" t="s">
        <v>545</v>
      </c>
      <c r="C2212" s="11" t="s">
        <v>578</v>
      </c>
      <c r="D2212" s="4" t="s">
        <v>465</v>
      </c>
      <c r="E2212" s="5" t="s">
        <v>227</v>
      </c>
      <c r="F2212" s="5" t="str">
        <f t="shared" si="37"/>
        <v>C-4102-1500-3</v>
      </c>
      <c r="G2212" s="13" t="s">
        <v>495</v>
      </c>
      <c r="H2212" s="13" t="s">
        <v>496</v>
      </c>
      <c r="I2212" s="13" t="s">
        <v>497</v>
      </c>
      <c r="J2212" s="3" t="s">
        <v>53</v>
      </c>
      <c r="K2212" s="3" t="s">
        <v>209</v>
      </c>
      <c r="L2212" s="3" t="s">
        <v>55</v>
      </c>
      <c r="M2212" s="3" t="s">
        <v>38</v>
      </c>
      <c r="N2212" s="3" t="s">
        <v>37</v>
      </c>
      <c r="O2212" s="3" t="s">
        <v>218</v>
      </c>
      <c r="P2212" s="3"/>
      <c r="Q2212" s="3"/>
      <c r="R2212" s="3" t="s">
        <v>230</v>
      </c>
      <c r="S2212" s="3" t="s">
        <v>243</v>
      </c>
      <c r="T2212" s="3" t="s">
        <v>42</v>
      </c>
      <c r="U2212" s="4" t="s">
        <v>228</v>
      </c>
      <c r="V2212" s="6">
        <v>0</v>
      </c>
      <c r="W2212" s="6">
        <v>89667952</v>
      </c>
      <c r="X2212" s="6">
        <v>0</v>
      </c>
      <c r="Y2212" s="6">
        <v>89667952</v>
      </c>
      <c r="Z2212" s="6">
        <v>0</v>
      </c>
      <c r="AA2212" s="6">
        <v>77522624</v>
      </c>
      <c r="AB2212" s="6">
        <v>12145328</v>
      </c>
      <c r="AC2212" s="6">
        <v>77522624</v>
      </c>
      <c r="AD2212" s="6">
        <v>77522624</v>
      </c>
      <c r="AE2212" s="6">
        <v>23255853</v>
      </c>
      <c r="AF2212" s="6">
        <v>23255853</v>
      </c>
    </row>
    <row r="2213" spans="1:32" ht="22.5">
      <c r="A2213" s="3" t="s">
        <v>464</v>
      </c>
      <c r="B2213" s="11" t="s">
        <v>545</v>
      </c>
      <c r="C2213" s="11" t="s">
        <v>578</v>
      </c>
      <c r="D2213" s="4" t="s">
        <v>465</v>
      </c>
      <c r="E2213" s="5" t="s">
        <v>227</v>
      </c>
      <c r="F2213" s="5" t="str">
        <f t="shared" si="37"/>
        <v>C-4102-1500-3</v>
      </c>
      <c r="G2213" s="13" t="s">
        <v>495</v>
      </c>
      <c r="H2213" s="13" t="s">
        <v>496</v>
      </c>
      <c r="I2213" s="13" t="s">
        <v>497</v>
      </c>
      <c r="J2213" s="3" t="s">
        <v>53</v>
      </c>
      <c r="K2213" s="3" t="s">
        <v>209</v>
      </c>
      <c r="L2213" s="3" t="s">
        <v>55</v>
      </c>
      <c r="M2213" s="3" t="s">
        <v>38</v>
      </c>
      <c r="N2213" s="3" t="s">
        <v>37</v>
      </c>
      <c r="O2213" s="3" t="s">
        <v>218</v>
      </c>
      <c r="P2213" s="3"/>
      <c r="Q2213" s="3"/>
      <c r="R2213" s="3" t="s">
        <v>40</v>
      </c>
      <c r="S2213" s="3" t="s">
        <v>41</v>
      </c>
      <c r="T2213" s="3" t="s">
        <v>42</v>
      </c>
      <c r="U2213" s="4" t="s">
        <v>228</v>
      </c>
      <c r="V2213" s="6">
        <v>750778039</v>
      </c>
      <c r="W2213" s="6">
        <v>0</v>
      </c>
      <c r="X2213" s="6">
        <v>223750167</v>
      </c>
      <c r="Y2213" s="6">
        <v>527027872</v>
      </c>
      <c r="Z2213" s="6">
        <v>0</v>
      </c>
      <c r="AA2213" s="6">
        <v>527027872</v>
      </c>
      <c r="AB2213" s="6">
        <v>0</v>
      </c>
      <c r="AC2213" s="6">
        <v>527027872</v>
      </c>
      <c r="AD2213" s="6">
        <v>511793675</v>
      </c>
      <c r="AE2213" s="6">
        <v>511793675</v>
      </c>
      <c r="AF2213" s="6">
        <v>511793675</v>
      </c>
    </row>
    <row r="2214" spans="1:32" ht="22.5">
      <c r="A2214" s="3" t="s">
        <v>464</v>
      </c>
      <c r="B2214" s="11" t="s">
        <v>545</v>
      </c>
      <c r="C2214" s="11" t="s">
        <v>578</v>
      </c>
      <c r="D2214" s="4" t="s">
        <v>465</v>
      </c>
      <c r="E2214" s="5" t="s">
        <v>237</v>
      </c>
      <c r="F2214" s="5" t="str">
        <f t="shared" si="37"/>
        <v>C-4102-1500-3</v>
      </c>
      <c r="G2214" s="13" t="s">
        <v>495</v>
      </c>
      <c r="H2214" s="13" t="s">
        <v>493</v>
      </c>
      <c r="I2214" s="13" t="s">
        <v>512</v>
      </c>
      <c r="J2214" s="3" t="s">
        <v>53</v>
      </c>
      <c r="K2214" s="3" t="s">
        <v>209</v>
      </c>
      <c r="L2214" s="3" t="s">
        <v>55</v>
      </c>
      <c r="M2214" s="3" t="s">
        <v>38</v>
      </c>
      <c r="N2214" s="3" t="s">
        <v>37</v>
      </c>
      <c r="O2214" s="3" t="s">
        <v>238</v>
      </c>
      <c r="P2214" s="3"/>
      <c r="Q2214" s="3"/>
      <c r="R2214" s="3" t="s">
        <v>40</v>
      </c>
      <c r="S2214" s="3" t="s">
        <v>41</v>
      </c>
      <c r="T2214" s="3" t="s">
        <v>42</v>
      </c>
      <c r="U2214" s="4" t="s">
        <v>222</v>
      </c>
      <c r="V2214" s="6">
        <v>466528672</v>
      </c>
      <c r="W2214" s="6">
        <v>562686559</v>
      </c>
      <c r="X2214" s="6">
        <v>4650467</v>
      </c>
      <c r="Y2214" s="6">
        <v>1024564764</v>
      </c>
      <c r="Z2214" s="6">
        <v>0</v>
      </c>
      <c r="AA2214" s="6">
        <v>1019376559</v>
      </c>
      <c r="AB2214" s="6">
        <v>5188205</v>
      </c>
      <c r="AC2214" s="6">
        <v>1019376559</v>
      </c>
      <c r="AD2214" s="6">
        <v>1012398143</v>
      </c>
      <c r="AE2214" s="6">
        <v>986830811</v>
      </c>
      <c r="AF2214" s="6">
        <v>986830811</v>
      </c>
    </row>
    <row r="2215" spans="1:32" ht="22.5">
      <c r="A2215" s="3" t="s">
        <v>464</v>
      </c>
      <c r="B2215" s="11" t="s">
        <v>545</v>
      </c>
      <c r="C2215" s="11" t="s">
        <v>578</v>
      </c>
      <c r="D2215" s="4" t="s">
        <v>465</v>
      </c>
      <c r="E2215" s="5" t="s">
        <v>239</v>
      </c>
      <c r="F2215" s="5" t="str">
        <f t="shared" si="37"/>
        <v>C-4102-1500-3</v>
      </c>
      <c r="G2215" s="13" t="s">
        <v>495</v>
      </c>
      <c r="H2215" s="13" t="s">
        <v>493</v>
      </c>
      <c r="I2215" s="13" t="s">
        <v>506</v>
      </c>
      <c r="J2215" s="3" t="s">
        <v>53</v>
      </c>
      <c r="K2215" s="3" t="s">
        <v>209</v>
      </c>
      <c r="L2215" s="3" t="s">
        <v>55</v>
      </c>
      <c r="M2215" s="3" t="s">
        <v>38</v>
      </c>
      <c r="N2215" s="3" t="s">
        <v>37</v>
      </c>
      <c r="O2215" s="3" t="s">
        <v>240</v>
      </c>
      <c r="P2215" s="3"/>
      <c r="Q2215" s="3"/>
      <c r="R2215" s="3" t="s">
        <v>40</v>
      </c>
      <c r="S2215" s="3" t="s">
        <v>41</v>
      </c>
      <c r="T2215" s="3" t="s">
        <v>42</v>
      </c>
      <c r="U2215" s="4" t="s">
        <v>57</v>
      </c>
      <c r="V2215" s="6">
        <v>54346000</v>
      </c>
      <c r="W2215" s="6">
        <v>105000000</v>
      </c>
      <c r="X2215" s="6">
        <v>0</v>
      </c>
      <c r="Y2215" s="6">
        <v>159346000</v>
      </c>
      <c r="Z2215" s="6">
        <v>0</v>
      </c>
      <c r="AA2215" s="6">
        <v>147922982</v>
      </c>
      <c r="AB2215" s="6">
        <v>11423018</v>
      </c>
      <c r="AC2215" s="6">
        <v>147922982</v>
      </c>
      <c r="AD2215" s="6">
        <v>147922982</v>
      </c>
      <c r="AE2215" s="6">
        <v>146927079</v>
      </c>
      <c r="AF2215" s="6">
        <v>146927079</v>
      </c>
    </row>
    <row r="2216" spans="1:32" ht="33.75">
      <c r="A2216" s="3" t="s">
        <v>464</v>
      </c>
      <c r="B2216" s="11" t="s">
        <v>545</v>
      </c>
      <c r="C2216" s="11" t="s">
        <v>578</v>
      </c>
      <c r="D2216" s="4" t="s">
        <v>465</v>
      </c>
      <c r="E2216" s="5" t="s">
        <v>379</v>
      </c>
      <c r="F2216" s="5" t="str">
        <f t="shared" si="37"/>
        <v>C-4102-1500-3</v>
      </c>
      <c r="G2216" s="13" t="s">
        <v>495</v>
      </c>
      <c r="H2216" s="13" t="s">
        <v>496</v>
      </c>
      <c r="I2216" s="13" t="s">
        <v>497</v>
      </c>
      <c r="J2216" s="3" t="s">
        <v>53</v>
      </c>
      <c r="K2216" s="3" t="s">
        <v>209</v>
      </c>
      <c r="L2216" s="3" t="s">
        <v>55</v>
      </c>
      <c r="M2216" s="3" t="s">
        <v>38</v>
      </c>
      <c r="N2216" s="3" t="s">
        <v>37</v>
      </c>
      <c r="O2216" s="3" t="s">
        <v>380</v>
      </c>
      <c r="P2216" s="3"/>
      <c r="Q2216" s="3"/>
      <c r="R2216" s="3" t="s">
        <v>230</v>
      </c>
      <c r="S2216" s="3" t="s">
        <v>243</v>
      </c>
      <c r="T2216" s="3" t="s">
        <v>42</v>
      </c>
      <c r="U2216" s="4" t="s">
        <v>381</v>
      </c>
      <c r="V2216" s="6">
        <v>0</v>
      </c>
      <c r="W2216" s="6">
        <v>1900000</v>
      </c>
      <c r="X2216" s="6">
        <v>0</v>
      </c>
      <c r="Y2216" s="6">
        <v>1900000</v>
      </c>
      <c r="Z2216" s="6">
        <v>0</v>
      </c>
      <c r="AA2216" s="6">
        <v>1900000</v>
      </c>
      <c r="AB2216" s="6">
        <v>0</v>
      </c>
      <c r="AC2216" s="6">
        <v>1900000</v>
      </c>
      <c r="AD2216" s="6">
        <v>1900000</v>
      </c>
      <c r="AE2216" s="6">
        <v>237000</v>
      </c>
      <c r="AF2216" s="6">
        <v>237000</v>
      </c>
    </row>
    <row r="2217" spans="1:32" ht="33.75">
      <c r="A2217" s="3" t="s">
        <v>464</v>
      </c>
      <c r="B2217" s="11" t="s">
        <v>545</v>
      </c>
      <c r="C2217" s="11" t="s">
        <v>578</v>
      </c>
      <c r="D2217" s="4" t="s">
        <v>465</v>
      </c>
      <c r="E2217" s="5" t="s">
        <v>379</v>
      </c>
      <c r="F2217" s="5" t="str">
        <f t="shared" si="37"/>
        <v>C-4102-1500-3</v>
      </c>
      <c r="G2217" s="13" t="s">
        <v>495</v>
      </c>
      <c r="H2217" s="13" t="s">
        <v>496</v>
      </c>
      <c r="I2217" s="13" t="s">
        <v>497</v>
      </c>
      <c r="J2217" s="3" t="s">
        <v>53</v>
      </c>
      <c r="K2217" s="3" t="s">
        <v>209</v>
      </c>
      <c r="L2217" s="3" t="s">
        <v>55</v>
      </c>
      <c r="M2217" s="3" t="s">
        <v>38</v>
      </c>
      <c r="N2217" s="3" t="s">
        <v>37</v>
      </c>
      <c r="O2217" s="3" t="s">
        <v>380</v>
      </c>
      <c r="P2217" s="3"/>
      <c r="Q2217" s="3"/>
      <c r="R2217" s="3" t="s">
        <v>40</v>
      </c>
      <c r="S2217" s="3" t="s">
        <v>41</v>
      </c>
      <c r="T2217" s="3" t="s">
        <v>42</v>
      </c>
      <c r="U2217" s="4" t="s">
        <v>381</v>
      </c>
      <c r="V2217" s="6">
        <v>8480000</v>
      </c>
      <c r="W2217" s="6">
        <v>5000000</v>
      </c>
      <c r="X2217" s="6">
        <v>0</v>
      </c>
      <c r="Y2217" s="6">
        <v>13480000</v>
      </c>
      <c r="Z2217" s="6">
        <v>0</v>
      </c>
      <c r="AA2217" s="6">
        <v>12842172</v>
      </c>
      <c r="AB2217" s="6">
        <v>637828</v>
      </c>
      <c r="AC2217" s="6">
        <v>12842172</v>
      </c>
      <c r="AD2217" s="6">
        <v>12842172</v>
      </c>
      <c r="AE2217" s="6">
        <v>12801511</v>
      </c>
      <c r="AF2217" s="6">
        <v>12801511</v>
      </c>
    </row>
    <row r="2218" spans="1:32" ht="22.5">
      <c r="A2218" s="3" t="s">
        <v>464</v>
      </c>
      <c r="B2218" s="11" t="s">
        <v>545</v>
      </c>
      <c r="C2218" s="11" t="s">
        <v>578</v>
      </c>
      <c r="D2218" s="4" t="s">
        <v>465</v>
      </c>
      <c r="E2218" s="5" t="s">
        <v>254</v>
      </c>
      <c r="F2218" s="5" t="str">
        <f t="shared" si="37"/>
        <v>C-4102-1500-4</v>
      </c>
      <c r="G2218" s="13" t="s">
        <v>514</v>
      </c>
      <c r="H2218" s="13" t="s">
        <v>515</v>
      </c>
      <c r="I2218" s="13" t="s">
        <v>516</v>
      </c>
      <c r="J2218" s="3" t="s">
        <v>53</v>
      </c>
      <c r="K2218" s="3" t="s">
        <v>209</v>
      </c>
      <c r="L2218" s="3" t="s">
        <v>55</v>
      </c>
      <c r="M2218" s="3" t="s">
        <v>45</v>
      </c>
      <c r="N2218" s="3" t="s">
        <v>37</v>
      </c>
      <c r="O2218" s="3" t="s">
        <v>210</v>
      </c>
      <c r="P2218" s="3"/>
      <c r="Q2218" s="3"/>
      <c r="R2218" s="3" t="s">
        <v>230</v>
      </c>
      <c r="S2218" s="3" t="s">
        <v>50</v>
      </c>
      <c r="T2218" s="3" t="s">
        <v>42</v>
      </c>
      <c r="U2218" s="4" t="s">
        <v>255</v>
      </c>
      <c r="V2218" s="6">
        <v>12199722827</v>
      </c>
      <c r="W2218" s="6">
        <v>0</v>
      </c>
      <c r="X2218" s="6">
        <v>533840195</v>
      </c>
      <c r="Y2218" s="6">
        <v>11665882632</v>
      </c>
      <c r="Z2218" s="6">
        <v>0</v>
      </c>
      <c r="AA2218" s="6">
        <v>11665882632</v>
      </c>
      <c r="AB2218" s="6">
        <v>0</v>
      </c>
      <c r="AC2218" s="6">
        <v>11665882632</v>
      </c>
      <c r="AD2218" s="6">
        <v>11586424005</v>
      </c>
      <c r="AE2218" s="6">
        <v>11410827245</v>
      </c>
      <c r="AF2218" s="6">
        <v>11410827245</v>
      </c>
    </row>
    <row r="2219" spans="1:32" ht="22.5">
      <c r="A2219" s="3" t="s">
        <v>464</v>
      </c>
      <c r="B2219" s="11" t="s">
        <v>545</v>
      </c>
      <c r="C2219" s="11" t="s">
        <v>578</v>
      </c>
      <c r="D2219" s="4" t="s">
        <v>465</v>
      </c>
      <c r="E2219" s="5" t="s">
        <v>254</v>
      </c>
      <c r="F2219" s="5" t="str">
        <f t="shared" si="37"/>
        <v>C-4102-1500-4</v>
      </c>
      <c r="G2219" s="13" t="s">
        <v>514</v>
      </c>
      <c r="H2219" s="13" t="s">
        <v>515</v>
      </c>
      <c r="I2219" s="13" t="s">
        <v>516</v>
      </c>
      <c r="J2219" s="3" t="s">
        <v>53</v>
      </c>
      <c r="K2219" s="3" t="s">
        <v>209</v>
      </c>
      <c r="L2219" s="3" t="s">
        <v>55</v>
      </c>
      <c r="M2219" s="3" t="s">
        <v>45</v>
      </c>
      <c r="N2219" s="3" t="s">
        <v>37</v>
      </c>
      <c r="O2219" s="3" t="s">
        <v>210</v>
      </c>
      <c r="P2219" s="3"/>
      <c r="Q2219" s="3"/>
      <c r="R2219" s="3" t="s">
        <v>230</v>
      </c>
      <c r="S2219" s="3" t="s">
        <v>243</v>
      </c>
      <c r="T2219" s="3" t="s">
        <v>42</v>
      </c>
      <c r="U2219" s="4" t="s">
        <v>255</v>
      </c>
      <c r="V2219" s="6">
        <v>0</v>
      </c>
      <c r="W2219" s="6">
        <v>500144652</v>
      </c>
      <c r="X2219" s="6">
        <v>0</v>
      </c>
      <c r="Y2219" s="6">
        <v>500144652</v>
      </c>
      <c r="Z2219" s="6">
        <v>0</v>
      </c>
      <c r="AA2219" s="6">
        <v>500144651</v>
      </c>
      <c r="AB2219" s="6">
        <v>1</v>
      </c>
      <c r="AC2219" s="6">
        <v>500144651</v>
      </c>
      <c r="AD2219" s="6">
        <v>500144651</v>
      </c>
      <c r="AE2219" s="6">
        <v>442233935</v>
      </c>
      <c r="AF2219" s="6">
        <v>442233935</v>
      </c>
    </row>
    <row r="2220" spans="1:32" ht="22.5">
      <c r="A2220" s="3" t="s">
        <v>464</v>
      </c>
      <c r="B2220" s="11" t="s">
        <v>545</v>
      </c>
      <c r="C2220" s="11" t="s">
        <v>578</v>
      </c>
      <c r="D2220" s="4" t="s">
        <v>465</v>
      </c>
      <c r="E2220" s="5" t="s">
        <v>254</v>
      </c>
      <c r="F2220" s="5" t="str">
        <f t="shared" si="37"/>
        <v>C-4102-1500-4</v>
      </c>
      <c r="G2220" s="13" t="s">
        <v>514</v>
      </c>
      <c r="H2220" s="13" t="s">
        <v>515</v>
      </c>
      <c r="I2220" s="13" t="s">
        <v>516</v>
      </c>
      <c r="J2220" s="3" t="s">
        <v>53</v>
      </c>
      <c r="K2220" s="3" t="s">
        <v>209</v>
      </c>
      <c r="L2220" s="3" t="s">
        <v>55</v>
      </c>
      <c r="M2220" s="3" t="s">
        <v>45</v>
      </c>
      <c r="N2220" s="3" t="s">
        <v>37</v>
      </c>
      <c r="O2220" s="3" t="s">
        <v>210</v>
      </c>
      <c r="P2220" s="3"/>
      <c r="Q2220" s="3"/>
      <c r="R2220" s="3" t="s">
        <v>40</v>
      </c>
      <c r="S2220" s="3" t="s">
        <v>150</v>
      </c>
      <c r="T2220" s="3" t="s">
        <v>42</v>
      </c>
      <c r="U2220" s="4" t="s">
        <v>255</v>
      </c>
      <c r="V2220" s="6">
        <v>0</v>
      </c>
      <c r="W2220" s="6">
        <v>268275700</v>
      </c>
      <c r="X2220" s="6">
        <v>0</v>
      </c>
      <c r="Y2220" s="6">
        <v>268275700</v>
      </c>
      <c r="Z2220" s="6">
        <v>0</v>
      </c>
      <c r="AA2220" s="6">
        <v>268275700</v>
      </c>
      <c r="AB2220" s="6">
        <v>0</v>
      </c>
      <c r="AC2220" s="6">
        <v>268275700</v>
      </c>
      <c r="AD2220" s="6">
        <v>268275700</v>
      </c>
      <c r="AE2220" s="6">
        <v>268275700</v>
      </c>
      <c r="AF2220" s="6">
        <v>268275700</v>
      </c>
    </row>
    <row r="2221" spans="1:32" ht="22.5">
      <c r="A2221" s="3" t="s">
        <v>464</v>
      </c>
      <c r="B2221" s="11" t="s">
        <v>545</v>
      </c>
      <c r="C2221" s="11" t="s">
        <v>578</v>
      </c>
      <c r="D2221" s="4" t="s">
        <v>465</v>
      </c>
      <c r="E2221" s="5" t="s">
        <v>254</v>
      </c>
      <c r="F2221" s="5" t="str">
        <f t="shared" si="37"/>
        <v>C-4102-1500-4</v>
      </c>
      <c r="G2221" s="13" t="s">
        <v>514</v>
      </c>
      <c r="H2221" s="13" t="s">
        <v>515</v>
      </c>
      <c r="I2221" s="13" t="s">
        <v>516</v>
      </c>
      <c r="J2221" s="3" t="s">
        <v>53</v>
      </c>
      <c r="K2221" s="3" t="s">
        <v>209</v>
      </c>
      <c r="L2221" s="3" t="s">
        <v>55</v>
      </c>
      <c r="M2221" s="3" t="s">
        <v>45</v>
      </c>
      <c r="N2221" s="3" t="s">
        <v>37</v>
      </c>
      <c r="O2221" s="3" t="s">
        <v>210</v>
      </c>
      <c r="P2221" s="3"/>
      <c r="Q2221" s="3"/>
      <c r="R2221" s="3" t="s">
        <v>40</v>
      </c>
      <c r="S2221" s="3" t="s">
        <v>41</v>
      </c>
      <c r="T2221" s="3" t="s">
        <v>42</v>
      </c>
      <c r="U2221" s="4" t="s">
        <v>255</v>
      </c>
      <c r="V2221" s="6">
        <v>0</v>
      </c>
      <c r="W2221" s="6">
        <v>621640000</v>
      </c>
      <c r="X2221" s="6">
        <v>0</v>
      </c>
      <c r="Y2221" s="6">
        <v>621640000</v>
      </c>
      <c r="Z2221" s="6">
        <v>0</v>
      </c>
      <c r="AA2221" s="6">
        <v>621640000</v>
      </c>
      <c r="AB2221" s="6">
        <v>0</v>
      </c>
      <c r="AC2221" s="6">
        <v>621640000</v>
      </c>
      <c r="AD2221" s="6">
        <v>613130912</v>
      </c>
      <c r="AE2221" s="6">
        <v>524730912</v>
      </c>
      <c r="AF2221" s="6">
        <v>524730912</v>
      </c>
    </row>
    <row r="2222" spans="1:32" ht="22.5">
      <c r="A2222" s="3" t="s">
        <v>464</v>
      </c>
      <c r="B2222" s="11" t="s">
        <v>545</v>
      </c>
      <c r="C2222" s="11" t="s">
        <v>578</v>
      </c>
      <c r="D2222" s="4" t="s">
        <v>465</v>
      </c>
      <c r="E2222" s="5" t="s">
        <v>261</v>
      </c>
      <c r="F2222" s="5" t="str">
        <f t="shared" si="37"/>
        <v>C-4102-1500-4</v>
      </c>
      <c r="G2222" s="13" t="s">
        <v>514</v>
      </c>
      <c r="H2222" s="13" t="s">
        <v>515</v>
      </c>
      <c r="I2222" s="13" t="s">
        <v>516</v>
      </c>
      <c r="J2222" s="3" t="s">
        <v>53</v>
      </c>
      <c r="K2222" s="3" t="s">
        <v>209</v>
      </c>
      <c r="L2222" s="3" t="s">
        <v>55</v>
      </c>
      <c r="M2222" s="3" t="s">
        <v>45</v>
      </c>
      <c r="N2222" s="3" t="s">
        <v>37</v>
      </c>
      <c r="O2222" s="3" t="s">
        <v>218</v>
      </c>
      <c r="P2222" s="3"/>
      <c r="Q2222" s="3"/>
      <c r="R2222" s="3" t="s">
        <v>230</v>
      </c>
      <c r="S2222" s="3" t="s">
        <v>243</v>
      </c>
      <c r="T2222" s="3" t="s">
        <v>42</v>
      </c>
      <c r="U2222" s="4" t="s">
        <v>262</v>
      </c>
      <c r="V2222" s="6">
        <v>0</v>
      </c>
      <c r="W2222" s="6">
        <v>159914167</v>
      </c>
      <c r="X2222" s="6">
        <v>127778</v>
      </c>
      <c r="Y2222" s="6">
        <v>159786389</v>
      </c>
      <c r="Z2222" s="6">
        <v>0</v>
      </c>
      <c r="AA2222" s="6">
        <v>159786389</v>
      </c>
      <c r="AB2222" s="6">
        <v>0</v>
      </c>
      <c r="AC2222" s="6">
        <v>159786389</v>
      </c>
      <c r="AD2222" s="6">
        <v>159786389</v>
      </c>
      <c r="AE2222" s="6">
        <v>159786389</v>
      </c>
      <c r="AF2222" s="6">
        <v>159786389</v>
      </c>
    </row>
    <row r="2223" spans="1:32" ht="22.5">
      <c r="A2223" s="3" t="s">
        <v>464</v>
      </c>
      <c r="B2223" s="11" t="s">
        <v>545</v>
      </c>
      <c r="C2223" s="11" t="s">
        <v>578</v>
      </c>
      <c r="D2223" s="4" t="s">
        <v>465</v>
      </c>
      <c r="E2223" s="5" t="s">
        <v>265</v>
      </c>
      <c r="F2223" s="5" t="str">
        <f t="shared" si="37"/>
        <v>C-4102-1500-4</v>
      </c>
      <c r="G2223" s="13" t="s">
        <v>514</v>
      </c>
      <c r="H2223" s="13" t="s">
        <v>493</v>
      </c>
      <c r="I2223" s="13" t="s">
        <v>512</v>
      </c>
      <c r="J2223" s="3" t="s">
        <v>53</v>
      </c>
      <c r="K2223" s="3" t="s">
        <v>209</v>
      </c>
      <c r="L2223" s="3" t="s">
        <v>55</v>
      </c>
      <c r="M2223" s="3" t="s">
        <v>45</v>
      </c>
      <c r="N2223" s="3" t="s">
        <v>37</v>
      </c>
      <c r="O2223" s="3" t="s">
        <v>235</v>
      </c>
      <c r="P2223" s="3"/>
      <c r="Q2223" s="3"/>
      <c r="R2223" s="3" t="s">
        <v>40</v>
      </c>
      <c r="S2223" s="3" t="s">
        <v>41</v>
      </c>
      <c r="T2223" s="3" t="s">
        <v>42</v>
      </c>
      <c r="U2223" s="4" t="s">
        <v>222</v>
      </c>
      <c r="V2223" s="6">
        <v>0</v>
      </c>
      <c r="W2223" s="6">
        <v>276227446</v>
      </c>
      <c r="X2223" s="6">
        <v>4834541</v>
      </c>
      <c r="Y2223" s="6">
        <v>271392905</v>
      </c>
      <c r="Z2223" s="6">
        <v>0</v>
      </c>
      <c r="AA2223" s="6">
        <v>271392905</v>
      </c>
      <c r="AB2223" s="6">
        <v>0</v>
      </c>
      <c r="AC2223" s="6">
        <v>271392905</v>
      </c>
      <c r="AD2223" s="6">
        <v>271392905</v>
      </c>
      <c r="AE2223" s="6">
        <v>261202888</v>
      </c>
      <c r="AF2223" s="6">
        <v>261202888</v>
      </c>
    </row>
    <row r="2224" spans="1:32" ht="22.5">
      <c r="A2224" s="3" t="s">
        <v>464</v>
      </c>
      <c r="B2224" s="11" t="s">
        <v>545</v>
      </c>
      <c r="C2224" s="11" t="s">
        <v>578</v>
      </c>
      <c r="D2224" s="4" t="s">
        <v>465</v>
      </c>
      <c r="E2224" s="5" t="s">
        <v>266</v>
      </c>
      <c r="F2224" s="5" t="str">
        <f t="shared" si="37"/>
        <v>C-4102-1500-4</v>
      </c>
      <c r="G2224" s="13" t="s">
        <v>514</v>
      </c>
      <c r="H2224" s="13" t="s">
        <v>493</v>
      </c>
      <c r="I2224" s="13" t="s">
        <v>506</v>
      </c>
      <c r="J2224" s="3" t="s">
        <v>53</v>
      </c>
      <c r="K2224" s="3" t="s">
        <v>209</v>
      </c>
      <c r="L2224" s="3" t="s">
        <v>55</v>
      </c>
      <c r="M2224" s="3" t="s">
        <v>45</v>
      </c>
      <c r="N2224" s="3" t="s">
        <v>37</v>
      </c>
      <c r="O2224" s="3" t="s">
        <v>267</v>
      </c>
      <c r="P2224" s="3"/>
      <c r="Q2224" s="3"/>
      <c r="R2224" s="3" t="s">
        <v>40</v>
      </c>
      <c r="S2224" s="3" t="s">
        <v>41</v>
      </c>
      <c r="T2224" s="3" t="s">
        <v>42</v>
      </c>
      <c r="U2224" s="4" t="s">
        <v>57</v>
      </c>
      <c r="V2224" s="6">
        <v>11000000</v>
      </c>
      <c r="W2224" s="6">
        <v>79878343</v>
      </c>
      <c r="X2224" s="6">
        <v>15276270</v>
      </c>
      <c r="Y2224" s="6">
        <v>75602073</v>
      </c>
      <c r="Z2224" s="6">
        <v>0</v>
      </c>
      <c r="AA2224" s="6">
        <v>74344629</v>
      </c>
      <c r="AB2224" s="6">
        <v>1257444</v>
      </c>
      <c r="AC2224" s="6">
        <v>74344629</v>
      </c>
      <c r="AD2224" s="6">
        <v>74344629</v>
      </c>
      <c r="AE2224" s="6">
        <v>74049405</v>
      </c>
      <c r="AF2224" s="6">
        <v>74049405</v>
      </c>
    </row>
    <row r="2225" spans="1:32" ht="22.5">
      <c r="A2225" s="3" t="s">
        <v>464</v>
      </c>
      <c r="B2225" s="11" t="s">
        <v>545</v>
      </c>
      <c r="C2225" s="11" t="s">
        <v>578</v>
      </c>
      <c r="D2225" s="4" t="s">
        <v>465</v>
      </c>
      <c r="E2225" s="5" t="s">
        <v>269</v>
      </c>
      <c r="F2225" s="5" t="str">
        <f t="shared" si="37"/>
        <v>C-4102-1500-5</v>
      </c>
      <c r="G2225" s="13" t="s">
        <v>517</v>
      </c>
      <c r="H2225" s="13" t="s">
        <v>518</v>
      </c>
      <c r="I2225" s="13" t="s">
        <v>519</v>
      </c>
      <c r="J2225" s="3" t="s">
        <v>53</v>
      </c>
      <c r="K2225" s="3" t="s">
        <v>209</v>
      </c>
      <c r="L2225" s="3" t="s">
        <v>55</v>
      </c>
      <c r="M2225" s="3" t="s">
        <v>46</v>
      </c>
      <c r="N2225" s="3" t="s">
        <v>37</v>
      </c>
      <c r="O2225" s="3" t="s">
        <v>210</v>
      </c>
      <c r="P2225" s="3"/>
      <c r="Q2225" s="3"/>
      <c r="R2225" s="3" t="s">
        <v>40</v>
      </c>
      <c r="S2225" s="3" t="s">
        <v>41</v>
      </c>
      <c r="T2225" s="3" t="s">
        <v>42</v>
      </c>
      <c r="U2225" s="4" t="s">
        <v>270</v>
      </c>
      <c r="V2225" s="6">
        <v>405527040</v>
      </c>
      <c r="W2225" s="6">
        <v>121846917</v>
      </c>
      <c r="X2225" s="6">
        <v>0</v>
      </c>
      <c r="Y2225" s="6">
        <v>527373957</v>
      </c>
      <c r="Z2225" s="6">
        <v>0</v>
      </c>
      <c r="AA2225" s="6">
        <v>527373957</v>
      </c>
      <c r="AB2225" s="6">
        <v>0</v>
      </c>
      <c r="AC2225" s="6">
        <v>527373957</v>
      </c>
      <c r="AD2225" s="6">
        <v>502819751</v>
      </c>
      <c r="AE2225" s="6">
        <v>494559674</v>
      </c>
      <c r="AF2225" s="6">
        <v>494559674</v>
      </c>
    </row>
    <row r="2226" spans="1:32" ht="22.5">
      <c r="A2226" s="3" t="s">
        <v>464</v>
      </c>
      <c r="B2226" s="11" t="s">
        <v>545</v>
      </c>
      <c r="C2226" s="11" t="s">
        <v>578</v>
      </c>
      <c r="D2226" s="4" t="s">
        <v>465</v>
      </c>
      <c r="E2226" s="5" t="s">
        <v>271</v>
      </c>
      <c r="F2226" s="5" t="str">
        <f t="shared" si="37"/>
        <v>C-4102-1500-5</v>
      </c>
      <c r="G2226" s="13" t="s">
        <v>517</v>
      </c>
      <c r="H2226" s="13" t="s">
        <v>518</v>
      </c>
      <c r="I2226" s="13" t="s">
        <v>519</v>
      </c>
      <c r="J2226" s="3" t="s">
        <v>53</v>
      </c>
      <c r="K2226" s="3" t="s">
        <v>209</v>
      </c>
      <c r="L2226" s="3" t="s">
        <v>55</v>
      </c>
      <c r="M2226" s="3" t="s">
        <v>46</v>
      </c>
      <c r="N2226" s="3" t="s">
        <v>37</v>
      </c>
      <c r="O2226" s="3" t="s">
        <v>257</v>
      </c>
      <c r="P2226" s="3"/>
      <c r="Q2226" s="3"/>
      <c r="R2226" s="3" t="s">
        <v>40</v>
      </c>
      <c r="S2226" s="3" t="s">
        <v>41</v>
      </c>
      <c r="T2226" s="3" t="s">
        <v>42</v>
      </c>
      <c r="U2226" s="4" t="s">
        <v>272</v>
      </c>
      <c r="V2226" s="6">
        <v>251107440</v>
      </c>
      <c r="W2226" s="6">
        <v>12932033</v>
      </c>
      <c r="X2226" s="6">
        <v>0</v>
      </c>
      <c r="Y2226" s="6">
        <v>264039473</v>
      </c>
      <c r="Z2226" s="6">
        <v>0</v>
      </c>
      <c r="AA2226" s="6">
        <v>264039473</v>
      </c>
      <c r="AB2226" s="6">
        <v>0</v>
      </c>
      <c r="AC2226" s="6">
        <v>264039473</v>
      </c>
      <c r="AD2226" s="6">
        <v>261658619</v>
      </c>
      <c r="AE2226" s="6">
        <v>248726586</v>
      </c>
      <c r="AF2226" s="6">
        <v>248726586</v>
      </c>
    </row>
    <row r="2227" spans="1:32" ht="22.5">
      <c r="A2227" s="3" t="s">
        <v>464</v>
      </c>
      <c r="B2227" s="11" t="s">
        <v>545</v>
      </c>
      <c r="C2227" s="11" t="s">
        <v>578</v>
      </c>
      <c r="D2227" s="4" t="s">
        <v>465</v>
      </c>
      <c r="E2227" s="5" t="s">
        <v>275</v>
      </c>
      <c r="F2227" s="5" t="str">
        <f t="shared" si="37"/>
        <v>C-4102-1500-5</v>
      </c>
      <c r="G2227" s="13" t="s">
        <v>517</v>
      </c>
      <c r="H2227" s="13" t="s">
        <v>493</v>
      </c>
      <c r="I2227" s="13" t="s">
        <v>512</v>
      </c>
      <c r="J2227" s="3" t="s">
        <v>53</v>
      </c>
      <c r="K2227" s="3" t="s">
        <v>209</v>
      </c>
      <c r="L2227" s="3" t="s">
        <v>55</v>
      </c>
      <c r="M2227" s="3" t="s">
        <v>46</v>
      </c>
      <c r="N2227" s="3" t="s">
        <v>37</v>
      </c>
      <c r="O2227" s="3" t="s">
        <v>218</v>
      </c>
      <c r="P2227" s="3"/>
      <c r="Q2227" s="3"/>
      <c r="R2227" s="3" t="s">
        <v>40</v>
      </c>
      <c r="S2227" s="3" t="s">
        <v>41</v>
      </c>
      <c r="T2227" s="3" t="s">
        <v>42</v>
      </c>
      <c r="U2227" s="4" t="s">
        <v>222</v>
      </c>
      <c r="V2227" s="6">
        <v>32791000</v>
      </c>
      <c r="W2227" s="6">
        <v>2086700</v>
      </c>
      <c r="X2227" s="6">
        <v>0</v>
      </c>
      <c r="Y2227" s="6">
        <v>34877700</v>
      </c>
      <c r="Z2227" s="6">
        <v>0</v>
      </c>
      <c r="AA2227" s="6">
        <v>34877700</v>
      </c>
      <c r="AB2227" s="6">
        <v>0</v>
      </c>
      <c r="AC2227" s="6">
        <v>34877700</v>
      </c>
      <c r="AD2227" s="6">
        <v>34877700</v>
      </c>
      <c r="AE2227" s="6">
        <v>33784667</v>
      </c>
      <c r="AF2227" s="6">
        <v>33784667</v>
      </c>
    </row>
    <row r="2228" spans="1:32" ht="22.5">
      <c r="A2228" s="3" t="s">
        <v>464</v>
      </c>
      <c r="B2228" s="11" t="s">
        <v>545</v>
      </c>
      <c r="C2228" s="11" t="s">
        <v>578</v>
      </c>
      <c r="D2228" s="4" t="s">
        <v>465</v>
      </c>
      <c r="E2228" s="5" t="s">
        <v>276</v>
      </c>
      <c r="F2228" s="5" t="str">
        <f t="shared" si="37"/>
        <v>C-4102-1500-5</v>
      </c>
      <c r="G2228" s="13" t="s">
        <v>517</v>
      </c>
      <c r="H2228" s="13" t="s">
        <v>493</v>
      </c>
      <c r="I2228" s="13" t="s">
        <v>506</v>
      </c>
      <c r="J2228" s="3" t="s">
        <v>53</v>
      </c>
      <c r="K2228" s="3" t="s">
        <v>209</v>
      </c>
      <c r="L2228" s="3" t="s">
        <v>55</v>
      </c>
      <c r="M2228" s="3" t="s">
        <v>46</v>
      </c>
      <c r="N2228" s="3" t="s">
        <v>37</v>
      </c>
      <c r="O2228" s="3" t="s">
        <v>221</v>
      </c>
      <c r="P2228" s="3"/>
      <c r="Q2228" s="3"/>
      <c r="R2228" s="3" t="s">
        <v>40</v>
      </c>
      <c r="S2228" s="3" t="s">
        <v>41</v>
      </c>
      <c r="T2228" s="3" t="s">
        <v>42</v>
      </c>
      <c r="U2228" s="4" t="s">
        <v>57</v>
      </c>
      <c r="V2228" s="6">
        <v>5957706</v>
      </c>
      <c r="W2228" s="6">
        <v>10500000</v>
      </c>
      <c r="X2228" s="6">
        <v>792965</v>
      </c>
      <c r="Y2228" s="6">
        <v>15664741</v>
      </c>
      <c r="Z2228" s="6">
        <v>0</v>
      </c>
      <c r="AA2228" s="6">
        <v>14968411</v>
      </c>
      <c r="AB2228" s="6">
        <v>696330</v>
      </c>
      <c r="AC2228" s="6">
        <v>14968411</v>
      </c>
      <c r="AD2228" s="6">
        <v>14968411</v>
      </c>
      <c r="AE2228" s="6">
        <v>14968411</v>
      </c>
      <c r="AF2228" s="6">
        <v>14968411</v>
      </c>
    </row>
    <row r="2229" spans="1:32" ht="22.5">
      <c r="A2229" s="3" t="s">
        <v>464</v>
      </c>
      <c r="B2229" s="11" t="s">
        <v>545</v>
      </c>
      <c r="C2229" s="11" t="s">
        <v>578</v>
      </c>
      <c r="D2229" s="4" t="s">
        <v>465</v>
      </c>
      <c r="E2229" s="5" t="s">
        <v>384</v>
      </c>
      <c r="F2229" s="5" t="str">
        <f t="shared" si="37"/>
        <v>C-4102-1500-5</v>
      </c>
      <c r="G2229" s="13" t="s">
        <v>517</v>
      </c>
      <c r="H2229" s="13" t="s">
        <v>518</v>
      </c>
      <c r="I2229" s="13" t="s">
        <v>519</v>
      </c>
      <c r="J2229" s="3" t="s">
        <v>53</v>
      </c>
      <c r="K2229" s="3" t="s">
        <v>209</v>
      </c>
      <c r="L2229" s="3" t="s">
        <v>55</v>
      </c>
      <c r="M2229" s="3" t="s">
        <v>46</v>
      </c>
      <c r="N2229" s="3" t="s">
        <v>37</v>
      </c>
      <c r="O2229" s="3" t="s">
        <v>252</v>
      </c>
      <c r="P2229" s="3"/>
      <c r="Q2229" s="3"/>
      <c r="R2229" s="3" t="s">
        <v>40</v>
      </c>
      <c r="S2229" s="3" t="s">
        <v>41</v>
      </c>
      <c r="T2229" s="3" t="s">
        <v>42</v>
      </c>
      <c r="U2229" s="4" t="s">
        <v>253</v>
      </c>
      <c r="V2229" s="6">
        <v>4984</v>
      </c>
      <c r="W2229" s="6">
        <v>0</v>
      </c>
      <c r="X2229" s="6">
        <v>4984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</row>
    <row r="2230" spans="1:32" ht="22.5">
      <c r="A2230" s="3" t="s">
        <v>464</v>
      </c>
      <c r="B2230" s="11" t="s">
        <v>545</v>
      </c>
      <c r="C2230" s="11" t="s">
        <v>578</v>
      </c>
      <c r="D2230" s="4" t="s">
        <v>465</v>
      </c>
      <c r="E2230" s="5" t="s">
        <v>277</v>
      </c>
      <c r="F2230" s="5" t="str">
        <f t="shared" si="37"/>
        <v>C-4102-1500-6</v>
      </c>
      <c r="G2230" s="13" t="s">
        <v>498</v>
      </c>
      <c r="H2230" s="13" t="s">
        <v>499</v>
      </c>
      <c r="I2230" s="13" t="s">
        <v>500</v>
      </c>
      <c r="J2230" s="3" t="s">
        <v>53</v>
      </c>
      <c r="K2230" s="3" t="s">
        <v>209</v>
      </c>
      <c r="L2230" s="3" t="s">
        <v>55</v>
      </c>
      <c r="M2230" s="3" t="s">
        <v>113</v>
      </c>
      <c r="N2230" s="3" t="s">
        <v>37</v>
      </c>
      <c r="O2230" s="3" t="s">
        <v>210</v>
      </c>
      <c r="P2230" s="3"/>
      <c r="Q2230" s="3"/>
      <c r="R2230" s="3" t="s">
        <v>40</v>
      </c>
      <c r="S2230" s="3" t="s">
        <v>41</v>
      </c>
      <c r="T2230" s="3" t="s">
        <v>42</v>
      </c>
      <c r="U2230" s="4" t="s">
        <v>278</v>
      </c>
      <c r="V2230" s="6">
        <v>858952100</v>
      </c>
      <c r="W2230" s="6">
        <v>69866600</v>
      </c>
      <c r="X2230" s="6">
        <v>28445005</v>
      </c>
      <c r="Y2230" s="6">
        <v>900373695</v>
      </c>
      <c r="Z2230" s="6">
        <v>0</v>
      </c>
      <c r="AA2230" s="6">
        <v>900373695</v>
      </c>
      <c r="AB2230" s="6">
        <v>0</v>
      </c>
      <c r="AC2230" s="6">
        <v>900373695</v>
      </c>
      <c r="AD2230" s="6">
        <v>900308021</v>
      </c>
      <c r="AE2230" s="6">
        <v>884020021</v>
      </c>
      <c r="AF2230" s="6">
        <v>884020021</v>
      </c>
    </row>
    <row r="2231" spans="1:32" ht="22.5">
      <c r="A2231" s="3" t="s">
        <v>464</v>
      </c>
      <c r="B2231" s="11" t="s">
        <v>545</v>
      </c>
      <c r="C2231" s="11" t="s">
        <v>578</v>
      </c>
      <c r="D2231" s="4" t="s">
        <v>465</v>
      </c>
      <c r="E2231" s="5" t="s">
        <v>283</v>
      </c>
      <c r="F2231" s="5" t="str">
        <f t="shared" si="37"/>
        <v>C-4102-1500-6</v>
      </c>
      <c r="G2231" s="13" t="s">
        <v>498</v>
      </c>
      <c r="H2231" s="13" t="s">
        <v>499</v>
      </c>
      <c r="I2231" s="13" t="s">
        <v>500</v>
      </c>
      <c r="J2231" s="3" t="s">
        <v>53</v>
      </c>
      <c r="K2231" s="3" t="s">
        <v>209</v>
      </c>
      <c r="L2231" s="3" t="s">
        <v>55</v>
      </c>
      <c r="M2231" s="3" t="s">
        <v>113</v>
      </c>
      <c r="N2231" s="3" t="s">
        <v>37</v>
      </c>
      <c r="O2231" s="3" t="s">
        <v>218</v>
      </c>
      <c r="P2231" s="3"/>
      <c r="Q2231" s="3"/>
      <c r="R2231" s="3" t="s">
        <v>40</v>
      </c>
      <c r="S2231" s="3" t="s">
        <v>41</v>
      </c>
      <c r="T2231" s="3" t="s">
        <v>42</v>
      </c>
      <c r="U2231" s="4" t="s">
        <v>284</v>
      </c>
      <c r="V2231" s="6">
        <v>0</v>
      </c>
      <c r="W2231" s="6">
        <v>136896777</v>
      </c>
      <c r="X2231" s="6">
        <v>0</v>
      </c>
      <c r="Y2231" s="6">
        <v>136896777</v>
      </c>
      <c r="Z2231" s="6">
        <v>0</v>
      </c>
      <c r="AA2231" s="6">
        <v>136896777</v>
      </c>
      <c r="AB2231" s="6">
        <v>0</v>
      </c>
      <c r="AC2231" s="6">
        <v>136896777</v>
      </c>
      <c r="AD2231" s="6">
        <v>112432251</v>
      </c>
      <c r="AE2231" s="6">
        <v>89122314</v>
      </c>
      <c r="AF2231" s="6">
        <v>89122314</v>
      </c>
    </row>
    <row r="2232" spans="1:32" ht="22.5">
      <c r="A2232" s="3" t="s">
        <v>464</v>
      </c>
      <c r="B2232" s="11" t="s">
        <v>545</v>
      </c>
      <c r="C2232" s="11" t="s">
        <v>578</v>
      </c>
      <c r="D2232" s="4" t="s">
        <v>465</v>
      </c>
      <c r="E2232" s="5" t="s">
        <v>285</v>
      </c>
      <c r="F2232" s="5" t="str">
        <f t="shared" si="37"/>
        <v>C-4102-1500-6</v>
      </c>
      <c r="G2232" s="13" t="s">
        <v>498</v>
      </c>
      <c r="H2232" s="13" t="s">
        <v>493</v>
      </c>
      <c r="I2232" s="13" t="s">
        <v>512</v>
      </c>
      <c r="J2232" s="3" t="s">
        <v>53</v>
      </c>
      <c r="K2232" s="3" t="s">
        <v>209</v>
      </c>
      <c r="L2232" s="3" t="s">
        <v>55</v>
      </c>
      <c r="M2232" s="3" t="s">
        <v>113</v>
      </c>
      <c r="N2232" s="3" t="s">
        <v>37</v>
      </c>
      <c r="O2232" s="3" t="s">
        <v>224</v>
      </c>
      <c r="P2232" s="3"/>
      <c r="Q2232" s="3"/>
      <c r="R2232" s="3" t="s">
        <v>40</v>
      </c>
      <c r="S2232" s="3" t="s">
        <v>41</v>
      </c>
      <c r="T2232" s="3" t="s">
        <v>42</v>
      </c>
      <c r="U2232" s="4" t="s">
        <v>222</v>
      </c>
      <c r="V2232" s="6">
        <v>0</v>
      </c>
      <c r="W2232" s="6">
        <v>68669800</v>
      </c>
      <c r="X2232" s="6">
        <v>5633900</v>
      </c>
      <c r="Y2232" s="6">
        <v>63035900</v>
      </c>
      <c r="Z2232" s="6">
        <v>0</v>
      </c>
      <c r="AA2232" s="6">
        <v>63035900</v>
      </c>
      <c r="AB2232" s="6">
        <v>0</v>
      </c>
      <c r="AC2232" s="6">
        <v>63035900</v>
      </c>
      <c r="AD2232" s="6">
        <v>63035900</v>
      </c>
      <c r="AE2232" s="6">
        <v>60697300</v>
      </c>
      <c r="AF2232" s="6">
        <v>60697300</v>
      </c>
    </row>
    <row r="2233" spans="1:32" ht="22.5">
      <c r="A2233" s="3" t="s">
        <v>464</v>
      </c>
      <c r="B2233" s="11" t="s">
        <v>545</v>
      </c>
      <c r="C2233" s="11" t="s">
        <v>578</v>
      </c>
      <c r="D2233" s="4" t="s">
        <v>465</v>
      </c>
      <c r="E2233" s="5" t="s">
        <v>286</v>
      </c>
      <c r="F2233" s="5" t="str">
        <f t="shared" si="37"/>
        <v>C-4102-1500-6</v>
      </c>
      <c r="G2233" s="13" t="s">
        <v>498</v>
      </c>
      <c r="H2233" s="13" t="s">
        <v>493</v>
      </c>
      <c r="I2233" s="13" t="s">
        <v>506</v>
      </c>
      <c r="J2233" s="3" t="s">
        <v>53</v>
      </c>
      <c r="K2233" s="3" t="s">
        <v>209</v>
      </c>
      <c r="L2233" s="3" t="s">
        <v>55</v>
      </c>
      <c r="M2233" s="3" t="s">
        <v>113</v>
      </c>
      <c r="N2233" s="3" t="s">
        <v>37</v>
      </c>
      <c r="O2233" s="3" t="s">
        <v>235</v>
      </c>
      <c r="P2233" s="3"/>
      <c r="Q2233" s="3"/>
      <c r="R2233" s="3" t="s">
        <v>40</v>
      </c>
      <c r="S2233" s="3" t="s">
        <v>41</v>
      </c>
      <c r="T2233" s="3" t="s">
        <v>42</v>
      </c>
      <c r="U2233" s="4" t="s">
        <v>57</v>
      </c>
      <c r="V2233" s="6">
        <v>0</v>
      </c>
      <c r="W2233" s="6">
        <v>12000000</v>
      </c>
      <c r="X2233" s="6">
        <v>327627</v>
      </c>
      <c r="Y2233" s="6">
        <v>11672373</v>
      </c>
      <c r="Z2233" s="6">
        <v>0</v>
      </c>
      <c r="AA2233" s="6">
        <v>9672373</v>
      </c>
      <c r="AB2233" s="6">
        <v>2000000</v>
      </c>
      <c r="AC2233" s="6">
        <v>9672373</v>
      </c>
      <c r="AD2233" s="6">
        <v>9672373</v>
      </c>
      <c r="AE2233" s="6">
        <v>9672373</v>
      </c>
      <c r="AF2233" s="6">
        <v>9672373</v>
      </c>
    </row>
    <row r="2234" spans="1:32" ht="22.5">
      <c r="A2234" s="3" t="s">
        <v>464</v>
      </c>
      <c r="B2234" s="11" t="s">
        <v>545</v>
      </c>
      <c r="C2234" s="11" t="s">
        <v>578</v>
      </c>
      <c r="D2234" s="4" t="s">
        <v>465</v>
      </c>
      <c r="E2234" s="5" t="s">
        <v>287</v>
      </c>
      <c r="F2234" s="5" t="str">
        <f t="shared" si="37"/>
        <v>C-4102-1500-6</v>
      </c>
      <c r="G2234" s="13" t="s">
        <v>498</v>
      </c>
      <c r="H2234" s="13" t="s">
        <v>499</v>
      </c>
      <c r="I2234" s="13" t="s">
        <v>500</v>
      </c>
      <c r="J2234" s="3" t="s">
        <v>53</v>
      </c>
      <c r="K2234" s="3" t="s">
        <v>209</v>
      </c>
      <c r="L2234" s="3" t="s">
        <v>55</v>
      </c>
      <c r="M2234" s="3" t="s">
        <v>113</v>
      </c>
      <c r="N2234" s="3" t="s">
        <v>37</v>
      </c>
      <c r="O2234" s="3" t="s">
        <v>252</v>
      </c>
      <c r="P2234" s="3"/>
      <c r="Q2234" s="3"/>
      <c r="R2234" s="3" t="s">
        <v>40</v>
      </c>
      <c r="S2234" s="3" t="s">
        <v>41</v>
      </c>
      <c r="T2234" s="3" t="s">
        <v>42</v>
      </c>
      <c r="U2234" s="4" t="s">
        <v>253</v>
      </c>
      <c r="V2234" s="6">
        <v>0</v>
      </c>
      <c r="W2234" s="6">
        <v>3435808</v>
      </c>
      <c r="X2234" s="6">
        <v>0</v>
      </c>
      <c r="Y2234" s="6">
        <v>3435808</v>
      </c>
      <c r="Z2234" s="6">
        <v>0</v>
      </c>
      <c r="AA2234" s="6">
        <v>64064.59</v>
      </c>
      <c r="AB2234" s="6">
        <v>3371743.41</v>
      </c>
      <c r="AC2234" s="6">
        <v>64064.59</v>
      </c>
      <c r="AD2234" s="6">
        <v>64064.59</v>
      </c>
      <c r="AE2234" s="6">
        <v>64064.59</v>
      </c>
      <c r="AF2234" s="6">
        <v>64064.59</v>
      </c>
    </row>
    <row r="2235" spans="1:32" ht="22.5">
      <c r="A2235" s="3" t="s">
        <v>464</v>
      </c>
      <c r="B2235" s="11" t="s">
        <v>545</v>
      </c>
      <c r="C2235" s="11" t="s">
        <v>578</v>
      </c>
      <c r="D2235" s="4" t="s">
        <v>465</v>
      </c>
      <c r="E2235" s="5" t="s">
        <v>290</v>
      </c>
      <c r="F2235" s="5" t="str">
        <f t="shared" si="37"/>
        <v>C-4102-1500-7</v>
      </c>
      <c r="G2235" s="13" t="s">
        <v>520</v>
      </c>
      <c r="H2235" s="13" t="s">
        <v>493</v>
      </c>
      <c r="I2235" s="13" t="s">
        <v>512</v>
      </c>
      <c r="J2235" s="3" t="s">
        <v>53</v>
      </c>
      <c r="K2235" s="3" t="s">
        <v>209</v>
      </c>
      <c r="L2235" s="3" t="s">
        <v>55</v>
      </c>
      <c r="M2235" s="3" t="s">
        <v>116</v>
      </c>
      <c r="N2235" s="3" t="s">
        <v>37</v>
      </c>
      <c r="O2235" s="3" t="s">
        <v>257</v>
      </c>
      <c r="P2235" s="3"/>
      <c r="Q2235" s="3"/>
      <c r="R2235" s="3" t="s">
        <v>40</v>
      </c>
      <c r="S2235" s="3" t="s">
        <v>41</v>
      </c>
      <c r="T2235" s="3" t="s">
        <v>42</v>
      </c>
      <c r="U2235" s="4" t="s">
        <v>222</v>
      </c>
      <c r="V2235" s="6">
        <v>73171780</v>
      </c>
      <c r="W2235" s="6">
        <v>0</v>
      </c>
      <c r="X2235" s="6">
        <v>88147</v>
      </c>
      <c r="Y2235" s="6">
        <v>73083633</v>
      </c>
      <c r="Z2235" s="6">
        <v>0</v>
      </c>
      <c r="AA2235" s="6">
        <v>73083633</v>
      </c>
      <c r="AB2235" s="6">
        <v>0</v>
      </c>
      <c r="AC2235" s="6">
        <v>73083633</v>
      </c>
      <c r="AD2235" s="6">
        <v>73083633</v>
      </c>
      <c r="AE2235" s="6">
        <v>71133800</v>
      </c>
      <c r="AF2235" s="6">
        <v>71133800</v>
      </c>
    </row>
    <row r="2236" spans="1:32" ht="22.5">
      <c r="A2236" s="3" t="s">
        <v>464</v>
      </c>
      <c r="B2236" s="11" t="s">
        <v>545</v>
      </c>
      <c r="C2236" s="11" t="s">
        <v>578</v>
      </c>
      <c r="D2236" s="4" t="s">
        <v>465</v>
      </c>
      <c r="E2236" s="5" t="s">
        <v>291</v>
      </c>
      <c r="F2236" s="5" t="str">
        <f t="shared" si="37"/>
        <v>C-4102-1500-7</v>
      </c>
      <c r="G2236" s="13" t="s">
        <v>520</v>
      </c>
      <c r="H2236" s="13" t="s">
        <v>493</v>
      </c>
      <c r="I2236" s="13" t="s">
        <v>506</v>
      </c>
      <c r="J2236" s="3" t="s">
        <v>53</v>
      </c>
      <c r="K2236" s="3" t="s">
        <v>209</v>
      </c>
      <c r="L2236" s="3" t="s">
        <v>55</v>
      </c>
      <c r="M2236" s="3" t="s">
        <v>116</v>
      </c>
      <c r="N2236" s="3" t="s">
        <v>37</v>
      </c>
      <c r="O2236" s="3" t="s">
        <v>213</v>
      </c>
      <c r="P2236" s="3"/>
      <c r="Q2236" s="3"/>
      <c r="R2236" s="3" t="s">
        <v>40</v>
      </c>
      <c r="S2236" s="3" t="s">
        <v>41</v>
      </c>
      <c r="T2236" s="3" t="s">
        <v>42</v>
      </c>
      <c r="U2236" s="4" t="s">
        <v>57</v>
      </c>
      <c r="V2236" s="6">
        <v>15233470</v>
      </c>
      <c r="W2236" s="6">
        <v>7958312</v>
      </c>
      <c r="X2236" s="6">
        <v>9431039</v>
      </c>
      <c r="Y2236" s="6">
        <v>13760743</v>
      </c>
      <c r="Z2236" s="6">
        <v>0</v>
      </c>
      <c r="AA2236" s="6">
        <v>12456634</v>
      </c>
      <c r="AB2236" s="6">
        <v>1304109</v>
      </c>
      <c r="AC2236" s="6">
        <v>12456634</v>
      </c>
      <c r="AD2236" s="6">
        <v>12456634</v>
      </c>
      <c r="AE2236" s="6">
        <v>12084031</v>
      </c>
      <c r="AF2236" s="6">
        <v>12084031</v>
      </c>
    </row>
    <row r="2237" spans="1:32" ht="22.5">
      <c r="A2237" s="3" t="s">
        <v>464</v>
      </c>
      <c r="B2237" s="11" t="s">
        <v>545</v>
      </c>
      <c r="C2237" s="11" t="s">
        <v>578</v>
      </c>
      <c r="D2237" s="4" t="s">
        <v>465</v>
      </c>
      <c r="E2237" s="5" t="s">
        <v>295</v>
      </c>
      <c r="F2237" s="5" t="str">
        <f t="shared" si="37"/>
        <v>C-4199-1500-1</v>
      </c>
      <c r="G2237" s="13" t="s">
        <v>522</v>
      </c>
      <c r="H2237" s="13" t="s">
        <v>493</v>
      </c>
      <c r="I2237" s="13" t="s">
        <v>512</v>
      </c>
      <c r="J2237" s="3" t="s">
        <v>53</v>
      </c>
      <c r="K2237" s="3" t="s">
        <v>54</v>
      </c>
      <c r="L2237" s="3" t="s">
        <v>55</v>
      </c>
      <c r="M2237" s="3" t="s">
        <v>61</v>
      </c>
      <c r="N2237" s="3" t="s">
        <v>37</v>
      </c>
      <c r="O2237" s="3" t="s">
        <v>257</v>
      </c>
      <c r="P2237" s="3"/>
      <c r="Q2237" s="3"/>
      <c r="R2237" s="3" t="s">
        <v>40</v>
      </c>
      <c r="S2237" s="3" t="s">
        <v>41</v>
      </c>
      <c r="T2237" s="3" t="s">
        <v>42</v>
      </c>
      <c r="U2237" s="4" t="s">
        <v>222</v>
      </c>
      <c r="V2237" s="6">
        <v>47356310</v>
      </c>
      <c r="W2237" s="6">
        <v>277200</v>
      </c>
      <c r="X2237" s="6">
        <v>93710</v>
      </c>
      <c r="Y2237" s="6">
        <v>47539800</v>
      </c>
      <c r="Z2237" s="6">
        <v>0</v>
      </c>
      <c r="AA2237" s="6">
        <v>47539800</v>
      </c>
      <c r="AB2237" s="6">
        <v>0</v>
      </c>
      <c r="AC2237" s="6">
        <v>47539800</v>
      </c>
      <c r="AD2237" s="6">
        <v>47539800</v>
      </c>
      <c r="AE2237" s="6">
        <v>46015200</v>
      </c>
      <c r="AF2237" s="6">
        <v>46015200</v>
      </c>
    </row>
    <row r="2238" spans="1:32" ht="22.5">
      <c r="A2238" s="3" t="s">
        <v>464</v>
      </c>
      <c r="B2238" s="11" t="s">
        <v>545</v>
      </c>
      <c r="C2238" s="11" t="s">
        <v>578</v>
      </c>
      <c r="D2238" s="4" t="s">
        <v>465</v>
      </c>
      <c r="E2238" s="5" t="s">
        <v>296</v>
      </c>
      <c r="F2238" s="5" t="str">
        <f t="shared" si="37"/>
        <v>C-4199-1500-1</v>
      </c>
      <c r="G2238" s="13" t="s">
        <v>522</v>
      </c>
      <c r="H2238" s="13" t="s">
        <v>493</v>
      </c>
      <c r="I2238" s="13" t="s">
        <v>506</v>
      </c>
      <c r="J2238" s="3" t="s">
        <v>53</v>
      </c>
      <c r="K2238" s="3" t="s">
        <v>54</v>
      </c>
      <c r="L2238" s="3" t="s">
        <v>55</v>
      </c>
      <c r="M2238" s="3" t="s">
        <v>61</v>
      </c>
      <c r="N2238" s="3" t="s">
        <v>37</v>
      </c>
      <c r="O2238" s="3" t="s">
        <v>213</v>
      </c>
      <c r="P2238" s="3"/>
      <c r="Q2238" s="3"/>
      <c r="R2238" s="3" t="s">
        <v>40</v>
      </c>
      <c r="S2238" s="3" t="s">
        <v>41</v>
      </c>
      <c r="T2238" s="3" t="s">
        <v>42</v>
      </c>
      <c r="U2238" s="4" t="s">
        <v>57</v>
      </c>
      <c r="V2238" s="6">
        <v>2668788</v>
      </c>
      <c r="W2238" s="6">
        <v>0</v>
      </c>
      <c r="X2238" s="6">
        <v>0</v>
      </c>
      <c r="Y2238" s="6">
        <v>2668788</v>
      </c>
      <c r="Z2238" s="6">
        <v>0</v>
      </c>
      <c r="AA2238" s="6">
        <v>2486857</v>
      </c>
      <c r="AB2238" s="6">
        <v>181931</v>
      </c>
      <c r="AC2238" s="6">
        <v>2486857</v>
      </c>
      <c r="AD2238" s="6">
        <v>2486857</v>
      </c>
      <c r="AE2238" s="6">
        <v>2486857</v>
      </c>
      <c r="AF2238" s="6">
        <v>2486857</v>
      </c>
    </row>
    <row r="2239" spans="1:32" ht="22.5">
      <c r="A2239" s="3" t="s">
        <v>464</v>
      </c>
      <c r="B2239" s="11" t="s">
        <v>545</v>
      </c>
      <c r="C2239" s="11" t="s">
        <v>578</v>
      </c>
      <c r="D2239" s="4" t="s">
        <v>465</v>
      </c>
      <c r="E2239" s="5" t="s">
        <v>299</v>
      </c>
      <c r="F2239" s="5" t="str">
        <f t="shared" si="37"/>
        <v>C-4199-1500-2</v>
      </c>
      <c r="G2239" s="13" t="s">
        <v>505</v>
      </c>
      <c r="H2239" s="13" t="s">
        <v>493</v>
      </c>
      <c r="I2239" s="13" t="s">
        <v>512</v>
      </c>
      <c r="J2239" s="3" t="s">
        <v>53</v>
      </c>
      <c r="K2239" s="3" t="s">
        <v>54</v>
      </c>
      <c r="L2239" s="3" t="s">
        <v>55</v>
      </c>
      <c r="M2239" s="3" t="s">
        <v>36</v>
      </c>
      <c r="N2239" s="3" t="s">
        <v>37</v>
      </c>
      <c r="O2239" s="3" t="s">
        <v>213</v>
      </c>
      <c r="P2239" s="3"/>
      <c r="Q2239" s="3"/>
      <c r="R2239" s="3" t="s">
        <v>40</v>
      </c>
      <c r="S2239" s="3" t="s">
        <v>150</v>
      </c>
      <c r="T2239" s="3" t="s">
        <v>42</v>
      </c>
      <c r="U2239" s="4" t="s">
        <v>222</v>
      </c>
      <c r="V2239" s="6">
        <v>0</v>
      </c>
      <c r="W2239" s="6">
        <v>13998600</v>
      </c>
      <c r="X2239" s="6">
        <v>7821327</v>
      </c>
      <c r="Y2239" s="6">
        <v>6177273</v>
      </c>
      <c r="Z2239" s="6">
        <v>0</v>
      </c>
      <c r="AA2239" s="6">
        <v>6177273</v>
      </c>
      <c r="AB2239" s="6">
        <v>0</v>
      </c>
      <c r="AC2239" s="6">
        <v>6177273</v>
      </c>
      <c r="AD2239" s="6">
        <v>6177273</v>
      </c>
      <c r="AE2239" s="6">
        <v>4916609</v>
      </c>
      <c r="AF2239" s="6">
        <v>4916609</v>
      </c>
    </row>
    <row r="2240" spans="1:32" ht="22.5">
      <c r="A2240" s="3" t="s">
        <v>464</v>
      </c>
      <c r="B2240" s="11" t="s">
        <v>545</v>
      </c>
      <c r="C2240" s="11" t="s">
        <v>578</v>
      </c>
      <c r="D2240" s="4" t="s">
        <v>465</v>
      </c>
      <c r="E2240" s="5" t="s">
        <v>299</v>
      </c>
      <c r="F2240" s="5" t="str">
        <f t="shared" si="37"/>
        <v>C-4199-1500-2</v>
      </c>
      <c r="G2240" s="13" t="s">
        <v>505</v>
      </c>
      <c r="H2240" s="13" t="s">
        <v>493</v>
      </c>
      <c r="I2240" s="13" t="s">
        <v>512</v>
      </c>
      <c r="J2240" s="3" t="s">
        <v>53</v>
      </c>
      <c r="K2240" s="3" t="s">
        <v>54</v>
      </c>
      <c r="L2240" s="3" t="s">
        <v>55</v>
      </c>
      <c r="M2240" s="3" t="s">
        <v>36</v>
      </c>
      <c r="N2240" s="3" t="s">
        <v>37</v>
      </c>
      <c r="O2240" s="3" t="s">
        <v>213</v>
      </c>
      <c r="P2240" s="3"/>
      <c r="Q2240" s="3"/>
      <c r="R2240" s="3" t="s">
        <v>40</v>
      </c>
      <c r="S2240" s="3" t="s">
        <v>41</v>
      </c>
      <c r="T2240" s="3" t="s">
        <v>42</v>
      </c>
      <c r="U2240" s="4" t="s">
        <v>222</v>
      </c>
      <c r="V2240" s="6">
        <v>352383812</v>
      </c>
      <c r="W2240" s="6">
        <v>53531053</v>
      </c>
      <c r="X2240" s="6">
        <v>124434</v>
      </c>
      <c r="Y2240" s="6">
        <v>405790431</v>
      </c>
      <c r="Z2240" s="6">
        <v>0</v>
      </c>
      <c r="AA2240" s="6">
        <v>405207776</v>
      </c>
      <c r="AB2240" s="6">
        <v>582655</v>
      </c>
      <c r="AC2240" s="6">
        <v>405207776</v>
      </c>
      <c r="AD2240" s="6">
        <v>405207776</v>
      </c>
      <c r="AE2240" s="6">
        <v>395268978</v>
      </c>
      <c r="AF2240" s="6">
        <v>395268978</v>
      </c>
    </row>
    <row r="2241" spans="1:32" ht="22.5">
      <c r="A2241" s="3" t="s">
        <v>464</v>
      </c>
      <c r="B2241" s="11" t="s">
        <v>545</v>
      </c>
      <c r="C2241" s="11" t="s">
        <v>578</v>
      </c>
      <c r="D2241" s="4" t="s">
        <v>465</v>
      </c>
      <c r="E2241" s="5" t="s">
        <v>52</v>
      </c>
      <c r="F2241" s="5" t="str">
        <f t="shared" si="37"/>
        <v>C-4199-1500-2</v>
      </c>
      <c r="G2241" s="13" t="s">
        <v>505</v>
      </c>
      <c r="H2241" s="13" t="s">
        <v>493</v>
      </c>
      <c r="I2241" s="13" t="s">
        <v>506</v>
      </c>
      <c r="J2241" s="3" t="s">
        <v>53</v>
      </c>
      <c r="K2241" s="3" t="s">
        <v>54</v>
      </c>
      <c r="L2241" s="3" t="s">
        <v>55</v>
      </c>
      <c r="M2241" s="3" t="s">
        <v>36</v>
      </c>
      <c r="N2241" s="3" t="s">
        <v>37</v>
      </c>
      <c r="O2241" s="3" t="s">
        <v>56</v>
      </c>
      <c r="P2241" s="3"/>
      <c r="Q2241" s="3"/>
      <c r="R2241" s="3" t="s">
        <v>40</v>
      </c>
      <c r="S2241" s="3" t="s">
        <v>41</v>
      </c>
      <c r="T2241" s="3" t="s">
        <v>42</v>
      </c>
      <c r="U2241" s="4" t="s">
        <v>57</v>
      </c>
      <c r="V2241" s="6">
        <v>0</v>
      </c>
      <c r="W2241" s="6">
        <v>17448000</v>
      </c>
      <c r="X2241" s="6">
        <v>0</v>
      </c>
      <c r="Y2241" s="6">
        <v>17448000</v>
      </c>
      <c r="Z2241" s="6">
        <v>0</v>
      </c>
      <c r="AA2241" s="6">
        <v>14821429</v>
      </c>
      <c r="AB2241" s="6">
        <v>2626571</v>
      </c>
      <c r="AC2241" s="6">
        <v>14821429</v>
      </c>
      <c r="AD2241" s="6">
        <v>14821429</v>
      </c>
      <c r="AE2241" s="6">
        <v>14774217</v>
      </c>
      <c r="AF2241" s="6">
        <v>14774217</v>
      </c>
    </row>
    <row r="2242" spans="1:32" ht="22.5">
      <c r="A2242" s="3" t="s">
        <v>464</v>
      </c>
      <c r="B2242" s="11" t="s">
        <v>545</v>
      </c>
      <c r="C2242" s="11" t="s">
        <v>578</v>
      </c>
      <c r="D2242" s="4" t="s">
        <v>465</v>
      </c>
      <c r="E2242" s="5" t="s">
        <v>387</v>
      </c>
      <c r="F2242" s="5" t="str">
        <f t="shared" si="37"/>
        <v>C-4199-1500-2</v>
      </c>
      <c r="G2242" s="13" t="s">
        <v>505</v>
      </c>
      <c r="H2242" s="13" t="s">
        <v>503</v>
      </c>
      <c r="I2242" s="13" t="s">
        <v>504</v>
      </c>
      <c r="J2242" s="3" t="s">
        <v>53</v>
      </c>
      <c r="K2242" s="3" t="s">
        <v>54</v>
      </c>
      <c r="L2242" s="3" t="s">
        <v>55</v>
      </c>
      <c r="M2242" s="3" t="s">
        <v>36</v>
      </c>
      <c r="N2242" s="3" t="s">
        <v>37</v>
      </c>
      <c r="O2242" s="3" t="s">
        <v>238</v>
      </c>
      <c r="P2242" s="3"/>
      <c r="Q2242" s="3"/>
      <c r="R2242" s="3" t="s">
        <v>40</v>
      </c>
      <c r="S2242" s="3" t="s">
        <v>41</v>
      </c>
      <c r="T2242" s="3" t="s">
        <v>42</v>
      </c>
      <c r="U2242" s="4" t="s">
        <v>388</v>
      </c>
      <c r="V2242" s="6">
        <v>2800000</v>
      </c>
      <c r="W2242" s="6">
        <v>0</v>
      </c>
      <c r="X2242" s="6">
        <v>2800000</v>
      </c>
      <c r="Y2242" s="6">
        <v>0</v>
      </c>
      <c r="Z2242" s="6">
        <v>0</v>
      </c>
      <c r="AA2242" s="6">
        <v>0</v>
      </c>
      <c r="AB2242" s="6">
        <v>0</v>
      </c>
      <c r="AC2242" s="6">
        <v>0</v>
      </c>
      <c r="AD2242" s="6">
        <v>0</v>
      </c>
      <c r="AE2242" s="6">
        <v>0</v>
      </c>
      <c r="AF2242" s="6">
        <v>0</v>
      </c>
    </row>
    <row r="2243" spans="1:32" ht="22.5">
      <c r="A2243" s="3" t="s">
        <v>464</v>
      </c>
      <c r="B2243" s="11" t="s">
        <v>545</v>
      </c>
      <c r="C2243" s="11" t="s">
        <v>578</v>
      </c>
      <c r="D2243" s="4" t="s">
        <v>465</v>
      </c>
      <c r="E2243" s="5" t="s">
        <v>310</v>
      </c>
      <c r="F2243" s="5" t="str">
        <f t="shared" si="37"/>
        <v>C-4199-1500-2</v>
      </c>
      <c r="G2243" s="13" t="s">
        <v>505</v>
      </c>
      <c r="H2243" s="13" t="s">
        <v>493</v>
      </c>
      <c r="I2243" s="13" t="s">
        <v>512</v>
      </c>
      <c r="J2243" s="3" t="s">
        <v>53</v>
      </c>
      <c r="K2243" s="3" t="s">
        <v>54</v>
      </c>
      <c r="L2243" s="3" t="s">
        <v>55</v>
      </c>
      <c r="M2243" s="3" t="s">
        <v>36</v>
      </c>
      <c r="N2243" s="3" t="s">
        <v>37</v>
      </c>
      <c r="O2243" s="3" t="s">
        <v>240</v>
      </c>
      <c r="P2243" s="3"/>
      <c r="Q2243" s="3"/>
      <c r="R2243" s="3" t="s">
        <v>40</v>
      </c>
      <c r="S2243" s="3" t="s">
        <v>41</v>
      </c>
      <c r="T2243" s="3" t="s">
        <v>42</v>
      </c>
      <c r="U2243" s="4" t="s">
        <v>311</v>
      </c>
      <c r="V2243" s="6">
        <v>32088235</v>
      </c>
      <c r="W2243" s="6">
        <v>0</v>
      </c>
      <c r="X2243" s="6">
        <v>2666702</v>
      </c>
      <c r="Y2243" s="6">
        <v>29421533</v>
      </c>
      <c r="Z2243" s="6">
        <v>0</v>
      </c>
      <c r="AA2243" s="6">
        <v>29421533</v>
      </c>
      <c r="AB2243" s="6">
        <v>0</v>
      </c>
      <c r="AC2243" s="6">
        <v>29421533</v>
      </c>
      <c r="AD2243" s="6">
        <v>29421533</v>
      </c>
      <c r="AE2243" s="6">
        <v>28401133</v>
      </c>
      <c r="AF2243" s="6">
        <v>28401133</v>
      </c>
    </row>
    <row r="2244" spans="1:32" ht="22.5">
      <c r="A2244" s="3" t="s">
        <v>464</v>
      </c>
      <c r="B2244" s="11" t="s">
        <v>545</v>
      </c>
      <c r="C2244" s="11" t="s">
        <v>578</v>
      </c>
      <c r="D2244" s="4" t="s">
        <v>465</v>
      </c>
      <c r="E2244" s="5" t="s">
        <v>312</v>
      </c>
      <c r="F2244" s="5" t="str">
        <f t="shared" si="37"/>
        <v>C-4199-1500-2</v>
      </c>
      <c r="G2244" s="13" t="s">
        <v>505</v>
      </c>
      <c r="H2244" s="13" t="s">
        <v>501</v>
      </c>
      <c r="I2244" s="13" t="s">
        <v>525</v>
      </c>
      <c r="J2244" s="3" t="s">
        <v>53</v>
      </c>
      <c r="K2244" s="3" t="s">
        <v>54</v>
      </c>
      <c r="L2244" s="3" t="s">
        <v>55</v>
      </c>
      <c r="M2244" s="3" t="s">
        <v>36</v>
      </c>
      <c r="N2244" s="3" t="s">
        <v>37</v>
      </c>
      <c r="O2244" s="3" t="s">
        <v>313</v>
      </c>
      <c r="P2244" s="3"/>
      <c r="Q2244" s="3"/>
      <c r="R2244" s="3" t="s">
        <v>40</v>
      </c>
      <c r="S2244" s="3" t="s">
        <v>41</v>
      </c>
      <c r="T2244" s="3" t="s">
        <v>42</v>
      </c>
      <c r="U2244" s="4" t="s">
        <v>314</v>
      </c>
      <c r="V2244" s="6">
        <v>185873700</v>
      </c>
      <c r="W2244" s="6">
        <v>0</v>
      </c>
      <c r="X2244" s="6">
        <v>16913700</v>
      </c>
      <c r="Y2244" s="6">
        <v>168960000</v>
      </c>
      <c r="Z2244" s="6">
        <v>0</v>
      </c>
      <c r="AA2244" s="6">
        <v>168960000</v>
      </c>
      <c r="AB2244" s="6">
        <v>0</v>
      </c>
      <c r="AC2244" s="6">
        <v>168960000</v>
      </c>
      <c r="AD2244" s="6">
        <v>168960000</v>
      </c>
      <c r="AE2244" s="6">
        <v>154880000</v>
      </c>
      <c r="AF2244" s="6">
        <v>154880000</v>
      </c>
    </row>
    <row r="2245" spans="1:32" ht="22.5">
      <c r="A2245" s="3" t="s">
        <v>464</v>
      </c>
      <c r="B2245" s="11" t="s">
        <v>545</v>
      </c>
      <c r="C2245" s="11" t="s">
        <v>578</v>
      </c>
      <c r="D2245" s="4" t="s">
        <v>465</v>
      </c>
      <c r="E2245" s="5" t="s">
        <v>315</v>
      </c>
      <c r="F2245" s="5" t="str">
        <f t="shared" si="37"/>
        <v>C-4199-1500-2</v>
      </c>
      <c r="G2245" s="13" t="s">
        <v>505</v>
      </c>
      <c r="H2245" s="13" t="s">
        <v>501</v>
      </c>
      <c r="I2245" s="13" t="s">
        <v>525</v>
      </c>
      <c r="J2245" s="3" t="s">
        <v>53</v>
      </c>
      <c r="K2245" s="3" t="s">
        <v>54</v>
      </c>
      <c r="L2245" s="3" t="s">
        <v>55</v>
      </c>
      <c r="M2245" s="3" t="s">
        <v>36</v>
      </c>
      <c r="N2245" s="3" t="s">
        <v>37</v>
      </c>
      <c r="O2245" s="3" t="s">
        <v>316</v>
      </c>
      <c r="P2245" s="3"/>
      <c r="Q2245" s="3"/>
      <c r="R2245" s="3" t="s">
        <v>40</v>
      </c>
      <c r="S2245" s="3" t="s">
        <v>41</v>
      </c>
      <c r="T2245" s="3" t="s">
        <v>42</v>
      </c>
      <c r="U2245" s="4" t="s">
        <v>317</v>
      </c>
      <c r="V2245" s="6">
        <v>157287163</v>
      </c>
      <c r="W2245" s="6">
        <v>0</v>
      </c>
      <c r="X2245" s="6">
        <v>3151</v>
      </c>
      <c r="Y2245" s="6">
        <v>157284012</v>
      </c>
      <c r="Z2245" s="6">
        <v>0</v>
      </c>
      <c r="AA2245" s="6">
        <v>157284012</v>
      </c>
      <c r="AB2245" s="6">
        <v>0</v>
      </c>
      <c r="AC2245" s="6">
        <v>157284012</v>
      </c>
      <c r="AD2245" s="6">
        <v>157284012</v>
      </c>
      <c r="AE2245" s="6">
        <v>143447520</v>
      </c>
      <c r="AF2245" s="6">
        <v>143447520</v>
      </c>
    </row>
    <row r="2246" spans="1:32" ht="22.5">
      <c r="A2246" s="3" t="s">
        <v>464</v>
      </c>
      <c r="B2246" s="11" t="s">
        <v>545</v>
      </c>
      <c r="C2246" s="11" t="s">
        <v>578</v>
      </c>
      <c r="D2246" s="4" t="s">
        <v>465</v>
      </c>
      <c r="E2246" s="5" t="s">
        <v>321</v>
      </c>
      <c r="F2246" s="5" t="str">
        <f t="shared" si="37"/>
        <v>C-4199-1500-2</v>
      </c>
      <c r="G2246" s="13" t="s">
        <v>505</v>
      </c>
      <c r="H2246" s="13" t="s">
        <v>501</v>
      </c>
      <c r="I2246" s="13" t="s">
        <v>525</v>
      </c>
      <c r="J2246" s="3" t="s">
        <v>53</v>
      </c>
      <c r="K2246" s="3" t="s">
        <v>54</v>
      </c>
      <c r="L2246" s="3" t="s">
        <v>55</v>
      </c>
      <c r="M2246" s="3" t="s">
        <v>36</v>
      </c>
      <c r="N2246" s="3" t="s">
        <v>37</v>
      </c>
      <c r="O2246" s="3" t="s">
        <v>322</v>
      </c>
      <c r="P2246" s="3"/>
      <c r="Q2246" s="3"/>
      <c r="R2246" s="3" t="s">
        <v>40</v>
      </c>
      <c r="S2246" s="3" t="s">
        <v>41</v>
      </c>
      <c r="T2246" s="3" t="s">
        <v>42</v>
      </c>
      <c r="U2246" s="4" t="s">
        <v>323</v>
      </c>
      <c r="V2246" s="6">
        <v>0</v>
      </c>
      <c r="W2246" s="6">
        <v>35676000</v>
      </c>
      <c r="X2246" s="6">
        <v>0</v>
      </c>
      <c r="Y2246" s="6">
        <v>35676000</v>
      </c>
      <c r="Z2246" s="6">
        <v>0</v>
      </c>
      <c r="AA2246" s="6">
        <v>25499649</v>
      </c>
      <c r="AB2246" s="6">
        <v>10176351</v>
      </c>
      <c r="AC2246" s="6">
        <v>25499649</v>
      </c>
      <c r="AD2246" s="6">
        <v>25499649</v>
      </c>
      <c r="AE2246" s="6">
        <v>25499649</v>
      </c>
      <c r="AF2246" s="6">
        <v>25499649</v>
      </c>
    </row>
    <row r="2247" spans="1:32" ht="22.5">
      <c r="A2247" s="3" t="s">
        <v>464</v>
      </c>
      <c r="B2247" s="11" t="s">
        <v>545</v>
      </c>
      <c r="C2247" s="11" t="s">
        <v>578</v>
      </c>
      <c r="D2247" s="4" t="s">
        <v>465</v>
      </c>
      <c r="E2247" s="5" t="s">
        <v>347</v>
      </c>
      <c r="F2247" s="5" t="str">
        <f t="shared" si="37"/>
        <v>C-4199-1500-2</v>
      </c>
      <c r="G2247" s="13" t="s">
        <v>505</v>
      </c>
      <c r="H2247" s="13" t="s">
        <v>493</v>
      </c>
      <c r="I2247" s="13" t="s">
        <v>535</v>
      </c>
      <c r="J2247" s="3" t="s">
        <v>53</v>
      </c>
      <c r="K2247" s="3" t="s">
        <v>54</v>
      </c>
      <c r="L2247" s="3" t="s">
        <v>55</v>
      </c>
      <c r="M2247" s="3" t="s">
        <v>36</v>
      </c>
      <c r="N2247" s="3" t="s">
        <v>37</v>
      </c>
      <c r="O2247" s="3" t="s">
        <v>348</v>
      </c>
      <c r="P2247" s="3"/>
      <c r="Q2247" s="3"/>
      <c r="R2247" s="3" t="s">
        <v>40</v>
      </c>
      <c r="S2247" s="3" t="s">
        <v>41</v>
      </c>
      <c r="T2247" s="3" t="s">
        <v>42</v>
      </c>
      <c r="U2247" s="4" t="s">
        <v>349</v>
      </c>
      <c r="V2247" s="6">
        <v>0</v>
      </c>
      <c r="W2247" s="6">
        <v>2585000</v>
      </c>
      <c r="X2247" s="6">
        <v>0</v>
      </c>
      <c r="Y2247" s="6">
        <v>2585000</v>
      </c>
      <c r="Z2247" s="6">
        <v>0</v>
      </c>
      <c r="AA2247" s="6">
        <v>2274000</v>
      </c>
      <c r="AB2247" s="6">
        <v>311000</v>
      </c>
      <c r="AC2247" s="6">
        <v>2274000</v>
      </c>
      <c r="AD2247" s="6">
        <v>2274000</v>
      </c>
      <c r="AE2247" s="6">
        <v>2274000</v>
      </c>
      <c r="AF2247" s="6">
        <v>2274000</v>
      </c>
    </row>
    <row r="2248" spans="1:32" ht="22.5">
      <c r="A2248" s="3" t="s">
        <v>464</v>
      </c>
      <c r="B2248" s="11" t="s">
        <v>545</v>
      </c>
      <c r="C2248" s="11" t="s">
        <v>578</v>
      </c>
      <c r="D2248" s="4" t="s">
        <v>465</v>
      </c>
      <c r="E2248" s="5" t="s">
        <v>352</v>
      </c>
      <c r="F2248" s="5" t="str">
        <f t="shared" si="37"/>
        <v>C-4199-1500-2</v>
      </c>
      <c r="G2248" s="13" t="s">
        <v>505</v>
      </c>
      <c r="H2248" s="13" t="s">
        <v>493</v>
      </c>
      <c r="I2248" s="13" t="s">
        <v>506</v>
      </c>
      <c r="J2248" s="3" t="s">
        <v>53</v>
      </c>
      <c r="K2248" s="3" t="s">
        <v>54</v>
      </c>
      <c r="L2248" s="3" t="s">
        <v>55</v>
      </c>
      <c r="M2248" s="3" t="s">
        <v>36</v>
      </c>
      <c r="N2248" s="3" t="s">
        <v>37</v>
      </c>
      <c r="O2248" s="3" t="s">
        <v>353</v>
      </c>
      <c r="P2248" s="3"/>
      <c r="Q2248" s="3"/>
      <c r="R2248" s="3" t="s">
        <v>40</v>
      </c>
      <c r="S2248" s="3" t="s">
        <v>41</v>
      </c>
      <c r="T2248" s="3" t="s">
        <v>42</v>
      </c>
      <c r="U2248" s="4" t="s">
        <v>354</v>
      </c>
      <c r="V2248" s="6">
        <v>3400000</v>
      </c>
      <c r="W2248" s="6">
        <v>0</v>
      </c>
      <c r="X2248" s="6">
        <v>0</v>
      </c>
      <c r="Y2248" s="6">
        <v>3400000</v>
      </c>
      <c r="Z2248" s="6">
        <v>0</v>
      </c>
      <c r="AA2248" s="6">
        <v>2321021</v>
      </c>
      <c r="AB2248" s="6">
        <v>1078979</v>
      </c>
      <c r="AC2248" s="6">
        <v>2321021</v>
      </c>
      <c r="AD2248" s="6">
        <v>2321021</v>
      </c>
      <c r="AE2248" s="6">
        <v>2321021</v>
      </c>
      <c r="AF2248" s="6">
        <v>2321021</v>
      </c>
    </row>
    <row r="2249" spans="1:32" ht="22.5">
      <c r="A2249" s="3" t="s">
        <v>464</v>
      </c>
      <c r="B2249" s="11" t="s">
        <v>545</v>
      </c>
      <c r="C2249" s="11" t="s">
        <v>578</v>
      </c>
      <c r="D2249" s="4" t="s">
        <v>465</v>
      </c>
      <c r="E2249" s="5" t="s">
        <v>358</v>
      </c>
      <c r="F2249" s="5" t="str">
        <f t="shared" si="37"/>
        <v>C-4199-1500-2</v>
      </c>
      <c r="G2249" s="13" t="s">
        <v>505</v>
      </c>
      <c r="H2249" s="13" t="s">
        <v>536</v>
      </c>
      <c r="I2249" s="13" t="s">
        <v>537</v>
      </c>
      <c r="J2249" s="3" t="s">
        <v>53</v>
      </c>
      <c r="K2249" s="3" t="s">
        <v>54</v>
      </c>
      <c r="L2249" s="3" t="s">
        <v>55</v>
      </c>
      <c r="M2249" s="3" t="s">
        <v>36</v>
      </c>
      <c r="N2249" s="3" t="s">
        <v>37</v>
      </c>
      <c r="O2249" s="3" t="s">
        <v>252</v>
      </c>
      <c r="P2249" s="3"/>
      <c r="Q2249" s="3"/>
      <c r="R2249" s="3" t="s">
        <v>40</v>
      </c>
      <c r="S2249" s="3" t="s">
        <v>41</v>
      </c>
      <c r="T2249" s="3" t="s">
        <v>42</v>
      </c>
      <c r="U2249" s="4" t="s">
        <v>253</v>
      </c>
      <c r="V2249" s="6">
        <v>293533</v>
      </c>
      <c r="W2249" s="6">
        <v>142704</v>
      </c>
      <c r="X2249" s="6">
        <v>350000</v>
      </c>
      <c r="Y2249" s="6">
        <v>86237</v>
      </c>
      <c r="Z2249" s="6">
        <v>0</v>
      </c>
      <c r="AA2249" s="6">
        <v>86237</v>
      </c>
      <c r="AB2249" s="6">
        <v>0</v>
      </c>
      <c r="AC2249" s="6">
        <v>86237</v>
      </c>
      <c r="AD2249" s="6">
        <v>86237</v>
      </c>
      <c r="AE2249" s="6">
        <v>72355.789999999994</v>
      </c>
      <c r="AF2249" s="6">
        <v>72355.789999999994</v>
      </c>
    </row>
    <row r="2250" spans="1:32" ht="22.5">
      <c r="A2250" s="3" t="s">
        <v>464</v>
      </c>
      <c r="B2250" s="11" t="s">
        <v>545</v>
      </c>
      <c r="C2250" s="11" t="s">
        <v>578</v>
      </c>
      <c r="D2250" s="4" t="s">
        <v>465</v>
      </c>
      <c r="E2250" s="5" t="s">
        <v>365</v>
      </c>
      <c r="F2250" s="5" t="str">
        <f t="shared" si="37"/>
        <v>C-4199-1500-5</v>
      </c>
      <c r="G2250" s="13" t="s">
        <v>543</v>
      </c>
      <c r="H2250" s="13" t="s">
        <v>501</v>
      </c>
      <c r="I2250" s="13" t="s">
        <v>544</v>
      </c>
      <c r="J2250" s="3" t="s">
        <v>53</v>
      </c>
      <c r="K2250" s="3" t="s">
        <v>54</v>
      </c>
      <c r="L2250" s="3" t="s">
        <v>55</v>
      </c>
      <c r="M2250" s="3" t="s">
        <v>46</v>
      </c>
      <c r="N2250" s="3" t="s">
        <v>37</v>
      </c>
      <c r="O2250" s="3" t="s">
        <v>210</v>
      </c>
      <c r="P2250" s="3"/>
      <c r="Q2250" s="3"/>
      <c r="R2250" s="3" t="s">
        <v>230</v>
      </c>
      <c r="S2250" s="3" t="s">
        <v>243</v>
      </c>
      <c r="T2250" s="3" t="s">
        <v>42</v>
      </c>
      <c r="U2250" s="4" t="s">
        <v>366</v>
      </c>
      <c r="V2250" s="6">
        <v>0</v>
      </c>
      <c r="W2250" s="6">
        <v>84000000</v>
      </c>
      <c r="X2250" s="6">
        <v>0</v>
      </c>
      <c r="Y2250" s="6">
        <v>84000000</v>
      </c>
      <c r="Z2250" s="6">
        <v>0</v>
      </c>
      <c r="AA2250" s="6">
        <v>84000000</v>
      </c>
      <c r="AB2250" s="6">
        <v>0</v>
      </c>
      <c r="AC2250" s="6">
        <v>84000000</v>
      </c>
      <c r="AD2250" s="6">
        <v>84000000</v>
      </c>
      <c r="AE2250" s="6">
        <v>84000000</v>
      </c>
      <c r="AF2250" s="6">
        <v>84000000</v>
      </c>
    </row>
    <row r="2251" spans="1:32" ht="22.5">
      <c r="A2251" s="3" t="s">
        <v>464</v>
      </c>
      <c r="B2251" s="11" t="s">
        <v>545</v>
      </c>
      <c r="C2251" s="11" t="s">
        <v>578</v>
      </c>
      <c r="D2251" s="4" t="s">
        <v>465</v>
      </c>
      <c r="E2251" s="5" t="s">
        <v>365</v>
      </c>
      <c r="F2251" s="5" t="str">
        <f t="shared" si="37"/>
        <v>C-4199-1500-5</v>
      </c>
      <c r="G2251" s="13" t="s">
        <v>543</v>
      </c>
      <c r="H2251" s="13" t="s">
        <v>501</v>
      </c>
      <c r="I2251" s="13" t="s">
        <v>544</v>
      </c>
      <c r="J2251" s="3" t="s">
        <v>53</v>
      </c>
      <c r="K2251" s="3" t="s">
        <v>54</v>
      </c>
      <c r="L2251" s="3" t="s">
        <v>55</v>
      </c>
      <c r="M2251" s="3" t="s">
        <v>46</v>
      </c>
      <c r="N2251" s="3" t="s">
        <v>37</v>
      </c>
      <c r="O2251" s="3" t="s">
        <v>210</v>
      </c>
      <c r="P2251" s="3"/>
      <c r="Q2251" s="3"/>
      <c r="R2251" s="3" t="s">
        <v>40</v>
      </c>
      <c r="S2251" s="3" t="s">
        <v>41</v>
      </c>
      <c r="T2251" s="3" t="s">
        <v>42</v>
      </c>
      <c r="U2251" s="4" t="s">
        <v>366</v>
      </c>
      <c r="V2251" s="6">
        <v>0</v>
      </c>
      <c r="W2251" s="6">
        <v>50000000</v>
      </c>
      <c r="X2251" s="6">
        <v>50000000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</row>
    <row r="2252" spans="1:32" ht="22.5">
      <c r="A2252" s="3" t="s">
        <v>464</v>
      </c>
      <c r="B2252" s="11" t="s">
        <v>545</v>
      </c>
      <c r="C2252" s="11" t="s">
        <v>578</v>
      </c>
      <c r="D2252" s="4" t="s">
        <v>465</v>
      </c>
      <c r="E2252" s="5" t="s">
        <v>367</v>
      </c>
      <c r="F2252" s="5" t="str">
        <f t="shared" si="37"/>
        <v>C-4199-1500-5</v>
      </c>
      <c r="G2252" s="13" t="s">
        <v>543</v>
      </c>
      <c r="H2252" s="13" t="s">
        <v>501</v>
      </c>
      <c r="I2252" s="13" t="s">
        <v>544</v>
      </c>
      <c r="J2252" s="3" t="s">
        <v>53</v>
      </c>
      <c r="K2252" s="3" t="s">
        <v>54</v>
      </c>
      <c r="L2252" s="3" t="s">
        <v>55</v>
      </c>
      <c r="M2252" s="3" t="s">
        <v>46</v>
      </c>
      <c r="N2252" s="3" t="s">
        <v>37</v>
      </c>
      <c r="O2252" s="3" t="s">
        <v>257</v>
      </c>
      <c r="P2252" s="3"/>
      <c r="Q2252" s="3"/>
      <c r="R2252" s="3" t="s">
        <v>40</v>
      </c>
      <c r="S2252" s="3" t="s">
        <v>150</v>
      </c>
      <c r="T2252" s="3" t="s">
        <v>42</v>
      </c>
      <c r="U2252" s="4" t="s">
        <v>368</v>
      </c>
      <c r="V2252" s="6">
        <v>52000000</v>
      </c>
      <c r="W2252" s="6">
        <v>0</v>
      </c>
      <c r="X2252" s="6">
        <v>18780700</v>
      </c>
      <c r="Y2252" s="6">
        <v>33219300</v>
      </c>
      <c r="Z2252" s="6">
        <v>0</v>
      </c>
      <c r="AA2252" s="6">
        <v>33219300</v>
      </c>
      <c r="AB2252" s="6">
        <v>0</v>
      </c>
      <c r="AC2252" s="6">
        <v>33219300</v>
      </c>
      <c r="AD2252" s="6">
        <v>33219300</v>
      </c>
      <c r="AE2252" s="6">
        <v>33219300</v>
      </c>
      <c r="AF2252" s="6">
        <v>33219300</v>
      </c>
    </row>
    <row r="2253" spans="1:32" ht="22.5">
      <c r="A2253" s="3" t="s">
        <v>464</v>
      </c>
      <c r="B2253" s="11" t="s">
        <v>545</v>
      </c>
      <c r="C2253" s="11" t="s">
        <v>578</v>
      </c>
      <c r="D2253" s="4" t="s">
        <v>465</v>
      </c>
      <c r="E2253" s="5" t="s">
        <v>369</v>
      </c>
      <c r="F2253" s="5" t="str">
        <f t="shared" si="37"/>
        <v>C-4199-1500-5</v>
      </c>
      <c r="G2253" s="13" t="s">
        <v>543</v>
      </c>
      <c r="H2253" s="13" t="s">
        <v>501</v>
      </c>
      <c r="I2253" s="13" t="s">
        <v>544</v>
      </c>
      <c r="J2253" s="3" t="s">
        <v>53</v>
      </c>
      <c r="K2253" s="3" t="s">
        <v>54</v>
      </c>
      <c r="L2253" s="3" t="s">
        <v>55</v>
      </c>
      <c r="M2253" s="3" t="s">
        <v>46</v>
      </c>
      <c r="N2253" s="3" t="s">
        <v>37</v>
      </c>
      <c r="O2253" s="3" t="s">
        <v>213</v>
      </c>
      <c r="P2253" s="3"/>
      <c r="Q2253" s="3"/>
      <c r="R2253" s="3" t="s">
        <v>40</v>
      </c>
      <c r="S2253" s="3" t="s">
        <v>150</v>
      </c>
      <c r="T2253" s="3" t="s">
        <v>42</v>
      </c>
      <c r="U2253" s="4" t="s">
        <v>370</v>
      </c>
      <c r="V2253" s="6">
        <v>0</v>
      </c>
      <c r="W2253" s="6">
        <v>1153000</v>
      </c>
      <c r="X2253" s="6">
        <v>1153000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</row>
    <row r="2254" spans="1:32" ht="22.5">
      <c r="A2254" s="3" t="s">
        <v>464</v>
      </c>
      <c r="B2254" s="11" t="s">
        <v>545</v>
      </c>
      <c r="C2254" s="11" t="s">
        <v>578</v>
      </c>
      <c r="D2254" s="4" t="s">
        <v>465</v>
      </c>
      <c r="E2254" s="5" t="s">
        <v>369</v>
      </c>
      <c r="F2254" s="5" t="str">
        <f t="shared" si="37"/>
        <v>C-4199-1500-5</v>
      </c>
      <c r="G2254" s="13" t="s">
        <v>543</v>
      </c>
      <c r="H2254" s="13" t="s">
        <v>501</v>
      </c>
      <c r="I2254" s="13" t="s">
        <v>544</v>
      </c>
      <c r="J2254" s="3" t="s">
        <v>53</v>
      </c>
      <c r="K2254" s="3" t="s">
        <v>54</v>
      </c>
      <c r="L2254" s="3" t="s">
        <v>55</v>
      </c>
      <c r="M2254" s="3" t="s">
        <v>46</v>
      </c>
      <c r="N2254" s="3" t="s">
        <v>37</v>
      </c>
      <c r="O2254" s="3" t="s">
        <v>213</v>
      </c>
      <c r="P2254" s="3"/>
      <c r="Q2254" s="3"/>
      <c r="R2254" s="3" t="s">
        <v>40</v>
      </c>
      <c r="S2254" s="3" t="s">
        <v>41</v>
      </c>
      <c r="T2254" s="3" t="s">
        <v>42</v>
      </c>
      <c r="U2254" s="4" t="s">
        <v>370</v>
      </c>
      <c r="V2254" s="6">
        <v>0</v>
      </c>
      <c r="W2254" s="6">
        <v>58400000</v>
      </c>
      <c r="X2254" s="6">
        <v>58400000</v>
      </c>
      <c r="Y2254" s="6">
        <v>0</v>
      </c>
      <c r="Z2254" s="6">
        <v>0</v>
      </c>
      <c r="AA2254" s="6">
        <v>0</v>
      </c>
      <c r="AB2254" s="6">
        <v>0</v>
      </c>
      <c r="AC2254" s="6">
        <v>0</v>
      </c>
      <c r="AD2254" s="6">
        <v>0</v>
      </c>
      <c r="AE2254" s="6">
        <v>0</v>
      </c>
      <c r="AF2254" s="6">
        <v>0</v>
      </c>
    </row>
    <row r="2255" spans="1:32" ht="22.5">
      <c r="A2255" s="3" t="s">
        <v>464</v>
      </c>
      <c r="B2255" s="11" t="s">
        <v>545</v>
      </c>
      <c r="C2255" s="11" t="s">
        <v>578</v>
      </c>
      <c r="D2255" s="4" t="s">
        <v>465</v>
      </c>
      <c r="E2255" s="5" t="s">
        <v>389</v>
      </c>
      <c r="F2255" s="5" t="str">
        <f t="shared" si="37"/>
        <v>C-4199-1500-5</v>
      </c>
      <c r="G2255" s="13" t="s">
        <v>543</v>
      </c>
      <c r="H2255" s="13" t="s">
        <v>501</v>
      </c>
      <c r="I2255" s="13" t="s">
        <v>544</v>
      </c>
      <c r="J2255" s="3" t="s">
        <v>53</v>
      </c>
      <c r="K2255" s="3" t="s">
        <v>54</v>
      </c>
      <c r="L2255" s="3" t="s">
        <v>55</v>
      </c>
      <c r="M2255" s="3" t="s">
        <v>46</v>
      </c>
      <c r="N2255" s="3" t="s">
        <v>37</v>
      </c>
      <c r="O2255" s="3" t="s">
        <v>56</v>
      </c>
      <c r="P2255" s="3"/>
      <c r="Q2255" s="3"/>
      <c r="R2255" s="3" t="s">
        <v>40</v>
      </c>
      <c r="S2255" s="3" t="s">
        <v>150</v>
      </c>
      <c r="T2255" s="3" t="s">
        <v>42</v>
      </c>
      <c r="U2255" s="4" t="s">
        <v>390</v>
      </c>
      <c r="V2255" s="6">
        <v>11000000</v>
      </c>
      <c r="W2255" s="6">
        <v>0</v>
      </c>
      <c r="X2255" s="6">
        <v>5033399</v>
      </c>
      <c r="Y2255" s="6">
        <v>5966601</v>
      </c>
      <c r="Z2255" s="6">
        <v>0</v>
      </c>
      <c r="AA2255" s="6">
        <v>5966601</v>
      </c>
      <c r="AB2255" s="6">
        <v>0</v>
      </c>
      <c r="AC2255" s="6">
        <v>5966601</v>
      </c>
      <c r="AD2255" s="6">
        <v>5966601</v>
      </c>
      <c r="AE2255" s="6">
        <v>3650000</v>
      </c>
      <c r="AF2255" s="6">
        <v>3650000</v>
      </c>
    </row>
    <row r="2256" spans="1:32" ht="22.5">
      <c r="A2256" s="3" t="s">
        <v>464</v>
      </c>
      <c r="B2256" s="11" t="s">
        <v>545</v>
      </c>
      <c r="C2256" s="11" t="s">
        <v>578</v>
      </c>
      <c r="D2256" s="4" t="s">
        <v>465</v>
      </c>
      <c r="E2256" s="5" t="s">
        <v>371</v>
      </c>
      <c r="F2256" s="5" t="str">
        <f t="shared" si="37"/>
        <v>C-4199-1500-5</v>
      </c>
      <c r="G2256" s="13" t="s">
        <v>543</v>
      </c>
      <c r="H2256" s="13" t="s">
        <v>493</v>
      </c>
      <c r="I2256" s="13" t="s">
        <v>512</v>
      </c>
      <c r="J2256" s="3" t="s">
        <v>53</v>
      </c>
      <c r="K2256" s="3" t="s">
        <v>54</v>
      </c>
      <c r="L2256" s="3" t="s">
        <v>55</v>
      </c>
      <c r="M2256" s="3" t="s">
        <v>46</v>
      </c>
      <c r="N2256" s="3" t="s">
        <v>37</v>
      </c>
      <c r="O2256" s="3" t="s">
        <v>218</v>
      </c>
      <c r="P2256" s="3"/>
      <c r="Q2256" s="3"/>
      <c r="R2256" s="3" t="s">
        <v>40</v>
      </c>
      <c r="S2256" s="3" t="s">
        <v>150</v>
      </c>
      <c r="T2256" s="3" t="s">
        <v>42</v>
      </c>
      <c r="U2256" s="4" t="s">
        <v>222</v>
      </c>
      <c r="V2256" s="6">
        <v>56281000</v>
      </c>
      <c r="W2256" s="6">
        <v>33349633</v>
      </c>
      <c r="X2256" s="6">
        <v>1974284</v>
      </c>
      <c r="Y2256" s="6">
        <v>87656349</v>
      </c>
      <c r="Z2256" s="6">
        <v>0</v>
      </c>
      <c r="AA2256" s="6">
        <v>87643313</v>
      </c>
      <c r="AB2256" s="6">
        <v>13036</v>
      </c>
      <c r="AC2256" s="6">
        <v>87643313</v>
      </c>
      <c r="AD2256" s="6">
        <v>87643313</v>
      </c>
      <c r="AE2256" s="6">
        <v>83113970</v>
      </c>
      <c r="AF2256" s="6">
        <v>83113970</v>
      </c>
    </row>
    <row r="2257" spans="1:32" ht="22.5">
      <c r="A2257" s="3" t="s">
        <v>464</v>
      </c>
      <c r="B2257" s="11" t="s">
        <v>545</v>
      </c>
      <c r="C2257" s="11" t="s">
        <v>578</v>
      </c>
      <c r="D2257" s="4" t="s">
        <v>465</v>
      </c>
      <c r="E2257" s="5" t="s">
        <v>372</v>
      </c>
      <c r="F2257" s="5" t="str">
        <f t="shared" si="37"/>
        <v>C-4199-1500-5</v>
      </c>
      <c r="G2257" s="13" t="s">
        <v>543</v>
      </c>
      <c r="H2257" s="13" t="s">
        <v>493</v>
      </c>
      <c r="I2257" s="13" t="s">
        <v>506</v>
      </c>
      <c r="J2257" s="3" t="s">
        <v>53</v>
      </c>
      <c r="K2257" s="3" t="s">
        <v>54</v>
      </c>
      <c r="L2257" s="3" t="s">
        <v>55</v>
      </c>
      <c r="M2257" s="3" t="s">
        <v>46</v>
      </c>
      <c r="N2257" s="3" t="s">
        <v>37</v>
      </c>
      <c r="O2257" s="3" t="s">
        <v>221</v>
      </c>
      <c r="P2257" s="3"/>
      <c r="Q2257" s="3"/>
      <c r="R2257" s="3" t="s">
        <v>40</v>
      </c>
      <c r="S2257" s="3" t="s">
        <v>150</v>
      </c>
      <c r="T2257" s="3" t="s">
        <v>42</v>
      </c>
      <c r="U2257" s="4" t="s">
        <v>57</v>
      </c>
      <c r="V2257" s="6">
        <v>13229000</v>
      </c>
      <c r="W2257" s="6">
        <v>0</v>
      </c>
      <c r="X2257" s="6">
        <v>8238700</v>
      </c>
      <c r="Y2257" s="6">
        <v>4990300</v>
      </c>
      <c r="Z2257" s="6">
        <v>0</v>
      </c>
      <c r="AA2257" s="6">
        <v>2260919</v>
      </c>
      <c r="AB2257" s="6">
        <v>2729381</v>
      </c>
      <c r="AC2257" s="6">
        <v>2260919</v>
      </c>
      <c r="AD2257" s="6">
        <v>2260919</v>
      </c>
      <c r="AE2257" s="6">
        <v>2260919</v>
      </c>
      <c r="AF2257" s="6">
        <v>2260919</v>
      </c>
    </row>
    <row r="2258" spans="1:32" ht="22.5">
      <c r="A2258" s="3" t="s">
        <v>466</v>
      </c>
      <c r="B2258" s="11" t="s">
        <v>545</v>
      </c>
      <c r="C2258" s="11" t="s">
        <v>579</v>
      </c>
      <c r="D2258" s="4" t="s">
        <v>467</v>
      </c>
      <c r="E2258" s="5" t="s">
        <v>123</v>
      </c>
      <c r="F2258" s="5" t="str">
        <f t="shared" si="37"/>
        <v>A-2-0-3</v>
      </c>
      <c r="G2258" s="13" t="s">
        <v>492</v>
      </c>
      <c r="H2258" s="13" t="s">
        <v>501</v>
      </c>
      <c r="I2258" s="13" t="s">
        <v>502</v>
      </c>
      <c r="J2258" s="3" t="s">
        <v>35</v>
      </c>
      <c r="K2258" s="3" t="s">
        <v>36</v>
      </c>
      <c r="L2258" s="3" t="s">
        <v>37</v>
      </c>
      <c r="M2258" s="3" t="s">
        <v>38</v>
      </c>
      <c r="N2258" s="3" t="s">
        <v>121</v>
      </c>
      <c r="O2258" s="3" t="s">
        <v>38</v>
      </c>
      <c r="P2258" s="3"/>
      <c r="Q2258" s="3"/>
      <c r="R2258" s="3" t="s">
        <v>40</v>
      </c>
      <c r="S2258" s="3" t="s">
        <v>41</v>
      </c>
      <c r="T2258" s="3" t="s">
        <v>42</v>
      </c>
      <c r="U2258" s="4" t="s">
        <v>124</v>
      </c>
      <c r="V2258" s="6">
        <v>820000</v>
      </c>
      <c r="W2258" s="6">
        <v>1220000</v>
      </c>
      <c r="X2258" s="6">
        <v>26000</v>
      </c>
      <c r="Y2258" s="6">
        <v>2014000</v>
      </c>
      <c r="Z2258" s="6">
        <v>0</v>
      </c>
      <c r="AA2258" s="6">
        <v>2014000</v>
      </c>
      <c r="AB2258" s="6">
        <v>0</v>
      </c>
      <c r="AC2258" s="6">
        <v>2014000</v>
      </c>
      <c r="AD2258" s="6">
        <v>2014000</v>
      </c>
      <c r="AE2258" s="6">
        <v>2014000</v>
      </c>
      <c r="AF2258" s="6">
        <v>2014000</v>
      </c>
    </row>
    <row r="2259" spans="1:32" ht="22.5">
      <c r="A2259" s="3" t="s">
        <v>466</v>
      </c>
      <c r="B2259" s="11" t="s">
        <v>545</v>
      </c>
      <c r="C2259" s="11" t="s">
        <v>579</v>
      </c>
      <c r="D2259" s="4" t="s">
        <v>467</v>
      </c>
      <c r="E2259" s="5" t="s">
        <v>133</v>
      </c>
      <c r="F2259" s="5" t="str">
        <f t="shared" si="37"/>
        <v>A-2-0-4</v>
      </c>
      <c r="G2259" s="13" t="s">
        <v>492</v>
      </c>
      <c r="H2259" s="13" t="s">
        <v>501</v>
      </c>
      <c r="I2259" s="13" t="s">
        <v>502</v>
      </c>
      <c r="J2259" s="3" t="s">
        <v>35</v>
      </c>
      <c r="K2259" s="3" t="s">
        <v>36</v>
      </c>
      <c r="L2259" s="3" t="s">
        <v>37</v>
      </c>
      <c r="M2259" s="3" t="s">
        <v>45</v>
      </c>
      <c r="N2259" s="3" t="s">
        <v>45</v>
      </c>
      <c r="O2259" s="3" t="s">
        <v>61</v>
      </c>
      <c r="P2259" s="3"/>
      <c r="Q2259" s="3"/>
      <c r="R2259" s="3" t="s">
        <v>40</v>
      </c>
      <c r="S2259" s="3" t="s">
        <v>41</v>
      </c>
      <c r="T2259" s="3" t="s">
        <v>42</v>
      </c>
      <c r="U2259" s="4" t="s">
        <v>134</v>
      </c>
      <c r="V2259" s="6">
        <v>15000000</v>
      </c>
      <c r="W2259" s="6">
        <v>4460000</v>
      </c>
      <c r="X2259" s="6">
        <v>0</v>
      </c>
      <c r="Y2259" s="6">
        <v>19460000</v>
      </c>
      <c r="Z2259" s="6">
        <v>0</v>
      </c>
      <c r="AA2259" s="6">
        <v>18843700</v>
      </c>
      <c r="AB2259" s="6">
        <v>616300</v>
      </c>
      <c r="AC2259" s="6">
        <v>18843700</v>
      </c>
      <c r="AD2259" s="6">
        <v>18843700</v>
      </c>
      <c r="AE2259" s="6">
        <v>18843700</v>
      </c>
      <c r="AF2259" s="6">
        <v>18843700</v>
      </c>
    </row>
    <row r="2260" spans="1:32" ht="22.5">
      <c r="A2260" s="3" t="s">
        <v>466</v>
      </c>
      <c r="B2260" s="11" t="s">
        <v>545</v>
      </c>
      <c r="C2260" s="11" t="s">
        <v>579</v>
      </c>
      <c r="D2260" s="4" t="s">
        <v>467</v>
      </c>
      <c r="E2260" s="5" t="s">
        <v>135</v>
      </c>
      <c r="F2260" s="5" t="str">
        <f t="shared" si="37"/>
        <v>A-2-0-4</v>
      </c>
      <c r="G2260" s="13" t="s">
        <v>492</v>
      </c>
      <c r="H2260" s="13" t="s">
        <v>501</v>
      </c>
      <c r="I2260" s="13" t="s">
        <v>502</v>
      </c>
      <c r="J2260" s="3" t="s">
        <v>35</v>
      </c>
      <c r="K2260" s="3" t="s">
        <v>36</v>
      </c>
      <c r="L2260" s="3" t="s">
        <v>37</v>
      </c>
      <c r="M2260" s="3" t="s">
        <v>45</v>
      </c>
      <c r="N2260" s="3" t="s">
        <v>45</v>
      </c>
      <c r="O2260" s="3" t="s">
        <v>36</v>
      </c>
      <c r="P2260" s="3"/>
      <c r="Q2260" s="3"/>
      <c r="R2260" s="3" t="s">
        <v>40</v>
      </c>
      <c r="S2260" s="3" t="s">
        <v>41</v>
      </c>
      <c r="T2260" s="3" t="s">
        <v>42</v>
      </c>
      <c r="U2260" s="4" t="s">
        <v>136</v>
      </c>
      <c r="V2260" s="6">
        <v>2500000</v>
      </c>
      <c r="W2260" s="6">
        <v>0</v>
      </c>
      <c r="X2260" s="6">
        <v>1227214</v>
      </c>
      <c r="Y2260" s="6">
        <v>1272786</v>
      </c>
      <c r="Z2260" s="6">
        <v>0</v>
      </c>
      <c r="AA2260" s="6">
        <v>1272785.21</v>
      </c>
      <c r="AB2260" s="6">
        <v>0.79</v>
      </c>
      <c r="AC2260" s="6">
        <v>1272785.21</v>
      </c>
      <c r="AD2260" s="6">
        <v>1272785.21</v>
      </c>
      <c r="AE2260" s="6">
        <v>1066510.6100000001</v>
      </c>
      <c r="AF2260" s="6">
        <v>1066510.6100000001</v>
      </c>
    </row>
    <row r="2261" spans="1:32" ht="22.5">
      <c r="A2261" s="3" t="s">
        <v>466</v>
      </c>
      <c r="B2261" s="11" t="s">
        <v>545</v>
      </c>
      <c r="C2261" s="11" t="s">
        <v>579</v>
      </c>
      <c r="D2261" s="4" t="s">
        <v>467</v>
      </c>
      <c r="E2261" s="5" t="s">
        <v>160</v>
      </c>
      <c r="F2261" s="5" t="str">
        <f t="shared" si="37"/>
        <v>A-2-0-4</v>
      </c>
      <c r="G2261" s="13" t="s">
        <v>492</v>
      </c>
      <c r="H2261" s="13" t="s">
        <v>501</v>
      </c>
      <c r="I2261" s="13" t="s">
        <v>502</v>
      </c>
      <c r="J2261" s="3" t="s">
        <v>35</v>
      </c>
      <c r="K2261" s="3" t="s">
        <v>36</v>
      </c>
      <c r="L2261" s="3" t="s">
        <v>37</v>
      </c>
      <c r="M2261" s="3" t="s">
        <v>45</v>
      </c>
      <c r="N2261" s="3" t="s">
        <v>46</v>
      </c>
      <c r="O2261" s="3" t="s">
        <v>93</v>
      </c>
      <c r="P2261" s="3"/>
      <c r="Q2261" s="3"/>
      <c r="R2261" s="3" t="s">
        <v>40</v>
      </c>
      <c r="S2261" s="3" t="s">
        <v>41</v>
      </c>
      <c r="T2261" s="3" t="s">
        <v>42</v>
      </c>
      <c r="U2261" s="4" t="s">
        <v>161</v>
      </c>
      <c r="V2261" s="6">
        <v>17000000</v>
      </c>
      <c r="W2261" s="6">
        <v>0</v>
      </c>
      <c r="X2261" s="6">
        <v>5006083</v>
      </c>
      <c r="Y2261" s="6">
        <v>11993917</v>
      </c>
      <c r="Z2261" s="6">
        <v>0</v>
      </c>
      <c r="AA2261" s="6">
        <v>11993917</v>
      </c>
      <c r="AB2261" s="6">
        <v>0</v>
      </c>
      <c r="AC2261" s="6">
        <v>11993917</v>
      </c>
      <c r="AD2261" s="6">
        <v>11993917</v>
      </c>
      <c r="AE2261" s="6">
        <v>10447917</v>
      </c>
      <c r="AF2261" s="6">
        <v>10447917</v>
      </c>
    </row>
    <row r="2262" spans="1:32" ht="22.5">
      <c r="A2262" s="3" t="s">
        <v>466</v>
      </c>
      <c r="B2262" s="11" t="s">
        <v>545</v>
      </c>
      <c r="C2262" s="11" t="s">
        <v>579</v>
      </c>
      <c r="D2262" s="4" t="s">
        <v>467</v>
      </c>
      <c r="E2262" s="5" t="s">
        <v>44</v>
      </c>
      <c r="F2262" s="5" t="str">
        <f t="shared" si="37"/>
        <v>A-2-0-4</v>
      </c>
      <c r="G2262" s="13" t="s">
        <v>492</v>
      </c>
      <c r="H2262" s="13" t="s">
        <v>501</v>
      </c>
      <c r="I2262" s="13" t="s">
        <v>502</v>
      </c>
      <c r="J2262" s="3" t="s">
        <v>35</v>
      </c>
      <c r="K2262" s="3" t="s">
        <v>36</v>
      </c>
      <c r="L2262" s="3" t="s">
        <v>37</v>
      </c>
      <c r="M2262" s="3" t="s">
        <v>45</v>
      </c>
      <c r="N2262" s="3" t="s">
        <v>46</v>
      </c>
      <c r="O2262" s="3" t="s">
        <v>47</v>
      </c>
      <c r="P2262" s="3"/>
      <c r="Q2262" s="3"/>
      <c r="R2262" s="3" t="s">
        <v>40</v>
      </c>
      <c r="S2262" s="3" t="s">
        <v>41</v>
      </c>
      <c r="T2262" s="3" t="s">
        <v>42</v>
      </c>
      <c r="U2262" s="4" t="s">
        <v>48</v>
      </c>
      <c r="V2262" s="6">
        <v>2000000</v>
      </c>
      <c r="W2262" s="6">
        <v>0</v>
      </c>
      <c r="X2262" s="6">
        <v>2000000</v>
      </c>
      <c r="Y2262" s="6">
        <v>0</v>
      </c>
      <c r="Z2262" s="6">
        <v>0</v>
      </c>
      <c r="AA2262" s="6">
        <v>0</v>
      </c>
      <c r="AB2262" s="6">
        <v>0</v>
      </c>
      <c r="AC2262" s="6">
        <v>0</v>
      </c>
      <c r="AD2262" s="6">
        <v>0</v>
      </c>
      <c r="AE2262" s="6">
        <v>0</v>
      </c>
      <c r="AF2262" s="6">
        <v>0</v>
      </c>
    </row>
    <row r="2263" spans="1:32" ht="22.5">
      <c r="A2263" s="3" t="s">
        <v>466</v>
      </c>
      <c r="B2263" s="11" t="s">
        <v>545</v>
      </c>
      <c r="C2263" s="11" t="s">
        <v>579</v>
      </c>
      <c r="D2263" s="4" t="s">
        <v>467</v>
      </c>
      <c r="E2263" s="5" t="s">
        <v>179</v>
      </c>
      <c r="F2263" s="5" t="str">
        <f t="shared" si="37"/>
        <v>A-2-0-4</v>
      </c>
      <c r="G2263" s="13" t="s">
        <v>492</v>
      </c>
      <c r="H2263" s="13" t="s">
        <v>501</v>
      </c>
      <c r="I2263" s="13" t="s">
        <v>502</v>
      </c>
      <c r="J2263" s="3" t="s">
        <v>35</v>
      </c>
      <c r="K2263" s="3" t="s">
        <v>36</v>
      </c>
      <c r="L2263" s="3" t="s">
        <v>37</v>
      </c>
      <c r="M2263" s="3" t="s">
        <v>45</v>
      </c>
      <c r="N2263" s="3" t="s">
        <v>158</v>
      </c>
      <c r="O2263" s="3" t="s">
        <v>61</v>
      </c>
      <c r="P2263" s="3"/>
      <c r="Q2263" s="3"/>
      <c r="R2263" s="3" t="s">
        <v>40</v>
      </c>
      <c r="S2263" s="3" t="s">
        <v>41</v>
      </c>
      <c r="T2263" s="3" t="s">
        <v>42</v>
      </c>
      <c r="U2263" s="4" t="s">
        <v>180</v>
      </c>
      <c r="V2263" s="6">
        <v>1500000</v>
      </c>
      <c r="W2263" s="6">
        <v>0</v>
      </c>
      <c r="X2263" s="6">
        <v>247702</v>
      </c>
      <c r="Y2263" s="6">
        <v>1252298</v>
      </c>
      <c r="Z2263" s="6">
        <v>0</v>
      </c>
      <c r="AA2263" s="6">
        <v>1252298</v>
      </c>
      <c r="AB2263" s="6">
        <v>0</v>
      </c>
      <c r="AC2263" s="6">
        <v>1252298</v>
      </c>
      <c r="AD2263" s="6">
        <v>1252298</v>
      </c>
      <c r="AE2263" s="6">
        <v>1252298</v>
      </c>
      <c r="AF2263" s="6">
        <v>1252298</v>
      </c>
    </row>
    <row r="2264" spans="1:32" ht="22.5">
      <c r="A2264" s="3" t="s">
        <v>466</v>
      </c>
      <c r="B2264" s="11" t="s">
        <v>545</v>
      </c>
      <c r="C2264" s="11" t="s">
        <v>579</v>
      </c>
      <c r="D2264" s="4" t="s">
        <v>467</v>
      </c>
      <c r="E2264" s="5" t="s">
        <v>181</v>
      </c>
      <c r="F2264" s="5" t="str">
        <f t="shared" ref="F2264:F2327" si="38">+J2264&amp;"-"&amp;K2264&amp;"-"&amp;L2264&amp;"-"&amp;M2264</f>
        <v>A-2-0-4</v>
      </c>
      <c r="G2264" s="13" t="s">
        <v>492</v>
      </c>
      <c r="H2264" s="13" t="s">
        <v>501</v>
      </c>
      <c r="I2264" s="13" t="s">
        <v>502</v>
      </c>
      <c r="J2264" s="3" t="s">
        <v>35</v>
      </c>
      <c r="K2264" s="3" t="s">
        <v>36</v>
      </c>
      <c r="L2264" s="3" t="s">
        <v>37</v>
      </c>
      <c r="M2264" s="3" t="s">
        <v>45</v>
      </c>
      <c r="N2264" s="3" t="s">
        <v>158</v>
      </c>
      <c r="O2264" s="3" t="s">
        <v>36</v>
      </c>
      <c r="P2264" s="3"/>
      <c r="Q2264" s="3"/>
      <c r="R2264" s="3" t="s">
        <v>40</v>
      </c>
      <c r="S2264" s="3" t="s">
        <v>41</v>
      </c>
      <c r="T2264" s="3" t="s">
        <v>42</v>
      </c>
      <c r="U2264" s="4" t="s">
        <v>182</v>
      </c>
      <c r="V2264" s="6">
        <v>22500000</v>
      </c>
      <c r="W2264" s="6">
        <v>0</v>
      </c>
      <c r="X2264" s="6">
        <v>0</v>
      </c>
      <c r="Y2264" s="6">
        <v>22500000</v>
      </c>
      <c r="Z2264" s="6">
        <v>0</v>
      </c>
      <c r="AA2264" s="6">
        <v>22500000</v>
      </c>
      <c r="AB2264" s="6">
        <v>0</v>
      </c>
      <c r="AC2264" s="6">
        <v>22500000</v>
      </c>
      <c r="AD2264" s="6">
        <v>22500000</v>
      </c>
      <c r="AE2264" s="6">
        <v>22500000</v>
      </c>
      <c r="AF2264" s="6">
        <v>22500000</v>
      </c>
    </row>
    <row r="2265" spans="1:32" ht="22.5">
      <c r="A2265" s="3" t="s">
        <v>466</v>
      </c>
      <c r="B2265" s="11" t="s">
        <v>545</v>
      </c>
      <c r="C2265" s="11" t="s">
        <v>579</v>
      </c>
      <c r="D2265" s="4" t="s">
        <v>467</v>
      </c>
      <c r="E2265" s="5" t="s">
        <v>185</v>
      </c>
      <c r="F2265" s="5" t="str">
        <f t="shared" si="38"/>
        <v>A-2-0-4</v>
      </c>
      <c r="G2265" s="13" t="s">
        <v>492</v>
      </c>
      <c r="H2265" s="13" t="s">
        <v>501</v>
      </c>
      <c r="I2265" s="13" t="s">
        <v>502</v>
      </c>
      <c r="J2265" s="3" t="s">
        <v>35</v>
      </c>
      <c r="K2265" s="3" t="s">
        <v>36</v>
      </c>
      <c r="L2265" s="3" t="s">
        <v>37</v>
      </c>
      <c r="M2265" s="3" t="s">
        <v>45</v>
      </c>
      <c r="N2265" s="3" t="s">
        <v>158</v>
      </c>
      <c r="O2265" s="3" t="s">
        <v>116</v>
      </c>
      <c r="P2265" s="3"/>
      <c r="Q2265" s="3"/>
      <c r="R2265" s="3" t="s">
        <v>40</v>
      </c>
      <c r="S2265" s="3" t="s">
        <v>41</v>
      </c>
      <c r="T2265" s="3" t="s">
        <v>42</v>
      </c>
      <c r="U2265" s="4" t="s">
        <v>186</v>
      </c>
      <c r="V2265" s="6">
        <v>600000</v>
      </c>
      <c r="W2265" s="6">
        <v>0</v>
      </c>
      <c r="X2265" s="6">
        <v>0</v>
      </c>
      <c r="Y2265" s="6">
        <v>600000</v>
      </c>
      <c r="Z2265" s="6">
        <v>0</v>
      </c>
      <c r="AA2265" s="6">
        <v>600000</v>
      </c>
      <c r="AB2265" s="6">
        <v>0</v>
      </c>
      <c r="AC2265" s="6">
        <v>600000</v>
      </c>
      <c r="AD2265" s="6">
        <v>600000</v>
      </c>
      <c r="AE2265" s="6">
        <v>600000</v>
      </c>
      <c r="AF2265" s="6">
        <v>600000</v>
      </c>
    </row>
    <row r="2266" spans="1:32" ht="22.5">
      <c r="A2266" s="3" t="s">
        <v>466</v>
      </c>
      <c r="B2266" s="11" t="s">
        <v>545</v>
      </c>
      <c r="C2266" s="11" t="s">
        <v>579</v>
      </c>
      <c r="D2266" s="4" t="s">
        <v>467</v>
      </c>
      <c r="E2266" s="5" t="s">
        <v>49</v>
      </c>
      <c r="F2266" s="5" t="str">
        <f t="shared" si="38"/>
        <v>A-2-0-4</v>
      </c>
      <c r="G2266" s="13" t="s">
        <v>492</v>
      </c>
      <c r="H2266" s="13" t="s">
        <v>493</v>
      </c>
      <c r="I2266" s="13" t="s">
        <v>494</v>
      </c>
      <c r="J2266" s="3" t="s">
        <v>35</v>
      </c>
      <c r="K2266" s="3" t="s">
        <v>36</v>
      </c>
      <c r="L2266" s="3" t="s">
        <v>37</v>
      </c>
      <c r="M2266" s="3" t="s">
        <v>45</v>
      </c>
      <c r="N2266" s="3" t="s">
        <v>50</v>
      </c>
      <c r="O2266" s="3" t="s">
        <v>36</v>
      </c>
      <c r="P2266" s="3"/>
      <c r="Q2266" s="3"/>
      <c r="R2266" s="3" t="s">
        <v>40</v>
      </c>
      <c r="S2266" s="3" t="s">
        <v>41</v>
      </c>
      <c r="T2266" s="3" t="s">
        <v>42</v>
      </c>
      <c r="U2266" s="4" t="s">
        <v>51</v>
      </c>
      <c r="V2266" s="6">
        <v>5000000</v>
      </c>
      <c r="W2266" s="6">
        <v>4052266</v>
      </c>
      <c r="X2266" s="6">
        <v>1802791</v>
      </c>
      <c r="Y2266" s="6">
        <v>7249475</v>
      </c>
      <c r="Z2266" s="6">
        <v>0</v>
      </c>
      <c r="AA2266" s="6">
        <v>7249475</v>
      </c>
      <c r="AB2266" s="6">
        <v>0</v>
      </c>
      <c r="AC2266" s="6">
        <v>7249475</v>
      </c>
      <c r="AD2266" s="6">
        <v>7249475</v>
      </c>
      <c r="AE2266" s="6">
        <v>7249475</v>
      </c>
      <c r="AF2266" s="6">
        <v>7249475</v>
      </c>
    </row>
    <row r="2267" spans="1:32" ht="22.5">
      <c r="A2267" s="3" t="s">
        <v>466</v>
      </c>
      <c r="B2267" s="11" t="s">
        <v>545</v>
      </c>
      <c r="C2267" s="11" t="s">
        <v>579</v>
      </c>
      <c r="D2267" s="4" t="s">
        <v>467</v>
      </c>
      <c r="E2267" s="5" t="s">
        <v>193</v>
      </c>
      <c r="F2267" s="5" t="str">
        <f t="shared" si="38"/>
        <v>A-2-0-4</v>
      </c>
      <c r="G2267" s="13" t="s">
        <v>492</v>
      </c>
      <c r="H2267" s="13" t="s">
        <v>493</v>
      </c>
      <c r="I2267" s="13" t="s">
        <v>494</v>
      </c>
      <c r="J2267" s="3" t="s">
        <v>35</v>
      </c>
      <c r="K2267" s="3" t="s">
        <v>36</v>
      </c>
      <c r="L2267" s="3" t="s">
        <v>37</v>
      </c>
      <c r="M2267" s="3" t="s">
        <v>45</v>
      </c>
      <c r="N2267" s="3" t="s">
        <v>150</v>
      </c>
      <c r="O2267" s="3" t="s">
        <v>45</v>
      </c>
      <c r="P2267" s="3"/>
      <c r="Q2267" s="3"/>
      <c r="R2267" s="3" t="s">
        <v>40</v>
      </c>
      <c r="S2267" s="3" t="s">
        <v>41</v>
      </c>
      <c r="T2267" s="3" t="s">
        <v>42</v>
      </c>
      <c r="U2267" s="4" t="s">
        <v>194</v>
      </c>
      <c r="V2267" s="6">
        <v>7808365</v>
      </c>
      <c r="W2267" s="6">
        <v>3000000</v>
      </c>
      <c r="X2267" s="6">
        <v>67951</v>
      </c>
      <c r="Y2267" s="6">
        <v>10740414</v>
      </c>
      <c r="Z2267" s="6">
        <v>0</v>
      </c>
      <c r="AA2267" s="6">
        <v>10740414</v>
      </c>
      <c r="AB2267" s="6">
        <v>0</v>
      </c>
      <c r="AC2267" s="6">
        <v>10740414</v>
      </c>
      <c r="AD2267" s="6">
        <v>10740414</v>
      </c>
      <c r="AE2267" s="6">
        <v>10740414</v>
      </c>
      <c r="AF2267" s="6">
        <v>10740414</v>
      </c>
    </row>
    <row r="2268" spans="1:32" ht="22.5">
      <c r="A2268" s="3" t="s">
        <v>466</v>
      </c>
      <c r="B2268" s="11" t="s">
        <v>545</v>
      </c>
      <c r="C2268" s="11" t="s">
        <v>579</v>
      </c>
      <c r="D2268" s="4" t="s">
        <v>467</v>
      </c>
      <c r="E2268" s="5" t="s">
        <v>208</v>
      </c>
      <c r="F2268" s="5" t="str">
        <f t="shared" si="38"/>
        <v>C-4102-1500-1</v>
      </c>
      <c r="G2268" s="13" t="s">
        <v>509</v>
      </c>
      <c r="H2268" s="13" t="s">
        <v>510</v>
      </c>
      <c r="I2268" s="13" t="s">
        <v>511</v>
      </c>
      <c r="J2268" s="3" t="s">
        <v>53</v>
      </c>
      <c r="K2268" s="3" t="s">
        <v>209</v>
      </c>
      <c r="L2268" s="3" t="s">
        <v>55</v>
      </c>
      <c r="M2268" s="3" t="s">
        <v>61</v>
      </c>
      <c r="N2268" s="3" t="s">
        <v>37</v>
      </c>
      <c r="O2268" s="3" t="s">
        <v>210</v>
      </c>
      <c r="P2268" s="3"/>
      <c r="Q2268" s="3"/>
      <c r="R2268" s="3" t="s">
        <v>40</v>
      </c>
      <c r="S2268" s="3" t="s">
        <v>41</v>
      </c>
      <c r="T2268" s="3" t="s">
        <v>42</v>
      </c>
      <c r="U2268" s="4" t="s">
        <v>211</v>
      </c>
      <c r="V2268" s="6">
        <v>909190080</v>
      </c>
      <c r="W2268" s="6">
        <v>93083987</v>
      </c>
      <c r="X2268" s="6">
        <v>974507858</v>
      </c>
      <c r="Y2268" s="6">
        <v>27766209</v>
      </c>
      <c r="Z2268" s="6">
        <v>0</v>
      </c>
      <c r="AA2268" s="6">
        <v>27766209</v>
      </c>
      <c r="AB2268" s="6">
        <v>0</v>
      </c>
      <c r="AC2268" s="6">
        <v>27766209</v>
      </c>
      <c r="AD2268" s="6">
        <v>27766209</v>
      </c>
      <c r="AE2268" s="6">
        <v>27766209</v>
      </c>
      <c r="AF2268" s="6">
        <v>27766209</v>
      </c>
    </row>
    <row r="2269" spans="1:32" ht="22.5">
      <c r="A2269" s="3" t="s">
        <v>466</v>
      </c>
      <c r="B2269" s="11" t="s">
        <v>545</v>
      </c>
      <c r="C2269" s="11" t="s">
        <v>579</v>
      </c>
      <c r="D2269" s="4" t="s">
        <v>467</v>
      </c>
      <c r="E2269" s="5" t="s">
        <v>220</v>
      </c>
      <c r="F2269" s="5" t="str">
        <f t="shared" si="38"/>
        <v>C-4102-1500-1</v>
      </c>
      <c r="G2269" s="13" t="s">
        <v>509</v>
      </c>
      <c r="H2269" s="13" t="s">
        <v>493</v>
      </c>
      <c r="I2269" s="13" t="s">
        <v>512</v>
      </c>
      <c r="J2269" s="3" t="s">
        <v>53</v>
      </c>
      <c r="K2269" s="3" t="s">
        <v>209</v>
      </c>
      <c r="L2269" s="3" t="s">
        <v>55</v>
      </c>
      <c r="M2269" s="3" t="s">
        <v>61</v>
      </c>
      <c r="N2269" s="3" t="s">
        <v>37</v>
      </c>
      <c r="O2269" s="3" t="s">
        <v>221</v>
      </c>
      <c r="P2269" s="3"/>
      <c r="Q2269" s="3"/>
      <c r="R2269" s="3" t="s">
        <v>40</v>
      </c>
      <c r="S2269" s="3" t="s">
        <v>41</v>
      </c>
      <c r="T2269" s="3" t="s">
        <v>42</v>
      </c>
      <c r="U2269" s="4" t="s">
        <v>222</v>
      </c>
      <c r="V2269" s="6">
        <v>28669638</v>
      </c>
      <c r="W2269" s="6">
        <v>0</v>
      </c>
      <c r="X2269" s="6">
        <v>28669638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</row>
    <row r="2270" spans="1:32" ht="22.5">
      <c r="A2270" s="3" t="s">
        <v>466</v>
      </c>
      <c r="B2270" s="11" t="s">
        <v>545</v>
      </c>
      <c r="C2270" s="11" t="s">
        <v>579</v>
      </c>
      <c r="D2270" s="4" t="s">
        <v>467</v>
      </c>
      <c r="E2270" s="5" t="s">
        <v>223</v>
      </c>
      <c r="F2270" s="5" t="str">
        <f t="shared" si="38"/>
        <v>C-4102-1500-1</v>
      </c>
      <c r="G2270" s="13" t="s">
        <v>509</v>
      </c>
      <c r="H2270" s="13" t="s">
        <v>493</v>
      </c>
      <c r="I2270" s="13" t="s">
        <v>506</v>
      </c>
      <c r="J2270" s="3" t="s">
        <v>53</v>
      </c>
      <c r="K2270" s="3" t="s">
        <v>209</v>
      </c>
      <c r="L2270" s="3" t="s">
        <v>55</v>
      </c>
      <c r="M2270" s="3" t="s">
        <v>61</v>
      </c>
      <c r="N2270" s="3" t="s">
        <v>37</v>
      </c>
      <c r="O2270" s="3" t="s">
        <v>224</v>
      </c>
      <c r="P2270" s="3"/>
      <c r="Q2270" s="3"/>
      <c r="R2270" s="3" t="s">
        <v>40</v>
      </c>
      <c r="S2270" s="3" t="s">
        <v>41</v>
      </c>
      <c r="T2270" s="3" t="s">
        <v>42</v>
      </c>
      <c r="U2270" s="4" t="s">
        <v>57</v>
      </c>
      <c r="V2270" s="6">
        <v>1370820</v>
      </c>
      <c r="W2270" s="6">
        <v>0</v>
      </c>
      <c r="X2270" s="6">
        <v>0</v>
      </c>
      <c r="Y2270" s="6">
        <v>1370820</v>
      </c>
      <c r="Z2270" s="6">
        <v>0</v>
      </c>
      <c r="AA2270" s="6">
        <v>1173484</v>
      </c>
      <c r="AB2270" s="6">
        <v>197336</v>
      </c>
      <c r="AC2270" s="6">
        <v>1173484</v>
      </c>
      <c r="AD2270" s="6">
        <v>1173484</v>
      </c>
      <c r="AE2270" s="6">
        <v>1173484</v>
      </c>
      <c r="AF2270" s="6">
        <v>1173484</v>
      </c>
    </row>
    <row r="2271" spans="1:32" ht="22.5">
      <c r="A2271" s="3" t="s">
        <v>466</v>
      </c>
      <c r="B2271" s="11" t="s">
        <v>545</v>
      </c>
      <c r="C2271" s="11" t="s">
        <v>579</v>
      </c>
      <c r="D2271" s="4" t="s">
        <v>467</v>
      </c>
      <c r="E2271" s="5" t="s">
        <v>375</v>
      </c>
      <c r="F2271" s="5" t="str">
        <f t="shared" si="38"/>
        <v>C-4102-1500-3</v>
      </c>
      <c r="G2271" s="13" t="s">
        <v>495</v>
      </c>
      <c r="H2271" s="13" t="s">
        <v>496</v>
      </c>
      <c r="I2271" s="13" t="s">
        <v>497</v>
      </c>
      <c r="J2271" s="3" t="s">
        <v>53</v>
      </c>
      <c r="K2271" s="3" t="s">
        <v>209</v>
      </c>
      <c r="L2271" s="3" t="s">
        <v>55</v>
      </c>
      <c r="M2271" s="3" t="s">
        <v>38</v>
      </c>
      <c r="N2271" s="3" t="s">
        <v>37</v>
      </c>
      <c r="O2271" s="3" t="s">
        <v>257</v>
      </c>
      <c r="P2271" s="3"/>
      <c r="Q2271" s="3"/>
      <c r="R2271" s="3" t="s">
        <v>40</v>
      </c>
      <c r="S2271" s="3" t="s">
        <v>41</v>
      </c>
      <c r="T2271" s="3" t="s">
        <v>42</v>
      </c>
      <c r="U2271" s="4" t="s">
        <v>376</v>
      </c>
      <c r="V2271" s="6">
        <v>331952500</v>
      </c>
      <c r="W2271" s="6">
        <v>30177500</v>
      </c>
      <c r="X2271" s="6">
        <v>30213114</v>
      </c>
      <c r="Y2271" s="6">
        <v>331916886</v>
      </c>
      <c r="Z2271" s="6">
        <v>0</v>
      </c>
      <c r="AA2271" s="6">
        <v>322597417</v>
      </c>
      <c r="AB2271" s="6">
        <v>9319469</v>
      </c>
      <c r="AC2271" s="6">
        <v>322597417</v>
      </c>
      <c r="AD2271" s="6">
        <v>292419917</v>
      </c>
      <c r="AE2271" s="6">
        <v>292419917</v>
      </c>
      <c r="AF2271" s="6">
        <v>292419917</v>
      </c>
    </row>
    <row r="2272" spans="1:32" ht="22.5">
      <c r="A2272" s="3" t="s">
        <v>466</v>
      </c>
      <c r="B2272" s="11" t="s">
        <v>545</v>
      </c>
      <c r="C2272" s="11" t="s">
        <v>579</v>
      </c>
      <c r="D2272" s="4" t="s">
        <v>467</v>
      </c>
      <c r="E2272" s="5" t="s">
        <v>225</v>
      </c>
      <c r="F2272" s="5" t="str">
        <f t="shared" si="38"/>
        <v>C-4102-1500-3</v>
      </c>
      <c r="G2272" s="13" t="s">
        <v>495</v>
      </c>
      <c r="H2272" s="13" t="s">
        <v>496</v>
      </c>
      <c r="I2272" s="13" t="s">
        <v>497</v>
      </c>
      <c r="J2272" s="3" t="s">
        <v>53</v>
      </c>
      <c r="K2272" s="3" t="s">
        <v>209</v>
      </c>
      <c r="L2272" s="3" t="s">
        <v>55</v>
      </c>
      <c r="M2272" s="3" t="s">
        <v>38</v>
      </c>
      <c r="N2272" s="3" t="s">
        <v>37</v>
      </c>
      <c r="O2272" s="3" t="s">
        <v>213</v>
      </c>
      <c r="P2272" s="3"/>
      <c r="Q2272" s="3"/>
      <c r="R2272" s="3" t="s">
        <v>40</v>
      </c>
      <c r="S2272" s="3" t="s">
        <v>41</v>
      </c>
      <c r="T2272" s="3" t="s">
        <v>42</v>
      </c>
      <c r="U2272" s="4" t="s">
        <v>226</v>
      </c>
      <c r="V2272" s="6">
        <v>397229052</v>
      </c>
      <c r="W2272" s="6">
        <v>682559</v>
      </c>
      <c r="X2272" s="6">
        <v>50708975</v>
      </c>
      <c r="Y2272" s="6">
        <v>347202636</v>
      </c>
      <c r="Z2272" s="6">
        <v>0</v>
      </c>
      <c r="AA2272" s="6">
        <v>342266297</v>
      </c>
      <c r="AB2272" s="6">
        <v>4936339</v>
      </c>
      <c r="AC2272" s="6">
        <v>342266297</v>
      </c>
      <c r="AD2272" s="6">
        <v>342266297</v>
      </c>
      <c r="AE2272" s="6">
        <v>328668000</v>
      </c>
      <c r="AF2272" s="6">
        <v>328668000</v>
      </c>
    </row>
    <row r="2273" spans="1:32" ht="22.5">
      <c r="A2273" s="3" t="s">
        <v>466</v>
      </c>
      <c r="B2273" s="11" t="s">
        <v>545</v>
      </c>
      <c r="C2273" s="11" t="s">
        <v>579</v>
      </c>
      <c r="D2273" s="4" t="s">
        <v>467</v>
      </c>
      <c r="E2273" s="5" t="s">
        <v>227</v>
      </c>
      <c r="F2273" s="5" t="str">
        <f t="shared" si="38"/>
        <v>C-4102-1500-3</v>
      </c>
      <c r="G2273" s="13" t="s">
        <v>495</v>
      </c>
      <c r="H2273" s="13" t="s">
        <v>496</v>
      </c>
      <c r="I2273" s="13" t="s">
        <v>497</v>
      </c>
      <c r="J2273" s="3" t="s">
        <v>53</v>
      </c>
      <c r="K2273" s="3" t="s">
        <v>209</v>
      </c>
      <c r="L2273" s="3" t="s">
        <v>55</v>
      </c>
      <c r="M2273" s="3" t="s">
        <v>38</v>
      </c>
      <c r="N2273" s="3" t="s">
        <v>37</v>
      </c>
      <c r="O2273" s="3" t="s">
        <v>218</v>
      </c>
      <c r="P2273" s="3"/>
      <c r="Q2273" s="3"/>
      <c r="R2273" s="3" t="s">
        <v>230</v>
      </c>
      <c r="S2273" s="3" t="s">
        <v>243</v>
      </c>
      <c r="T2273" s="3" t="s">
        <v>42</v>
      </c>
      <c r="U2273" s="4" t="s">
        <v>228</v>
      </c>
      <c r="V2273" s="6">
        <v>0</v>
      </c>
      <c r="W2273" s="6">
        <v>3885274</v>
      </c>
      <c r="X2273" s="6">
        <v>0</v>
      </c>
      <c r="Y2273" s="6">
        <v>3885274</v>
      </c>
      <c r="Z2273" s="6">
        <v>0</v>
      </c>
      <c r="AA2273" s="6">
        <v>3885274</v>
      </c>
      <c r="AB2273" s="6">
        <v>0</v>
      </c>
      <c r="AC2273" s="6">
        <v>3885274</v>
      </c>
      <c r="AD2273" s="6">
        <v>0</v>
      </c>
      <c r="AE2273" s="6">
        <v>0</v>
      </c>
      <c r="AF2273" s="6">
        <v>0</v>
      </c>
    </row>
    <row r="2274" spans="1:32" ht="22.5">
      <c r="A2274" s="3" t="s">
        <v>466</v>
      </c>
      <c r="B2274" s="11" t="s">
        <v>545</v>
      </c>
      <c r="C2274" s="11" t="s">
        <v>579</v>
      </c>
      <c r="D2274" s="4" t="s">
        <v>467</v>
      </c>
      <c r="E2274" s="5" t="s">
        <v>227</v>
      </c>
      <c r="F2274" s="5" t="str">
        <f t="shared" si="38"/>
        <v>C-4102-1500-3</v>
      </c>
      <c r="G2274" s="13" t="s">
        <v>495</v>
      </c>
      <c r="H2274" s="13" t="s">
        <v>496</v>
      </c>
      <c r="I2274" s="13" t="s">
        <v>497</v>
      </c>
      <c r="J2274" s="3" t="s">
        <v>53</v>
      </c>
      <c r="K2274" s="3" t="s">
        <v>209</v>
      </c>
      <c r="L2274" s="3" t="s">
        <v>55</v>
      </c>
      <c r="M2274" s="3" t="s">
        <v>38</v>
      </c>
      <c r="N2274" s="3" t="s">
        <v>37</v>
      </c>
      <c r="O2274" s="3" t="s">
        <v>218</v>
      </c>
      <c r="P2274" s="3"/>
      <c r="Q2274" s="3"/>
      <c r="R2274" s="3" t="s">
        <v>40</v>
      </c>
      <c r="S2274" s="3" t="s">
        <v>41</v>
      </c>
      <c r="T2274" s="3" t="s">
        <v>42</v>
      </c>
      <c r="U2274" s="4" t="s">
        <v>228</v>
      </c>
      <c r="V2274" s="6">
        <v>42738014</v>
      </c>
      <c r="W2274" s="6">
        <v>0</v>
      </c>
      <c r="X2274" s="6">
        <v>7967141</v>
      </c>
      <c r="Y2274" s="6">
        <v>34770873</v>
      </c>
      <c r="Z2274" s="6">
        <v>0</v>
      </c>
      <c r="AA2274" s="6">
        <v>33028260</v>
      </c>
      <c r="AB2274" s="6">
        <v>1742613</v>
      </c>
      <c r="AC2274" s="6">
        <v>33028260</v>
      </c>
      <c r="AD2274" s="6">
        <v>33028260</v>
      </c>
      <c r="AE2274" s="6">
        <v>33028260</v>
      </c>
      <c r="AF2274" s="6">
        <v>33028260</v>
      </c>
    </row>
    <row r="2275" spans="1:32" ht="22.5">
      <c r="A2275" s="3" t="s">
        <v>466</v>
      </c>
      <c r="B2275" s="11" t="s">
        <v>545</v>
      </c>
      <c r="C2275" s="11" t="s">
        <v>579</v>
      </c>
      <c r="D2275" s="4" t="s">
        <v>467</v>
      </c>
      <c r="E2275" s="5" t="s">
        <v>460</v>
      </c>
      <c r="F2275" s="5" t="str">
        <f t="shared" si="38"/>
        <v>C-4102-1500-3</v>
      </c>
      <c r="G2275" s="13" t="s">
        <v>495</v>
      </c>
      <c r="H2275" s="13" t="s">
        <v>496</v>
      </c>
      <c r="I2275" s="13" t="s">
        <v>497</v>
      </c>
      <c r="J2275" s="3" t="s">
        <v>53</v>
      </c>
      <c r="K2275" s="3" t="s">
        <v>209</v>
      </c>
      <c r="L2275" s="3" t="s">
        <v>55</v>
      </c>
      <c r="M2275" s="3" t="s">
        <v>38</v>
      </c>
      <c r="N2275" s="3" t="s">
        <v>37</v>
      </c>
      <c r="O2275" s="3" t="s">
        <v>267</v>
      </c>
      <c r="P2275" s="3"/>
      <c r="Q2275" s="3"/>
      <c r="R2275" s="3" t="s">
        <v>230</v>
      </c>
      <c r="S2275" s="3" t="s">
        <v>243</v>
      </c>
      <c r="T2275" s="3" t="s">
        <v>42</v>
      </c>
      <c r="U2275" s="4" t="s">
        <v>461</v>
      </c>
      <c r="V2275" s="6">
        <v>0</v>
      </c>
      <c r="W2275" s="6">
        <v>1000000</v>
      </c>
      <c r="X2275" s="6">
        <v>0</v>
      </c>
      <c r="Y2275" s="6">
        <v>1000000</v>
      </c>
      <c r="Z2275" s="6">
        <v>0</v>
      </c>
      <c r="AA2275" s="6">
        <v>1000000</v>
      </c>
      <c r="AB2275" s="6">
        <v>0</v>
      </c>
      <c r="AC2275" s="6">
        <v>1000000</v>
      </c>
      <c r="AD2275" s="6">
        <v>1000000</v>
      </c>
      <c r="AE2275" s="6">
        <v>1000000</v>
      </c>
      <c r="AF2275" s="6">
        <v>1000000</v>
      </c>
    </row>
    <row r="2276" spans="1:32" ht="22.5">
      <c r="A2276" s="3" t="s">
        <v>466</v>
      </c>
      <c r="B2276" s="11" t="s">
        <v>545</v>
      </c>
      <c r="C2276" s="11" t="s">
        <v>579</v>
      </c>
      <c r="D2276" s="4" t="s">
        <v>467</v>
      </c>
      <c r="E2276" s="5" t="s">
        <v>237</v>
      </c>
      <c r="F2276" s="5" t="str">
        <f t="shared" si="38"/>
        <v>C-4102-1500-3</v>
      </c>
      <c r="G2276" s="13" t="s">
        <v>495</v>
      </c>
      <c r="H2276" s="13" t="s">
        <v>493</v>
      </c>
      <c r="I2276" s="13" t="s">
        <v>512</v>
      </c>
      <c r="J2276" s="3" t="s">
        <v>53</v>
      </c>
      <c r="K2276" s="3" t="s">
        <v>209</v>
      </c>
      <c r="L2276" s="3" t="s">
        <v>55</v>
      </c>
      <c r="M2276" s="3" t="s">
        <v>38</v>
      </c>
      <c r="N2276" s="3" t="s">
        <v>37</v>
      </c>
      <c r="O2276" s="3" t="s">
        <v>238</v>
      </c>
      <c r="P2276" s="3"/>
      <c r="Q2276" s="3"/>
      <c r="R2276" s="3" t="s">
        <v>40</v>
      </c>
      <c r="S2276" s="3" t="s">
        <v>41</v>
      </c>
      <c r="T2276" s="3" t="s">
        <v>42</v>
      </c>
      <c r="U2276" s="4" t="s">
        <v>222</v>
      </c>
      <c r="V2276" s="6">
        <v>224080835</v>
      </c>
      <c r="W2276" s="6">
        <v>28841163</v>
      </c>
      <c r="X2276" s="6">
        <v>21309054</v>
      </c>
      <c r="Y2276" s="6">
        <v>231612944</v>
      </c>
      <c r="Z2276" s="6">
        <v>0</v>
      </c>
      <c r="AA2276" s="6">
        <v>229381953</v>
      </c>
      <c r="AB2276" s="6">
        <v>2230991</v>
      </c>
      <c r="AC2276" s="6">
        <v>229381953</v>
      </c>
      <c r="AD2276" s="6">
        <v>229381953</v>
      </c>
      <c r="AE2276" s="6">
        <v>220855138</v>
      </c>
      <c r="AF2276" s="6">
        <v>220855138</v>
      </c>
    </row>
    <row r="2277" spans="1:32" ht="22.5">
      <c r="A2277" s="3" t="s">
        <v>466</v>
      </c>
      <c r="B2277" s="11" t="s">
        <v>545</v>
      </c>
      <c r="C2277" s="11" t="s">
        <v>579</v>
      </c>
      <c r="D2277" s="4" t="s">
        <v>467</v>
      </c>
      <c r="E2277" s="5" t="s">
        <v>239</v>
      </c>
      <c r="F2277" s="5" t="str">
        <f t="shared" si="38"/>
        <v>C-4102-1500-3</v>
      </c>
      <c r="G2277" s="13" t="s">
        <v>495</v>
      </c>
      <c r="H2277" s="13" t="s">
        <v>493</v>
      </c>
      <c r="I2277" s="13" t="s">
        <v>506</v>
      </c>
      <c r="J2277" s="3" t="s">
        <v>53</v>
      </c>
      <c r="K2277" s="3" t="s">
        <v>209</v>
      </c>
      <c r="L2277" s="3" t="s">
        <v>55</v>
      </c>
      <c r="M2277" s="3" t="s">
        <v>38</v>
      </c>
      <c r="N2277" s="3" t="s">
        <v>37</v>
      </c>
      <c r="O2277" s="3" t="s">
        <v>240</v>
      </c>
      <c r="P2277" s="3"/>
      <c r="Q2277" s="3"/>
      <c r="R2277" s="3" t="s">
        <v>40</v>
      </c>
      <c r="S2277" s="3" t="s">
        <v>41</v>
      </c>
      <c r="T2277" s="3" t="s">
        <v>42</v>
      </c>
      <c r="U2277" s="4" t="s">
        <v>57</v>
      </c>
      <c r="V2277" s="6">
        <v>56650000</v>
      </c>
      <c r="W2277" s="6">
        <v>0</v>
      </c>
      <c r="X2277" s="6">
        <v>0</v>
      </c>
      <c r="Y2277" s="6">
        <v>56650000</v>
      </c>
      <c r="Z2277" s="6">
        <v>0</v>
      </c>
      <c r="AA2277" s="6">
        <v>51118072</v>
      </c>
      <c r="AB2277" s="6">
        <v>5531928</v>
      </c>
      <c r="AC2277" s="6">
        <v>51118072</v>
      </c>
      <c r="AD2277" s="6">
        <v>51118072</v>
      </c>
      <c r="AE2277" s="6">
        <v>51118072</v>
      </c>
      <c r="AF2277" s="6">
        <v>51118072</v>
      </c>
    </row>
    <row r="2278" spans="1:32" ht="33.75">
      <c r="A2278" s="3" t="s">
        <v>466</v>
      </c>
      <c r="B2278" s="11" t="s">
        <v>545</v>
      </c>
      <c r="C2278" s="11" t="s">
        <v>579</v>
      </c>
      <c r="D2278" s="4" t="s">
        <v>467</v>
      </c>
      <c r="E2278" s="5" t="s">
        <v>379</v>
      </c>
      <c r="F2278" s="5" t="str">
        <f t="shared" si="38"/>
        <v>C-4102-1500-3</v>
      </c>
      <c r="G2278" s="13" t="s">
        <v>495</v>
      </c>
      <c r="H2278" s="13" t="s">
        <v>496</v>
      </c>
      <c r="I2278" s="13" t="s">
        <v>497</v>
      </c>
      <c r="J2278" s="3" t="s">
        <v>53</v>
      </c>
      <c r="K2278" s="3" t="s">
        <v>209</v>
      </c>
      <c r="L2278" s="3" t="s">
        <v>55</v>
      </c>
      <c r="M2278" s="3" t="s">
        <v>38</v>
      </c>
      <c r="N2278" s="3" t="s">
        <v>37</v>
      </c>
      <c r="O2278" s="3" t="s">
        <v>380</v>
      </c>
      <c r="P2278" s="3"/>
      <c r="Q2278" s="3"/>
      <c r="R2278" s="3" t="s">
        <v>40</v>
      </c>
      <c r="S2278" s="3" t="s">
        <v>41</v>
      </c>
      <c r="T2278" s="3" t="s">
        <v>42</v>
      </c>
      <c r="U2278" s="4" t="s">
        <v>381</v>
      </c>
      <c r="V2278" s="6">
        <v>1752000</v>
      </c>
      <c r="W2278" s="6">
        <v>2000000</v>
      </c>
      <c r="X2278" s="6">
        <v>0</v>
      </c>
      <c r="Y2278" s="6">
        <v>3752000</v>
      </c>
      <c r="Z2278" s="6">
        <v>0</v>
      </c>
      <c r="AA2278" s="6">
        <v>2751084</v>
      </c>
      <c r="AB2278" s="6">
        <v>1000916</v>
      </c>
      <c r="AC2278" s="6">
        <v>2751084</v>
      </c>
      <c r="AD2278" s="6">
        <v>2751084</v>
      </c>
      <c r="AE2278" s="6">
        <v>2751084</v>
      </c>
      <c r="AF2278" s="6">
        <v>2751084</v>
      </c>
    </row>
    <row r="2279" spans="1:32" ht="22.5">
      <c r="A2279" s="3" t="s">
        <v>466</v>
      </c>
      <c r="B2279" s="11" t="s">
        <v>545</v>
      </c>
      <c r="C2279" s="11" t="s">
        <v>579</v>
      </c>
      <c r="D2279" s="4" t="s">
        <v>467</v>
      </c>
      <c r="E2279" s="5" t="s">
        <v>254</v>
      </c>
      <c r="F2279" s="5" t="str">
        <f t="shared" si="38"/>
        <v>C-4102-1500-4</v>
      </c>
      <c r="G2279" s="13" t="s">
        <v>514</v>
      </c>
      <c r="H2279" s="13" t="s">
        <v>515</v>
      </c>
      <c r="I2279" s="13" t="s">
        <v>516</v>
      </c>
      <c r="J2279" s="3" t="s">
        <v>53</v>
      </c>
      <c r="K2279" s="3" t="s">
        <v>209</v>
      </c>
      <c r="L2279" s="3" t="s">
        <v>55</v>
      </c>
      <c r="M2279" s="3" t="s">
        <v>45</v>
      </c>
      <c r="N2279" s="3" t="s">
        <v>37</v>
      </c>
      <c r="O2279" s="3" t="s">
        <v>210</v>
      </c>
      <c r="P2279" s="3"/>
      <c r="Q2279" s="3"/>
      <c r="R2279" s="3" t="s">
        <v>230</v>
      </c>
      <c r="S2279" s="3" t="s">
        <v>50</v>
      </c>
      <c r="T2279" s="3" t="s">
        <v>42</v>
      </c>
      <c r="U2279" s="4" t="s">
        <v>255</v>
      </c>
      <c r="V2279" s="6">
        <v>0</v>
      </c>
      <c r="W2279" s="6">
        <v>5768100</v>
      </c>
      <c r="X2279" s="6">
        <v>0</v>
      </c>
      <c r="Y2279" s="6">
        <v>5768100</v>
      </c>
      <c r="Z2279" s="6">
        <v>0</v>
      </c>
      <c r="AA2279" s="6">
        <v>5768100</v>
      </c>
      <c r="AB2279" s="6">
        <v>0</v>
      </c>
      <c r="AC2279" s="6">
        <v>5768100</v>
      </c>
      <c r="AD2279" s="6">
        <v>5768100</v>
      </c>
      <c r="AE2279" s="6">
        <v>5768100</v>
      </c>
      <c r="AF2279" s="6">
        <v>5768100</v>
      </c>
    </row>
    <row r="2280" spans="1:32" ht="22.5">
      <c r="A2280" s="3" t="s">
        <v>466</v>
      </c>
      <c r="B2280" s="11" t="s">
        <v>545</v>
      </c>
      <c r="C2280" s="11" t="s">
        <v>579</v>
      </c>
      <c r="D2280" s="4" t="s">
        <v>467</v>
      </c>
      <c r="E2280" s="5" t="s">
        <v>254</v>
      </c>
      <c r="F2280" s="5" t="str">
        <f t="shared" si="38"/>
        <v>C-4102-1500-4</v>
      </c>
      <c r="G2280" s="13" t="s">
        <v>514</v>
      </c>
      <c r="H2280" s="13" t="s">
        <v>515</v>
      </c>
      <c r="I2280" s="13" t="s">
        <v>516</v>
      </c>
      <c r="J2280" s="3" t="s">
        <v>53</v>
      </c>
      <c r="K2280" s="3" t="s">
        <v>209</v>
      </c>
      <c r="L2280" s="3" t="s">
        <v>55</v>
      </c>
      <c r="M2280" s="3" t="s">
        <v>45</v>
      </c>
      <c r="N2280" s="3" t="s">
        <v>37</v>
      </c>
      <c r="O2280" s="3" t="s">
        <v>210</v>
      </c>
      <c r="P2280" s="3"/>
      <c r="Q2280" s="3"/>
      <c r="R2280" s="3" t="s">
        <v>230</v>
      </c>
      <c r="S2280" s="3" t="s">
        <v>243</v>
      </c>
      <c r="T2280" s="3" t="s">
        <v>42</v>
      </c>
      <c r="U2280" s="4" t="s">
        <v>255</v>
      </c>
      <c r="V2280" s="6">
        <v>4924652097</v>
      </c>
      <c r="W2280" s="6">
        <v>516703057</v>
      </c>
      <c r="X2280" s="6">
        <v>596033211</v>
      </c>
      <c r="Y2280" s="6">
        <v>4845321943</v>
      </c>
      <c r="Z2280" s="6">
        <v>0</v>
      </c>
      <c r="AA2280" s="6">
        <v>4697801337</v>
      </c>
      <c r="AB2280" s="6">
        <v>147520606</v>
      </c>
      <c r="AC2280" s="6">
        <v>4697801337</v>
      </c>
      <c r="AD2280" s="6">
        <v>4697801337</v>
      </c>
      <c r="AE2280" s="6">
        <v>4513589086</v>
      </c>
      <c r="AF2280" s="6">
        <v>4513589086</v>
      </c>
    </row>
    <row r="2281" spans="1:32" ht="22.5">
      <c r="A2281" s="3" t="s">
        <v>466</v>
      </c>
      <c r="B2281" s="11" t="s">
        <v>545</v>
      </c>
      <c r="C2281" s="11" t="s">
        <v>579</v>
      </c>
      <c r="D2281" s="4" t="s">
        <v>467</v>
      </c>
      <c r="E2281" s="5" t="s">
        <v>254</v>
      </c>
      <c r="F2281" s="5" t="str">
        <f t="shared" si="38"/>
        <v>C-4102-1500-4</v>
      </c>
      <c r="G2281" s="13" t="s">
        <v>514</v>
      </c>
      <c r="H2281" s="13" t="s">
        <v>515</v>
      </c>
      <c r="I2281" s="13" t="s">
        <v>516</v>
      </c>
      <c r="J2281" s="3" t="s">
        <v>53</v>
      </c>
      <c r="K2281" s="3" t="s">
        <v>209</v>
      </c>
      <c r="L2281" s="3" t="s">
        <v>55</v>
      </c>
      <c r="M2281" s="3" t="s">
        <v>45</v>
      </c>
      <c r="N2281" s="3" t="s">
        <v>37</v>
      </c>
      <c r="O2281" s="3" t="s">
        <v>210</v>
      </c>
      <c r="P2281" s="3"/>
      <c r="Q2281" s="3"/>
      <c r="R2281" s="3" t="s">
        <v>40</v>
      </c>
      <c r="S2281" s="3" t="s">
        <v>41</v>
      </c>
      <c r="T2281" s="3" t="s">
        <v>42</v>
      </c>
      <c r="U2281" s="4" t="s">
        <v>255</v>
      </c>
      <c r="V2281" s="6">
        <v>0</v>
      </c>
      <c r="W2281" s="6">
        <v>102187840</v>
      </c>
      <c r="X2281" s="6">
        <v>0</v>
      </c>
      <c r="Y2281" s="6">
        <v>102187840</v>
      </c>
      <c r="Z2281" s="6">
        <v>0</v>
      </c>
      <c r="AA2281" s="6">
        <v>102187840</v>
      </c>
      <c r="AB2281" s="6">
        <v>0</v>
      </c>
      <c r="AC2281" s="6">
        <v>102187840</v>
      </c>
      <c r="AD2281" s="6">
        <v>102187840</v>
      </c>
      <c r="AE2281" s="6">
        <v>102187840</v>
      </c>
      <c r="AF2281" s="6">
        <v>102187840</v>
      </c>
    </row>
    <row r="2282" spans="1:32" ht="22.5">
      <c r="A2282" s="3" t="s">
        <v>466</v>
      </c>
      <c r="B2282" s="11" t="s">
        <v>545</v>
      </c>
      <c r="C2282" s="11" t="s">
        <v>579</v>
      </c>
      <c r="D2282" s="4" t="s">
        <v>467</v>
      </c>
      <c r="E2282" s="5" t="s">
        <v>261</v>
      </c>
      <c r="F2282" s="5" t="str">
        <f t="shared" si="38"/>
        <v>C-4102-1500-4</v>
      </c>
      <c r="G2282" s="13" t="s">
        <v>514</v>
      </c>
      <c r="H2282" s="13" t="s">
        <v>515</v>
      </c>
      <c r="I2282" s="13" t="s">
        <v>516</v>
      </c>
      <c r="J2282" s="3" t="s">
        <v>53</v>
      </c>
      <c r="K2282" s="3" t="s">
        <v>209</v>
      </c>
      <c r="L2282" s="3" t="s">
        <v>55</v>
      </c>
      <c r="M2282" s="3" t="s">
        <v>45</v>
      </c>
      <c r="N2282" s="3" t="s">
        <v>37</v>
      </c>
      <c r="O2282" s="3" t="s">
        <v>218</v>
      </c>
      <c r="P2282" s="3"/>
      <c r="Q2282" s="3"/>
      <c r="R2282" s="3" t="s">
        <v>230</v>
      </c>
      <c r="S2282" s="3" t="s">
        <v>243</v>
      </c>
      <c r="T2282" s="3" t="s">
        <v>42</v>
      </c>
      <c r="U2282" s="4" t="s">
        <v>262</v>
      </c>
      <c r="V2282" s="6">
        <v>0</v>
      </c>
      <c r="W2282" s="6">
        <v>402089479</v>
      </c>
      <c r="X2282" s="6">
        <v>330047504</v>
      </c>
      <c r="Y2282" s="6">
        <v>72041975</v>
      </c>
      <c r="Z2282" s="6">
        <v>0</v>
      </c>
      <c r="AA2282" s="6">
        <v>72041975</v>
      </c>
      <c r="AB2282" s="6">
        <v>0</v>
      </c>
      <c r="AC2282" s="6">
        <v>72041975</v>
      </c>
      <c r="AD2282" s="6">
        <v>72041975</v>
      </c>
      <c r="AE2282" s="6">
        <v>72041975</v>
      </c>
      <c r="AF2282" s="6">
        <v>72041975</v>
      </c>
    </row>
    <row r="2283" spans="1:32" ht="22.5">
      <c r="A2283" s="3" t="s">
        <v>466</v>
      </c>
      <c r="B2283" s="11" t="s">
        <v>545</v>
      </c>
      <c r="C2283" s="11" t="s">
        <v>579</v>
      </c>
      <c r="D2283" s="4" t="s">
        <v>467</v>
      </c>
      <c r="E2283" s="5" t="s">
        <v>265</v>
      </c>
      <c r="F2283" s="5" t="str">
        <f t="shared" si="38"/>
        <v>C-4102-1500-4</v>
      </c>
      <c r="G2283" s="13" t="s">
        <v>514</v>
      </c>
      <c r="H2283" s="13" t="s">
        <v>493</v>
      </c>
      <c r="I2283" s="13" t="s">
        <v>512</v>
      </c>
      <c r="J2283" s="3" t="s">
        <v>53</v>
      </c>
      <c r="K2283" s="3" t="s">
        <v>209</v>
      </c>
      <c r="L2283" s="3" t="s">
        <v>55</v>
      </c>
      <c r="M2283" s="3" t="s">
        <v>45</v>
      </c>
      <c r="N2283" s="3" t="s">
        <v>37</v>
      </c>
      <c r="O2283" s="3" t="s">
        <v>235</v>
      </c>
      <c r="P2283" s="3"/>
      <c r="Q2283" s="3"/>
      <c r="R2283" s="3" t="s">
        <v>40</v>
      </c>
      <c r="S2283" s="3" t="s">
        <v>41</v>
      </c>
      <c r="T2283" s="3" t="s">
        <v>42</v>
      </c>
      <c r="U2283" s="4" t="s">
        <v>222</v>
      </c>
      <c r="V2283" s="6">
        <v>0</v>
      </c>
      <c r="W2283" s="6">
        <v>235480000</v>
      </c>
      <c r="X2283" s="6">
        <v>67180669</v>
      </c>
      <c r="Y2283" s="6">
        <v>168299331</v>
      </c>
      <c r="Z2283" s="6">
        <v>0</v>
      </c>
      <c r="AA2283" s="6">
        <v>168299331</v>
      </c>
      <c r="AB2283" s="6">
        <v>0</v>
      </c>
      <c r="AC2283" s="6">
        <v>168299331</v>
      </c>
      <c r="AD2283" s="6">
        <v>168299331</v>
      </c>
      <c r="AE2283" s="6">
        <v>164357999</v>
      </c>
      <c r="AF2283" s="6">
        <v>164357999</v>
      </c>
    </row>
    <row r="2284" spans="1:32" ht="22.5">
      <c r="A2284" s="3" t="s">
        <v>466</v>
      </c>
      <c r="B2284" s="11" t="s">
        <v>545</v>
      </c>
      <c r="C2284" s="11" t="s">
        <v>579</v>
      </c>
      <c r="D2284" s="4" t="s">
        <v>467</v>
      </c>
      <c r="E2284" s="5" t="s">
        <v>266</v>
      </c>
      <c r="F2284" s="5" t="str">
        <f t="shared" si="38"/>
        <v>C-4102-1500-4</v>
      </c>
      <c r="G2284" s="13" t="s">
        <v>514</v>
      </c>
      <c r="H2284" s="13" t="s">
        <v>493</v>
      </c>
      <c r="I2284" s="13" t="s">
        <v>506</v>
      </c>
      <c r="J2284" s="3" t="s">
        <v>53</v>
      </c>
      <c r="K2284" s="3" t="s">
        <v>209</v>
      </c>
      <c r="L2284" s="3" t="s">
        <v>55</v>
      </c>
      <c r="M2284" s="3" t="s">
        <v>45</v>
      </c>
      <c r="N2284" s="3" t="s">
        <v>37</v>
      </c>
      <c r="O2284" s="3" t="s">
        <v>267</v>
      </c>
      <c r="P2284" s="3"/>
      <c r="Q2284" s="3"/>
      <c r="R2284" s="3" t="s">
        <v>40</v>
      </c>
      <c r="S2284" s="3" t="s">
        <v>41</v>
      </c>
      <c r="T2284" s="3" t="s">
        <v>42</v>
      </c>
      <c r="U2284" s="4" t="s">
        <v>57</v>
      </c>
      <c r="V2284" s="6">
        <v>3000000</v>
      </c>
      <c r="W2284" s="6">
        <v>50559543</v>
      </c>
      <c r="X2284" s="6">
        <v>19605830</v>
      </c>
      <c r="Y2284" s="6">
        <v>33953713</v>
      </c>
      <c r="Z2284" s="6">
        <v>0</v>
      </c>
      <c r="AA2284" s="6">
        <v>33953713</v>
      </c>
      <c r="AB2284" s="6">
        <v>0</v>
      </c>
      <c r="AC2284" s="6">
        <v>33953713</v>
      </c>
      <c r="AD2284" s="6">
        <v>33953713</v>
      </c>
      <c r="AE2284" s="6">
        <v>33953713</v>
      </c>
      <c r="AF2284" s="6">
        <v>33953713</v>
      </c>
    </row>
    <row r="2285" spans="1:32" ht="22.5">
      <c r="A2285" s="3" t="s">
        <v>466</v>
      </c>
      <c r="B2285" s="11" t="s">
        <v>545</v>
      </c>
      <c r="C2285" s="11" t="s">
        <v>579</v>
      </c>
      <c r="D2285" s="4" t="s">
        <v>467</v>
      </c>
      <c r="E2285" s="5" t="s">
        <v>269</v>
      </c>
      <c r="F2285" s="5" t="str">
        <f t="shared" si="38"/>
        <v>C-4102-1500-5</v>
      </c>
      <c r="G2285" s="13" t="s">
        <v>517</v>
      </c>
      <c r="H2285" s="13" t="s">
        <v>518</v>
      </c>
      <c r="I2285" s="13" t="s">
        <v>519</v>
      </c>
      <c r="J2285" s="3" t="s">
        <v>53</v>
      </c>
      <c r="K2285" s="3" t="s">
        <v>209</v>
      </c>
      <c r="L2285" s="3" t="s">
        <v>55</v>
      </c>
      <c r="M2285" s="3" t="s">
        <v>46</v>
      </c>
      <c r="N2285" s="3" t="s">
        <v>37</v>
      </c>
      <c r="O2285" s="3" t="s">
        <v>210</v>
      </c>
      <c r="P2285" s="3"/>
      <c r="Q2285" s="3"/>
      <c r="R2285" s="3" t="s">
        <v>40</v>
      </c>
      <c r="S2285" s="3" t="s">
        <v>41</v>
      </c>
      <c r="T2285" s="3" t="s">
        <v>42</v>
      </c>
      <c r="U2285" s="4" t="s">
        <v>270</v>
      </c>
      <c r="V2285" s="6">
        <v>0</v>
      </c>
      <c r="W2285" s="6">
        <v>106428505</v>
      </c>
      <c r="X2285" s="6">
        <v>0</v>
      </c>
      <c r="Y2285" s="6">
        <v>106428505</v>
      </c>
      <c r="Z2285" s="6">
        <v>0</v>
      </c>
      <c r="AA2285" s="6">
        <v>94103051.5</v>
      </c>
      <c r="AB2285" s="6">
        <v>12325453.5</v>
      </c>
      <c r="AC2285" s="6">
        <v>94103051.5</v>
      </c>
      <c r="AD2285" s="6">
        <v>94103051.5</v>
      </c>
      <c r="AE2285" s="6">
        <v>85985686.5</v>
      </c>
      <c r="AF2285" s="6">
        <v>85985686.5</v>
      </c>
    </row>
    <row r="2286" spans="1:32" ht="22.5">
      <c r="A2286" s="3" t="s">
        <v>466</v>
      </c>
      <c r="B2286" s="11" t="s">
        <v>545</v>
      </c>
      <c r="C2286" s="11" t="s">
        <v>579</v>
      </c>
      <c r="D2286" s="4" t="s">
        <v>467</v>
      </c>
      <c r="E2286" s="5" t="s">
        <v>271</v>
      </c>
      <c r="F2286" s="5" t="str">
        <f t="shared" si="38"/>
        <v>C-4102-1500-5</v>
      </c>
      <c r="G2286" s="13" t="s">
        <v>517</v>
      </c>
      <c r="H2286" s="13" t="s">
        <v>518</v>
      </c>
      <c r="I2286" s="13" t="s">
        <v>519</v>
      </c>
      <c r="J2286" s="3" t="s">
        <v>53</v>
      </c>
      <c r="K2286" s="3" t="s">
        <v>209</v>
      </c>
      <c r="L2286" s="3" t="s">
        <v>55</v>
      </c>
      <c r="M2286" s="3" t="s">
        <v>46</v>
      </c>
      <c r="N2286" s="3" t="s">
        <v>37</v>
      </c>
      <c r="O2286" s="3" t="s">
        <v>257</v>
      </c>
      <c r="P2286" s="3"/>
      <c r="Q2286" s="3"/>
      <c r="R2286" s="3" t="s">
        <v>40</v>
      </c>
      <c r="S2286" s="3" t="s">
        <v>41</v>
      </c>
      <c r="T2286" s="3" t="s">
        <v>42</v>
      </c>
      <c r="U2286" s="4" t="s">
        <v>272</v>
      </c>
      <c r="V2286" s="6">
        <v>300000000</v>
      </c>
      <c r="W2286" s="6">
        <v>5000000</v>
      </c>
      <c r="X2286" s="6">
        <v>244575070</v>
      </c>
      <c r="Y2286" s="6">
        <v>60424930</v>
      </c>
      <c r="Z2286" s="6">
        <v>0</v>
      </c>
      <c r="AA2286" s="6">
        <v>60424930</v>
      </c>
      <c r="AB2286" s="6">
        <v>0</v>
      </c>
      <c r="AC2286" s="6">
        <v>60424930</v>
      </c>
      <c r="AD2286" s="6">
        <v>60424930</v>
      </c>
      <c r="AE2286" s="6">
        <v>55424930</v>
      </c>
      <c r="AF2286" s="6">
        <v>55424930</v>
      </c>
    </row>
    <row r="2287" spans="1:32" ht="22.5">
      <c r="A2287" s="3" t="s">
        <v>466</v>
      </c>
      <c r="B2287" s="11" t="s">
        <v>545</v>
      </c>
      <c r="C2287" s="11" t="s">
        <v>579</v>
      </c>
      <c r="D2287" s="4" t="s">
        <v>467</v>
      </c>
      <c r="E2287" s="5" t="s">
        <v>275</v>
      </c>
      <c r="F2287" s="5" t="str">
        <f t="shared" si="38"/>
        <v>C-4102-1500-5</v>
      </c>
      <c r="G2287" s="13" t="s">
        <v>517</v>
      </c>
      <c r="H2287" s="13" t="s">
        <v>493</v>
      </c>
      <c r="I2287" s="13" t="s">
        <v>512</v>
      </c>
      <c r="J2287" s="3" t="s">
        <v>53</v>
      </c>
      <c r="K2287" s="3" t="s">
        <v>209</v>
      </c>
      <c r="L2287" s="3" t="s">
        <v>55</v>
      </c>
      <c r="M2287" s="3" t="s">
        <v>46</v>
      </c>
      <c r="N2287" s="3" t="s">
        <v>37</v>
      </c>
      <c r="O2287" s="3" t="s">
        <v>218</v>
      </c>
      <c r="P2287" s="3"/>
      <c r="Q2287" s="3"/>
      <c r="R2287" s="3" t="s">
        <v>40</v>
      </c>
      <c r="S2287" s="3" t="s">
        <v>41</v>
      </c>
      <c r="T2287" s="3" t="s">
        <v>42</v>
      </c>
      <c r="U2287" s="4" t="s">
        <v>222</v>
      </c>
      <c r="V2287" s="6">
        <v>32791000</v>
      </c>
      <c r="W2287" s="6">
        <v>0</v>
      </c>
      <c r="X2287" s="6">
        <v>794934</v>
      </c>
      <c r="Y2287" s="6">
        <v>31996066</v>
      </c>
      <c r="Z2287" s="6">
        <v>0</v>
      </c>
      <c r="AA2287" s="6">
        <v>31996066</v>
      </c>
      <c r="AB2287" s="6">
        <v>0</v>
      </c>
      <c r="AC2287" s="6">
        <v>31996066</v>
      </c>
      <c r="AD2287" s="6">
        <v>31996066</v>
      </c>
      <c r="AE2287" s="6">
        <v>30903033</v>
      </c>
      <c r="AF2287" s="6">
        <v>30903033</v>
      </c>
    </row>
    <row r="2288" spans="1:32" ht="22.5">
      <c r="A2288" s="3" t="s">
        <v>466</v>
      </c>
      <c r="B2288" s="11" t="s">
        <v>545</v>
      </c>
      <c r="C2288" s="11" t="s">
        <v>579</v>
      </c>
      <c r="D2288" s="4" t="s">
        <v>467</v>
      </c>
      <c r="E2288" s="5" t="s">
        <v>276</v>
      </c>
      <c r="F2288" s="5" t="str">
        <f t="shared" si="38"/>
        <v>C-4102-1500-5</v>
      </c>
      <c r="G2288" s="13" t="s">
        <v>517</v>
      </c>
      <c r="H2288" s="13" t="s">
        <v>493</v>
      </c>
      <c r="I2288" s="13" t="s">
        <v>506</v>
      </c>
      <c r="J2288" s="3" t="s">
        <v>53</v>
      </c>
      <c r="K2288" s="3" t="s">
        <v>209</v>
      </c>
      <c r="L2288" s="3" t="s">
        <v>55</v>
      </c>
      <c r="M2288" s="3" t="s">
        <v>46</v>
      </c>
      <c r="N2288" s="3" t="s">
        <v>37</v>
      </c>
      <c r="O2288" s="3" t="s">
        <v>221</v>
      </c>
      <c r="P2288" s="3"/>
      <c r="Q2288" s="3"/>
      <c r="R2288" s="3" t="s">
        <v>40</v>
      </c>
      <c r="S2288" s="3" t="s">
        <v>41</v>
      </c>
      <c r="T2288" s="3" t="s">
        <v>42</v>
      </c>
      <c r="U2288" s="4" t="s">
        <v>57</v>
      </c>
      <c r="V2288" s="6">
        <v>1157073</v>
      </c>
      <c r="W2288" s="6">
        <v>12000000</v>
      </c>
      <c r="X2288" s="6">
        <v>9381030</v>
      </c>
      <c r="Y2288" s="6">
        <v>3776043</v>
      </c>
      <c r="Z2288" s="6">
        <v>0</v>
      </c>
      <c r="AA2288" s="6">
        <v>3776043</v>
      </c>
      <c r="AB2288" s="6">
        <v>0</v>
      </c>
      <c r="AC2288" s="6">
        <v>3776043</v>
      </c>
      <c r="AD2288" s="6">
        <v>3776043</v>
      </c>
      <c r="AE2288" s="6">
        <v>3776043</v>
      </c>
      <c r="AF2288" s="6">
        <v>3776043</v>
      </c>
    </row>
    <row r="2289" spans="1:32" ht="22.5">
      <c r="A2289" s="3" t="s">
        <v>466</v>
      </c>
      <c r="B2289" s="11" t="s">
        <v>545</v>
      </c>
      <c r="C2289" s="11" t="s">
        <v>579</v>
      </c>
      <c r="D2289" s="4" t="s">
        <v>467</v>
      </c>
      <c r="E2289" s="5" t="s">
        <v>384</v>
      </c>
      <c r="F2289" s="5" t="str">
        <f t="shared" si="38"/>
        <v>C-4102-1500-5</v>
      </c>
      <c r="G2289" s="13" t="s">
        <v>517</v>
      </c>
      <c r="H2289" s="13" t="s">
        <v>518</v>
      </c>
      <c r="I2289" s="13" t="s">
        <v>519</v>
      </c>
      <c r="J2289" s="3" t="s">
        <v>53</v>
      </c>
      <c r="K2289" s="3" t="s">
        <v>209</v>
      </c>
      <c r="L2289" s="3" t="s">
        <v>55</v>
      </c>
      <c r="M2289" s="3" t="s">
        <v>46</v>
      </c>
      <c r="N2289" s="3" t="s">
        <v>37</v>
      </c>
      <c r="O2289" s="3" t="s">
        <v>252</v>
      </c>
      <c r="P2289" s="3"/>
      <c r="Q2289" s="3"/>
      <c r="R2289" s="3" t="s">
        <v>40</v>
      </c>
      <c r="S2289" s="3" t="s">
        <v>41</v>
      </c>
      <c r="T2289" s="3" t="s">
        <v>42</v>
      </c>
      <c r="U2289" s="4" t="s">
        <v>253</v>
      </c>
      <c r="V2289" s="6">
        <v>4984</v>
      </c>
      <c r="W2289" s="6">
        <v>0</v>
      </c>
      <c r="X2289" s="6">
        <v>4984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</row>
    <row r="2290" spans="1:32" ht="22.5">
      <c r="A2290" s="3" t="s">
        <v>466</v>
      </c>
      <c r="B2290" s="11" t="s">
        <v>545</v>
      </c>
      <c r="C2290" s="11" t="s">
        <v>579</v>
      </c>
      <c r="D2290" s="4" t="s">
        <v>467</v>
      </c>
      <c r="E2290" s="5" t="s">
        <v>277</v>
      </c>
      <c r="F2290" s="5" t="str">
        <f t="shared" si="38"/>
        <v>C-4102-1500-6</v>
      </c>
      <c r="G2290" s="13" t="s">
        <v>498</v>
      </c>
      <c r="H2290" s="13" t="s">
        <v>499</v>
      </c>
      <c r="I2290" s="13" t="s">
        <v>500</v>
      </c>
      <c r="J2290" s="3" t="s">
        <v>53</v>
      </c>
      <c r="K2290" s="3" t="s">
        <v>209</v>
      </c>
      <c r="L2290" s="3" t="s">
        <v>55</v>
      </c>
      <c r="M2290" s="3" t="s">
        <v>113</v>
      </c>
      <c r="N2290" s="3" t="s">
        <v>37</v>
      </c>
      <c r="O2290" s="3" t="s">
        <v>210</v>
      </c>
      <c r="P2290" s="3"/>
      <c r="Q2290" s="3"/>
      <c r="R2290" s="3" t="s">
        <v>40</v>
      </c>
      <c r="S2290" s="3" t="s">
        <v>41</v>
      </c>
      <c r="T2290" s="3" t="s">
        <v>42</v>
      </c>
      <c r="U2290" s="4" t="s">
        <v>278</v>
      </c>
      <c r="V2290" s="6">
        <v>794295840</v>
      </c>
      <c r="W2290" s="6">
        <v>14296280</v>
      </c>
      <c r="X2290" s="6">
        <v>794295840</v>
      </c>
      <c r="Y2290" s="6">
        <v>14296280</v>
      </c>
      <c r="Z2290" s="6">
        <v>0</v>
      </c>
      <c r="AA2290" s="6">
        <v>14296280</v>
      </c>
      <c r="AB2290" s="6">
        <v>0</v>
      </c>
      <c r="AC2290" s="6">
        <v>14296280</v>
      </c>
      <c r="AD2290" s="6">
        <v>14296280</v>
      </c>
      <c r="AE2290" s="6">
        <v>0</v>
      </c>
      <c r="AF2290" s="6">
        <v>0</v>
      </c>
    </row>
    <row r="2291" spans="1:32" ht="22.5">
      <c r="A2291" s="3" t="s">
        <v>466</v>
      </c>
      <c r="B2291" s="11" t="s">
        <v>545</v>
      </c>
      <c r="C2291" s="11" t="s">
        <v>579</v>
      </c>
      <c r="D2291" s="4" t="s">
        <v>467</v>
      </c>
      <c r="E2291" s="5" t="s">
        <v>385</v>
      </c>
      <c r="F2291" s="5" t="str">
        <f t="shared" si="38"/>
        <v>C-4102-1500-6</v>
      </c>
      <c r="G2291" s="13" t="s">
        <v>498</v>
      </c>
      <c r="H2291" s="13" t="s">
        <v>499</v>
      </c>
      <c r="I2291" s="13" t="s">
        <v>500</v>
      </c>
      <c r="J2291" s="3" t="s">
        <v>53</v>
      </c>
      <c r="K2291" s="3" t="s">
        <v>209</v>
      </c>
      <c r="L2291" s="3" t="s">
        <v>55</v>
      </c>
      <c r="M2291" s="3" t="s">
        <v>113</v>
      </c>
      <c r="N2291" s="3" t="s">
        <v>37</v>
      </c>
      <c r="O2291" s="3" t="s">
        <v>257</v>
      </c>
      <c r="P2291" s="3"/>
      <c r="Q2291" s="3"/>
      <c r="R2291" s="3" t="s">
        <v>40</v>
      </c>
      <c r="S2291" s="3" t="s">
        <v>41</v>
      </c>
      <c r="T2291" s="3" t="s">
        <v>42</v>
      </c>
      <c r="U2291" s="4" t="s">
        <v>386</v>
      </c>
      <c r="V2291" s="6">
        <v>6194960</v>
      </c>
      <c r="W2291" s="6">
        <v>180920</v>
      </c>
      <c r="X2291" s="6">
        <v>6194960</v>
      </c>
      <c r="Y2291" s="6">
        <v>180920</v>
      </c>
      <c r="Z2291" s="6">
        <v>0</v>
      </c>
      <c r="AA2291" s="6">
        <v>180920</v>
      </c>
      <c r="AB2291" s="6">
        <v>0</v>
      </c>
      <c r="AC2291" s="6">
        <v>180920</v>
      </c>
      <c r="AD2291" s="6">
        <v>180920</v>
      </c>
      <c r="AE2291" s="6">
        <v>0</v>
      </c>
      <c r="AF2291" s="6">
        <v>0</v>
      </c>
    </row>
    <row r="2292" spans="1:32" ht="22.5">
      <c r="A2292" s="3" t="s">
        <v>466</v>
      </c>
      <c r="B2292" s="11" t="s">
        <v>545</v>
      </c>
      <c r="C2292" s="11" t="s">
        <v>579</v>
      </c>
      <c r="D2292" s="4" t="s">
        <v>467</v>
      </c>
      <c r="E2292" s="5" t="s">
        <v>283</v>
      </c>
      <c r="F2292" s="5" t="str">
        <f t="shared" si="38"/>
        <v>C-4102-1500-6</v>
      </c>
      <c r="G2292" s="13" t="s">
        <v>498</v>
      </c>
      <c r="H2292" s="13" t="s">
        <v>499</v>
      </c>
      <c r="I2292" s="13" t="s">
        <v>500</v>
      </c>
      <c r="J2292" s="3" t="s">
        <v>53</v>
      </c>
      <c r="K2292" s="3" t="s">
        <v>209</v>
      </c>
      <c r="L2292" s="3" t="s">
        <v>55</v>
      </c>
      <c r="M2292" s="3" t="s">
        <v>113</v>
      </c>
      <c r="N2292" s="3" t="s">
        <v>37</v>
      </c>
      <c r="O2292" s="3" t="s">
        <v>218</v>
      </c>
      <c r="P2292" s="3"/>
      <c r="Q2292" s="3"/>
      <c r="R2292" s="3" t="s">
        <v>40</v>
      </c>
      <c r="S2292" s="3" t="s">
        <v>41</v>
      </c>
      <c r="T2292" s="3" t="s">
        <v>42</v>
      </c>
      <c r="U2292" s="4" t="s">
        <v>284</v>
      </c>
      <c r="V2292" s="6">
        <v>0</v>
      </c>
      <c r="W2292" s="6">
        <v>121218335</v>
      </c>
      <c r="X2292" s="6">
        <v>0</v>
      </c>
      <c r="Y2292" s="6">
        <v>121218335</v>
      </c>
      <c r="Z2292" s="6">
        <v>0</v>
      </c>
      <c r="AA2292" s="6">
        <v>108892881.5</v>
      </c>
      <c r="AB2292" s="6">
        <v>12325453.5</v>
      </c>
      <c r="AC2292" s="6">
        <v>108892881.5</v>
      </c>
      <c r="AD2292" s="6">
        <v>108892881.5</v>
      </c>
      <c r="AE2292" s="6">
        <v>85985686.5</v>
      </c>
      <c r="AF2292" s="6">
        <v>85985686.5</v>
      </c>
    </row>
    <row r="2293" spans="1:32" ht="22.5">
      <c r="A2293" s="3" t="s">
        <v>466</v>
      </c>
      <c r="B2293" s="11" t="s">
        <v>545</v>
      </c>
      <c r="C2293" s="11" t="s">
        <v>579</v>
      </c>
      <c r="D2293" s="4" t="s">
        <v>467</v>
      </c>
      <c r="E2293" s="5" t="s">
        <v>285</v>
      </c>
      <c r="F2293" s="5" t="str">
        <f t="shared" si="38"/>
        <v>C-4102-1500-6</v>
      </c>
      <c r="G2293" s="13" t="s">
        <v>498</v>
      </c>
      <c r="H2293" s="13" t="s">
        <v>493</v>
      </c>
      <c r="I2293" s="13" t="s">
        <v>512</v>
      </c>
      <c r="J2293" s="3" t="s">
        <v>53</v>
      </c>
      <c r="K2293" s="3" t="s">
        <v>209</v>
      </c>
      <c r="L2293" s="3" t="s">
        <v>55</v>
      </c>
      <c r="M2293" s="3" t="s">
        <v>113</v>
      </c>
      <c r="N2293" s="3" t="s">
        <v>37</v>
      </c>
      <c r="O2293" s="3" t="s">
        <v>224</v>
      </c>
      <c r="P2293" s="3"/>
      <c r="Q2293" s="3"/>
      <c r="R2293" s="3" t="s">
        <v>40</v>
      </c>
      <c r="S2293" s="3" t="s">
        <v>41</v>
      </c>
      <c r="T2293" s="3" t="s">
        <v>42</v>
      </c>
      <c r="U2293" s="4" t="s">
        <v>222</v>
      </c>
      <c r="V2293" s="6">
        <v>0</v>
      </c>
      <c r="W2293" s="6">
        <v>68669800</v>
      </c>
      <c r="X2293" s="6">
        <v>4996100</v>
      </c>
      <c r="Y2293" s="6">
        <v>63673700</v>
      </c>
      <c r="Z2293" s="6">
        <v>0</v>
      </c>
      <c r="AA2293" s="6">
        <v>63673700</v>
      </c>
      <c r="AB2293" s="6">
        <v>0</v>
      </c>
      <c r="AC2293" s="6">
        <v>63673700</v>
      </c>
      <c r="AD2293" s="6">
        <v>63673700</v>
      </c>
      <c r="AE2293" s="6">
        <v>61335100</v>
      </c>
      <c r="AF2293" s="6">
        <v>61335100</v>
      </c>
    </row>
    <row r="2294" spans="1:32" ht="22.5">
      <c r="A2294" s="3" t="s">
        <v>466</v>
      </c>
      <c r="B2294" s="11" t="s">
        <v>545</v>
      </c>
      <c r="C2294" s="11" t="s">
        <v>579</v>
      </c>
      <c r="D2294" s="4" t="s">
        <v>467</v>
      </c>
      <c r="E2294" s="5" t="s">
        <v>286</v>
      </c>
      <c r="F2294" s="5" t="str">
        <f t="shared" si="38"/>
        <v>C-4102-1500-6</v>
      </c>
      <c r="G2294" s="13" t="s">
        <v>498</v>
      </c>
      <c r="H2294" s="13" t="s">
        <v>493</v>
      </c>
      <c r="I2294" s="13" t="s">
        <v>506</v>
      </c>
      <c r="J2294" s="3" t="s">
        <v>53</v>
      </c>
      <c r="K2294" s="3" t="s">
        <v>209</v>
      </c>
      <c r="L2294" s="3" t="s">
        <v>55</v>
      </c>
      <c r="M2294" s="3" t="s">
        <v>113</v>
      </c>
      <c r="N2294" s="3" t="s">
        <v>37</v>
      </c>
      <c r="O2294" s="3" t="s">
        <v>235</v>
      </c>
      <c r="P2294" s="3"/>
      <c r="Q2294" s="3"/>
      <c r="R2294" s="3" t="s">
        <v>40</v>
      </c>
      <c r="S2294" s="3" t="s">
        <v>41</v>
      </c>
      <c r="T2294" s="3" t="s">
        <v>42</v>
      </c>
      <c r="U2294" s="4" t="s">
        <v>57</v>
      </c>
      <c r="V2294" s="6">
        <v>1500000</v>
      </c>
      <c r="W2294" s="6">
        <v>7000000</v>
      </c>
      <c r="X2294" s="6">
        <v>3560019</v>
      </c>
      <c r="Y2294" s="6">
        <v>4939981</v>
      </c>
      <c r="Z2294" s="6">
        <v>0</v>
      </c>
      <c r="AA2294" s="6">
        <v>4939981</v>
      </c>
      <c r="AB2294" s="6">
        <v>0</v>
      </c>
      <c r="AC2294" s="6">
        <v>4939981</v>
      </c>
      <c r="AD2294" s="6">
        <v>4939981</v>
      </c>
      <c r="AE2294" s="6">
        <v>4939981</v>
      </c>
      <c r="AF2294" s="6">
        <v>4939981</v>
      </c>
    </row>
    <row r="2295" spans="1:32" ht="22.5">
      <c r="A2295" s="3" t="s">
        <v>466</v>
      </c>
      <c r="B2295" s="11" t="s">
        <v>545</v>
      </c>
      <c r="C2295" s="11" t="s">
        <v>579</v>
      </c>
      <c r="D2295" s="4" t="s">
        <v>467</v>
      </c>
      <c r="E2295" s="5" t="s">
        <v>287</v>
      </c>
      <c r="F2295" s="5" t="str">
        <f t="shared" si="38"/>
        <v>C-4102-1500-6</v>
      </c>
      <c r="G2295" s="13" t="s">
        <v>498</v>
      </c>
      <c r="H2295" s="13" t="s">
        <v>499</v>
      </c>
      <c r="I2295" s="13" t="s">
        <v>500</v>
      </c>
      <c r="J2295" s="3" t="s">
        <v>53</v>
      </c>
      <c r="K2295" s="3" t="s">
        <v>209</v>
      </c>
      <c r="L2295" s="3" t="s">
        <v>55</v>
      </c>
      <c r="M2295" s="3" t="s">
        <v>113</v>
      </c>
      <c r="N2295" s="3" t="s">
        <v>37</v>
      </c>
      <c r="O2295" s="3" t="s">
        <v>252</v>
      </c>
      <c r="P2295" s="3"/>
      <c r="Q2295" s="3"/>
      <c r="R2295" s="3" t="s">
        <v>40</v>
      </c>
      <c r="S2295" s="3" t="s">
        <v>41</v>
      </c>
      <c r="T2295" s="3" t="s">
        <v>42</v>
      </c>
      <c r="U2295" s="4" t="s">
        <v>253</v>
      </c>
      <c r="V2295" s="6">
        <v>0</v>
      </c>
      <c r="W2295" s="6">
        <v>3201963</v>
      </c>
      <c r="X2295" s="6">
        <v>3201963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</row>
    <row r="2296" spans="1:32" ht="22.5">
      <c r="A2296" s="3" t="s">
        <v>466</v>
      </c>
      <c r="B2296" s="11" t="s">
        <v>545</v>
      </c>
      <c r="C2296" s="11" t="s">
        <v>579</v>
      </c>
      <c r="D2296" s="4" t="s">
        <v>467</v>
      </c>
      <c r="E2296" s="5" t="s">
        <v>290</v>
      </c>
      <c r="F2296" s="5" t="str">
        <f t="shared" si="38"/>
        <v>C-4102-1500-7</v>
      </c>
      <c r="G2296" s="13" t="s">
        <v>520</v>
      </c>
      <c r="H2296" s="13" t="s">
        <v>493</v>
      </c>
      <c r="I2296" s="13" t="s">
        <v>512</v>
      </c>
      <c r="J2296" s="3" t="s">
        <v>53</v>
      </c>
      <c r="K2296" s="3" t="s">
        <v>209</v>
      </c>
      <c r="L2296" s="3" t="s">
        <v>55</v>
      </c>
      <c r="M2296" s="3" t="s">
        <v>116</v>
      </c>
      <c r="N2296" s="3" t="s">
        <v>37</v>
      </c>
      <c r="O2296" s="3" t="s">
        <v>257</v>
      </c>
      <c r="P2296" s="3"/>
      <c r="Q2296" s="3"/>
      <c r="R2296" s="3" t="s">
        <v>40</v>
      </c>
      <c r="S2296" s="3" t="s">
        <v>41</v>
      </c>
      <c r="T2296" s="3" t="s">
        <v>42</v>
      </c>
      <c r="U2296" s="4" t="s">
        <v>222</v>
      </c>
      <c r="V2296" s="6">
        <v>73171780</v>
      </c>
      <c r="W2296" s="6">
        <v>1490500</v>
      </c>
      <c r="X2296" s="6">
        <v>2902014</v>
      </c>
      <c r="Y2296" s="6">
        <v>71760266</v>
      </c>
      <c r="Z2296" s="6">
        <v>0</v>
      </c>
      <c r="AA2296" s="6">
        <v>65677200</v>
      </c>
      <c r="AB2296" s="6">
        <v>6083066</v>
      </c>
      <c r="AC2296" s="6">
        <v>65677200</v>
      </c>
      <c r="AD2296" s="6">
        <v>65677200</v>
      </c>
      <c r="AE2296" s="6">
        <v>64698000</v>
      </c>
      <c r="AF2296" s="6">
        <v>64698000</v>
      </c>
    </row>
    <row r="2297" spans="1:32" ht="22.5">
      <c r="A2297" s="3" t="s">
        <v>466</v>
      </c>
      <c r="B2297" s="11" t="s">
        <v>545</v>
      </c>
      <c r="C2297" s="11" t="s">
        <v>579</v>
      </c>
      <c r="D2297" s="4" t="s">
        <v>467</v>
      </c>
      <c r="E2297" s="5" t="s">
        <v>291</v>
      </c>
      <c r="F2297" s="5" t="str">
        <f t="shared" si="38"/>
        <v>C-4102-1500-7</v>
      </c>
      <c r="G2297" s="13" t="s">
        <v>520</v>
      </c>
      <c r="H2297" s="13" t="s">
        <v>493</v>
      </c>
      <c r="I2297" s="13" t="s">
        <v>506</v>
      </c>
      <c r="J2297" s="3" t="s">
        <v>53</v>
      </c>
      <c r="K2297" s="3" t="s">
        <v>209</v>
      </c>
      <c r="L2297" s="3" t="s">
        <v>55</v>
      </c>
      <c r="M2297" s="3" t="s">
        <v>116</v>
      </c>
      <c r="N2297" s="3" t="s">
        <v>37</v>
      </c>
      <c r="O2297" s="3" t="s">
        <v>213</v>
      </c>
      <c r="P2297" s="3"/>
      <c r="Q2297" s="3"/>
      <c r="R2297" s="3" t="s">
        <v>40</v>
      </c>
      <c r="S2297" s="3" t="s">
        <v>41</v>
      </c>
      <c r="T2297" s="3" t="s">
        <v>42</v>
      </c>
      <c r="U2297" s="4" t="s">
        <v>57</v>
      </c>
      <c r="V2297" s="6">
        <v>15964433</v>
      </c>
      <c r="W2297" s="6">
        <v>0</v>
      </c>
      <c r="X2297" s="6">
        <v>0</v>
      </c>
      <c r="Y2297" s="6">
        <v>15964433</v>
      </c>
      <c r="Z2297" s="6">
        <v>0</v>
      </c>
      <c r="AA2297" s="6">
        <v>11465565</v>
      </c>
      <c r="AB2297" s="6">
        <v>4498868</v>
      </c>
      <c r="AC2297" s="6">
        <v>11465565</v>
      </c>
      <c r="AD2297" s="6">
        <v>11465565</v>
      </c>
      <c r="AE2297" s="6">
        <v>11465565</v>
      </c>
      <c r="AF2297" s="6">
        <v>11465565</v>
      </c>
    </row>
    <row r="2298" spans="1:32" ht="22.5">
      <c r="A2298" s="3" t="s">
        <v>466</v>
      </c>
      <c r="B2298" s="11" t="s">
        <v>545</v>
      </c>
      <c r="C2298" s="11" t="s">
        <v>579</v>
      </c>
      <c r="D2298" s="4" t="s">
        <v>467</v>
      </c>
      <c r="E2298" s="5" t="s">
        <v>295</v>
      </c>
      <c r="F2298" s="5" t="str">
        <f t="shared" si="38"/>
        <v>C-4199-1500-1</v>
      </c>
      <c r="G2298" s="13" t="s">
        <v>522</v>
      </c>
      <c r="H2298" s="13" t="s">
        <v>493</v>
      </c>
      <c r="I2298" s="13" t="s">
        <v>512</v>
      </c>
      <c r="J2298" s="3" t="s">
        <v>53</v>
      </c>
      <c r="K2298" s="3" t="s">
        <v>54</v>
      </c>
      <c r="L2298" s="3" t="s">
        <v>55</v>
      </c>
      <c r="M2298" s="3" t="s">
        <v>61</v>
      </c>
      <c r="N2298" s="3" t="s">
        <v>37</v>
      </c>
      <c r="O2298" s="3" t="s">
        <v>257</v>
      </c>
      <c r="P2298" s="3"/>
      <c r="Q2298" s="3"/>
      <c r="R2298" s="3" t="s">
        <v>40</v>
      </c>
      <c r="S2298" s="3" t="s">
        <v>41</v>
      </c>
      <c r="T2298" s="3" t="s">
        <v>42</v>
      </c>
      <c r="U2298" s="4" t="s">
        <v>222</v>
      </c>
      <c r="V2298" s="6">
        <v>47356310</v>
      </c>
      <c r="W2298" s="6">
        <v>0</v>
      </c>
      <c r="X2298" s="6">
        <v>648110</v>
      </c>
      <c r="Y2298" s="6">
        <v>46708200</v>
      </c>
      <c r="Z2298" s="6">
        <v>0</v>
      </c>
      <c r="AA2298" s="6">
        <v>46708200</v>
      </c>
      <c r="AB2298" s="6">
        <v>0</v>
      </c>
      <c r="AC2298" s="6">
        <v>46708200</v>
      </c>
      <c r="AD2298" s="6">
        <v>46708200</v>
      </c>
      <c r="AE2298" s="6">
        <v>45183600</v>
      </c>
      <c r="AF2298" s="6">
        <v>45183600</v>
      </c>
    </row>
    <row r="2299" spans="1:32" ht="22.5">
      <c r="A2299" s="3" t="s">
        <v>466</v>
      </c>
      <c r="B2299" s="11" t="s">
        <v>545</v>
      </c>
      <c r="C2299" s="11" t="s">
        <v>579</v>
      </c>
      <c r="D2299" s="4" t="s">
        <v>467</v>
      </c>
      <c r="E2299" s="5" t="s">
        <v>296</v>
      </c>
      <c r="F2299" s="5" t="str">
        <f t="shared" si="38"/>
        <v>C-4199-1500-1</v>
      </c>
      <c r="G2299" s="13" t="s">
        <v>522</v>
      </c>
      <c r="H2299" s="13" t="s">
        <v>493</v>
      </c>
      <c r="I2299" s="13" t="s">
        <v>506</v>
      </c>
      <c r="J2299" s="3" t="s">
        <v>53</v>
      </c>
      <c r="K2299" s="3" t="s">
        <v>54</v>
      </c>
      <c r="L2299" s="3" t="s">
        <v>55</v>
      </c>
      <c r="M2299" s="3" t="s">
        <v>61</v>
      </c>
      <c r="N2299" s="3" t="s">
        <v>37</v>
      </c>
      <c r="O2299" s="3" t="s">
        <v>213</v>
      </c>
      <c r="P2299" s="3"/>
      <c r="Q2299" s="3"/>
      <c r="R2299" s="3" t="s">
        <v>40</v>
      </c>
      <c r="S2299" s="3" t="s">
        <v>41</v>
      </c>
      <c r="T2299" s="3" t="s">
        <v>42</v>
      </c>
      <c r="U2299" s="4" t="s">
        <v>57</v>
      </c>
      <c r="V2299" s="6">
        <v>1018464</v>
      </c>
      <c r="W2299" s="6">
        <v>0</v>
      </c>
      <c r="X2299" s="6">
        <v>0</v>
      </c>
      <c r="Y2299" s="6">
        <v>1018464</v>
      </c>
      <c r="Z2299" s="6">
        <v>0</v>
      </c>
      <c r="AA2299" s="6">
        <v>1018464</v>
      </c>
      <c r="AB2299" s="6">
        <v>0</v>
      </c>
      <c r="AC2299" s="6">
        <v>1018464</v>
      </c>
      <c r="AD2299" s="6">
        <v>1018464</v>
      </c>
      <c r="AE2299" s="6">
        <v>1018464</v>
      </c>
      <c r="AF2299" s="6">
        <v>1018464</v>
      </c>
    </row>
    <row r="2300" spans="1:32" ht="22.5">
      <c r="A2300" s="3" t="s">
        <v>466</v>
      </c>
      <c r="B2300" s="11" t="s">
        <v>545</v>
      </c>
      <c r="C2300" s="11" t="s">
        <v>579</v>
      </c>
      <c r="D2300" s="4" t="s">
        <v>467</v>
      </c>
      <c r="E2300" s="5" t="s">
        <v>299</v>
      </c>
      <c r="F2300" s="5" t="str">
        <f t="shared" si="38"/>
        <v>C-4199-1500-2</v>
      </c>
      <c r="G2300" s="13" t="s">
        <v>505</v>
      </c>
      <c r="H2300" s="13" t="s">
        <v>493</v>
      </c>
      <c r="I2300" s="13" t="s">
        <v>512</v>
      </c>
      <c r="J2300" s="3" t="s">
        <v>53</v>
      </c>
      <c r="K2300" s="3" t="s">
        <v>54</v>
      </c>
      <c r="L2300" s="3" t="s">
        <v>55</v>
      </c>
      <c r="M2300" s="3" t="s">
        <v>36</v>
      </c>
      <c r="N2300" s="3" t="s">
        <v>37</v>
      </c>
      <c r="O2300" s="3" t="s">
        <v>213</v>
      </c>
      <c r="P2300" s="3"/>
      <c r="Q2300" s="3"/>
      <c r="R2300" s="3" t="s">
        <v>40</v>
      </c>
      <c r="S2300" s="3" t="s">
        <v>41</v>
      </c>
      <c r="T2300" s="3" t="s">
        <v>42</v>
      </c>
      <c r="U2300" s="4" t="s">
        <v>222</v>
      </c>
      <c r="V2300" s="6">
        <v>323376153</v>
      </c>
      <c r="W2300" s="6">
        <v>20904800</v>
      </c>
      <c r="X2300" s="6">
        <v>12399562</v>
      </c>
      <c r="Y2300" s="6">
        <v>331881391</v>
      </c>
      <c r="Z2300" s="6">
        <v>0</v>
      </c>
      <c r="AA2300" s="6">
        <v>321329932</v>
      </c>
      <c r="AB2300" s="6">
        <v>10551459</v>
      </c>
      <c r="AC2300" s="6">
        <v>321329932</v>
      </c>
      <c r="AD2300" s="6">
        <v>321329932</v>
      </c>
      <c r="AE2300" s="6">
        <v>311902200</v>
      </c>
      <c r="AF2300" s="6">
        <v>311902200</v>
      </c>
    </row>
    <row r="2301" spans="1:32" ht="22.5">
      <c r="A2301" s="3" t="s">
        <v>466</v>
      </c>
      <c r="B2301" s="11" t="s">
        <v>545</v>
      </c>
      <c r="C2301" s="11" t="s">
        <v>579</v>
      </c>
      <c r="D2301" s="4" t="s">
        <v>467</v>
      </c>
      <c r="E2301" s="5" t="s">
        <v>52</v>
      </c>
      <c r="F2301" s="5" t="str">
        <f t="shared" si="38"/>
        <v>C-4199-1500-2</v>
      </c>
      <c r="G2301" s="13" t="s">
        <v>505</v>
      </c>
      <c r="H2301" s="13" t="s">
        <v>493</v>
      </c>
      <c r="I2301" s="13" t="s">
        <v>506</v>
      </c>
      <c r="J2301" s="3" t="s">
        <v>53</v>
      </c>
      <c r="K2301" s="3" t="s">
        <v>54</v>
      </c>
      <c r="L2301" s="3" t="s">
        <v>55</v>
      </c>
      <c r="M2301" s="3" t="s">
        <v>36</v>
      </c>
      <c r="N2301" s="3" t="s">
        <v>37</v>
      </c>
      <c r="O2301" s="3" t="s">
        <v>56</v>
      </c>
      <c r="P2301" s="3"/>
      <c r="Q2301" s="3"/>
      <c r="R2301" s="3" t="s">
        <v>40</v>
      </c>
      <c r="S2301" s="3" t="s">
        <v>41</v>
      </c>
      <c r="T2301" s="3" t="s">
        <v>42</v>
      </c>
      <c r="U2301" s="4" t="s">
        <v>57</v>
      </c>
      <c r="V2301" s="6">
        <v>0</v>
      </c>
      <c r="W2301" s="6">
        <v>15350000</v>
      </c>
      <c r="X2301" s="6">
        <v>0</v>
      </c>
      <c r="Y2301" s="6">
        <v>15350000</v>
      </c>
      <c r="Z2301" s="6">
        <v>0</v>
      </c>
      <c r="AA2301" s="6">
        <v>13135545</v>
      </c>
      <c r="AB2301" s="6">
        <v>2214455</v>
      </c>
      <c r="AC2301" s="6">
        <v>13135545</v>
      </c>
      <c r="AD2301" s="6">
        <v>13135545</v>
      </c>
      <c r="AE2301" s="6">
        <v>13135545</v>
      </c>
      <c r="AF2301" s="6">
        <v>13135545</v>
      </c>
    </row>
    <row r="2302" spans="1:32" ht="22.5">
      <c r="A2302" s="3" t="s">
        <v>466</v>
      </c>
      <c r="B2302" s="11" t="s">
        <v>545</v>
      </c>
      <c r="C2302" s="11" t="s">
        <v>579</v>
      </c>
      <c r="D2302" s="4" t="s">
        <v>467</v>
      </c>
      <c r="E2302" s="5" t="s">
        <v>310</v>
      </c>
      <c r="F2302" s="5" t="str">
        <f t="shared" si="38"/>
        <v>C-4199-1500-2</v>
      </c>
      <c r="G2302" s="13" t="s">
        <v>505</v>
      </c>
      <c r="H2302" s="13" t="s">
        <v>493</v>
      </c>
      <c r="I2302" s="13" t="s">
        <v>512</v>
      </c>
      <c r="J2302" s="3" t="s">
        <v>53</v>
      </c>
      <c r="K2302" s="3" t="s">
        <v>54</v>
      </c>
      <c r="L2302" s="3" t="s">
        <v>55</v>
      </c>
      <c r="M2302" s="3" t="s">
        <v>36</v>
      </c>
      <c r="N2302" s="3" t="s">
        <v>37</v>
      </c>
      <c r="O2302" s="3" t="s">
        <v>240</v>
      </c>
      <c r="P2302" s="3"/>
      <c r="Q2302" s="3"/>
      <c r="R2302" s="3" t="s">
        <v>40</v>
      </c>
      <c r="S2302" s="3" t="s">
        <v>41</v>
      </c>
      <c r="T2302" s="3" t="s">
        <v>42</v>
      </c>
      <c r="U2302" s="4" t="s">
        <v>311</v>
      </c>
      <c r="V2302" s="6">
        <v>32088235</v>
      </c>
      <c r="W2302" s="6">
        <v>0</v>
      </c>
      <c r="X2302" s="6">
        <v>92168</v>
      </c>
      <c r="Y2302" s="6">
        <v>31996067</v>
      </c>
      <c r="Z2302" s="6">
        <v>0</v>
      </c>
      <c r="AA2302" s="6">
        <v>29015067</v>
      </c>
      <c r="AB2302" s="6">
        <v>2981000</v>
      </c>
      <c r="AC2302" s="6">
        <v>29015067</v>
      </c>
      <c r="AD2302" s="6">
        <v>29015067</v>
      </c>
      <c r="AE2302" s="6">
        <v>29015067</v>
      </c>
      <c r="AF2302" s="6">
        <v>29015067</v>
      </c>
    </row>
    <row r="2303" spans="1:32" ht="22.5">
      <c r="A2303" s="3" t="s">
        <v>466</v>
      </c>
      <c r="B2303" s="11" t="s">
        <v>545</v>
      </c>
      <c r="C2303" s="11" t="s">
        <v>579</v>
      </c>
      <c r="D2303" s="4" t="s">
        <v>467</v>
      </c>
      <c r="E2303" s="5" t="s">
        <v>312</v>
      </c>
      <c r="F2303" s="5" t="str">
        <f t="shared" si="38"/>
        <v>C-4199-1500-2</v>
      </c>
      <c r="G2303" s="13" t="s">
        <v>505</v>
      </c>
      <c r="H2303" s="13" t="s">
        <v>501</v>
      </c>
      <c r="I2303" s="13" t="s">
        <v>525</v>
      </c>
      <c r="J2303" s="3" t="s">
        <v>53</v>
      </c>
      <c r="K2303" s="3" t="s">
        <v>54</v>
      </c>
      <c r="L2303" s="3" t="s">
        <v>55</v>
      </c>
      <c r="M2303" s="3" t="s">
        <v>36</v>
      </c>
      <c r="N2303" s="3" t="s">
        <v>37</v>
      </c>
      <c r="O2303" s="3" t="s">
        <v>313</v>
      </c>
      <c r="P2303" s="3"/>
      <c r="Q2303" s="3"/>
      <c r="R2303" s="3" t="s">
        <v>40</v>
      </c>
      <c r="S2303" s="3" t="s">
        <v>41</v>
      </c>
      <c r="T2303" s="3" t="s">
        <v>42</v>
      </c>
      <c r="U2303" s="4" t="s">
        <v>314</v>
      </c>
      <c r="V2303" s="6">
        <v>56710841</v>
      </c>
      <c r="W2303" s="6">
        <v>0</v>
      </c>
      <c r="X2303" s="6">
        <v>0</v>
      </c>
      <c r="Y2303" s="6">
        <v>56710841</v>
      </c>
      <c r="Z2303" s="6">
        <v>0</v>
      </c>
      <c r="AA2303" s="6">
        <v>56710841</v>
      </c>
      <c r="AB2303" s="6">
        <v>0</v>
      </c>
      <c r="AC2303" s="6">
        <v>56710841</v>
      </c>
      <c r="AD2303" s="6">
        <v>46628658</v>
      </c>
      <c r="AE2303" s="6">
        <v>44751858</v>
      </c>
      <c r="AF2303" s="6">
        <v>44751858</v>
      </c>
    </row>
    <row r="2304" spans="1:32" ht="22.5">
      <c r="A2304" s="3" t="s">
        <v>466</v>
      </c>
      <c r="B2304" s="11" t="s">
        <v>545</v>
      </c>
      <c r="C2304" s="11" t="s">
        <v>579</v>
      </c>
      <c r="D2304" s="4" t="s">
        <v>467</v>
      </c>
      <c r="E2304" s="5" t="s">
        <v>315</v>
      </c>
      <c r="F2304" s="5" t="str">
        <f t="shared" si="38"/>
        <v>C-4199-1500-2</v>
      </c>
      <c r="G2304" s="13" t="s">
        <v>505</v>
      </c>
      <c r="H2304" s="13" t="s">
        <v>501</v>
      </c>
      <c r="I2304" s="13" t="s">
        <v>525</v>
      </c>
      <c r="J2304" s="3" t="s">
        <v>53</v>
      </c>
      <c r="K2304" s="3" t="s">
        <v>54</v>
      </c>
      <c r="L2304" s="3" t="s">
        <v>55</v>
      </c>
      <c r="M2304" s="3" t="s">
        <v>36</v>
      </c>
      <c r="N2304" s="3" t="s">
        <v>37</v>
      </c>
      <c r="O2304" s="3" t="s">
        <v>316</v>
      </c>
      <c r="P2304" s="3"/>
      <c r="Q2304" s="3"/>
      <c r="R2304" s="3" t="s">
        <v>40</v>
      </c>
      <c r="S2304" s="3" t="s">
        <v>41</v>
      </c>
      <c r="T2304" s="3" t="s">
        <v>42</v>
      </c>
      <c r="U2304" s="4" t="s">
        <v>317</v>
      </c>
      <c r="V2304" s="6">
        <v>17823120</v>
      </c>
      <c r="W2304" s="6">
        <v>0</v>
      </c>
      <c r="X2304" s="6">
        <v>0</v>
      </c>
      <c r="Y2304" s="6">
        <v>17823120</v>
      </c>
      <c r="Z2304" s="6">
        <v>0</v>
      </c>
      <c r="AA2304" s="6">
        <v>17823120</v>
      </c>
      <c r="AB2304" s="6">
        <v>0</v>
      </c>
      <c r="AC2304" s="6">
        <v>17823120</v>
      </c>
      <c r="AD2304" s="6">
        <v>17823120</v>
      </c>
      <c r="AE2304" s="6">
        <v>17823120</v>
      </c>
      <c r="AF2304" s="6">
        <v>17823120</v>
      </c>
    </row>
    <row r="2305" spans="1:32" ht="22.5">
      <c r="A2305" s="3" t="s">
        <v>466</v>
      </c>
      <c r="B2305" s="11" t="s">
        <v>545</v>
      </c>
      <c r="C2305" s="11" t="s">
        <v>579</v>
      </c>
      <c r="D2305" s="4" t="s">
        <v>467</v>
      </c>
      <c r="E2305" s="5" t="s">
        <v>321</v>
      </c>
      <c r="F2305" s="5" t="str">
        <f t="shared" si="38"/>
        <v>C-4199-1500-2</v>
      </c>
      <c r="G2305" s="13" t="s">
        <v>505</v>
      </c>
      <c r="H2305" s="13" t="s">
        <v>501</v>
      </c>
      <c r="I2305" s="13" t="s">
        <v>525</v>
      </c>
      <c r="J2305" s="3" t="s">
        <v>53</v>
      </c>
      <c r="K2305" s="3" t="s">
        <v>54</v>
      </c>
      <c r="L2305" s="3" t="s">
        <v>55</v>
      </c>
      <c r="M2305" s="3" t="s">
        <v>36</v>
      </c>
      <c r="N2305" s="3" t="s">
        <v>37</v>
      </c>
      <c r="O2305" s="3" t="s">
        <v>322</v>
      </c>
      <c r="P2305" s="3"/>
      <c r="Q2305" s="3"/>
      <c r="R2305" s="3" t="s">
        <v>40</v>
      </c>
      <c r="S2305" s="3" t="s">
        <v>41</v>
      </c>
      <c r="T2305" s="3" t="s">
        <v>42</v>
      </c>
      <c r="U2305" s="4" t="s">
        <v>323</v>
      </c>
      <c r="V2305" s="6">
        <v>0</v>
      </c>
      <c r="W2305" s="6">
        <v>20364000</v>
      </c>
      <c r="X2305" s="6">
        <v>0</v>
      </c>
      <c r="Y2305" s="6">
        <v>20364000</v>
      </c>
      <c r="Z2305" s="6">
        <v>0</v>
      </c>
      <c r="AA2305" s="6">
        <v>18305423</v>
      </c>
      <c r="AB2305" s="6">
        <v>2058577</v>
      </c>
      <c r="AC2305" s="6">
        <v>18305423</v>
      </c>
      <c r="AD2305" s="6">
        <v>18305423</v>
      </c>
      <c r="AE2305" s="6">
        <v>18305423</v>
      </c>
      <c r="AF2305" s="6">
        <v>18305423</v>
      </c>
    </row>
    <row r="2306" spans="1:32" ht="22.5">
      <c r="A2306" s="3" t="s">
        <v>466</v>
      </c>
      <c r="B2306" s="11" t="s">
        <v>545</v>
      </c>
      <c r="C2306" s="11" t="s">
        <v>579</v>
      </c>
      <c r="D2306" s="4" t="s">
        <v>467</v>
      </c>
      <c r="E2306" s="5" t="s">
        <v>352</v>
      </c>
      <c r="F2306" s="5" t="str">
        <f t="shared" si="38"/>
        <v>C-4199-1500-2</v>
      </c>
      <c r="G2306" s="13" t="s">
        <v>505</v>
      </c>
      <c r="H2306" s="13" t="s">
        <v>493</v>
      </c>
      <c r="I2306" s="13" t="s">
        <v>506</v>
      </c>
      <c r="J2306" s="3" t="s">
        <v>53</v>
      </c>
      <c r="K2306" s="3" t="s">
        <v>54</v>
      </c>
      <c r="L2306" s="3" t="s">
        <v>55</v>
      </c>
      <c r="M2306" s="3" t="s">
        <v>36</v>
      </c>
      <c r="N2306" s="3" t="s">
        <v>37</v>
      </c>
      <c r="O2306" s="3" t="s">
        <v>353</v>
      </c>
      <c r="P2306" s="3"/>
      <c r="Q2306" s="3"/>
      <c r="R2306" s="3" t="s">
        <v>40</v>
      </c>
      <c r="S2306" s="3" t="s">
        <v>41</v>
      </c>
      <c r="T2306" s="3" t="s">
        <v>42</v>
      </c>
      <c r="U2306" s="4" t="s">
        <v>354</v>
      </c>
      <c r="V2306" s="6">
        <v>2300000</v>
      </c>
      <c r="W2306" s="6">
        <v>2921000</v>
      </c>
      <c r="X2306" s="6">
        <v>1000000</v>
      </c>
      <c r="Y2306" s="6">
        <v>4221000</v>
      </c>
      <c r="Z2306" s="6">
        <v>0</v>
      </c>
      <c r="AA2306" s="6">
        <v>4133611</v>
      </c>
      <c r="AB2306" s="6">
        <v>87389</v>
      </c>
      <c r="AC2306" s="6">
        <v>4133611</v>
      </c>
      <c r="AD2306" s="6">
        <v>4133611</v>
      </c>
      <c r="AE2306" s="6">
        <v>4133611</v>
      </c>
      <c r="AF2306" s="6">
        <v>4133611</v>
      </c>
    </row>
    <row r="2307" spans="1:32" ht="22.5">
      <c r="A2307" s="3" t="s">
        <v>466</v>
      </c>
      <c r="B2307" s="11" t="s">
        <v>545</v>
      </c>
      <c r="C2307" s="11" t="s">
        <v>579</v>
      </c>
      <c r="D2307" s="4" t="s">
        <v>467</v>
      </c>
      <c r="E2307" s="5" t="s">
        <v>358</v>
      </c>
      <c r="F2307" s="5" t="str">
        <f t="shared" si="38"/>
        <v>C-4199-1500-2</v>
      </c>
      <c r="G2307" s="13" t="s">
        <v>505</v>
      </c>
      <c r="H2307" s="13" t="s">
        <v>536</v>
      </c>
      <c r="I2307" s="13" t="s">
        <v>537</v>
      </c>
      <c r="J2307" s="3" t="s">
        <v>53</v>
      </c>
      <c r="K2307" s="3" t="s">
        <v>54</v>
      </c>
      <c r="L2307" s="3" t="s">
        <v>55</v>
      </c>
      <c r="M2307" s="3" t="s">
        <v>36</v>
      </c>
      <c r="N2307" s="3" t="s">
        <v>37</v>
      </c>
      <c r="O2307" s="3" t="s">
        <v>252</v>
      </c>
      <c r="P2307" s="3"/>
      <c r="Q2307" s="3"/>
      <c r="R2307" s="3" t="s">
        <v>40</v>
      </c>
      <c r="S2307" s="3" t="s">
        <v>41</v>
      </c>
      <c r="T2307" s="3" t="s">
        <v>42</v>
      </c>
      <c r="U2307" s="4" t="s">
        <v>253</v>
      </c>
      <c r="V2307" s="6">
        <v>172919</v>
      </c>
      <c r="W2307" s="6">
        <v>70656</v>
      </c>
      <c r="X2307" s="6">
        <v>237791</v>
      </c>
      <c r="Y2307" s="6">
        <v>5784</v>
      </c>
      <c r="Z2307" s="6">
        <v>0</v>
      </c>
      <c r="AA2307" s="6">
        <v>5784</v>
      </c>
      <c r="AB2307" s="6">
        <v>0</v>
      </c>
      <c r="AC2307" s="6">
        <v>5784</v>
      </c>
      <c r="AD2307" s="6">
        <v>5784</v>
      </c>
      <c r="AE2307" s="6">
        <v>5784</v>
      </c>
      <c r="AF2307" s="6">
        <v>5784</v>
      </c>
    </row>
    <row r="2308" spans="1:32" ht="22.5">
      <c r="A2308" s="3" t="s">
        <v>466</v>
      </c>
      <c r="B2308" s="11" t="s">
        <v>545</v>
      </c>
      <c r="C2308" s="11" t="s">
        <v>579</v>
      </c>
      <c r="D2308" s="4" t="s">
        <v>467</v>
      </c>
      <c r="E2308" s="5" t="s">
        <v>365</v>
      </c>
      <c r="F2308" s="5" t="str">
        <f t="shared" si="38"/>
        <v>C-4199-1500-5</v>
      </c>
      <c r="G2308" s="13" t="s">
        <v>543</v>
      </c>
      <c r="H2308" s="13" t="s">
        <v>501</v>
      </c>
      <c r="I2308" s="13" t="s">
        <v>544</v>
      </c>
      <c r="J2308" s="3" t="s">
        <v>53</v>
      </c>
      <c r="K2308" s="3" t="s">
        <v>54</v>
      </c>
      <c r="L2308" s="3" t="s">
        <v>55</v>
      </c>
      <c r="M2308" s="3" t="s">
        <v>46</v>
      </c>
      <c r="N2308" s="3" t="s">
        <v>37</v>
      </c>
      <c r="O2308" s="3" t="s">
        <v>210</v>
      </c>
      <c r="P2308" s="3"/>
      <c r="Q2308" s="3"/>
      <c r="R2308" s="3" t="s">
        <v>40</v>
      </c>
      <c r="S2308" s="3" t="s">
        <v>41</v>
      </c>
      <c r="T2308" s="3" t="s">
        <v>42</v>
      </c>
      <c r="U2308" s="4" t="s">
        <v>366</v>
      </c>
      <c r="V2308" s="6">
        <v>0</v>
      </c>
      <c r="W2308" s="6">
        <v>55000000</v>
      </c>
      <c r="X2308" s="6">
        <v>0</v>
      </c>
      <c r="Y2308" s="6">
        <v>55000000</v>
      </c>
      <c r="Z2308" s="6">
        <v>0</v>
      </c>
      <c r="AA2308" s="6">
        <v>55000000</v>
      </c>
      <c r="AB2308" s="6">
        <v>0</v>
      </c>
      <c r="AC2308" s="6">
        <v>55000000</v>
      </c>
      <c r="AD2308" s="6">
        <v>55000000</v>
      </c>
      <c r="AE2308" s="6">
        <v>55000000</v>
      </c>
      <c r="AF2308" s="6">
        <v>55000000</v>
      </c>
    </row>
    <row r="2309" spans="1:32" ht="22.5">
      <c r="A2309" s="3" t="s">
        <v>466</v>
      </c>
      <c r="B2309" s="11" t="s">
        <v>545</v>
      </c>
      <c r="C2309" s="11" t="s">
        <v>579</v>
      </c>
      <c r="D2309" s="4" t="s">
        <v>467</v>
      </c>
      <c r="E2309" s="5" t="s">
        <v>367</v>
      </c>
      <c r="F2309" s="5" t="str">
        <f t="shared" si="38"/>
        <v>C-4199-1500-5</v>
      </c>
      <c r="G2309" s="13" t="s">
        <v>543</v>
      </c>
      <c r="H2309" s="13" t="s">
        <v>501</v>
      </c>
      <c r="I2309" s="13" t="s">
        <v>544</v>
      </c>
      <c r="J2309" s="3" t="s">
        <v>53</v>
      </c>
      <c r="K2309" s="3" t="s">
        <v>54</v>
      </c>
      <c r="L2309" s="3" t="s">
        <v>55</v>
      </c>
      <c r="M2309" s="3" t="s">
        <v>46</v>
      </c>
      <c r="N2309" s="3" t="s">
        <v>37</v>
      </c>
      <c r="O2309" s="3" t="s">
        <v>257</v>
      </c>
      <c r="P2309" s="3"/>
      <c r="Q2309" s="3"/>
      <c r="R2309" s="3" t="s">
        <v>40</v>
      </c>
      <c r="S2309" s="3" t="s">
        <v>150</v>
      </c>
      <c r="T2309" s="3" t="s">
        <v>42</v>
      </c>
      <c r="U2309" s="4" t="s">
        <v>368</v>
      </c>
      <c r="V2309" s="6">
        <v>44000000</v>
      </c>
      <c r="W2309" s="6">
        <v>0</v>
      </c>
      <c r="X2309" s="6">
        <v>5911399</v>
      </c>
      <c r="Y2309" s="6">
        <v>38088601</v>
      </c>
      <c r="Z2309" s="6">
        <v>0</v>
      </c>
      <c r="AA2309" s="6">
        <v>38088601</v>
      </c>
      <c r="AB2309" s="6">
        <v>0</v>
      </c>
      <c r="AC2309" s="6">
        <v>38088601</v>
      </c>
      <c r="AD2309" s="6">
        <v>38088601</v>
      </c>
      <c r="AE2309" s="6">
        <v>38088601</v>
      </c>
      <c r="AF2309" s="6">
        <v>38088601</v>
      </c>
    </row>
    <row r="2310" spans="1:32" ht="22.5">
      <c r="A2310" s="3" t="s">
        <v>466</v>
      </c>
      <c r="B2310" s="11" t="s">
        <v>545</v>
      </c>
      <c r="C2310" s="11" t="s">
        <v>579</v>
      </c>
      <c r="D2310" s="4" t="s">
        <v>467</v>
      </c>
      <c r="E2310" s="5" t="s">
        <v>369</v>
      </c>
      <c r="F2310" s="5" t="str">
        <f t="shared" si="38"/>
        <v>C-4199-1500-5</v>
      </c>
      <c r="G2310" s="13" t="s">
        <v>543</v>
      </c>
      <c r="H2310" s="13" t="s">
        <v>501</v>
      </c>
      <c r="I2310" s="13" t="s">
        <v>544</v>
      </c>
      <c r="J2310" s="3" t="s">
        <v>53</v>
      </c>
      <c r="K2310" s="3" t="s">
        <v>54</v>
      </c>
      <c r="L2310" s="3" t="s">
        <v>55</v>
      </c>
      <c r="M2310" s="3" t="s">
        <v>46</v>
      </c>
      <c r="N2310" s="3" t="s">
        <v>37</v>
      </c>
      <c r="O2310" s="3" t="s">
        <v>213</v>
      </c>
      <c r="P2310" s="3"/>
      <c r="Q2310" s="3"/>
      <c r="R2310" s="3" t="s">
        <v>40</v>
      </c>
      <c r="S2310" s="3" t="s">
        <v>41</v>
      </c>
      <c r="T2310" s="3" t="s">
        <v>42</v>
      </c>
      <c r="U2310" s="4" t="s">
        <v>370</v>
      </c>
      <c r="V2310" s="6">
        <v>0</v>
      </c>
      <c r="W2310" s="6">
        <v>4115000</v>
      </c>
      <c r="X2310" s="6">
        <v>0</v>
      </c>
      <c r="Y2310" s="6">
        <v>4115000</v>
      </c>
      <c r="Z2310" s="6">
        <v>0</v>
      </c>
      <c r="AA2310" s="6">
        <v>3857000</v>
      </c>
      <c r="AB2310" s="6">
        <v>258000</v>
      </c>
      <c r="AC2310" s="6">
        <v>3857000</v>
      </c>
      <c r="AD2310" s="6">
        <v>3857000</v>
      </c>
      <c r="AE2310" s="6">
        <v>3857000</v>
      </c>
      <c r="AF2310" s="6">
        <v>3857000</v>
      </c>
    </row>
    <row r="2311" spans="1:32" ht="22.5">
      <c r="A2311" s="3" t="s">
        <v>466</v>
      </c>
      <c r="B2311" s="11" t="s">
        <v>545</v>
      </c>
      <c r="C2311" s="11" t="s">
        <v>579</v>
      </c>
      <c r="D2311" s="4" t="s">
        <v>467</v>
      </c>
      <c r="E2311" s="5" t="s">
        <v>389</v>
      </c>
      <c r="F2311" s="5" t="str">
        <f t="shared" si="38"/>
        <v>C-4199-1500-5</v>
      </c>
      <c r="G2311" s="13" t="s">
        <v>543</v>
      </c>
      <c r="H2311" s="13" t="s">
        <v>501</v>
      </c>
      <c r="I2311" s="13" t="s">
        <v>544</v>
      </c>
      <c r="J2311" s="3" t="s">
        <v>53</v>
      </c>
      <c r="K2311" s="3" t="s">
        <v>54</v>
      </c>
      <c r="L2311" s="3" t="s">
        <v>55</v>
      </c>
      <c r="M2311" s="3" t="s">
        <v>46</v>
      </c>
      <c r="N2311" s="3" t="s">
        <v>37</v>
      </c>
      <c r="O2311" s="3" t="s">
        <v>56</v>
      </c>
      <c r="P2311" s="3"/>
      <c r="Q2311" s="3"/>
      <c r="R2311" s="3" t="s">
        <v>40</v>
      </c>
      <c r="S2311" s="3" t="s">
        <v>150</v>
      </c>
      <c r="T2311" s="3" t="s">
        <v>42</v>
      </c>
      <c r="U2311" s="4" t="s">
        <v>390</v>
      </c>
      <c r="V2311" s="6">
        <v>16000000</v>
      </c>
      <c r="W2311" s="6">
        <v>0</v>
      </c>
      <c r="X2311" s="6">
        <v>5783598</v>
      </c>
      <c r="Y2311" s="6">
        <v>10216402</v>
      </c>
      <c r="Z2311" s="6">
        <v>0</v>
      </c>
      <c r="AA2311" s="6">
        <v>10216402</v>
      </c>
      <c r="AB2311" s="6">
        <v>0</v>
      </c>
      <c r="AC2311" s="6">
        <v>10216402</v>
      </c>
      <c r="AD2311" s="6">
        <v>10216402</v>
      </c>
      <c r="AE2311" s="6">
        <v>10216402</v>
      </c>
      <c r="AF2311" s="6">
        <v>10216402</v>
      </c>
    </row>
    <row r="2312" spans="1:32" ht="22.5">
      <c r="A2312" s="3" t="s">
        <v>466</v>
      </c>
      <c r="B2312" s="11" t="s">
        <v>545</v>
      </c>
      <c r="C2312" s="11" t="s">
        <v>579</v>
      </c>
      <c r="D2312" s="4" t="s">
        <v>467</v>
      </c>
      <c r="E2312" s="5" t="s">
        <v>371</v>
      </c>
      <c r="F2312" s="5" t="str">
        <f t="shared" si="38"/>
        <v>C-4199-1500-5</v>
      </c>
      <c r="G2312" s="13" t="s">
        <v>543</v>
      </c>
      <c r="H2312" s="13" t="s">
        <v>493</v>
      </c>
      <c r="I2312" s="13" t="s">
        <v>512</v>
      </c>
      <c r="J2312" s="3" t="s">
        <v>53</v>
      </c>
      <c r="K2312" s="3" t="s">
        <v>54</v>
      </c>
      <c r="L2312" s="3" t="s">
        <v>55</v>
      </c>
      <c r="M2312" s="3" t="s">
        <v>46</v>
      </c>
      <c r="N2312" s="3" t="s">
        <v>37</v>
      </c>
      <c r="O2312" s="3" t="s">
        <v>218</v>
      </c>
      <c r="P2312" s="3"/>
      <c r="Q2312" s="3"/>
      <c r="R2312" s="3" t="s">
        <v>40</v>
      </c>
      <c r="S2312" s="3" t="s">
        <v>150</v>
      </c>
      <c r="T2312" s="3" t="s">
        <v>42</v>
      </c>
      <c r="U2312" s="4" t="s">
        <v>222</v>
      </c>
      <c r="V2312" s="6">
        <v>56281000</v>
      </c>
      <c r="W2312" s="6">
        <v>27369000</v>
      </c>
      <c r="X2312" s="6">
        <v>9592368</v>
      </c>
      <c r="Y2312" s="6">
        <v>74057632</v>
      </c>
      <c r="Z2312" s="6">
        <v>0</v>
      </c>
      <c r="AA2312" s="6">
        <v>73993866</v>
      </c>
      <c r="AB2312" s="6">
        <v>63766</v>
      </c>
      <c r="AC2312" s="6">
        <v>73993866</v>
      </c>
      <c r="AD2312" s="6">
        <v>73993866</v>
      </c>
      <c r="AE2312" s="6">
        <v>71084367</v>
      </c>
      <c r="AF2312" s="6">
        <v>71084367</v>
      </c>
    </row>
    <row r="2313" spans="1:32" ht="22.5">
      <c r="A2313" s="3" t="s">
        <v>466</v>
      </c>
      <c r="B2313" s="11" t="s">
        <v>545</v>
      </c>
      <c r="C2313" s="11" t="s">
        <v>579</v>
      </c>
      <c r="D2313" s="4" t="s">
        <v>467</v>
      </c>
      <c r="E2313" s="5" t="s">
        <v>372</v>
      </c>
      <c r="F2313" s="5" t="str">
        <f t="shared" si="38"/>
        <v>C-4199-1500-5</v>
      </c>
      <c r="G2313" s="13" t="s">
        <v>543</v>
      </c>
      <c r="H2313" s="13" t="s">
        <v>493</v>
      </c>
      <c r="I2313" s="13" t="s">
        <v>506</v>
      </c>
      <c r="J2313" s="3" t="s">
        <v>53</v>
      </c>
      <c r="K2313" s="3" t="s">
        <v>54</v>
      </c>
      <c r="L2313" s="3" t="s">
        <v>55</v>
      </c>
      <c r="M2313" s="3" t="s">
        <v>46</v>
      </c>
      <c r="N2313" s="3" t="s">
        <v>37</v>
      </c>
      <c r="O2313" s="3" t="s">
        <v>221</v>
      </c>
      <c r="P2313" s="3"/>
      <c r="Q2313" s="3"/>
      <c r="R2313" s="3" t="s">
        <v>40</v>
      </c>
      <c r="S2313" s="3" t="s">
        <v>150</v>
      </c>
      <c r="T2313" s="3" t="s">
        <v>42</v>
      </c>
      <c r="U2313" s="4" t="s">
        <v>57</v>
      </c>
      <c r="V2313" s="6">
        <v>0</v>
      </c>
      <c r="W2313" s="6">
        <v>1960503</v>
      </c>
      <c r="X2313" s="6">
        <v>0</v>
      </c>
      <c r="Y2313" s="6">
        <v>1960503</v>
      </c>
      <c r="Z2313" s="6">
        <v>0</v>
      </c>
      <c r="AA2313" s="6">
        <v>1960503</v>
      </c>
      <c r="AB2313" s="6">
        <v>0</v>
      </c>
      <c r="AC2313" s="6">
        <v>1960503</v>
      </c>
      <c r="AD2313" s="6">
        <v>1960503</v>
      </c>
      <c r="AE2313" s="6">
        <v>1960503</v>
      </c>
      <c r="AF2313" s="6">
        <v>1960503</v>
      </c>
    </row>
    <row r="2314" spans="1:32" ht="22.5">
      <c r="A2314" s="3" t="s">
        <v>468</v>
      </c>
      <c r="B2314" s="11" t="s">
        <v>545</v>
      </c>
      <c r="C2314" s="11" t="s">
        <v>580</v>
      </c>
      <c r="D2314" s="4" t="s">
        <v>469</v>
      </c>
      <c r="E2314" s="5" t="s">
        <v>123</v>
      </c>
      <c r="F2314" s="5" t="str">
        <f t="shared" si="38"/>
        <v>A-2-0-3</v>
      </c>
      <c r="G2314" s="13" t="s">
        <v>492</v>
      </c>
      <c r="H2314" s="13" t="s">
        <v>501</v>
      </c>
      <c r="I2314" s="13" t="s">
        <v>502</v>
      </c>
      <c r="J2314" s="3" t="s">
        <v>35</v>
      </c>
      <c r="K2314" s="3" t="s">
        <v>36</v>
      </c>
      <c r="L2314" s="3" t="s">
        <v>37</v>
      </c>
      <c r="M2314" s="3" t="s">
        <v>38</v>
      </c>
      <c r="N2314" s="3" t="s">
        <v>121</v>
      </c>
      <c r="O2314" s="3" t="s">
        <v>38</v>
      </c>
      <c r="P2314" s="3"/>
      <c r="Q2314" s="3"/>
      <c r="R2314" s="3" t="s">
        <v>40</v>
      </c>
      <c r="S2314" s="3" t="s">
        <v>41</v>
      </c>
      <c r="T2314" s="3" t="s">
        <v>42</v>
      </c>
      <c r="U2314" s="4" t="s">
        <v>124</v>
      </c>
      <c r="V2314" s="6">
        <v>1700000</v>
      </c>
      <c r="W2314" s="6">
        <v>0</v>
      </c>
      <c r="X2314" s="6">
        <v>478974</v>
      </c>
      <c r="Y2314" s="6">
        <v>1221026</v>
      </c>
      <c r="Z2314" s="6">
        <v>0</v>
      </c>
      <c r="AA2314" s="6">
        <v>1221026</v>
      </c>
      <c r="AB2314" s="6">
        <v>0</v>
      </c>
      <c r="AC2314" s="6">
        <v>1221026</v>
      </c>
      <c r="AD2314" s="6">
        <v>1221026</v>
      </c>
      <c r="AE2314" s="6">
        <v>1221026</v>
      </c>
      <c r="AF2314" s="6">
        <v>1221026</v>
      </c>
    </row>
    <row r="2315" spans="1:32" ht="22.5">
      <c r="A2315" s="3" t="s">
        <v>468</v>
      </c>
      <c r="B2315" s="11" t="s">
        <v>545</v>
      </c>
      <c r="C2315" s="11" t="s">
        <v>580</v>
      </c>
      <c r="D2315" s="4" t="s">
        <v>469</v>
      </c>
      <c r="E2315" s="5" t="s">
        <v>437</v>
      </c>
      <c r="F2315" s="5" t="str">
        <f t="shared" si="38"/>
        <v>A-2-0-3</v>
      </c>
      <c r="G2315" s="13" t="s">
        <v>492</v>
      </c>
      <c r="H2315" s="13" t="s">
        <v>501</v>
      </c>
      <c r="I2315" s="13" t="s">
        <v>502</v>
      </c>
      <c r="J2315" s="3" t="s">
        <v>35</v>
      </c>
      <c r="K2315" s="3" t="s">
        <v>36</v>
      </c>
      <c r="L2315" s="3" t="s">
        <v>37</v>
      </c>
      <c r="M2315" s="3" t="s">
        <v>38</v>
      </c>
      <c r="N2315" s="3" t="s">
        <v>121</v>
      </c>
      <c r="O2315" s="3" t="s">
        <v>243</v>
      </c>
      <c r="P2315" s="3"/>
      <c r="Q2315" s="3"/>
      <c r="R2315" s="3" t="s">
        <v>40</v>
      </c>
      <c r="S2315" s="3" t="s">
        <v>41</v>
      </c>
      <c r="T2315" s="3" t="s">
        <v>42</v>
      </c>
      <c r="U2315" s="4" t="s">
        <v>438</v>
      </c>
      <c r="V2315" s="6">
        <v>0</v>
      </c>
      <c r="W2315" s="6">
        <v>140000</v>
      </c>
      <c r="X2315" s="6">
        <v>140000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</row>
    <row r="2316" spans="1:32" ht="22.5">
      <c r="A2316" s="3" t="s">
        <v>468</v>
      </c>
      <c r="B2316" s="11" t="s">
        <v>545</v>
      </c>
      <c r="C2316" s="11" t="s">
        <v>580</v>
      </c>
      <c r="D2316" s="4" t="s">
        <v>469</v>
      </c>
      <c r="E2316" s="5" t="s">
        <v>133</v>
      </c>
      <c r="F2316" s="5" t="str">
        <f t="shared" si="38"/>
        <v>A-2-0-4</v>
      </c>
      <c r="G2316" s="13" t="s">
        <v>492</v>
      </c>
      <c r="H2316" s="13" t="s">
        <v>501</v>
      </c>
      <c r="I2316" s="13" t="s">
        <v>502</v>
      </c>
      <c r="J2316" s="3" t="s">
        <v>35</v>
      </c>
      <c r="K2316" s="3" t="s">
        <v>36</v>
      </c>
      <c r="L2316" s="3" t="s">
        <v>37</v>
      </c>
      <c r="M2316" s="3" t="s">
        <v>45</v>
      </c>
      <c r="N2316" s="3" t="s">
        <v>45</v>
      </c>
      <c r="O2316" s="3" t="s">
        <v>61</v>
      </c>
      <c r="P2316" s="3"/>
      <c r="Q2316" s="3"/>
      <c r="R2316" s="3" t="s">
        <v>40</v>
      </c>
      <c r="S2316" s="3" t="s">
        <v>41</v>
      </c>
      <c r="T2316" s="3" t="s">
        <v>42</v>
      </c>
      <c r="U2316" s="4" t="s">
        <v>134</v>
      </c>
      <c r="V2316" s="6">
        <v>0</v>
      </c>
      <c r="W2316" s="6">
        <v>2000000</v>
      </c>
      <c r="X2316" s="6">
        <v>2000000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</row>
    <row r="2317" spans="1:32" ht="22.5">
      <c r="A2317" s="3" t="s">
        <v>468</v>
      </c>
      <c r="B2317" s="11" t="s">
        <v>545</v>
      </c>
      <c r="C2317" s="11" t="s">
        <v>580</v>
      </c>
      <c r="D2317" s="4" t="s">
        <v>469</v>
      </c>
      <c r="E2317" s="5" t="s">
        <v>135</v>
      </c>
      <c r="F2317" s="5" t="str">
        <f t="shared" si="38"/>
        <v>A-2-0-4</v>
      </c>
      <c r="G2317" s="13" t="s">
        <v>492</v>
      </c>
      <c r="H2317" s="13" t="s">
        <v>501</v>
      </c>
      <c r="I2317" s="13" t="s">
        <v>502</v>
      </c>
      <c r="J2317" s="3" t="s">
        <v>35</v>
      </c>
      <c r="K2317" s="3" t="s">
        <v>36</v>
      </c>
      <c r="L2317" s="3" t="s">
        <v>37</v>
      </c>
      <c r="M2317" s="3" t="s">
        <v>45</v>
      </c>
      <c r="N2317" s="3" t="s">
        <v>45</v>
      </c>
      <c r="O2317" s="3" t="s">
        <v>36</v>
      </c>
      <c r="P2317" s="3"/>
      <c r="Q2317" s="3"/>
      <c r="R2317" s="3" t="s">
        <v>40</v>
      </c>
      <c r="S2317" s="3" t="s">
        <v>41</v>
      </c>
      <c r="T2317" s="3" t="s">
        <v>42</v>
      </c>
      <c r="U2317" s="4" t="s">
        <v>136</v>
      </c>
      <c r="V2317" s="6">
        <v>3200000</v>
      </c>
      <c r="W2317" s="6">
        <v>0</v>
      </c>
      <c r="X2317" s="6">
        <v>1011370</v>
      </c>
      <c r="Y2317" s="6">
        <v>2188630</v>
      </c>
      <c r="Z2317" s="6">
        <v>0</v>
      </c>
      <c r="AA2317" s="6">
        <v>2188629.0699999998</v>
      </c>
      <c r="AB2317" s="6">
        <v>0.93</v>
      </c>
      <c r="AC2317" s="6">
        <v>2188629.0699999998</v>
      </c>
      <c r="AD2317" s="6">
        <v>867220.99</v>
      </c>
      <c r="AE2317" s="6">
        <v>676289.65</v>
      </c>
      <c r="AF2317" s="6">
        <v>676289.65</v>
      </c>
    </row>
    <row r="2318" spans="1:32" ht="22.5">
      <c r="A2318" s="3" t="s">
        <v>468</v>
      </c>
      <c r="B2318" s="11" t="s">
        <v>545</v>
      </c>
      <c r="C2318" s="11" t="s">
        <v>580</v>
      </c>
      <c r="D2318" s="4" t="s">
        <v>469</v>
      </c>
      <c r="E2318" s="5" t="s">
        <v>179</v>
      </c>
      <c r="F2318" s="5" t="str">
        <f t="shared" si="38"/>
        <v>A-2-0-4</v>
      </c>
      <c r="G2318" s="13" t="s">
        <v>492</v>
      </c>
      <c r="H2318" s="13" t="s">
        <v>501</v>
      </c>
      <c r="I2318" s="13" t="s">
        <v>502</v>
      </c>
      <c r="J2318" s="3" t="s">
        <v>35</v>
      </c>
      <c r="K2318" s="3" t="s">
        <v>36</v>
      </c>
      <c r="L2318" s="3" t="s">
        <v>37</v>
      </c>
      <c r="M2318" s="3" t="s">
        <v>45</v>
      </c>
      <c r="N2318" s="3" t="s">
        <v>158</v>
      </c>
      <c r="O2318" s="3" t="s">
        <v>61</v>
      </c>
      <c r="P2318" s="3"/>
      <c r="Q2318" s="3"/>
      <c r="R2318" s="3" t="s">
        <v>40</v>
      </c>
      <c r="S2318" s="3" t="s">
        <v>41</v>
      </c>
      <c r="T2318" s="3" t="s">
        <v>42</v>
      </c>
      <c r="U2318" s="4" t="s">
        <v>180</v>
      </c>
      <c r="V2318" s="6">
        <v>1500000</v>
      </c>
      <c r="W2318" s="6">
        <v>0</v>
      </c>
      <c r="X2318" s="6">
        <v>0</v>
      </c>
      <c r="Y2318" s="6">
        <v>1500000</v>
      </c>
      <c r="Z2318" s="6">
        <v>0</v>
      </c>
      <c r="AA2318" s="6">
        <v>1291882.96</v>
      </c>
      <c r="AB2318" s="6">
        <v>208117.04</v>
      </c>
      <c r="AC2318" s="6">
        <v>1291882.96</v>
      </c>
      <c r="AD2318" s="6">
        <v>1291882.96</v>
      </c>
      <c r="AE2318" s="6">
        <v>1291882.96</v>
      </c>
      <c r="AF2318" s="6">
        <v>1291882.96</v>
      </c>
    </row>
    <row r="2319" spans="1:32" ht="22.5">
      <c r="A2319" s="3" t="s">
        <v>468</v>
      </c>
      <c r="B2319" s="11" t="s">
        <v>545</v>
      </c>
      <c r="C2319" s="11" t="s">
        <v>580</v>
      </c>
      <c r="D2319" s="4" t="s">
        <v>469</v>
      </c>
      <c r="E2319" s="5" t="s">
        <v>181</v>
      </c>
      <c r="F2319" s="5" t="str">
        <f t="shared" si="38"/>
        <v>A-2-0-4</v>
      </c>
      <c r="G2319" s="13" t="s">
        <v>492</v>
      </c>
      <c r="H2319" s="13" t="s">
        <v>501</v>
      </c>
      <c r="I2319" s="13" t="s">
        <v>502</v>
      </c>
      <c r="J2319" s="3" t="s">
        <v>35</v>
      </c>
      <c r="K2319" s="3" t="s">
        <v>36</v>
      </c>
      <c r="L2319" s="3" t="s">
        <v>37</v>
      </c>
      <c r="M2319" s="3" t="s">
        <v>45</v>
      </c>
      <c r="N2319" s="3" t="s">
        <v>158</v>
      </c>
      <c r="O2319" s="3" t="s">
        <v>36</v>
      </c>
      <c r="P2319" s="3"/>
      <c r="Q2319" s="3"/>
      <c r="R2319" s="3" t="s">
        <v>40</v>
      </c>
      <c r="S2319" s="3" t="s">
        <v>41</v>
      </c>
      <c r="T2319" s="3" t="s">
        <v>42</v>
      </c>
      <c r="U2319" s="4" t="s">
        <v>182</v>
      </c>
      <c r="V2319" s="6">
        <v>28000000</v>
      </c>
      <c r="W2319" s="6">
        <v>0</v>
      </c>
      <c r="X2319" s="6">
        <v>0</v>
      </c>
      <c r="Y2319" s="6">
        <v>28000000</v>
      </c>
      <c r="Z2319" s="6">
        <v>0</v>
      </c>
      <c r="AA2319" s="6">
        <v>28000000</v>
      </c>
      <c r="AB2319" s="6">
        <v>0</v>
      </c>
      <c r="AC2319" s="6">
        <v>28000000</v>
      </c>
      <c r="AD2319" s="6">
        <v>28000000</v>
      </c>
      <c r="AE2319" s="6">
        <v>28000000</v>
      </c>
      <c r="AF2319" s="6">
        <v>28000000</v>
      </c>
    </row>
    <row r="2320" spans="1:32" ht="22.5">
      <c r="A2320" s="3" t="s">
        <v>468</v>
      </c>
      <c r="B2320" s="11" t="s">
        <v>545</v>
      </c>
      <c r="C2320" s="11" t="s">
        <v>580</v>
      </c>
      <c r="D2320" s="4" t="s">
        <v>469</v>
      </c>
      <c r="E2320" s="5" t="s">
        <v>185</v>
      </c>
      <c r="F2320" s="5" t="str">
        <f t="shared" si="38"/>
        <v>A-2-0-4</v>
      </c>
      <c r="G2320" s="13" t="s">
        <v>492</v>
      </c>
      <c r="H2320" s="13" t="s">
        <v>501</v>
      </c>
      <c r="I2320" s="13" t="s">
        <v>502</v>
      </c>
      <c r="J2320" s="3" t="s">
        <v>35</v>
      </c>
      <c r="K2320" s="3" t="s">
        <v>36</v>
      </c>
      <c r="L2320" s="3" t="s">
        <v>37</v>
      </c>
      <c r="M2320" s="3" t="s">
        <v>45</v>
      </c>
      <c r="N2320" s="3" t="s">
        <v>158</v>
      </c>
      <c r="O2320" s="3" t="s">
        <v>116</v>
      </c>
      <c r="P2320" s="3"/>
      <c r="Q2320" s="3"/>
      <c r="R2320" s="3" t="s">
        <v>40</v>
      </c>
      <c r="S2320" s="3" t="s">
        <v>41</v>
      </c>
      <c r="T2320" s="3" t="s">
        <v>42</v>
      </c>
      <c r="U2320" s="4" t="s">
        <v>186</v>
      </c>
      <c r="V2320" s="6">
        <v>700000</v>
      </c>
      <c r="W2320" s="6">
        <v>0</v>
      </c>
      <c r="X2320" s="6">
        <v>0</v>
      </c>
      <c r="Y2320" s="6">
        <v>700000</v>
      </c>
      <c r="Z2320" s="6">
        <v>0</v>
      </c>
      <c r="AA2320" s="6">
        <v>700000</v>
      </c>
      <c r="AB2320" s="6">
        <v>0</v>
      </c>
      <c r="AC2320" s="6">
        <v>700000</v>
      </c>
      <c r="AD2320" s="6">
        <v>700000</v>
      </c>
      <c r="AE2320" s="6">
        <v>700000</v>
      </c>
      <c r="AF2320" s="6">
        <v>700000</v>
      </c>
    </row>
    <row r="2321" spans="1:32" ht="22.5">
      <c r="A2321" s="3" t="s">
        <v>468</v>
      </c>
      <c r="B2321" s="11" t="s">
        <v>545</v>
      </c>
      <c r="C2321" s="11" t="s">
        <v>580</v>
      </c>
      <c r="D2321" s="4" t="s">
        <v>469</v>
      </c>
      <c r="E2321" s="5" t="s">
        <v>49</v>
      </c>
      <c r="F2321" s="5" t="str">
        <f t="shared" si="38"/>
        <v>A-2-0-4</v>
      </c>
      <c r="G2321" s="13" t="s">
        <v>492</v>
      </c>
      <c r="H2321" s="13" t="s">
        <v>493</v>
      </c>
      <c r="I2321" s="13" t="s">
        <v>494</v>
      </c>
      <c r="J2321" s="3" t="s">
        <v>35</v>
      </c>
      <c r="K2321" s="3" t="s">
        <v>36</v>
      </c>
      <c r="L2321" s="3" t="s">
        <v>37</v>
      </c>
      <c r="M2321" s="3" t="s">
        <v>45</v>
      </c>
      <c r="N2321" s="3" t="s">
        <v>50</v>
      </c>
      <c r="O2321" s="3" t="s">
        <v>36</v>
      </c>
      <c r="P2321" s="3"/>
      <c r="Q2321" s="3"/>
      <c r="R2321" s="3" t="s">
        <v>40</v>
      </c>
      <c r="S2321" s="3" t="s">
        <v>41</v>
      </c>
      <c r="T2321" s="3" t="s">
        <v>42</v>
      </c>
      <c r="U2321" s="4" t="s">
        <v>51</v>
      </c>
      <c r="V2321" s="6">
        <v>7000000</v>
      </c>
      <c r="W2321" s="6">
        <v>6056200</v>
      </c>
      <c r="X2321" s="6">
        <v>2459495</v>
      </c>
      <c r="Y2321" s="6">
        <v>10596705</v>
      </c>
      <c r="Z2321" s="6">
        <v>0</v>
      </c>
      <c r="AA2321" s="6">
        <v>10573705</v>
      </c>
      <c r="AB2321" s="6">
        <v>23000</v>
      </c>
      <c r="AC2321" s="6">
        <v>10573705</v>
      </c>
      <c r="AD2321" s="6">
        <v>10573705</v>
      </c>
      <c r="AE2321" s="6">
        <v>10573705</v>
      </c>
      <c r="AF2321" s="6">
        <v>10573705</v>
      </c>
    </row>
    <row r="2322" spans="1:32" ht="22.5">
      <c r="A2322" s="3" t="s">
        <v>468</v>
      </c>
      <c r="B2322" s="11" t="s">
        <v>545</v>
      </c>
      <c r="C2322" s="11" t="s">
        <v>580</v>
      </c>
      <c r="D2322" s="4" t="s">
        <v>469</v>
      </c>
      <c r="E2322" s="5" t="s">
        <v>193</v>
      </c>
      <c r="F2322" s="5" t="str">
        <f t="shared" si="38"/>
        <v>A-2-0-4</v>
      </c>
      <c r="G2322" s="13" t="s">
        <v>492</v>
      </c>
      <c r="H2322" s="13" t="s">
        <v>493</v>
      </c>
      <c r="I2322" s="13" t="s">
        <v>494</v>
      </c>
      <c r="J2322" s="3" t="s">
        <v>35</v>
      </c>
      <c r="K2322" s="3" t="s">
        <v>36</v>
      </c>
      <c r="L2322" s="3" t="s">
        <v>37</v>
      </c>
      <c r="M2322" s="3" t="s">
        <v>45</v>
      </c>
      <c r="N2322" s="3" t="s">
        <v>150</v>
      </c>
      <c r="O2322" s="3" t="s">
        <v>45</v>
      </c>
      <c r="P2322" s="3"/>
      <c r="Q2322" s="3"/>
      <c r="R2322" s="3" t="s">
        <v>40</v>
      </c>
      <c r="S2322" s="3" t="s">
        <v>41</v>
      </c>
      <c r="T2322" s="3" t="s">
        <v>42</v>
      </c>
      <c r="U2322" s="4" t="s">
        <v>194</v>
      </c>
      <c r="V2322" s="6">
        <v>11507064</v>
      </c>
      <c r="W2322" s="6">
        <v>5936862</v>
      </c>
      <c r="X2322" s="6">
        <v>0</v>
      </c>
      <c r="Y2322" s="6">
        <v>17443926</v>
      </c>
      <c r="Z2322" s="6">
        <v>0</v>
      </c>
      <c r="AA2322" s="6">
        <v>17443926</v>
      </c>
      <c r="AB2322" s="6">
        <v>0</v>
      </c>
      <c r="AC2322" s="6">
        <v>17443926</v>
      </c>
      <c r="AD2322" s="6">
        <v>17443926</v>
      </c>
      <c r="AE2322" s="6">
        <v>17292532</v>
      </c>
      <c r="AF2322" s="6">
        <v>17292532</v>
      </c>
    </row>
    <row r="2323" spans="1:32" ht="22.5">
      <c r="A2323" s="3" t="s">
        <v>468</v>
      </c>
      <c r="B2323" s="11" t="s">
        <v>545</v>
      </c>
      <c r="C2323" s="11" t="s">
        <v>580</v>
      </c>
      <c r="D2323" s="4" t="s">
        <v>469</v>
      </c>
      <c r="E2323" s="5" t="s">
        <v>208</v>
      </c>
      <c r="F2323" s="5" t="str">
        <f t="shared" si="38"/>
        <v>C-4102-1500-1</v>
      </c>
      <c r="G2323" s="13" t="s">
        <v>509</v>
      </c>
      <c r="H2323" s="13" t="s">
        <v>510</v>
      </c>
      <c r="I2323" s="13" t="s">
        <v>511</v>
      </c>
      <c r="J2323" s="3" t="s">
        <v>53</v>
      </c>
      <c r="K2323" s="3" t="s">
        <v>209</v>
      </c>
      <c r="L2323" s="3" t="s">
        <v>55</v>
      </c>
      <c r="M2323" s="3" t="s">
        <v>61</v>
      </c>
      <c r="N2323" s="3" t="s">
        <v>37</v>
      </c>
      <c r="O2323" s="3" t="s">
        <v>210</v>
      </c>
      <c r="P2323" s="3"/>
      <c r="Q2323" s="3"/>
      <c r="R2323" s="3" t="s">
        <v>40</v>
      </c>
      <c r="S2323" s="3" t="s">
        <v>41</v>
      </c>
      <c r="T2323" s="3" t="s">
        <v>42</v>
      </c>
      <c r="U2323" s="4" t="s">
        <v>211</v>
      </c>
      <c r="V2323" s="6">
        <v>808570328</v>
      </c>
      <c r="W2323" s="6">
        <v>74812994</v>
      </c>
      <c r="X2323" s="6">
        <v>65045725</v>
      </c>
      <c r="Y2323" s="6">
        <v>818337597</v>
      </c>
      <c r="Z2323" s="6">
        <v>0</v>
      </c>
      <c r="AA2323" s="6">
        <v>803938819</v>
      </c>
      <c r="AB2323" s="6">
        <v>14398778</v>
      </c>
      <c r="AC2323" s="6">
        <v>803938819</v>
      </c>
      <c r="AD2323" s="6">
        <v>803938819</v>
      </c>
      <c r="AE2323" s="6">
        <v>783566846</v>
      </c>
      <c r="AF2323" s="6">
        <v>783566846</v>
      </c>
    </row>
    <row r="2324" spans="1:32" ht="22.5">
      <c r="A2324" s="3" t="s">
        <v>468</v>
      </c>
      <c r="B2324" s="11" t="s">
        <v>545</v>
      </c>
      <c r="C2324" s="11" t="s">
        <v>580</v>
      </c>
      <c r="D2324" s="4" t="s">
        <v>469</v>
      </c>
      <c r="E2324" s="5" t="s">
        <v>217</v>
      </c>
      <c r="F2324" s="5" t="str">
        <f t="shared" si="38"/>
        <v>C-4102-1500-1</v>
      </c>
      <c r="G2324" s="13" t="s">
        <v>509</v>
      </c>
      <c r="H2324" s="13" t="s">
        <v>510</v>
      </c>
      <c r="I2324" s="13" t="s">
        <v>511</v>
      </c>
      <c r="J2324" s="3" t="s">
        <v>53</v>
      </c>
      <c r="K2324" s="3" t="s">
        <v>209</v>
      </c>
      <c r="L2324" s="3" t="s">
        <v>55</v>
      </c>
      <c r="M2324" s="3" t="s">
        <v>61</v>
      </c>
      <c r="N2324" s="3" t="s">
        <v>37</v>
      </c>
      <c r="O2324" s="3" t="s">
        <v>218</v>
      </c>
      <c r="P2324" s="3"/>
      <c r="Q2324" s="3"/>
      <c r="R2324" s="3" t="s">
        <v>40</v>
      </c>
      <c r="S2324" s="3" t="s">
        <v>41</v>
      </c>
      <c r="T2324" s="3" t="s">
        <v>42</v>
      </c>
      <c r="U2324" s="4" t="s">
        <v>219</v>
      </c>
      <c r="V2324" s="6">
        <v>29863045</v>
      </c>
      <c r="W2324" s="6">
        <v>17156240</v>
      </c>
      <c r="X2324" s="6">
        <v>18000000</v>
      </c>
      <c r="Y2324" s="6">
        <v>29019285</v>
      </c>
      <c r="Z2324" s="6">
        <v>0</v>
      </c>
      <c r="AA2324" s="6">
        <v>29008056</v>
      </c>
      <c r="AB2324" s="6">
        <v>11229</v>
      </c>
      <c r="AC2324" s="6">
        <v>29008056</v>
      </c>
      <c r="AD2324" s="6">
        <v>29008056</v>
      </c>
      <c r="AE2324" s="6">
        <v>28147288</v>
      </c>
      <c r="AF2324" s="6">
        <v>28147288</v>
      </c>
    </row>
    <row r="2325" spans="1:32" ht="22.5">
      <c r="A2325" s="3" t="s">
        <v>468</v>
      </c>
      <c r="B2325" s="11" t="s">
        <v>545</v>
      </c>
      <c r="C2325" s="11" t="s">
        <v>580</v>
      </c>
      <c r="D2325" s="4" t="s">
        <v>469</v>
      </c>
      <c r="E2325" s="5" t="s">
        <v>220</v>
      </c>
      <c r="F2325" s="5" t="str">
        <f t="shared" si="38"/>
        <v>C-4102-1500-1</v>
      </c>
      <c r="G2325" s="13" t="s">
        <v>509</v>
      </c>
      <c r="H2325" s="13" t="s">
        <v>493</v>
      </c>
      <c r="I2325" s="13" t="s">
        <v>512</v>
      </c>
      <c r="J2325" s="3" t="s">
        <v>53</v>
      </c>
      <c r="K2325" s="3" t="s">
        <v>209</v>
      </c>
      <c r="L2325" s="3" t="s">
        <v>55</v>
      </c>
      <c r="M2325" s="3" t="s">
        <v>61</v>
      </c>
      <c r="N2325" s="3" t="s">
        <v>37</v>
      </c>
      <c r="O2325" s="3" t="s">
        <v>221</v>
      </c>
      <c r="P2325" s="3"/>
      <c r="Q2325" s="3"/>
      <c r="R2325" s="3" t="s">
        <v>40</v>
      </c>
      <c r="S2325" s="3" t="s">
        <v>41</v>
      </c>
      <c r="T2325" s="3" t="s">
        <v>42</v>
      </c>
      <c r="U2325" s="4" t="s">
        <v>222</v>
      </c>
      <c r="V2325" s="6">
        <v>35166952</v>
      </c>
      <c r="W2325" s="6">
        <v>24632056</v>
      </c>
      <c r="X2325" s="6">
        <v>13373687</v>
      </c>
      <c r="Y2325" s="6">
        <v>46425321</v>
      </c>
      <c r="Z2325" s="6">
        <v>0</v>
      </c>
      <c r="AA2325" s="6">
        <v>43080265</v>
      </c>
      <c r="AB2325" s="6">
        <v>3345056</v>
      </c>
      <c r="AC2325" s="6">
        <v>43080265</v>
      </c>
      <c r="AD2325" s="6">
        <v>43080265</v>
      </c>
      <c r="AE2325" s="6">
        <v>42167977</v>
      </c>
      <c r="AF2325" s="6">
        <v>42167977</v>
      </c>
    </row>
    <row r="2326" spans="1:32" ht="22.5">
      <c r="A2326" s="3" t="s">
        <v>468</v>
      </c>
      <c r="B2326" s="11" t="s">
        <v>545</v>
      </c>
      <c r="C2326" s="11" t="s">
        <v>580</v>
      </c>
      <c r="D2326" s="4" t="s">
        <v>469</v>
      </c>
      <c r="E2326" s="5" t="s">
        <v>223</v>
      </c>
      <c r="F2326" s="5" t="str">
        <f t="shared" si="38"/>
        <v>C-4102-1500-1</v>
      </c>
      <c r="G2326" s="13" t="s">
        <v>509</v>
      </c>
      <c r="H2326" s="13" t="s">
        <v>493</v>
      </c>
      <c r="I2326" s="13" t="s">
        <v>506</v>
      </c>
      <c r="J2326" s="3" t="s">
        <v>53</v>
      </c>
      <c r="K2326" s="3" t="s">
        <v>209</v>
      </c>
      <c r="L2326" s="3" t="s">
        <v>55</v>
      </c>
      <c r="M2326" s="3" t="s">
        <v>61</v>
      </c>
      <c r="N2326" s="3" t="s">
        <v>37</v>
      </c>
      <c r="O2326" s="3" t="s">
        <v>224</v>
      </c>
      <c r="P2326" s="3"/>
      <c r="Q2326" s="3"/>
      <c r="R2326" s="3" t="s">
        <v>40</v>
      </c>
      <c r="S2326" s="3" t="s">
        <v>41</v>
      </c>
      <c r="T2326" s="3" t="s">
        <v>42</v>
      </c>
      <c r="U2326" s="4" t="s">
        <v>57</v>
      </c>
      <c r="V2326" s="6">
        <v>1617083</v>
      </c>
      <c r="W2326" s="6">
        <v>8920430</v>
      </c>
      <c r="X2326" s="6">
        <v>0</v>
      </c>
      <c r="Y2326" s="6">
        <v>10537513</v>
      </c>
      <c r="Z2326" s="6">
        <v>0</v>
      </c>
      <c r="AA2326" s="6">
        <v>3716137</v>
      </c>
      <c r="AB2326" s="6">
        <v>6821376</v>
      </c>
      <c r="AC2326" s="6">
        <v>3716137</v>
      </c>
      <c r="AD2326" s="6">
        <v>3716137</v>
      </c>
      <c r="AE2326" s="6">
        <v>3716137</v>
      </c>
      <c r="AF2326" s="6">
        <v>3716137</v>
      </c>
    </row>
    <row r="2327" spans="1:32" ht="22.5">
      <c r="A2327" s="3" t="s">
        <v>468</v>
      </c>
      <c r="B2327" s="11" t="s">
        <v>545</v>
      </c>
      <c r="C2327" s="11" t="s">
        <v>580</v>
      </c>
      <c r="D2327" s="4" t="s">
        <v>469</v>
      </c>
      <c r="E2327" s="5" t="s">
        <v>225</v>
      </c>
      <c r="F2327" s="5" t="str">
        <f t="shared" si="38"/>
        <v>C-4102-1500-3</v>
      </c>
      <c r="G2327" s="13" t="s">
        <v>495</v>
      </c>
      <c r="H2327" s="13" t="s">
        <v>496</v>
      </c>
      <c r="I2327" s="13" t="s">
        <v>497</v>
      </c>
      <c r="J2327" s="3" t="s">
        <v>53</v>
      </c>
      <c r="K2327" s="3" t="s">
        <v>209</v>
      </c>
      <c r="L2327" s="3" t="s">
        <v>55</v>
      </c>
      <c r="M2327" s="3" t="s">
        <v>38</v>
      </c>
      <c r="N2327" s="3" t="s">
        <v>37</v>
      </c>
      <c r="O2327" s="3" t="s">
        <v>213</v>
      </c>
      <c r="P2327" s="3"/>
      <c r="Q2327" s="3"/>
      <c r="R2327" s="3" t="s">
        <v>40</v>
      </c>
      <c r="S2327" s="3" t="s">
        <v>41</v>
      </c>
      <c r="T2327" s="3" t="s">
        <v>42</v>
      </c>
      <c r="U2327" s="4" t="s">
        <v>226</v>
      </c>
      <c r="V2327" s="6">
        <v>793876974</v>
      </c>
      <c r="W2327" s="6">
        <v>20321178</v>
      </c>
      <c r="X2327" s="6">
        <v>9967720</v>
      </c>
      <c r="Y2327" s="6">
        <v>804230432</v>
      </c>
      <c r="Z2327" s="6">
        <v>0</v>
      </c>
      <c r="AA2327" s="6">
        <v>782510012</v>
      </c>
      <c r="AB2327" s="6">
        <v>21720420</v>
      </c>
      <c r="AC2327" s="6">
        <v>782510012</v>
      </c>
      <c r="AD2327" s="6">
        <v>716813154</v>
      </c>
      <c r="AE2327" s="6">
        <v>716813154</v>
      </c>
      <c r="AF2327" s="6">
        <v>716813154</v>
      </c>
    </row>
    <row r="2328" spans="1:32" ht="22.5">
      <c r="A2328" s="3" t="s">
        <v>468</v>
      </c>
      <c r="B2328" s="11" t="s">
        <v>545</v>
      </c>
      <c r="C2328" s="11" t="s">
        <v>580</v>
      </c>
      <c r="D2328" s="4" t="s">
        <v>469</v>
      </c>
      <c r="E2328" s="5" t="s">
        <v>377</v>
      </c>
      <c r="F2328" s="5" t="str">
        <f t="shared" ref="F2328:F2391" si="39">+J2328&amp;"-"&amp;K2328&amp;"-"&amp;L2328&amp;"-"&amp;M2328</f>
        <v>C-4102-1500-3</v>
      </c>
      <c r="G2328" s="13" t="s">
        <v>495</v>
      </c>
      <c r="H2328" s="13" t="s">
        <v>496</v>
      </c>
      <c r="I2328" s="13" t="s">
        <v>497</v>
      </c>
      <c r="J2328" s="3" t="s">
        <v>53</v>
      </c>
      <c r="K2328" s="3" t="s">
        <v>209</v>
      </c>
      <c r="L2328" s="3" t="s">
        <v>55</v>
      </c>
      <c r="M2328" s="3" t="s">
        <v>38</v>
      </c>
      <c r="N2328" s="3" t="s">
        <v>37</v>
      </c>
      <c r="O2328" s="3" t="s">
        <v>56</v>
      </c>
      <c r="P2328" s="3"/>
      <c r="Q2328" s="3"/>
      <c r="R2328" s="3" t="s">
        <v>40</v>
      </c>
      <c r="S2328" s="3" t="s">
        <v>41</v>
      </c>
      <c r="T2328" s="3" t="s">
        <v>42</v>
      </c>
      <c r="U2328" s="4" t="s">
        <v>378</v>
      </c>
      <c r="V2328" s="6">
        <v>231941050</v>
      </c>
      <c r="W2328" s="6">
        <v>20253082</v>
      </c>
      <c r="X2328" s="6">
        <v>11495731</v>
      </c>
      <c r="Y2328" s="6">
        <v>240698401</v>
      </c>
      <c r="Z2328" s="6">
        <v>0</v>
      </c>
      <c r="AA2328" s="6">
        <v>236952295</v>
      </c>
      <c r="AB2328" s="6">
        <v>3746106</v>
      </c>
      <c r="AC2328" s="6">
        <v>236952295</v>
      </c>
      <c r="AD2328" s="6">
        <v>236952295</v>
      </c>
      <c r="AE2328" s="6">
        <v>236952295</v>
      </c>
      <c r="AF2328" s="6">
        <v>236952295</v>
      </c>
    </row>
    <row r="2329" spans="1:32" ht="22.5">
      <c r="A2329" s="3" t="s">
        <v>468</v>
      </c>
      <c r="B2329" s="11" t="s">
        <v>545</v>
      </c>
      <c r="C2329" s="11" t="s">
        <v>580</v>
      </c>
      <c r="D2329" s="4" t="s">
        <v>469</v>
      </c>
      <c r="E2329" s="5" t="s">
        <v>227</v>
      </c>
      <c r="F2329" s="5" t="str">
        <f t="shared" si="39"/>
        <v>C-4102-1500-3</v>
      </c>
      <c r="G2329" s="13" t="s">
        <v>495</v>
      </c>
      <c r="H2329" s="13" t="s">
        <v>496</v>
      </c>
      <c r="I2329" s="13" t="s">
        <v>497</v>
      </c>
      <c r="J2329" s="3" t="s">
        <v>53</v>
      </c>
      <c r="K2329" s="3" t="s">
        <v>209</v>
      </c>
      <c r="L2329" s="3" t="s">
        <v>55</v>
      </c>
      <c r="M2329" s="3" t="s">
        <v>38</v>
      </c>
      <c r="N2329" s="3" t="s">
        <v>37</v>
      </c>
      <c r="O2329" s="3" t="s">
        <v>218</v>
      </c>
      <c r="P2329" s="3"/>
      <c r="Q2329" s="3"/>
      <c r="R2329" s="3" t="s">
        <v>230</v>
      </c>
      <c r="S2329" s="3" t="s">
        <v>243</v>
      </c>
      <c r="T2329" s="3" t="s">
        <v>42</v>
      </c>
      <c r="U2329" s="4" t="s">
        <v>228</v>
      </c>
      <c r="V2329" s="6">
        <v>0</v>
      </c>
      <c r="W2329" s="6">
        <v>16024804</v>
      </c>
      <c r="X2329" s="6">
        <v>0</v>
      </c>
      <c r="Y2329" s="6">
        <v>16024804</v>
      </c>
      <c r="Z2329" s="6">
        <v>0</v>
      </c>
      <c r="AA2329" s="6">
        <v>16024804</v>
      </c>
      <c r="AB2329" s="6">
        <v>0</v>
      </c>
      <c r="AC2329" s="6">
        <v>16024804</v>
      </c>
      <c r="AD2329" s="6">
        <v>16024804</v>
      </c>
      <c r="AE2329" s="6">
        <v>0</v>
      </c>
      <c r="AF2329" s="6">
        <v>0</v>
      </c>
    </row>
    <row r="2330" spans="1:32" ht="22.5">
      <c r="A2330" s="3" t="s">
        <v>468</v>
      </c>
      <c r="B2330" s="11" t="s">
        <v>545</v>
      </c>
      <c r="C2330" s="11" t="s">
        <v>580</v>
      </c>
      <c r="D2330" s="4" t="s">
        <v>469</v>
      </c>
      <c r="E2330" s="5" t="s">
        <v>227</v>
      </c>
      <c r="F2330" s="5" t="str">
        <f t="shared" si="39"/>
        <v>C-4102-1500-3</v>
      </c>
      <c r="G2330" s="13" t="s">
        <v>495</v>
      </c>
      <c r="H2330" s="13" t="s">
        <v>496</v>
      </c>
      <c r="I2330" s="13" t="s">
        <v>497</v>
      </c>
      <c r="J2330" s="3" t="s">
        <v>53</v>
      </c>
      <c r="K2330" s="3" t="s">
        <v>209</v>
      </c>
      <c r="L2330" s="3" t="s">
        <v>55</v>
      </c>
      <c r="M2330" s="3" t="s">
        <v>38</v>
      </c>
      <c r="N2330" s="3" t="s">
        <v>37</v>
      </c>
      <c r="O2330" s="3" t="s">
        <v>218</v>
      </c>
      <c r="P2330" s="3"/>
      <c r="Q2330" s="3"/>
      <c r="R2330" s="3" t="s">
        <v>40</v>
      </c>
      <c r="S2330" s="3" t="s">
        <v>41</v>
      </c>
      <c r="T2330" s="3" t="s">
        <v>42</v>
      </c>
      <c r="U2330" s="4" t="s">
        <v>228</v>
      </c>
      <c r="V2330" s="6">
        <v>176272844</v>
      </c>
      <c r="W2330" s="6">
        <v>0</v>
      </c>
      <c r="X2330" s="6">
        <v>41395358</v>
      </c>
      <c r="Y2330" s="6">
        <v>134877486</v>
      </c>
      <c r="Z2330" s="6">
        <v>0</v>
      </c>
      <c r="AA2330" s="6">
        <v>134877486</v>
      </c>
      <c r="AB2330" s="6">
        <v>0</v>
      </c>
      <c r="AC2330" s="6">
        <v>134877486</v>
      </c>
      <c r="AD2330" s="6">
        <v>134877486</v>
      </c>
      <c r="AE2330" s="6">
        <v>99071724</v>
      </c>
      <c r="AF2330" s="6">
        <v>99071724</v>
      </c>
    </row>
    <row r="2331" spans="1:32" ht="22.5">
      <c r="A2331" s="3" t="s">
        <v>468</v>
      </c>
      <c r="B2331" s="11" t="s">
        <v>545</v>
      </c>
      <c r="C2331" s="11" t="s">
        <v>580</v>
      </c>
      <c r="D2331" s="4" t="s">
        <v>469</v>
      </c>
      <c r="E2331" s="5" t="s">
        <v>234</v>
      </c>
      <c r="F2331" s="5" t="str">
        <f t="shared" si="39"/>
        <v>C-4102-1500-3</v>
      </c>
      <c r="G2331" s="13" t="s">
        <v>495</v>
      </c>
      <c r="H2331" s="13" t="s">
        <v>496</v>
      </c>
      <c r="I2331" s="13" t="s">
        <v>497</v>
      </c>
      <c r="J2331" s="3" t="s">
        <v>53</v>
      </c>
      <c r="K2331" s="3" t="s">
        <v>209</v>
      </c>
      <c r="L2331" s="3" t="s">
        <v>55</v>
      </c>
      <c r="M2331" s="3" t="s">
        <v>38</v>
      </c>
      <c r="N2331" s="3" t="s">
        <v>37</v>
      </c>
      <c r="O2331" s="3" t="s">
        <v>235</v>
      </c>
      <c r="P2331" s="3"/>
      <c r="Q2331" s="3"/>
      <c r="R2331" s="3" t="s">
        <v>40</v>
      </c>
      <c r="S2331" s="3" t="s">
        <v>41</v>
      </c>
      <c r="T2331" s="3" t="s">
        <v>42</v>
      </c>
      <c r="U2331" s="4" t="s">
        <v>236</v>
      </c>
      <c r="V2331" s="6">
        <v>0</v>
      </c>
      <c r="W2331" s="6">
        <v>1843200</v>
      </c>
      <c r="X2331" s="6">
        <v>0</v>
      </c>
      <c r="Y2331" s="6">
        <v>1843200</v>
      </c>
      <c r="Z2331" s="6">
        <v>0</v>
      </c>
      <c r="AA2331" s="6">
        <v>614400</v>
      </c>
      <c r="AB2331" s="6">
        <v>1228800</v>
      </c>
      <c r="AC2331" s="6">
        <v>614400</v>
      </c>
      <c r="AD2331" s="6">
        <v>614400</v>
      </c>
      <c r="AE2331" s="6">
        <v>614400</v>
      </c>
      <c r="AF2331" s="6">
        <v>614400</v>
      </c>
    </row>
    <row r="2332" spans="1:32" ht="22.5">
      <c r="A2332" s="3" t="s">
        <v>468</v>
      </c>
      <c r="B2332" s="11" t="s">
        <v>545</v>
      </c>
      <c r="C2332" s="11" t="s">
        <v>580</v>
      </c>
      <c r="D2332" s="4" t="s">
        <v>469</v>
      </c>
      <c r="E2332" s="5" t="s">
        <v>237</v>
      </c>
      <c r="F2332" s="5" t="str">
        <f t="shared" si="39"/>
        <v>C-4102-1500-3</v>
      </c>
      <c r="G2332" s="13" t="s">
        <v>495</v>
      </c>
      <c r="H2332" s="13" t="s">
        <v>493</v>
      </c>
      <c r="I2332" s="13" t="s">
        <v>512</v>
      </c>
      <c r="J2332" s="3" t="s">
        <v>53</v>
      </c>
      <c r="K2332" s="3" t="s">
        <v>209</v>
      </c>
      <c r="L2332" s="3" t="s">
        <v>55</v>
      </c>
      <c r="M2332" s="3" t="s">
        <v>38</v>
      </c>
      <c r="N2332" s="3" t="s">
        <v>37</v>
      </c>
      <c r="O2332" s="3" t="s">
        <v>238</v>
      </c>
      <c r="P2332" s="3"/>
      <c r="Q2332" s="3"/>
      <c r="R2332" s="3" t="s">
        <v>40</v>
      </c>
      <c r="S2332" s="3" t="s">
        <v>41</v>
      </c>
      <c r="T2332" s="3" t="s">
        <v>42</v>
      </c>
      <c r="U2332" s="4" t="s">
        <v>222</v>
      </c>
      <c r="V2332" s="6">
        <v>362277572</v>
      </c>
      <c r="W2332" s="6">
        <v>384235357</v>
      </c>
      <c r="X2332" s="6">
        <v>9867091</v>
      </c>
      <c r="Y2332" s="6">
        <v>736645838</v>
      </c>
      <c r="Z2332" s="6">
        <v>0</v>
      </c>
      <c r="AA2332" s="6">
        <v>726483001</v>
      </c>
      <c r="AB2332" s="6">
        <v>10162837</v>
      </c>
      <c r="AC2332" s="6">
        <v>726483001</v>
      </c>
      <c r="AD2332" s="6">
        <v>726483001</v>
      </c>
      <c r="AE2332" s="6">
        <v>715590011</v>
      </c>
      <c r="AF2332" s="6">
        <v>715590011</v>
      </c>
    </row>
    <row r="2333" spans="1:32" ht="22.5">
      <c r="A2333" s="3" t="s">
        <v>468</v>
      </c>
      <c r="B2333" s="11" t="s">
        <v>545</v>
      </c>
      <c r="C2333" s="11" t="s">
        <v>580</v>
      </c>
      <c r="D2333" s="4" t="s">
        <v>469</v>
      </c>
      <c r="E2333" s="5" t="s">
        <v>239</v>
      </c>
      <c r="F2333" s="5" t="str">
        <f t="shared" si="39"/>
        <v>C-4102-1500-3</v>
      </c>
      <c r="G2333" s="13" t="s">
        <v>495</v>
      </c>
      <c r="H2333" s="13" t="s">
        <v>493</v>
      </c>
      <c r="I2333" s="13" t="s">
        <v>506</v>
      </c>
      <c r="J2333" s="3" t="s">
        <v>53</v>
      </c>
      <c r="K2333" s="3" t="s">
        <v>209</v>
      </c>
      <c r="L2333" s="3" t="s">
        <v>55</v>
      </c>
      <c r="M2333" s="3" t="s">
        <v>38</v>
      </c>
      <c r="N2333" s="3" t="s">
        <v>37</v>
      </c>
      <c r="O2333" s="3" t="s">
        <v>240</v>
      </c>
      <c r="P2333" s="3"/>
      <c r="Q2333" s="3"/>
      <c r="R2333" s="3" t="s">
        <v>40</v>
      </c>
      <c r="S2333" s="3" t="s">
        <v>41</v>
      </c>
      <c r="T2333" s="3" t="s">
        <v>42</v>
      </c>
      <c r="U2333" s="4" t="s">
        <v>57</v>
      </c>
      <c r="V2333" s="6">
        <v>54714000</v>
      </c>
      <c r="W2333" s="6">
        <v>47000000</v>
      </c>
      <c r="X2333" s="6">
        <v>0</v>
      </c>
      <c r="Y2333" s="6">
        <v>101714000</v>
      </c>
      <c r="Z2333" s="6">
        <v>0</v>
      </c>
      <c r="AA2333" s="6">
        <v>99578998</v>
      </c>
      <c r="AB2333" s="6">
        <v>2135002</v>
      </c>
      <c r="AC2333" s="6">
        <v>99578998</v>
      </c>
      <c r="AD2333" s="6">
        <v>99578998</v>
      </c>
      <c r="AE2333" s="6">
        <v>98834908</v>
      </c>
      <c r="AF2333" s="6">
        <v>98834908</v>
      </c>
    </row>
    <row r="2334" spans="1:32" ht="33.75">
      <c r="A2334" s="3" t="s">
        <v>468</v>
      </c>
      <c r="B2334" s="11" t="s">
        <v>545</v>
      </c>
      <c r="C2334" s="11" t="s">
        <v>580</v>
      </c>
      <c r="D2334" s="4" t="s">
        <v>469</v>
      </c>
      <c r="E2334" s="5" t="s">
        <v>379</v>
      </c>
      <c r="F2334" s="5" t="str">
        <f t="shared" si="39"/>
        <v>C-4102-1500-3</v>
      </c>
      <c r="G2334" s="13" t="s">
        <v>495</v>
      </c>
      <c r="H2334" s="13" t="s">
        <v>496</v>
      </c>
      <c r="I2334" s="13" t="s">
        <v>497</v>
      </c>
      <c r="J2334" s="3" t="s">
        <v>53</v>
      </c>
      <c r="K2334" s="3" t="s">
        <v>209</v>
      </c>
      <c r="L2334" s="3" t="s">
        <v>55</v>
      </c>
      <c r="M2334" s="3" t="s">
        <v>38</v>
      </c>
      <c r="N2334" s="3" t="s">
        <v>37</v>
      </c>
      <c r="O2334" s="3" t="s">
        <v>380</v>
      </c>
      <c r="P2334" s="3"/>
      <c r="Q2334" s="3"/>
      <c r="R2334" s="3" t="s">
        <v>40</v>
      </c>
      <c r="S2334" s="3" t="s">
        <v>41</v>
      </c>
      <c r="T2334" s="3" t="s">
        <v>42</v>
      </c>
      <c r="U2334" s="4" t="s">
        <v>381</v>
      </c>
      <c r="V2334" s="6">
        <v>1885000</v>
      </c>
      <c r="W2334" s="6">
        <v>7000000</v>
      </c>
      <c r="X2334" s="6">
        <v>0</v>
      </c>
      <c r="Y2334" s="6">
        <v>8885000</v>
      </c>
      <c r="Z2334" s="6">
        <v>0</v>
      </c>
      <c r="AA2334" s="6">
        <v>2284428</v>
      </c>
      <c r="AB2334" s="6">
        <v>6600572</v>
      </c>
      <c r="AC2334" s="6">
        <v>2284428</v>
      </c>
      <c r="AD2334" s="6">
        <v>2284428</v>
      </c>
      <c r="AE2334" s="6">
        <v>2233774</v>
      </c>
      <c r="AF2334" s="6">
        <v>2233774</v>
      </c>
    </row>
    <row r="2335" spans="1:32" ht="22.5">
      <c r="A2335" s="3" t="s">
        <v>468</v>
      </c>
      <c r="B2335" s="11" t="s">
        <v>545</v>
      </c>
      <c r="C2335" s="11" t="s">
        <v>580</v>
      </c>
      <c r="D2335" s="4" t="s">
        <v>469</v>
      </c>
      <c r="E2335" s="5" t="s">
        <v>254</v>
      </c>
      <c r="F2335" s="5" t="str">
        <f t="shared" si="39"/>
        <v>C-4102-1500-4</v>
      </c>
      <c r="G2335" s="13" t="s">
        <v>514</v>
      </c>
      <c r="H2335" s="13" t="s">
        <v>515</v>
      </c>
      <c r="I2335" s="13" t="s">
        <v>516</v>
      </c>
      <c r="J2335" s="3" t="s">
        <v>53</v>
      </c>
      <c r="K2335" s="3" t="s">
        <v>209</v>
      </c>
      <c r="L2335" s="3" t="s">
        <v>55</v>
      </c>
      <c r="M2335" s="3" t="s">
        <v>45</v>
      </c>
      <c r="N2335" s="3" t="s">
        <v>37</v>
      </c>
      <c r="O2335" s="3" t="s">
        <v>210</v>
      </c>
      <c r="P2335" s="3"/>
      <c r="Q2335" s="3"/>
      <c r="R2335" s="3" t="s">
        <v>230</v>
      </c>
      <c r="S2335" s="3" t="s">
        <v>50</v>
      </c>
      <c r="T2335" s="3" t="s">
        <v>42</v>
      </c>
      <c r="U2335" s="4" t="s">
        <v>255</v>
      </c>
      <c r="V2335" s="6">
        <v>0</v>
      </c>
      <c r="W2335" s="6">
        <v>9746100</v>
      </c>
      <c r="X2335" s="6">
        <v>0</v>
      </c>
      <c r="Y2335" s="6">
        <v>9746100</v>
      </c>
      <c r="Z2335" s="6">
        <v>0</v>
      </c>
      <c r="AA2335" s="6">
        <v>9746100</v>
      </c>
      <c r="AB2335" s="6">
        <v>0</v>
      </c>
      <c r="AC2335" s="6">
        <v>9746100</v>
      </c>
      <c r="AD2335" s="6">
        <v>9746100</v>
      </c>
      <c r="AE2335" s="6">
        <v>9373826</v>
      </c>
      <c r="AF2335" s="6">
        <v>9373826</v>
      </c>
    </row>
    <row r="2336" spans="1:32" ht="22.5">
      <c r="A2336" s="3" t="s">
        <v>468</v>
      </c>
      <c r="B2336" s="11" t="s">
        <v>545</v>
      </c>
      <c r="C2336" s="11" t="s">
        <v>580</v>
      </c>
      <c r="D2336" s="4" t="s">
        <v>469</v>
      </c>
      <c r="E2336" s="5" t="s">
        <v>254</v>
      </c>
      <c r="F2336" s="5" t="str">
        <f t="shared" si="39"/>
        <v>C-4102-1500-4</v>
      </c>
      <c r="G2336" s="13" t="s">
        <v>514</v>
      </c>
      <c r="H2336" s="13" t="s">
        <v>515</v>
      </c>
      <c r="I2336" s="13" t="s">
        <v>516</v>
      </c>
      <c r="J2336" s="3" t="s">
        <v>53</v>
      </c>
      <c r="K2336" s="3" t="s">
        <v>209</v>
      </c>
      <c r="L2336" s="3" t="s">
        <v>55</v>
      </c>
      <c r="M2336" s="3" t="s">
        <v>45</v>
      </c>
      <c r="N2336" s="3" t="s">
        <v>37</v>
      </c>
      <c r="O2336" s="3" t="s">
        <v>210</v>
      </c>
      <c r="P2336" s="3"/>
      <c r="Q2336" s="3"/>
      <c r="R2336" s="3" t="s">
        <v>230</v>
      </c>
      <c r="S2336" s="3" t="s">
        <v>243</v>
      </c>
      <c r="T2336" s="3" t="s">
        <v>42</v>
      </c>
      <c r="U2336" s="4" t="s">
        <v>255</v>
      </c>
      <c r="V2336" s="6">
        <v>9313660454</v>
      </c>
      <c r="W2336" s="6">
        <v>923638792</v>
      </c>
      <c r="X2336" s="6">
        <v>264345852</v>
      </c>
      <c r="Y2336" s="6">
        <v>9972953394</v>
      </c>
      <c r="Z2336" s="6">
        <v>0</v>
      </c>
      <c r="AA2336" s="6">
        <v>9936668007</v>
      </c>
      <c r="AB2336" s="6">
        <v>36285387</v>
      </c>
      <c r="AC2336" s="6">
        <v>9936668007</v>
      </c>
      <c r="AD2336" s="6">
        <v>9936668007</v>
      </c>
      <c r="AE2336" s="6">
        <v>9916223791</v>
      </c>
      <c r="AF2336" s="6">
        <v>9916223791</v>
      </c>
    </row>
    <row r="2337" spans="1:32" ht="22.5">
      <c r="A2337" s="3" t="s">
        <v>468</v>
      </c>
      <c r="B2337" s="11" t="s">
        <v>545</v>
      </c>
      <c r="C2337" s="11" t="s">
        <v>580</v>
      </c>
      <c r="D2337" s="4" t="s">
        <v>469</v>
      </c>
      <c r="E2337" s="5" t="s">
        <v>254</v>
      </c>
      <c r="F2337" s="5" t="str">
        <f t="shared" si="39"/>
        <v>C-4102-1500-4</v>
      </c>
      <c r="G2337" s="13" t="s">
        <v>514</v>
      </c>
      <c r="H2337" s="13" t="s">
        <v>515</v>
      </c>
      <c r="I2337" s="13" t="s">
        <v>516</v>
      </c>
      <c r="J2337" s="3" t="s">
        <v>53</v>
      </c>
      <c r="K2337" s="3" t="s">
        <v>209</v>
      </c>
      <c r="L2337" s="3" t="s">
        <v>55</v>
      </c>
      <c r="M2337" s="3" t="s">
        <v>45</v>
      </c>
      <c r="N2337" s="3" t="s">
        <v>37</v>
      </c>
      <c r="O2337" s="3" t="s">
        <v>210</v>
      </c>
      <c r="P2337" s="3"/>
      <c r="Q2337" s="3"/>
      <c r="R2337" s="3" t="s">
        <v>40</v>
      </c>
      <c r="S2337" s="3" t="s">
        <v>150</v>
      </c>
      <c r="T2337" s="3" t="s">
        <v>42</v>
      </c>
      <c r="U2337" s="4" t="s">
        <v>255</v>
      </c>
      <c r="V2337" s="6">
        <v>0</v>
      </c>
      <c r="W2337" s="6">
        <v>253499214</v>
      </c>
      <c r="X2337" s="6">
        <v>0</v>
      </c>
      <c r="Y2337" s="6">
        <v>253499214</v>
      </c>
      <c r="Z2337" s="6">
        <v>0</v>
      </c>
      <c r="AA2337" s="6">
        <v>253499214</v>
      </c>
      <c r="AB2337" s="6">
        <v>0</v>
      </c>
      <c r="AC2337" s="6">
        <v>253499214</v>
      </c>
      <c r="AD2337" s="6">
        <v>253499214</v>
      </c>
      <c r="AE2337" s="6">
        <v>253499214</v>
      </c>
      <c r="AF2337" s="6">
        <v>253499214</v>
      </c>
    </row>
    <row r="2338" spans="1:32" ht="22.5">
      <c r="A2338" s="3" t="s">
        <v>468</v>
      </c>
      <c r="B2338" s="11" t="s">
        <v>545</v>
      </c>
      <c r="C2338" s="11" t="s">
        <v>580</v>
      </c>
      <c r="D2338" s="4" t="s">
        <v>469</v>
      </c>
      <c r="E2338" s="5" t="s">
        <v>256</v>
      </c>
      <c r="F2338" s="5" t="str">
        <f t="shared" si="39"/>
        <v>C-4102-1500-4</v>
      </c>
      <c r="G2338" s="13" t="s">
        <v>514</v>
      </c>
      <c r="H2338" s="13" t="s">
        <v>515</v>
      </c>
      <c r="I2338" s="13" t="s">
        <v>516</v>
      </c>
      <c r="J2338" s="3" t="s">
        <v>53</v>
      </c>
      <c r="K2338" s="3" t="s">
        <v>209</v>
      </c>
      <c r="L2338" s="3" t="s">
        <v>55</v>
      </c>
      <c r="M2338" s="3" t="s">
        <v>45</v>
      </c>
      <c r="N2338" s="3" t="s">
        <v>37</v>
      </c>
      <c r="O2338" s="3" t="s">
        <v>257</v>
      </c>
      <c r="P2338" s="3"/>
      <c r="Q2338" s="3"/>
      <c r="R2338" s="3" t="s">
        <v>230</v>
      </c>
      <c r="S2338" s="3" t="s">
        <v>243</v>
      </c>
      <c r="T2338" s="3" t="s">
        <v>42</v>
      </c>
      <c r="U2338" s="4" t="s">
        <v>258</v>
      </c>
      <c r="V2338" s="6">
        <v>701218946</v>
      </c>
      <c r="W2338" s="6">
        <v>0</v>
      </c>
      <c r="X2338" s="6">
        <v>91265140</v>
      </c>
      <c r="Y2338" s="6">
        <v>609953806</v>
      </c>
      <c r="Z2338" s="6">
        <v>0</v>
      </c>
      <c r="AA2338" s="6">
        <v>606177156</v>
      </c>
      <c r="AB2338" s="6">
        <v>3776650</v>
      </c>
      <c r="AC2338" s="6">
        <v>606177156</v>
      </c>
      <c r="AD2338" s="6">
        <v>606177156</v>
      </c>
      <c r="AE2338" s="6">
        <v>606177156</v>
      </c>
      <c r="AF2338" s="6">
        <v>606177156</v>
      </c>
    </row>
    <row r="2339" spans="1:32" ht="22.5">
      <c r="A2339" s="3" t="s">
        <v>468</v>
      </c>
      <c r="B2339" s="11" t="s">
        <v>545</v>
      </c>
      <c r="C2339" s="11" t="s">
        <v>580</v>
      </c>
      <c r="D2339" s="4" t="s">
        <v>469</v>
      </c>
      <c r="E2339" s="5" t="s">
        <v>261</v>
      </c>
      <c r="F2339" s="5" t="str">
        <f t="shared" si="39"/>
        <v>C-4102-1500-4</v>
      </c>
      <c r="G2339" s="13" t="s">
        <v>514</v>
      </c>
      <c r="H2339" s="13" t="s">
        <v>515</v>
      </c>
      <c r="I2339" s="13" t="s">
        <v>516</v>
      </c>
      <c r="J2339" s="3" t="s">
        <v>53</v>
      </c>
      <c r="K2339" s="3" t="s">
        <v>209</v>
      </c>
      <c r="L2339" s="3" t="s">
        <v>55</v>
      </c>
      <c r="M2339" s="3" t="s">
        <v>45</v>
      </c>
      <c r="N2339" s="3" t="s">
        <v>37</v>
      </c>
      <c r="O2339" s="3" t="s">
        <v>218</v>
      </c>
      <c r="P2339" s="3"/>
      <c r="Q2339" s="3"/>
      <c r="R2339" s="3" t="s">
        <v>230</v>
      </c>
      <c r="S2339" s="3" t="s">
        <v>243</v>
      </c>
      <c r="T2339" s="3" t="s">
        <v>42</v>
      </c>
      <c r="U2339" s="4" t="s">
        <v>262</v>
      </c>
      <c r="V2339" s="6">
        <v>0</v>
      </c>
      <c r="W2339" s="6">
        <v>345602470</v>
      </c>
      <c r="X2339" s="6">
        <v>0</v>
      </c>
      <c r="Y2339" s="6">
        <v>345602470</v>
      </c>
      <c r="Z2339" s="6">
        <v>0</v>
      </c>
      <c r="AA2339" s="6">
        <v>345602470</v>
      </c>
      <c r="AB2339" s="6">
        <v>0</v>
      </c>
      <c r="AC2339" s="6">
        <v>345602470</v>
      </c>
      <c r="AD2339" s="6">
        <v>345602470</v>
      </c>
      <c r="AE2339" s="6">
        <v>345602470</v>
      </c>
      <c r="AF2339" s="6">
        <v>345602470</v>
      </c>
    </row>
    <row r="2340" spans="1:32" ht="22.5">
      <c r="A2340" s="3" t="s">
        <v>468</v>
      </c>
      <c r="B2340" s="11" t="s">
        <v>545</v>
      </c>
      <c r="C2340" s="11" t="s">
        <v>580</v>
      </c>
      <c r="D2340" s="4" t="s">
        <v>469</v>
      </c>
      <c r="E2340" s="5" t="s">
        <v>261</v>
      </c>
      <c r="F2340" s="5" t="str">
        <f t="shared" si="39"/>
        <v>C-4102-1500-4</v>
      </c>
      <c r="G2340" s="13" t="s">
        <v>514</v>
      </c>
      <c r="H2340" s="13" t="s">
        <v>515</v>
      </c>
      <c r="I2340" s="13" t="s">
        <v>516</v>
      </c>
      <c r="J2340" s="3" t="s">
        <v>53</v>
      </c>
      <c r="K2340" s="3" t="s">
        <v>209</v>
      </c>
      <c r="L2340" s="3" t="s">
        <v>55</v>
      </c>
      <c r="M2340" s="3" t="s">
        <v>45</v>
      </c>
      <c r="N2340" s="3" t="s">
        <v>37</v>
      </c>
      <c r="O2340" s="3" t="s">
        <v>218</v>
      </c>
      <c r="P2340" s="3"/>
      <c r="Q2340" s="3"/>
      <c r="R2340" s="3" t="s">
        <v>40</v>
      </c>
      <c r="S2340" s="3" t="s">
        <v>150</v>
      </c>
      <c r="T2340" s="3" t="s">
        <v>42</v>
      </c>
      <c r="U2340" s="4" t="s">
        <v>262</v>
      </c>
      <c r="V2340" s="6">
        <v>0</v>
      </c>
      <c r="W2340" s="6">
        <v>43234088</v>
      </c>
      <c r="X2340" s="6">
        <v>6973240</v>
      </c>
      <c r="Y2340" s="6">
        <v>36260848</v>
      </c>
      <c r="Z2340" s="6">
        <v>0</v>
      </c>
      <c r="AA2340" s="6">
        <v>36260848</v>
      </c>
      <c r="AB2340" s="6">
        <v>0</v>
      </c>
      <c r="AC2340" s="6">
        <v>36260848</v>
      </c>
      <c r="AD2340" s="6">
        <v>36260848</v>
      </c>
      <c r="AE2340" s="6">
        <v>36260848</v>
      </c>
      <c r="AF2340" s="6">
        <v>36260848</v>
      </c>
    </row>
    <row r="2341" spans="1:32" ht="22.5">
      <c r="A2341" s="3" t="s">
        <v>468</v>
      </c>
      <c r="B2341" s="11" t="s">
        <v>545</v>
      </c>
      <c r="C2341" s="11" t="s">
        <v>580</v>
      </c>
      <c r="D2341" s="4" t="s">
        <v>469</v>
      </c>
      <c r="E2341" s="5" t="s">
        <v>382</v>
      </c>
      <c r="F2341" s="5" t="str">
        <f t="shared" si="39"/>
        <v>C-4102-1500-4</v>
      </c>
      <c r="G2341" s="13" t="s">
        <v>514</v>
      </c>
      <c r="H2341" s="13" t="s">
        <v>515</v>
      </c>
      <c r="I2341" s="13" t="s">
        <v>516</v>
      </c>
      <c r="J2341" s="3" t="s">
        <v>53</v>
      </c>
      <c r="K2341" s="3" t="s">
        <v>209</v>
      </c>
      <c r="L2341" s="3" t="s">
        <v>55</v>
      </c>
      <c r="M2341" s="3" t="s">
        <v>45</v>
      </c>
      <c r="N2341" s="3" t="s">
        <v>37</v>
      </c>
      <c r="O2341" s="3" t="s">
        <v>221</v>
      </c>
      <c r="P2341" s="3"/>
      <c r="Q2341" s="3"/>
      <c r="R2341" s="3" t="s">
        <v>230</v>
      </c>
      <c r="S2341" s="3" t="s">
        <v>243</v>
      </c>
      <c r="T2341" s="3" t="s">
        <v>42</v>
      </c>
      <c r="U2341" s="4" t="s">
        <v>383</v>
      </c>
      <c r="V2341" s="6">
        <v>0</v>
      </c>
      <c r="W2341" s="6">
        <v>3000000</v>
      </c>
      <c r="X2341" s="6">
        <v>3000000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</row>
    <row r="2342" spans="1:32" ht="22.5">
      <c r="A2342" s="3" t="s">
        <v>468</v>
      </c>
      <c r="B2342" s="11" t="s">
        <v>545</v>
      </c>
      <c r="C2342" s="11" t="s">
        <v>580</v>
      </c>
      <c r="D2342" s="4" t="s">
        <v>469</v>
      </c>
      <c r="E2342" s="5" t="s">
        <v>265</v>
      </c>
      <c r="F2342" s="5" t="str">
        <f t="shared" si="39"/>
        <v>C-4102-1500-4</v>
      </c>
      <c r="G2342" s="13" t="s">
        <v>514</v>
      </c>
      <c r="H2342" s="13" t="s">
        <v>493</v>
      </c>
      <c r="I2342" s="13" t="s">
        <v>512</v>
      </c>
      <c r="J2342" s="3" t="s">
        <v>53</v>
      </c>
      <c r="K2342" s="3" t="s">
        <v>209</v>
      </c>
      <c r="L2342" s="3" t="s">
        <v>55</v>
      </c>
      <c r="M2342" s="3" t="s">
        <v>45</v>
      </c>
      <c r="N2342" s="3" t="s">
        <v>37</v>
      </c>
      <c r="O2342" s="3" t="s">
        <v>235</v>
      </c>
      <c r="P2342" s="3"/>
      <c r="Q2342" s="3"/>
      <c r="R2342" s="3" t="s">
        <v>40</v>
      </c>
      <c r="S2342" s="3" t="s">
        <v>41</v>
      </c>
      <c r="T2342" s="3" t="s">
        <v>42</v>
      </c>
      <c r="U2342" s="4" t="s">
        <v>222</v>
      </c>
      <c r="V2342" s="6">
        <v>0</v>
      </c>
      <c r="W2342" s="6">
        <v>236600570</v>
      </c>
      <c r="X2342" s="6">
        <v>11175283</v>
      </c>
      <c r="Y2342" s="6">
        <v>225425287</v>
      </c>
      <c r="Z2342" s="6">
        <v>0</v>
      </c>
      <c r="AA2342" s="6">
        <v>225425286</v>
      </c>
      <c r="AB2342" s="6">
        <v>1</v>
      </c>
      <c r="AC2342" s="6">
        <v>225425286</v>
      </c>
      <c r="AD2342" s="6">
        <v>225425286</v>
      </c>
      <c r="AE2342" s="6">
        <v>217901346</v>
      </c>
      <c r="AF2342" s="6">
        <v>217901346</v>
      </c>
    </row>
    <row r="2343" spans="1:32" ht="22.5">
      <c r="A2343" s="3" t="s">
        <v>468</v>
      </c>
      <c r="B2343" s="11" t="s">
        <v>545</v>
      </c>
      <c r="C2343" s="11" t="s">
        <v>580</v>
      </c>
      <c r="D2343" s="4" t="s">
        <v>469</v>
      </c>
      <c r="E2343" s="5" t="s">
        <v>266</v>
      </c>
      <c r="F2343" s="5" t="str">
        <f t="shared" si="39"/>
        <v>C-4102-1500-4</v>
      </c>
      <c r="G2343" s="13" t="s">
        <v>514</v>
      </c>
      <c r="H2343" s="13" t="s">
        <v>493</v>
      </c>
      <c r="I2343" s="13" t="s">
        <v>506</v>
      </c>
      <c r="J2343" s="3" t="s">
        <v>53</v>
      </c>
      <c r="K2343" s="3" t="s">
        <v>209</v>
      </c>
      <c r="L2343" s="3" t="s">
        <v>55</v>
      </c>
      <c r="M2343" s="3" t="s">
        <v>45</v>
      </c>
      <c r="N2343" s="3" t="s">
        <v>37</v>
      </c>
      <c r="O2343" s="3" t="s">
        <v>267</v>
      </c>
      <c r="P2343" s="3"/>
      <c r="Q2343" s="3"/>
      <c r="R2343" s="3" t="s">
        <v>40</v>
      </c>
      <c r="S2343" s="3" t="s">
        <v>41</v>
      </c>
      <c r="T2343" s="3" t="s">
        <v>42</v>
      </c>
      <c r="U2343" s="4" t="s">
        <v>57</v>
      </c>
      <c r="V2343" s="6">
        <v>3000000</v>
      </c>
      <c r="W2343" s="6">
        <v>79573111</v>
      </c>
      <c r="X2343" s="6">
        <v>12390151</v>
      </c>
      <c r="Y2343" s="6">
        <v>70182960</v>
      </c>
      <c r="Z2343" s="6">
        <v>0</v>
      </c>
      <c r="AA2343" s="6">
        <v>66039785</v>
      </c>
      <c r="AB2343" s="6">
        <v>4143175</v>
      </c>
      <c r="AC2343" s="6">
        <v>66039785</v>
      </c>
      <c r="AD2343" s="6">
        <v>66039785</v>
      </c>
      <c r="AE2343" s="6">
        <v>66039785</v>
      </c>
      <c r="AF2343" s="6">
        <v>66039785</v>
      </c>
    </row>
    <row r="2344" spans="1:32" ht="22.5">
      <c r="A2344" s="3" t="s">
        <v>468</v>
      </c>
      <c r="B2344" s="11" t="s">
        <v>545</v>
      </c>
      <c r="C2344" s="11" t="s">
        <v>580</v>
      </c>
      <c r="D2344" s="4" t="s">
        <v>469</v>
      </c>
      <c r="E2344" s="5" t="s">
        <v>269</v>
      </c>
      <c r="F2344" s="5" t="str">
        <f t="shared" si="39"/>
        <v>C-4102-1500-5</v>
      </c>
      <c r="G2344" s="13" t="s">
        <v>517</v>
      </c>
      <c r="H2344" s="13" t="s">
        <v>518</v>
      </c>
      <c r="I2344" s="13" t="s">
        <v>519</v>
      </c>
      <c r="J2344" s="3" t="s">
        <v>53</v>
      </c>
      <c r="K2344" s="3" t="s">
        <v>209</v>
      </c>
      <c r="L2344" s="3" t="s">
        <v>55</v>
      </c>
      <c r="M2344" s="3" t="s">
        <v>46</v>
      </c>
      <c r="N2344" s="3" t="s">
        <v>37</v>
      </c>
      <c r="O2344" s="3" t="s">
        <v>210</v>
      </c>
      <c r="P2344" s="3"/>
      <c r="Q2344" s="3"/>
      <c r="R2344" s="3" t="s">
        <v>40</v>
      </c>
      <c r="S2344" s="3" t="s">
        <v>41</v>
      </c>
      <c r="T2344" s="3" t="s">
        <v>42</v>
      </c>
      <c r="U2344" s="4" t="s">
        <v>270</v>
      </c>
      <c r="V2344" s="6">
        <v>608290560</v>
      </c>
      <c r="W2344" s="6">
        <v>143968781</v>
      </c>
      <c r="X2344" s="6">
        <v>0</v>
      </c>
      <c r="Y2344" s="6">
        <v>752259341</v>
      </c>
      <c r="Z2344" s="6">
        <v>0</v>
      </c>
      <c r="AA2344" s="6">
        <v>752259341</v>
      </c>
      <c r="AB2344" s="6">
        <v>0</v>
      </c>
      <c r="AC2344" s="6">
        <v>752259341</v>
      </c>
      <c r="AD2344" s="6">
        <v>752259341</v>
      </c>
      <c r="AE2344" s="6">
        <v>752259341</v>
      </c>
      <c r="AF2344" s="6">
        <v>752259341</v>
      </c>
    </row>
    <row r="2345" spans="1:32" ht="22.5">
      <c r="A2345" s="3" t="s">
        <v>468</v>
      </c>
      <c r="B2345" s="11" t="s">
        <v>545</v>
      </c>
      <c r="C2345" s="11" t="s">
        <v>580</v>
      </c>
      <c r="D2345" s="4" t="s">
        <v>469</v>
      </c>
      <c r="E2345" s="5" t="s">
        <v>271</v>
      </c>
      <c r="F2345" s="5" t="str">
        <f t="shared" si="39"/>
        <v>C-4102-1500-5</v>
      </c>
      <c r="G2345" s="13" t="s">
        <v>517</v>
      </c>
      <c r="H2345" s="13" t="s">
        <v>518</v>
      </c>
      <c r="I2345" s="13" t="s">
        <v>519</v>
      </c>
      <c r="J2345" s="3" t="s">
        <v>53</v>
      </c>
      <c r="K2345" s="3" t="s">
        <v>209</v>
      </c>
      <c r="L2345" s="3" t="s">
        <v>55</v>
      </c>
      <c r="M2345" s="3" t="s">
        <v>46</v>
      </c>
      <c r="N2345" s="3" t="s">
        <v>37</v>
      </c>
      <c r="O2345" s="3" t="s">
        <v>257</v>
      </c>
      <c r="P2345" s="3"/>
      <c r="Q2345" s="3"/>
      <c r="R2345" s="3" t="s">
        <v>40</v>
      </c>
      <c r="S2345" s="3" t="s">
        <v>41</v>
      </c>
      <c r="T2345" s="3" t="s">
        <v>42</v>
      </c>
      <c r="U2345" s="4" t="s">
        <v>272</v>
      </c>
      <c r="V2345" s="6">
        <v>385991520</v>
      </c>
      <c r="W2345" s="6">
        <v>22287920</v>
      </c>
      <c r="X2345" s="6">
        <v>10495761</v>
      </c>
      <c r="Y2345" s="6">
        <v>397783679</v>
      </c>
      <c r="Z2345" s="6">
        <v>0</v>
      </c>
      <c r="AA2345" s="6">
        <v>397783679</v>
      </c>
      <c r="AB2345" s="6">
        <v>0</v>
      </c>
      <c r="AC2345" s="6">
        <v>397783679</v>
      </c>
      <c r="AD2345" s="6">
        <v>397783679</v>
      </c>
      <c r="AE2345" s="6">
        <v>397783679</v>
      </c>
      <c r="AF2345" s="6">
        <v>397783679</v>
      </c>
    </row>
    <row r="2346" spans="1:32" ht="22.5">
      <c r="A2346" s="3" t="s">
        <v>468</v>
      </c>
      <c r="B2346" s="11" t="s">
        <v>545</v>
      </c>
      <c r="C2346" s="11" t="s">
        <v>580</v>
      </c>
      <c r="D2346" s="4" t="s">
        <v>469</v>
      </c>
      <c r="E2346" s="5" t="s">
        <v>275</v>
      </c>
      <c r="F2346" s="5" t="str">
        <f t="shared" si="39"/>
        <v>C-4102-1500-5</v>
      </c>
      <c r="G2346" s="13" t="s">
        <v>517</v>
      </c>
      <c r="H2346" s="13" t="s">
        <v>493</v>
      </c>
      <c r="I2346" s="13" t="s">
        <v>512</v>
      </c>
      <c r="J2346" s="3" t="s">
        <v>53</v>
      </c>
      <c r="K2346" s="3" t="s">
        <v>209</v>
      </c>
      <c r="L2346" s="3" t="s">
        <v>55</v>
      </c>
      <c r="M2346" s="3" t="s">
        <v>46</v>
      </c>
      <c r="N2346" s="3" t="s">
        <v>37</v>
      </c>
      <c r="O2346" s="3" t="s">
        <v>218</v>
      </c>
      <c r="P2346" s="3"/>
      <c r="Q2346" s="3"/>
      <c r="R2346" s="3" t="s">
        <v>40</v>
      </c>
      <c r="S2346" s="3" t="s">
        <v>41</v>
      </c>
      <c r="T2346" s="3" t="s">
        <v>42</v>
      </c>
      <c r="U2346" s="4" t="s">
        <v>222</v>
      </c>
      <c r="V2346" s="6">
        <v>32791000</v>
      </c>
      <c r="W2346" s="6">
        <v>1490500</v>
      </c>
      <c r="X2346" s="6">
        <v>0</v>
      </c>
      <c r="Y2346" s="6">
        <v>34281500</v>
      </c>
      <c r="Z2346" s="6">
        <v>0</v>
      </c>
      <c r="AA2346" s="6">
        <v>34281500</v>
      </c>
      <c r="AB2346" s="6">
        <v>0</v>
      </c>
      <c r="AC2346" s="6">
        <v>34281500</v>
      </c>
      <c r="AD2346" s="6">
        <v>34281500</v>
      </c>
      <c r="AE2346" s="6">
        <v>33188467</v>
      </c>
      <c r="AF2346" s="6">
        <v>33188467</v>
      </c>
    </row>
    <row r="2347" spans="1:32" ht="22.5">
      <c r="A2347" s="3" t="s">
        <v>468</v>
      </c>
      <c r="B2347" s="11" t="s">
        <v>545</v>
      </c>
      <c r="C2347" s="11" t="s">
        <v>580</v>
      </c>
      <c r="D2347" s="4" t="s">
        <v>469</v>
      </c>
      <c r="E2347" s="5" t="s">
        <v>276</v>
      </c>
      <c r="F2347" s="5" t="str">
        <f t="shared" si="39"/>
        <v>C-4102-1500-5</v>
      </c>
      <c r="G2347" s="13" t="s">
        <v>517</v>
      </c>
      <c r="H2347" s="13" t="s">
        <v>493</v>
      </c>
      <c r="I2347" s="13" t="s">
        <v>506</v>
      </c>
      <c r="J2347" s="3" t="s">
        <v>53</v>
      </c>
      <c r="K2347" s="3" t="s">
        <v>209</v>
      </c>
      <c r="L2347" s="3" t="s">
        <v>55</v>
      </c>
      <c r="M2347" s="3" t="s">
        <v>46</v>
      </c>
      <c r="N2347" s="3" t="s">
        <v>37</v>
      </c>
      <c r="O2347" s="3" t="s">
        <v>221</v>
      </c>
      <c r="P2347" s="3"/>
      <c r="Q2347" s="3"/>
      <c r="R2347" s="3" t="s">
        <v>40</v>
      </c>
      <c r="S2347" s="3" t="s">
        <v>41</v>
      </c>
      <c r="T2347" s="3" t="s">
        <v>42</v>
      </c>
      <c r="U2347" s="4" t="s">
        <v>57</v>
      </c>
      <c r="V2347" s="6">
        <v>7441551</v>
      </c>
      <c r="W2347" s="6">
        <v>11602452</v>
      </c>
      <c r="X2347" s="6">
        <v>516364</v>
      </c>
      <c r="Y2347" s="6">
        <v>18527639</v>
      </c>
      <c r="Z2347" s="6">
        <v>0</v>
      </c>
      <c r="AA2347" s="6">
        <v>18527639</v>
      </c>
      <c r="AB2347" s="6">
        <v>0</v>
      </c>
      <c r="AC2347" s="6">
        <v>18527639</v>
      </c>
      <c r="AD2347" s="6">
        <v>18527639</v>
      </c>
      <c r="AE2347" s="6">
        <v>18527639</v>
      </c>
      <c r="AF2347" s="6">
        <v>18527639</v>
      </c>
    </row>
    <row r="2348" spans="1:32" ht="22.5">
      <c r="A2348" s="3" t="s">
        <v>468</v>
      </c>
      <c r="B2348" s="11" t="s">
        <v>545</v>
      </c>
      <c r="C2348" s="11" t="s">
        <v>580</v>
      </c>
      <c r="D2348" s="4" t="s">
        <v>469</v>
      </c>
      <c r="E2348" s="5" t="s">
        <v>384</v>
      </c>
      <c r="F2348" s="5" t="str">
        <f t="shared" si="39"/>
        <v>C-4102-1500-5</v>
      </c>
      <c r="G2348" s="13" t="s">
        <v>517</v>
      </c>
      <c r="H2348" s="13" t="s">
        <v>518</v>
      </c>
      <c r="I2348" s="13" t="s">
        <v>519</v>
      </c>
      <c r="J2348" s="3" t="s">
        <v>53</v>
      </c>
      <c r="K2348" s="3" t="s">
        <v>209</v>
      </c>
      <c r="L2348" s="3" t="s">
        <v>55</v>
      </c>
      <c r="M2348" s="3" t="s">
        <v>46</v>
      </c>
      <c r="N2348" s="3" t="s">
        <v>37</v>
      </c>
      <c r="O2348" s="3" t="s">
        <v>252</v>
      </c>
      <c r="P2348" s="3"/>
      <c r="Q2348" s="3"/>
      <c r="R2348" s="3" t="s">
        <v>40</v>
      </c>
      <c r="S2348" s="3" t="s">
        <v>41</v>
      </c>
      <c r="T2348" s="3" t="s">
        <v>42</v>
      </c>
      <c r="U2348" s="4" t="s">
        <v>253</v>
      </c>
      <c r="V2348" s="6">
        <v>4984</v>
      </c>
      <c r="W2348" s="6">
        <v>0</v>
      </c>
      <c r="X2348" s="6">
        <v>4984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</row>
    <row r="2349" spans="1:32" ht="22.5">
      <c r="A2349" s="3" t="s">
        <v>468</v>
      </c>
      <c r="B2349" s="11" t="s">
        <v>545</v>
      </c>
      <c r="C2349" s="11" t="s">
        <v>580</v>
      </c>
      <c r="D2349" s="4" t="s">
        <v>469</v>
      </c>
      <c r="E2349" s="5" t="s">
        <v>277</v>
      </c>
      <c r="F2349" s="5" t="str">
        <f t="shared" si="39"/>
        <v>C-4102-1500-6</v>
      </c>
      <c r="G2349" s="13" t="s">
        <v>498</v>
      </c>
      <c r="H2349" s="13" t="s">
        <v>499</v>
      </c>
      <c r="I2349" s="13" t="s">
        <v>500</v>
      </c>
      <c r="J2349" s="3" t="s">
        <v>53</v>
      </c>
      <c r="K2349" s="3" t="s">
        <v>209</v>
      </c>
      <c r="L2349" s="3" t="s">
        <v>55</v>
      </c>
      <c r="M2349" s="3" t="s">
        <v>113</v>
      </c>
      <c r="N2349" s="3" t="s">
        <v>37</v>
      </c>
      <c r="O2349" s="3" t="s">
        <v>210</v>
      </c>
      <c r="P2349" s="3"/>
      <c r="Q2349" s="3"/>
      <c r="R2349" s="3" t="s">
        <v>40</v>
      </c>
      <c r="S2349" s="3" t="s">
        <v>41</v>
      </c>
      <c r="T2349" s="3" t="s">
        <v>42</v>
      </c>
      <c r="U2349" s="4" t="s">
        <v>278</v>
      </c>
      <c r="V2349" s="6">
        <v>958659290</v>
      </c>
      <c r="W2349" s="6">
        <v>316652900</v>
      </c>
      <c r="X2349" s="6">
        <v>255383290</v>
      </c>
      <c r="Y2349" s="6">
        <v>1019928900</v>
      </c>
      <c r="Z2349" s="6">
        <v>0</v>
      </c>
      <c r="AA2349" s="6">
        <v>1019928900</v>
      </c>
      <c r="AB2349" s="6">
        <v>0</v>
      </c>
      <c r="AC2349" s="6">
        <v>1019928900</v>
      </c>
      <c r="AD2349" s="6">
        <v>1019928900</v>
      </c>
      <c r="AE2349" s="6">
        <v>1019633341</v>
      </c>
      <c r="AF2349" s="6">
        <v>1019633341</v>
      </c>
    </row>
    <row r="2350" spans="1:32" ht="22.5">
      <c r="A2350" s="3" t="s">
        <v>468</v>
      </c>
      <c r="B2350" s="11" t="s">
        <v>545</v>
      </c>
      <c r="C2350" s="11" t="s">
        <v>580</v>
      </c>
      <c r="D2350" s="4" t="s">
        <v>469</v>
      </c>
      <c r="E2350" s="5" t="s">
        <v>385</v>
      </c>
      <c r="F2350" s="5" t="str">
        <f t="shared" si="39"/>
        <v>C-4102-1500-6</v>
      </c>
      <c r="G2350" s="13" t="s">
        <v>498</v>
      </c>
      <c r="H2350" s="13" t="s">
        <v>499</v>
      </c>
      <c r="I2350" s="13" t="s">
        <v>500</v>
      </c>
      <c r="J2350" s="3" t="s">
        <v>53</v>
      </c>
      <c r="K2350" s="3" t="s">
        <v>209</v>
      </c>
      <c r="L2350" s="3" t="s">
        <v>55</v>
      </c>
      <c r="M2350" s="3" t="s">
        <v>113</v>
      </c>
      <c r="N2350" s="3" t="s">
        <v>37</v>
      </c>
      <c r="O2350" s="3" t="s">
        <v>257</v>
      </c>
      <c r="P2350" s="3"/>
      <c r="Q2350" s="3"/>
      <c r="R2350" s="3" t="s">
        <v>40</v>
      </c>
      <c r="S2350" s="3" t="s">
        <v>41</v>
      </c>
      <c r="T2350" s="3" t="s">
        <v>42</v>
      </c>
      <c r="U2350" s="4" t="s">
        <v>386</v>
      </c>
      <c r="V2350" s="6">
        <v>133387710</v>
      </c>
      <c r="W2350" s="6">
        <v>154638100</v>
      </c>
      <c r="X2350" s="6">
        <v>36203335</v>
      </c>
      <c r="Y2350" s="6">
        <v>251822475</v>
      </c>
      <c r="Z2350" s="6">
        <v>0</v>
      </c>
      <c r="AA2350" s="6">
        <v>251822475</v>
      </c>
      <c r="AB2350" s="6">
        <v>0</v>
      </c>
      <c r="AC2350" s="6">
        <v>251822475</v>
      </c>
      <c r="AD2350" s="6">
        <v>251822475</v>
      </c>
      <c r="AE2350" s="6">
        <v>251822474</v>
      </c>
      <c r="AF2350" s="6">
        <v>251822474</v>
      </c>
    </row>
    <row r="2351" spans="1:32" ht="22.5">
      <c r="A2351" s="3" t="s">
        <v>468</v>
      </c>
      <c r="B2351" s="11" t="s">
        <v>545</v>
      </c>
      <c r="C2351" s="11" t="s">
        <v>580</v>
      </c>
      <c r="D2351" s="4" t="s">
        <v>469</v>
      </c>
      <c r="E2351" s="5" t="s">
        <v>283</v>
      </c>
      <c r="F2351" s="5" t="str">
        <f t="shared" si="39"/>
        <v>C-4102-1500-6</v>
      </c>
      <c r="G2351" s="13" t="s">
        <v>498</v>
      </c>
      <c r="H2351" s="13" t="s">
        <v>499</v>
      </c>
      <c r="I2351" s="13" t="s">
        <v>500</v>
      </c>
      <c r="J2351" s="3" t="s">
        <v>53</v>
      </c>
      <c r="K2351" s="3" t="s">
        <v>209</v>
      </c>
      <c r="L2351" s="3" t="s">
        <v>55</v>
      </c>
      <c r="M2351" s="3" t="s">
        <v>113</v>
      </c>
      <c r="N2351" s="3" t="s">
        <v>37</v>
      </c>
      <c r="O2351" s="3" t="s">
        <v>218</v>
      </c>
      <c r="P2351" s="3"/>
      <c r="Q2351" s="3"/>
      <c r="R2351" s="3" t="s">
        <v>40</v>
      </c>
      <c r="S2351" s="3" t="s">
        <v>41</v>
      </c>
      <c r="T2351" s="3" t="s">
        <v>42</v>
      </c>
      <c r="U2351" s="4" t="s">
        <v>284</v>
      </c>
      <c r="V2351" s="6">
        <v>0</v>
      </c>
      <c r="W2351" s="6">
        <v>159280423</v>
      </c>
      <c r="X2351" s="6">
        <v>0</v>
      </c>
      <c r="Y2351" s="6">
        <v>159280423</v>
      </c>
      <c r="Z2351" s="6">
        <v>0</v>
      </c>
      <c r="AA2351" s="6">
        <v>159280423</v>
      </c>
      <c r="AB2351" s="6">
        <v>0</v>
      </c>
      <c r="AC2351" s="6">
        <v>159280423</v>
      </c>
      <c r="AD2351" s="6">
        <v>159280423</v>
      </c>
      <c r="AE2351" s="6">
        <v>159280423</v>
      </c>
      <c r="AF2351" s="6">
        <v>159280423</v>
      </c>
    </row>
    <row r="2352" spans="1:32" ht="22.5">
      <c r="A2352" s="3" t="s">
        <v>468</v>
      </c>
      <c r="B2352" s="11" t="s">
        <v>545</v>
      </c>
      <c r="C2352" s="11" t="s">
        <v>580</v>
      </c>
      <c r="D2352" s="4" t="s">
        <v>469</v>
      </c>
      <c r="E2352" s="5" t="s">
        <v>285</v>
      </c>
      <c r="F2352" s="5" t="str">
        <f t="shared" si="39"/>
        <v>C-4102-1500-6</v>
      </c>
      <c r="G2352" s="13" t="s">
        <v>498</v>
      </c>
      <c r="H2352" s="13" t="s">
        <v>493</v>
      </c>
      <c r="I2352" s="13" t="s">
        <v>512</v>
      </c>
      <c r="J2352" s="3" t="s">
        <v>53</v>
      </c>
      <c r="K2352" s="3" t="s">
        <v>209</v>
      </c>
      <c r="L2352" s="3" t="s">
        <v>55</v>
      </c>
      <c r="M2352" s="3" t="s">
        <v>113</v>
      </c>
      <c r="N2352" s="3" t="s">
        <v>37</v>
      </c>
      <c r="O2352" s="3" t="s">
        <v>224</v>
      </c>
      <c r="P2352" s="3"/>
      <c r="Q2352" s="3"/>
      <c r="R2352" s="3" t="s">
        <v>40</v>
      </c>
      <c r="S2352" s="3" t="s">
        <v>41</v>
      </c>
      <c r="T2352" s="3" t="s">
        <v>42</v>
      </c>
      <c r="U2352" s="4" t="s">
        <v>222</v>
      </c>
      <c r="V2352" s="6">
        <v>0</v>
      </c>
      <c r="W2352" s="6">
        <v>68669800</v>
      </c>
      <c r="X2352" s="6">
        <v>11693000</v>
      </c>
      <c r="Y2352" s="6">
        <v>56976800</v>
      </c>
      <c r="Z2352" s="6">
        <v>0</v>
      </c>
      <c r="AA2352" s="6">
        <v>56976800</v>
      </c>
      <c r="AB2352" s="6">
        <v>0</v>
      </c>
      <c r="AC2352" s="6">
        <v>56976800</v>
      </c>
      <c r="AD2352" s="6">
        <v>56976800</v>
      </c>
      <c r="AE2352" s="6">
        <v>55807500</v>
      </c>
      <c r="AF2352" s="6">
        <v>55807500</v>
      </c>
    </row>
    <row r="2353" spans="1:32" ht="22.5">
      <c r="A2353" s="3" t="s">
        <v>468</v>
      </c>
      <c r="B2353" s="11" t="s">
        <v>545</v>
      </c>
      <c r="C2353" s="11" t="s">
        <v>580</v>
      </c>
      <c r="D2353" s="4" t="s">
        <v>469</v>
      </c>
      <c r="E2353" s="5" t="s">
        <v>286</v>
      </c>
      <c r="F2353" s="5" t="str">
        <f t="shared" si="39"/>
        <v>C-4102-1500-6</v>
      </c>
      <c r="G2353" s="13" t="s">
        <v>498</v>
      </c>
      <c r="H2353" s="13" t="s">
        <v>493</v>
      </c>
      <c r="I2353" s="13" t="s">
        <v>506</v>
      </c>
      <c r="J2353" s="3" t="s">
        <v>53</v>
      </c>
      <c r="K2353" s="3" t="s">
        <v>209</v>
      </c>
      <c r="L2353" s="3" t="s">
        <v>55</v>
      </c>
      <c r="M2353" s="3" t="s">
        <v>113</v>
      </c>
      <c r="N2353" s="3" t="s">
        <v>37</v>
      </c>
      <c r="O2353" s="3" t="s">
        <v>235</v>
      </c>
      <c r="P2353" s="3"/>
      <c r="Q2353" s="3"/>
      <c r="R2353" s="3" t="s">
        <v>40</v>
      </c>
      <c r="S2353" s="3" t="s">
        <v>41</v>
      </c>
      <c r="T2353" s="3" t="s">
        <v>42</v>
      </c>
      <c r="U2353" s="4" t="s">
        <v>57</v>
      </c>
      <c r="V2353" s="6">
        <v>1000000</v>
      </c>
      <c r="W2353" s="6">
        <v>10000000</v>
      </c>
      <c r="X2353" s="6">
        <v>930995</v>
      </c>
      <c r="Y2353" s="6">
        <v>10069005</v>
      </c>
      <c r="Z2353" s="6">
        <v>0</v>
      </c>
      <c r="AA2353" s="6">
        <v>9888005</v>
      </c>
      <c r="AB2353" s="6">
        <v>181000</v>
      </c>
      <c r="AC2353" s="6">
        <v>9888005</v>
      </c>
      <c r="AD2353" s="6">
        <v>9888005</v>
      </c>
      <c r="AE2353" s="6">
        <v>9888005</v>
      </c>
      <c r="AF2353" s="6">
        <v>9888005</v>
      </c>
    </row>
    <row r="2354" spans="1:32" ht="22.5">
      <c r="A2354" s="3" t="s">
        <v>468</v>
      </c>
      <c r="B2354" s="11" t="s">
        <v>545</v>
      </c>
      <c r="C2354" s="11" t="s">
        <v>580</v>
      </c>
      <c r="D2354" s="4" t="s">
        <v>469</v>
      </c>
      <c r="E2354" s="5" t="s">
        <v>287</v>
      </c>
      <c r="F2354" s="5" t="str">
        <f t="shared" si="39"/>
        <v>C-4102-1500-6</v>
      </c>
      <c r="G2354" s="13" t="s">
        <v>498</v>
      </c>
      <c r="H2354" s="13" t="s">
        <v>499</v>
      </c>
      <c r="I2354" s="13" t="s">
        <v>500</v>
      </c>
      <c r="J2354" s="3" t="s">
        <v>53</v>
      </c>
      <c r="K2354" s="3" t="s">
        <v>209</v>
      </c>
      <c r="L2354" s="3" t="s">
        <v>55</v>
      </c>
      <c r="M2354" s="3" t="s">
        <v>113</v>
      </c>
      <c r="N2354" s="3" t="s">
        <v>37</v>
      </c>
      <c r="O2354" s="3" t="s">
        <v>252</v>
      </c>
      <c r="P2354" s="3"/>
      <c r="Q2354" s="3"/>
      <c r="R2354" s="3" t="s">
        <v>40</v>
      </c>
      <c r="S2354" s="3" t="s">
        <v>41</v>
      </c>
      <c r="T2354" s="3" t="s">
        <v>42</v>
      </c>
      <c r="U2354" s="4" t="s">
        <v>253</v>
      </c>
      <c r="V2354" s="6">
        <v>0</v>
      </c>
      <c r="W2354" s="6">
        <v>4368188</v>
      </c>
      <c r="X2354" s="6">
        <v>4355188</v>
      </c>
      <c r="Y2354" s="6">
        <v>13000</v>
      </c>
      <c r="Z2354" s="6">
        <v>0</v>
      </c>
      <c r="AA2354" s="6">
        <v>0</v>
      </c>
      <c r="AB2354" s="6">
        <v>13000</v>
      </c>
      <c r="AC2354" s="6">
        <v>0</v>
      </c>
      <c r="AD2354" s="6">
        <v>0</v>
      </c>
      <c r="AE2354" s="6">
        <v>0</v>
      </c>
      <c r="AF2354" s="6">
        <v>0</v>
      </c>
    </row>
    <row r="2355" spans="1:32" ht="22.5">
      <c r="A2355" s="3" t="s">
        <v>468</v>
      </c>
      <c r="B2355" s="11" t="s">
        <v>545</v>
      </c>
      <c r="C2355" s="11" t="s">
        <v>580</v>
      </c>
      <c r="D2355" s="4" t="s">
        <v>469</v>
      </c>
      <c r="E2355" s="5" t="s">
        <v>290</v>
      </c>
      <c r="F2355" s="5" t="str">
        <f t="shared" si="39"/>
        <v>C-4102-1500-7</v>
      </c>
      <c r="G2355" s="13" t="s">
        <v>520</v>
      </c>
      <c r="H2355" s="13" t="s">
        <v>493</v>
      </c>
      <c r="I2355" s="13" t="s">
        <v>512</v>
      </c>
      <c r="J2355" s="3" t="s">
        <v>53</v>
      </c>
      <c r="K2355" s="3" t="s">
        <v>209</v>
      </c>
      <c r="L2355" s="3" t="s">
        <v>55</v>
      </c>
      <c r="M2355" s="3" t="s">
        <v>116</v>
      </c>
      <c r="N2355" s="3" t="s">
        <v>37</v>
      </c>
      <c r="O2355" s="3" t="s">
        <v>257</v>
      </c>
      <c r="P2355" s="3"/>
      <c r="Q2355" s="3"/>
      <c r="R2355" s="3" t="s">
        <v>40</v>
      </c>
      <c r="S2355" s="3" t="s">
        <v>41</v>
      </c>
      <c r="T2355" s="3" t="s">
        <v>42</v>
      </c>
      <c r="U2355" s="4" t="s">
        <v>222</v>
      </c>
      <c r="V2355" s="6">
        <v>73171780</v>
      </c>
      <c r="W2355" s="6">
        <v>1368100</v>
      </c>
      <c r="X2355" s="6">
        <v>2045213</v>
      </c>
      <c r="Y2355" s="6">
        <v>72494667</v>
      </c>
      <c r="Z2355" s="6">
        <v>0</v>
      </c>
      <c r="AA2355" s="6">
        <v>72395300</v>
      </c>
      <c r="AB2355" s="6">
        <v>99367</v>
      </c>
      <c r="AC2355" s="6">
        <v>72395300</v>
      </c>
      <c r="AD2355" s="6">
        <v>72395300</v>
      </c>
      <c r="AE2355" s="6">
        <v>71401633</v>
      </c>
      <c r="AF2355" s="6">
        <v>71401633</v>
      </c>
    </row>
    <row r="2356" spans="1:32" ht="22.5">
      <c r="A2356" s="3" t="s">
        <v>468</v>
      </c>
      <c r="B2356" s="11" t="s">
        <v>545</v>
      </c>
      <c r="C2356" s="11" t="s">
        <v>580</v>
      </c>
      <c r="D2356" s="4" t="s">
        <v>469</v>
      </c>
      <c r="E2356" s="5" t="s">
        <v>291</v>
      </c>
      <c r="F2356" s="5" t="str">
        <f t="shared" si="39"/>
        <v>C-4102-1500-7</v>
      </c>
      <c r="G2356" s="13" t="s">
        <v>520</v>
      </c>
      <c r="H2356" s="13" t="s">
        <v>493</v>
      </c>
      <c r="I2356" s="13" t="s">
        <v>506</v>
      </c>
      <c r="J2356" s="3" t="s">
        <v>53</v>
      </c>
      <c r="K2356" s="3" t="s">
        <v>209</v>
      </c>
      <c r="L2356" s="3" t="s">
        <v>55</v>
      </c>
      <c r="M2356" s="3" t="s">
        <v>116</v>
      </c>
      <c r="N2356" s="3" t="s">
        <v>37</v>
      </c>
      <c r="O2356" s="3" t="s">
        <v>213</v>
      </c>
      <c r="P2356" s="3"/>
      <c r="Q2356" s="3"/>
      <c r="R2356" s="3" t="s">
        <v>40</v>
      </c>
      <c r="S2356" s="3" t="s">
        <v>41</v>
      </c>
      <c r="T2356" s="3" t="s">
        <v>42</v>
      </c>
      <c r="U2356" s="4" t="s">
        <v>57</v>
      </c>
      <c r="V2356" s="6">
        <v>28179726</v>
      </c>
      <c r="W2356" s="6">
        <v>7549599</v>
      </c>
      <c r="X2356" s="6">
        <v>10561048</v>
      </c>
      <c r="Y2356" s="6">
        <v>25168277</v>
      </c>
      <c r="Z2356" s="6">
        <v>0</v>
      </c>
      <c r="AA2356" s="6">
        <v>25168277</v>
      </c>
      <c r="AB2356" s="6">
        <v>0</v>
      </c>
      <c r="AC2356" s="6">
        <v>25168277</v>
      </c>
      <c r="AD2356" s="6">
        <v>25168277</v>
      </c>
      <c r="AE2356" s="6">
        <v>25168277</v>
      </c>
      <c r="AF2356" s="6">
        <v>25168277</v>
      </c>
    </row>
    <row r="2357" spans="1:32" ht="22.5">
      <c r="A2357" s="3" t="s">
        <v>468</v>
      </c>
      <c r="B2357" s="11" t="s">
        <v>545</v>
      </c>
      <c r="C2357" s="11" t="s">
        <v>580</v>
      </c>
      <c r="D2357" s="4" t="s">
        <v>469</v>
      </c>
      <c r="E2357" s="5" t="s">
        <v>295</v>
      </c>
      <c r="F2357" s="5" t="str">
        <f t="shared" si="39"/>
        <v>C-4199-1500-1</v>
      </c>
      <c r="G2357" s="13" t="s">
        <v>522</v>
      </c>
      <c r="H2357" s="13" t="s">
        <v>493</v>
      </c>
      <c r="I2357" s="13" t="s">
        <v>512</v>
      </c>
      <c r="J2357" s="3" t="s">
        <v>53</v>
      </c>
      <c r="K2357" s="3" t="s">
        <v>54</v>
      </c>
      <c r="L2357" s="3" t="s">
        <v>55</v>
      </c>
      <c r="M2357" s="3" t="s">
        <v>61</v>
      </c>
      <c r="N2357" s="3" t="s">
        <v>37</v>
      </c>
      <c r="O2357" s="3" t="s">
        <v>257</v>
      </c>
      <c r="P2357" s="3"/>
      <c r="Q2357" s="3"/>
      <c r="R2357" s="3" t="s">
        <v>40</v>
      </c>
      <c r="S2357" s="3" t="s">
        <v>41</v>
      </c>
      <c r="T2357" s="3" t="s">
        <v>42</v>
      </c>
      <c r="U2357" s="4" t="s">
        <v>222</v>
      </c>
      <c r="V2357" s="6">
        <v>47356310</v>
      </c>
      <c r="W2357" s="6">
        <v>693000</v>
      </c>
      <c r="X2357" s="6">
        <v>232310</v>
      </c>
      <c r="Y2357" s="6">
        <v>47817000</v>
      </c>
      <c r="Z2357" s="6">
        <v>0</v>
      </c>
      <c r="AA2357" s="6">
        <v>47817000</v>
      </c>
      <c r="AB2357" s="6">
        <v>0</v>
      </c>
      <c r="AC2357" s="6">
        <v>47817000</v>
      </c>
      <c r="AD2357" s="6">
        <v>47817000</v>
      </c>
      <c r="AE2357" s="6">
        <v>46292400</v>
      </c>
      <c r="AF2357" s="6">
        <v>46292400</v>
      </c>
    </row>
    <row r="2358" spans="1:32" ht="22.5">
      <c r="A2358" s="3" t="s">
        <v>468</v>
      </c>
      <c r="B2358" s="11" t="s">
        <v>545</v>
      </c>
      <c r="C2358" s="11" t="s">
        <v>580</v>
      </c>
      <c r="D2358" s="4" t="s">
        <v>469</v>
      </c>
      <c r="E2358" s="5" t="s">
        <v>296</v>
      </c>
      <c r="F2358" s="5" t="str">
        <f t="shared" si="39"/>
        <v>C-4199-1500-1</v>
      </c>
      <c r="G2358" s="13" t="s">
        <v>522</v>
      </c>
      <c r="H2358" s="13" t="s">
        <v>493</v>
      </c>
      <c r="I2358" s="13" t="s">
        <v>506</v>
      </c>
      <c r="J2358" s="3" t="s">
        <v>53</v>
      </c>
      <c r="K2358" s="3" t="s">
        <v>54</v>
      </c>
      <c r="L2358" s="3" t="s">
        <v>55</v>
      </c>
      <c r="M2358" s="3" t="s">
        <v>61</v>
      </c>
      <c r="N2358" s="3" t="s">
        <v>37</v>
      </c>
      <c r="O2358" s="3" t="s">
        <v>213</v>
      </c>
      <c r="P2358" s="3"/>
      <c r="Q2358" s="3"/>
      <c r="R2358" s="3" t="s">
        <v>40</v>
      </c>
      <c r="S2358" s="3" t="s">
        <v>41</v>
      </c>
      <c r="T2358" s="3" t="s">
        <v>42</v>
      </c>
      <c r="U2358" s="4" t="s">
        <v>57</v>
      </c>
      <c r="V2358" s="6">
        <v>2884580</v>
      </c>
      <c r="W2358" s="6">
        <v>646090</v>
      </c>
      <c r="X2358" s="6">
        <v>0</v>
      </c>
      <c r="Y2358" s="6">
        <v>3530670</v>
      </c>
      <c r="Z2358" s="6">
        <v>0</v>
      </c>
      <c r="AA2358" s="6">
        <v>2712431</v>
      </c>
      <c r="AB2358" s="6">
        <v>818239</v>
      </c>
      <c r="AC2358" s="6">
        <v>2712431</v>
      </c>
      <c r="AD2358" s="6">
        <v>2712431</v>
      </c>
      <c r="AE2358" s="6">
        <v>2712431</v>
      </c>
      <c r="AF2358" s="6">
        <v>2712431</v>
      </c>
    </row>
    <row r="2359" spans="1:32" ht="22.5">
      <c r="A2359" s="3" t="s">
        <v>468</v>
      </c>
      <c r="B2359" s="11" t="s">
        <v>545</v>
      </c>
      <c r="C2359" s="11" t="s">
        <v>580</v>
      </c>
      <c r="D2359" s="4" t="s">
        <v>469</v>
      </c>
      <c r="E2359" s="5" t="s">
        <v>299</v>
      </c>
      <c r="F2359" s="5" t="str">
        <f t="shared" si="39"/>
        <v>C-4199-1500-2</v>
      </c>
      <c r="G2359" s="13" t="s">
        <v>505</v>
      </c>
      <c r="H2359" s="13" t="s">
        <v>493</v>
      </c>
      <c r="I2359" s="13" t="s">
        <v>512</v>
      </c>
      <c r="J2359" s="3" t="s">
        <v>53</v>
      </c>
      <c r="K2359" s="3" t="s">
        <v>54</v>
      </c>
      <c r="L2359" s="3" t="s">
        <v>55</v>
      </c>
      <c r="M2359" s="3" t="s">
        <v>36</v>
      </c>
      <c r="N2359" s="3" t="s">
        <v>37</v>
      </c>
      <c r="O2359" s="3" t="s">
        <v>213</v>
      </c>
      <c r="P2359" s="3"/>
      <c r="Q2359" s="3"/>
      <c r="R2359" s="3" t="s">
        <v>40</v>
      </c>
      <c r="S2359" s="3" t="s">
        <v>41</v>
      </c>
      <c r="T2359" s="3" t="s">
        <v>42</v>
      </c>
      <c r="U2359" s="4" t="s">
        <v>222</v>
      </c>
      <c r="V2359" s="6">
        <v>298131089</v>
      </c>
      <c r="W2359" s="6">
        <v>30449791</v>
      </c>
      <c r="X2359" s="6">
        <v>124433</v>
      </c>
      <c r="Y2359" s="6">
        <v>328456447</v>
      </c>
      <c r="Z2359" s="6">
        <v>0</v>
      </c>
      <c r="AA2359" s="6">
        <v>325872914</v>
      </c>
      <c r="AB2359" s="6">
        <v>2583533</v>
      </c>
      <c r="AC2359" s="6">
        <v>325872914</v>
      </c>
      <c r="AD2359" s="6">
        <v>325872914</v>
      </c>
      <c r="AE2359" s="6">
        <v>317207923</v>
      </c>
      <c r="AF2359" s="6">
        <v>317207923</v>
      </c>
    </row>
    <row r="2360" spans="1:32" ht="22.5">
      <c r="A2360" s="3" t="s">
        <v>468</v>
      </c>
      <c r="B2360" s="11" t="s">
        <v>545</v>
      </c>
      <c r="C2360" s="11" t="s">
        <v>580</v>
      </c>
      <c r="D2360" s="4" t="s">
        <v>469</v>
      </c>
      <c r="E2360" s="5" t="s">
        <v>52</v>
      </c>
      <c r="F2360" s="5" t="str">
        <f t="shared" si="39"/>
        <v>C-4199-1500-2</v>
      </c>
      <c r="G2360" s="13" t="s">
        <v>505</v>
      </c>
      <c r="H2360" s="13" t="s">
        <v>493</v>
      </c>
      <c r="I2360" s="13" t="s">
        <v>506</v>
      </c>
      <c r="J2360" s="3" t="s">
        <v>53</v>
      </c>
      <c r="K2360" s="3" t="s">
        <v>54</v>
      </c>
      <c r="L2360" s="3" t="s">
        <v>55</v>
      </c>
      <c r="M2360" s="3" t="s">
        <v>36</v>
      </c>
      <c r="N2360" s="3" t="s">
        <v>37</v>
      </c>
      <c r="O2360" s="3" t="s">
        <v>56</v>
      </c>
      <c r="P2360" s="3"/>
      <c r="Q2360" s="3"/>
      <c r="R2360" s="3" t="s">
        <v>40</v>
      </c>
      <c r="S2360" s="3" t="s">
        <v>41</v>
      </c>
      <c r="T2360" s="3" t="s">
        <v>42</v>
      </c>
      <c r="U2360" s="4" t="s">
        <v>57</v>
      </c>
      <c r="V2360" s="6">
        <v>0</v>
      </c>
      <c r="W2360" s="6">
        <v>28577000</v>
      </c>
      <c r="X2360" s="6">
        <v>0</v>
      </c>
      <c r="Y2360" s="6">
        <v>28577000</v>
      </c>
      <c r="Z2360" s="6">
        <v>0</v>
      </c>
      <c r="AA2360" s="6">
        <v>27004961</v>
      </c>
      <c r="AB2360" s="6">
        <v>1572039</v>
      </c>
      <c r="AC2360" s="6">
        <v>27004961</v>
      </c>
      <c r="AD2360" s="6">
        <v>27004961</v>
      </c>
      <c r="AE2360" s="6">
        <v>27004961</v>
      </c>
      <c r="AF2360" s="6">
        <v>27004961</v>
      </c>
    </row>
    <row r="2361" spans="1:32" ht="22.5">
      <c r="A2361" s="3" t="s">
        <v>468</v>
      </c>
      <c r="B2361" s="11" t="s">
        <v>545</v>
      </c>
      <c r="C2361" s="11" t="s">
        <v>580</v>
      </c>
      <c r="D2361" s="4" t="s">
        <v>469</v>
      </c>
      <c r="E2361" s="5" t="s">
        <v>310</v>
      </c>
      <c r="F2361" s="5" t="str">
        <f t="shared" si="39"/>
        <v>C-4199-1500-2</v>
      </c>
      <c r="G2361" s="13" t="s">
        <v>505</v>
      </c>
      <c r="H2361" s="13" t="s">
        <v>493</v>
      </c>
      <c r="I2361" s="13" t="s">
        <v>512</v>
      </c>
      <c r="J2361" s="3" t="s">
        <v>53</v>
      </c>
      <c r="K2361" s="3" t="s">
        <v>54</v>
      </c>
      <c r="L2361" s="3" t="s">
        <v>55</v>
      </c>
      <c r="M2361" s="3" t="s">
        <v>36</v>
      </c>
      <c r="N2361" s="3" t="s">
        <v>37</v>
      </c>
      <c r="O2361" s="3" t="s">
        <v>240</v>
      </c>
      <c r="P2361" s="3"/>
      <c r="Q2361" s="3"/>
      <c r="R2361" s="3" t="s">
        <v>40</v>
      </c>
      <c r="S2361" s="3" t="s">
        <v>41</v>
      </c>
      <c r="T2361" s="3" t="s">
        <v>42</v>
      </c>
      <c r="U2361" s="4" t="s">
        <v>311</v>
      </c>
      <c r="V2361" s="6">
        <v>32088235</v>
      </c>
      <c r="W2361" s="6">
        <v>0</v>
      </c>
      <c r="X2361" s="6">
        <v>92161</v>
      </c>
      <c r="Y2361" s="6">
        <v>31996074</v>
      </c>
      <c r="Z2361" s="6">
        <v>0</v>
      </c>
      <c r="AA2361" s="6">
        <v>31996074</v>
      </c>
      <c r="AB2361" s="6">
        <v>0</v>
      </c>
      <c r="AC2361" s="6">
        <v>31996074</v>
      </c>
      <c r="AD2361" s="6">
        <v>31996074</v>
      </c>
      <c r="AE2361" s="6">
        <v>31996074</v>
      </c>
      <c r="AF2361" s="6">
        <v>31996074</v>
      </c>
    </row>
    <row r="2362" spans="1:32" ht="22.5">
      <c r="A2362" s="3" t="s">
        <v>468</v>
      </c>
      <c r="B2362" s="11" t="s">
        <v>545</v>
      </c>
      <c r="C2362" s="11" t="s">
        <v>580</v>
      </c>
      <c r="D2362" s="4" t="s">
        <v>469</v>
      </c>
      <c r="E2362" s="5" t="s">
        <v>312</v>
      </c>
      <c r="F2362" s="5" t="str">
        <f t="shared" si="39"/>
        <v>C-4199-1500-2</v>
      </c>
      <c r="G2362" s="13" t="s">
        <v>505</v>
      </c>
      <c r="H2362" s="13" t="s">
        <v>501</v>
      </c>
      <c r="I2362" s="13" t="s">
        <v>525</v>
      </c>
      <c r="J2362" s="3" t="s">
        <v>53</v>
      </c>
      <c r="K2362" s="3" t="s">
        <v>54</v>
      </c>
      <c r="L2362" s="3" t="s">
        <v>55</v>
      </c>
      <c r="M2362" s="3" t="s">
        <v>36</v>
      </c>
      <c r="N2362" s="3" t="s">
        <v>37</v>
      </c>
      <c r="O2362" s="3" t="s">
        <v>313</v>
      </c>
      <c r="P2362" s="3"/>
      <c r="Q2362" s="3"/>
      <c r="R2362" s="3" t="s">
        <v>40</v>
      </c>
      <c r="S2362" s="3" t="s">
        <v>41</v>
      </c>
      <c r="T2362" s="3" t="s">
        <v>42</v>
      </c>
      <c r="U2362" s="4" t="s">
        <v>314</v>
      </c>
      <c r="V2362" s="6">
        <v>249870000</v>
      </c>
      <c r="W2362" s="6">
        <v>0</v>
      </c>
      <c r="X2362" s="6">
        <v>208070000</v>
      </c>
      <c r="Y2362" s="6">
        <v>41800000</v>
      </c>
      <c r="Z2362" s="6">
        <v>0</v>
      </c>
      <c r="AA2362" s="6">
        <v>41800000</v>
      </c>
      <c r="AB2362" s="6">
        <v>0</v>
      </c>
      <c r="AC2362" s="6">
        <v>41800000</v>
      </c>
      <c r="AD2362" s="6">
        <v>41800000</v>
      </c>
      <c r="AE2362" s="6">
        <v>8550000</v>
      </c>
      <c r="AF2362" s="6">
        <v>8550000</v>
      </c>
    </row>
    <row r="2363" spans="1:32" ht="22.5">
      <c r="A2363" s="3" t="s">
        <v>468</v>
      </c>
      <c r="B2363" s="11" t="s">
        <v>545</v>
      </c>
      <c r="C2363" s="11" t="s">
        <v>580</v>
      </c>
      <c r="D2363" s="4" t="s">
        <v>469</v>
      </c>
      <c r="E2363" s="5" t="s">
        <v>315</v>
      </c>
      <c r="F2363" s="5" t="str">
        <f t="shared" si="39"/>
        <v>C-4199-1500-2</v>
      </c>
      <c r="G2363" s="13" t="s">
        <v>505</v>
      </c>
      <c r="H2363" s="13" t="s">
        <v>501</v>
      </c>
      <c r="I2363" s="13" t="s">
        <v>525</v>
      </c>
      <c r="J2363" s="3" t="s">
        <v>53</v>
      </c>
      <c r="K2363" s="3" t="s">
        <v>54</v>
      </c>
      <c r="L2363" s="3" t="s">
        <v>55</v>
      </c>
      <c r="M2363" s="3" t="s">
        <v>36</v>
      </c>
      <c r="N2363" s="3" t="s">
        <v>37</v>
      </c>
      <c r="O2363" s="3" t="s">
        <v>316</v>
      </c>
      <c r="P2363" s="3"/>
      <c r="Q2363" s="3"/>
      <c r="R2363" s="3" t="s">
        <v>40</v>
      </c>
      <c r="S2363" s="3" t="s">
        <v>41</v>
      </c>
      <c r="T2363" s="3" t="s">
        <v>42</v>
      </c>
      <c r="U2363" s="4" t="s">
        <v>317</v>
      </c>
      <c r="V2363" s="6">
        <v>29078382</v>
      </c>
      <c r="W2363" s="6">
        <v>0</v>
      </c>
      <c r="X2363" s="6">
        <v>7458782</v>
      </c>
      <c r="Y2363" s="6">
        <v>21619600</v>
      </c>
      <c r="Z2363" s="6">
        <v>0</v>
      </c>
      <c r="AA2363" s="6">
        <v>21619600</v>
      </c>
      <c r="AB2363" s="6">
        <v>0</v>
      </c>
      <c r="AC2363" s="6">
        <v>21619600</v>
      </c>
      <c r="AD2363" s="6">
        <v>21619600</v>
      </c>
      <c r="AE2363" s="6">
        <v>18623174</v>
      </c>
      <c r="AF2363" s="6">
        <v>18623174</v>
      </c>
    </row>
    <row r="2364" spans="1:32" ht="22.5">
      <c r="A2364" s="3" t="s">
        <v>468</v>
      </c>
      <c r="B2364" s="11" t="s">
        <v>545</v>
      </c>
      <c r="C2364" s="11" t="s">
        <v>580</v>
      </c>
      <c r="D2364" s="4" t="s">
        <v>469</v>
      </c>
      <c r="E2364" s="5" t="s">
        <v>321</v>
      </c>
      <c r="F2364" s="5" t="str">
        <f t="shared" si="39"/>
        <v>C-4199-1500-2</v>
      </c>
      <c r="G2364" s="13" t="s">
        <v>505</v>
      </c>
      <c r="H2364" s="13" t="s">
        <v>501</v>
      </c>
      <c r="I2364" s="13" t="s">
        <v>525</v>
      </c>
      <c r="J2364" s="3" t="s">
        <v>53</v>
      </c>
      <c r="K2364" s="3" t="s">
        <v>54</v>
      </c>
      <c r="L2364" s="3" t="s">
        <v>55</v>
      </c>
      <c r="M2364" s="3" t="s">
        <v>36</v>
      </c>
      <c r="N2364" s="3" t="s">
        <v>37</v>
      </c>
      <c r="O2364" s="3" t="s">
        <v>322</v>
      </c>
      <c r="P2364" s="3"/>
      <c r="Q2364" s="3"/>
      <c r="R2364" s="3" t="s">
        <v>40</v>
      </c>
      <c r="S2364" s="3" t="s">
        <v>41</v>
      </c>
      <c r="T2364" s="3" t="s">
        <v>42</v>
      </c>
      <c r="U2364" s="4" t="s">
        <v>323</v>
      </c>
      <c r="V2364" s="6">
        <v>0</v>
      </c>
      <c r="W2364" s="6">
        <v>29070000</v>
      </c>
      <c r="X2364" s="6">
        <v>0</v>
      </c>
      <c r="Y2364" s="6">
        <v>29070000</v>
      </c>
      <c r="Z2364" s="6">
        <v>0</v>
      </c>
      <c r="AA2364" s="6">
        <v>24572460.800000001</v>
      </c>
      <c r="AB2364" s="6">
        <v>4497539.2</v>
      </c>
      <c r="AC2364" s="6">
        <v>24572460.800000001</v>
      </c>
      <c r="AD2364" s="6">
        <v>24572460.800000001</v>
      </c>
      <c r="AE2364" s="6">
        <v>24572460.800000001</v>
      </c>
      <c r="AF2364" s="6">
        <v>24572460.800000001</v>
      </c>
    </row>
    <row r="2365" spans="1:32" ht="22.5">
      <c r="A2365" s="3" t="s">
        <v>468</v>
      </c>
      <c r="B2365" s="11" t="s">
        <v>545</v>
      </c>
      <c r="C2365" s="11" t="s">
        <v>580</v>
      </c>
      <c r="D2365" s="4" t="s">
        <v>469</v>
      </c>
      <c r="E2365" s="5" t="s">
        <v>347</v>
      </c>
      <c r="F2365" s="5" t="str">
        <f t="shared" si="39"/>
        <v>C-4199-1500-2</v>
      </c>
      <c r="G2365" s="13" t="s">
        <v>505</v>
      </c>
      <c r="H2365" s="13" t="s">
        <v>493</v>
      </c>
      <c r="I2365" s="13" t="s">
        <v>535</v>
      </c>
      <c r="J2365" s="3" t="s">
        <v>53</v>
      </c>
      <c r="K2365" s="3" t="s">
        <v>54</v>
      </c>
      <c r="L2365" s="3" t="s">
        <v>55</v>
      </c>
      <c r="M2365" s="3" t="s">
        <v>36</v>
      </c>
      <c r="N2365" s="3" t="s">
        <v>37</v>
      </c>
      <c r="O2365" s="3" t="s">
        <v>348</v>
      </c>
      <c r="P2365" s="3"/>
      <c r="Q2365" s="3"/>
      <c r="R2365" s="3" t="s">
        <v>40</v>
      </c>
      <c r="S2365" s="3" t="s">
        <v>41</v>
      </c>
      <c r="T2365" s="3" t="s">
        <v>42</v>
      </c>
      <c r="U2365" s="4" t="s">
        <v>349</v>
      </c>
      <c r="V2365" s="6">
        <v>0</v>
      </c>
      <c r="W2365" s="6">
        <v>2702000</v>
      </c>
      <c r="X2365" s="6">
        <v>652000</v>
      </c>
      <c r="Y2365" s="6">
        <v>2050000</v>
      </c>
      <c r="Z2365" s="6">
        <v>0</v>
      </c>
      <c r="AA2365" s="6">
        <v>2050000</v>
      </c>
      <c r="AB2365" s="6">
        <v>0</v>
      </c>
      <c r="AC2365" s="6">
        <v>2050000</v>
      </c>
      <c r="AD2365" s="6">
        <v>2050000</v>
      </c>
      <c r="AE2365" s="6">
        <v>1638000</v>
      </c>
      <c r="AF2365" s="6">
        <v>1638000</v>
      </c>
    </row>
    <row r="2366" spans="1:32" ht="22.5">
      <c r="A2366" s="3" t="s">
        <v>468</v>
      </c>
      <c r="B2366" s="11" t="s">
        <v>545</v>
      </c>
      <c r="C2366" s="11" t="s">
        <v>580</v>
      </c>
      <c r="D2366" s="4" t="s">
        <v>469</v>
      </c>
      <c r="E2366" s="5" t="s">
        <v>352</v>
      </c>
      <c r="F2366" s="5" t="str">
        <f t="shared" si="39"/>
        <v>C-4199-1500-2</v>
      </c>
      <c r="G2366" s="13" t="s">
        <v>505</v>
      </c>
      <c r="H2366" s="13" t="s">
        <v>493</v>
      </c>
      <c r="I2366" s="13" t="s">
        <v>506</v>
      </c>
      <c r="J2366" s="3" t="s">
        <v>53</v>
      </c>
      <c r="K2366" s="3" t="s">
        <v>54</v>
      </c>
      <c r="L2366" s="3" t="s">
        <v>55</v>
      </c>
      <c r="M2366" s="3" t="s">
        <v>36</v>
      </c>
      <c r="N2366" s="3" t="s">
        <v>37</v>
      </c>
      <c r="O2366" s="3" t="s">
        <v>353</v>
      </c>
      <c r="P2366" s="3"/>
      <c r="Q2366" s="3"/>
      <c r="R2366" s="3" t="s">
        <v>40</v>
      </c>
      <c r="S2366" s="3" t="s">
        <v>41</v>
      </c>
      <c r="T2366" s="3" t="s">
        <v>42</v>
      </c>
      <c r="U2366" s="4" t="s">
        <v>354</v>
      </c>
      <c r="V2366" s="6">
        <v>3400000</v>
      </c>
      <c r="W2366" s="6">
        <v>1800000</v>
      </c>
      <c r="X2366" s="6">
        <v>2000000</v>
      </c>
      <c r="Y2366" s="6">
        <v>3200000</v>
      </c>
      <c r="Z2366" s="6">
        <v>0</v>
      </c>
      <c r="AA2366" s="6">
        <v>3200000</v>
      </c>
      <c r="AB2366" s="6">
        <v>0</v>
      </c>
      <c r="AC2366" s="6">
        <v>3200000</v>
      </c>
      <c r="AD2366" s="6">
        <v>3200000</v>
      </c>
      <c r="AE2366" s="6">
        <v>3200000</v>
      </c>
      <c r="AF2366" s="6">
        <v>3200000</v>
      </c>
    </row>
    <row r="2367" spans="1:32" ht="22.5">
      <c r="A2367" s="3" t="s">
        <v>468</v>
      </c>
      <c r="B2367" s="11" t="s">
        <v>545</v>
      </c>
      <c r="C2367" s="11" t="s">
        <v>580</v>
      </c>
      <c r="D2367" s="4" t="s">
        <v>469</v>
      </c>
      <c r="E2367" s="5" t="s">
        <v>358</v>
      </c>
      <c r="F2367" s="5" t="str">
        <f t="shared" si="39"/>
        <v>C-4199-1500-2</v>
      </c>
      <c r="G2367" s="13" t="s">
        <v>505</v>
      </c>
      <c r="H2367" s="13" t="s">
        <v>536</v>
      </c>
      <c r="I2367" s="13" t="s">
        <v>537</v>
      </c>
      <c r="J2367" s="3" t="s">
        <v>53</v>
      </c>
      <c r="K2367" s="3" t="s">
        <v>54</v>
      </c>
      <c r="L2367" s="3" t="s">
        <v>55</v>
      </c>
      <c r="M2367" s="3" t="s">
        <v>36</v>
      </c>
      <c r="N2367" s="3" t="s">
        <v>37</v>
      </c>
      <c r="O2367" s="3" t="s">
        <v>252</v>
      </c>
      <c r="P2367" s="3"/>
      <c r="Q2367" s="3"/>
      <c r="R2367" s="3" t="s">
        <v>40</v>
      </c>
      <c r="S2367" s="3" t="s">
        <v>41</v>
      </c>
      <c r="T2367" s="3" t="s">
        <v>42</v>
      </c>
      <c r="U2367" s="4" t="s">
        <v>253</v>
      </c>
      <c r="V2367" s="6">
        <v>245027</v>
      </c>
      <c r="W2367" s="6">
        <v>116280</v>
      </c>
      <c r="X2367" s="6">
        <v>245365</v>
      </c>
      <c r="Y2367" s="6">
        <v>115942</v>
      </c>
      <c r="Z2367" s="6">
        <v>0</v>
      </c>
      <c r="AA2367" s="6">
        <v>115941.02</v>
      </c>
      <c r="AB2367" s="6">
        <v>0.98</v>
      </c>
      <c r="AC2367" s="6">
        <v>115941.02</v>
      </c>
      <c r="AD2367" s="6">
        <v>115941.02</v>
      </c>
      <c r="AE2367" s="6">
        <v>115941.02</v>
      </c>
      <c r="AF2367" s="6">
        <v>115941.02</v>
      </c>
    </row>
    <row r="2368" spans="1:32" ht="22.5">
      <c r="A2368" s="3" t="s">
        <v>468</v>
      </c>
      <c r="B2368" s="11" t="s">
        <v>545</v>
      </c>
      <c r="C2368" s="11" t="s">
        <v>580</v>
      </c>
      <c r="D2368" s="4" t="s">
        <v>469</v>
      </c>
      <c r="E2368" s="5" t="s">
        <v>365</v>
      </c>
      <c r="F2368" s="5" t="str">
        <f t="shared" si="39"/>
        <v>C-4199-1500-5</v>
      </c>
      <c r="G2368" s="13" t="s">
        <v>543</v>
      </c>
      <c r="H2368" s="13" t="s">
        <v>501</v>
      </c>
      <c r="I2368" s="13" t="s">
        <v>544</v>
      </c>
      <c r="J2368" s="3" t="s">
        <v>53</v>
      </c>
      <c r="K2368" s="3" t="s">
        <v>54</v>
      </c>
      <c r="L2368" s="3" t="s">
        <v>55</v>
      </c>
      <c r="M2368" s="3" t="s">
        <v>46</v>
      </c>
      <c r="N2368" s="3" t="s">
        <v>37</v>
      </c>
      <c r="O2368" s="3" t="s">
        <v>210</v>
      </c>
      <c r="P2368" s="3"/>
      <c r="Q2368" s="3"/>
      <c r="R2368" s="3" t="s">
        <v>40</v>
      </c>
      <c r="S2368" s="3" t="s">
        <v>41</v>
      </c>
      <c r="T2368" s="3" t="s">
        <v>42</v>
      </c>
      <c r="U2368" s="4" t="s">
        <v>366</v>
      </c>
      <c r="V2368" s="6">
        <v>0</v>
      </c>
      <c r="W2368" s="6">
        <v>55000000</v>
      </c>
      <c r="X2368" s="6">
        <v>19590008</v>
      </c>
      <c r="Y2368" s="6">
        <v>35409992</v>
      </c>
      <c r="Z2368" s="6">
        <v>0</v>
      </c>
      <c r="AA2368" s="6">
        <v>35409992</v>
      </c>
      <c r="AB2368" s="6">
        <v>0</v>
      </c>
      <c r="AC2368" s="6">
        <v>35409992</v>
      </c>
      <c r="AD2368" s="6">
        <v>35409992</v>
      </c>
      <c r="AE2368" s="6">
        <v>0</v>
      </c>
      <c r="AF2368" s="6">
        <v>0</v>
      </c>
    </row>
    <row r="2369" spans="1:32" ht="22.5">
      <c r="A2369" s="3" t="s">
        <v>468</v>
      </c>
      <c r="B2369" s="11" t="s">
        <v>545</v>
      </c>
      <c r="C2369" s="11" t="s">
        <v>580</v>
      </c>
      <c r="D2369" s="4" t="s">
        <v>469</v>
      </c>
      <c r="E2369" s="5" t="s">
        <v>367</v>
      </c>
      <c r="F2369" s="5" t="str">
        <f t="shared" si="39"/>
        <v>C-4199-1500-5</v>
      </c>
      <c r="G2369" s="13" t="s">
        <v>543</v>
      </c>
      <c r="H2369" s="13" t="s">
        <v>501</v>
      </c>
      <c r="I2369" s="13" t="s">
        <v>544</v>
      </c>
      <c r="J2369" s="3" t="s">
        <v>53</v>
      </c>
      <c r="K2369" s="3" t="s">
        <v>54</v>
      </c>
      <c r="L2369" s="3" t="s">
        <v>55</v>
      </c>
      <c r="M2369" s="3" t="s">
        <v>46</v>
      </c>
      <c r="N2369" s="3" t="s">
        <v>37</v>
      </c>
      <c r="O2369" s="3" t="s">
        <v>257</v>
      </c>
      <c r="P2369" s="3"/>
      <c r="Q2369" s="3"/>
      <c r="R2369" s="3" t="s">
        <v>40</v>
      </c>
      <c r="S2369" s="3" t="s">
        <v>150</v>
      </c>
      <c r="T2369" s="3" t="s">
        <v>42</v>
      </c>
      <c r="U2369" s="4" t="s">
        <v>368</v>
      </c>
      <c r="V2369" s="6">
        <v>12000000</v>
      </c>
      <c r="W2369" s="6">
        <v>0</v>
      </c>
      <c r="X2369" s="6">
        <v>735700</v>
      </c>
      <c r="Y2369" s="6">
        <v>11264300</v>
      </c>
      <c r="Z2369" s="6">
        <v>0</v>
      </c>
      <c r="AA2369" s="6">
        <v>11264300</v>
      </c>
      <c r="AB2369" s="6">
        <v>0</v>
      </c>
      <c r="AC2369" s="6">
        <v>11264300</v>
      </c>
      <c r="AD2369" s="6">
        <v>11264300</v>
      </c>
      <c r="AE2369" s="6">
        <v>11264300</v>
      </c>
      <c r="AF2369" s="6">
        <v>11264300</v>
      </c>
    </row>
    <row r="2370" spans="1:32" ht="22.5">
      <c r="A2370" s="3" t="s">
        <v>468</v>
      </c>
      <c r="B2370" s="11" t="s">
        <v>545</v>
      </c>
      <c r="C2370" s="11" t="s">
        <v>580</v>
      </c>
      <c r="D2370" s="4" t="s">
        <v>469</v>
      </c>
      <c r="E2370" s="5" t="s">
        <v>389</v>
      </c>
      <c r="F2370" s="5" t="str">
        <f t="shared" si="39"/>
        <v>C-4199-1500-5</v>
      </c>
      <c r="G2370" s="13" t="s">
        <v>543</v>
      </c>
      <c r="H2370" s="13" t="s">
        <v>501</v>
      </c>
      <c r="I2370" s="13" t="s">
        <v>544</v>
      </c>
      <c r="J2370" s="3" t="s">
        <v>53</v>
      </c>
      <c r="K2370" s="3" t="s">
        <v>54</v>
      </c>
      <c r="L2370" s="3" t="s">
        <v>55</v>
      </c>
      <c r="M2370" s="3" t="s">
        <v>46</v>
      </c>
      <c r="N2370" s="3" t="s">
        <v>37</v>
      </c>
      <c r="O2370" s="3" t="s">
        <v>56</v>
      </c>
      <c r="P2370" s="3"/>
      <c r="Q2370" s="3"/>
      <c r="R2370" s="3" t="s">
        <v>40</v>
      </c>
      <c r="S2370" s="3" t="s">
        <v>150</v>
      </c>
      <c r="T2370" s="3" t="s">
        <v>42</v>
      </c>
      <c r="U2370" s="4" t="s">
        <v>390</v>
      </c>
      <c r="V2370" s="6">
        <v>20000000</v>
      </c>
      <c r="W2370" s="6">
        <v>0</v>
      </c>
      <c r="X2370" s="6">
        <v>1271000</v>
      </c>
      <c r="Y2370" s="6">
        <v>18729000</v>
      </c>
      <c r="Z2370" s="6">
        <v>0</v>
      </c>
      <c r="AA2370" s="6">
        <v>18729000</v>
      </c>
      <c r="AB2370" s="6">
        <v>0</v>
      </c>
      <c r="AC2370" s="6">
        <v>18729000</v>
      </c>
      <c r="AD2370" s="6">
        <v>18729000</v>
      </c>
      <c r="AE2370" s="6">
        <v>18729000</v>
      </c>
      <c r="AF2370" s="6">
        <v>18729000</v>
      </c>
    </row>
    <row r="2371" spans="1:32" ht="22.5">
      <c r="A2371" s="3" t="s">
        <v>468</v>
      </c>
      <c r="B2371" s="11" t="s">
        <v>545</v>
      </c>
      <c r="C2371" s="11" t="s">
        <v>580</v>
      </c>
      <c r="D2371" s="4" t="s">
        <v>469</v>
      </c>
      <c r="E2371" s="5" t="s">
        <v>371</v>
      </c>
      <c r="F2371" s="5" t="str">
        <f t="shared" si="39"/>
        <v>C-4199-1500-5</v>
      </c>
      <c r="G2371" s="13" t="s">
        <v>543</v>
      </c>
      <c r="H2371" s="13" t="s">
        <v>493</v>
      </c>
      <c r="I2371" s="13" t="s">
        <v>512</v>
      </c>
      <c r="J2371" s="3" t="s">
        <v>53</v>
      </c>
      <c r="K2371" s="3" t="s">
        <v>54</v>
      </c>
      <c r="L2371" s="3" t="s">
        <v>55</v>
      </c>
      <c r="M2371" s="3" t="s">
        <v>46</v>
      </c>
      <c r="N2371" s="3" t="s">
        <v>37</v>
      </c>
      <c r="O2371" s="3" t="s">
        <v>218</v>
      </c>
      <c r="P2371" s="3"/>
      <c r="Q2371" s="3"/>
      <c r="R2371" s="3" t="s">
        <v>40</v>
      </c>
      <c r="S2371" s="3" t="s">
        <v>150</v>
      </c>
      <c r="T2371" s="3" t="s">
        <v>42</v>
      </c>
      <c r="U2371" s="4" t="s">
        <v>222</v>
      </c>
      <c r="V2371" s="6">
        <v>56281000</v>
      </c>
      <c r="W2371" s="6">
        <v>28585400</v>
      </c>
      <c r="X2371" s="6">
        <v>616933</v>
      </c>
      <c r="Y2371" s="6">
        <v>84249467</v>
      </c>
      <c r="Z2371" s="6">
        <v>0</v>
      </c>
      <c r="AA2371" s="6">
        <v>84249467</v>
      </c>
      <c r="AB2371" s="6">
        <v>0</v>
      </c>
      <c r="AC2371" s="6">
        <v>84249467</v>
      </c>
      <c r="AD2371" s="6">
        <v>84249467</v>
      </c>
      <c r="AE2371" s="6">
        <v>81705833</v>
      </c>
      <c r="AF2371" s="6">
        <v>81705833</v>
      </c>
    </row>
    <row r="2372" spans="1:32" ht="22.5">
      <c r="A2372" s="3" t="s">
        <v>468</v>
      </c>
      <c r="B2372" s="11" t="s">
        <v>545</v>
      </c>
      <c r="C2372" s="11" t="s">
        <v>580</v>
      </c>
      <c r="D2372" s="4" t="s">
        <v>469</v>
      </c>
      <c r="E2372" s="5" t="s">
        <v>372</v>
      </c>
      <c r="F2372" s="5" t="str">
        <f t="shared" si="39"/>
        <v>C-4199-1500-5</v>
      </c>
      <c r="G2372" s="13" t="s">
        <v>543</v>
      </c>
      <c r="H2372" s="13" t="s">
        <v>493</v>
      </c>
      <c r="I2372" s="13" t="s">
        <v>506</v>
      </c>
      <c r="J2372" s="3" t="s">
        <v>53</v>
      </c>
      <c r="K2372" s="3" t="s">
        <v>54</v>
      </c>
      <c r="L2372" s="3" t="s">
        <v>55</v>
      </c>
      <c r="M2372" s="3" t="s">
        <v>46</v>
      </c>
      <c r="N2372" s="3" t="s">
        <v>37</v>
      </c>
      <c r="O2372" s="3" t="s">
        <v>221</v>
      </c>
      <c r="P2372" s="3"/>
      <c r="Q2372" s="3"/>
      <c r="R2372" s="3" t="s">
        <v>40</v>
      </c>
      <c r="S2372" s="3" t="s">
        <v>150</v>
      </c>
      <c r="T2372" s="3" t="s">
        <v>42</v>
      </c>
      <c r="U2372" s="4" t="s">
        <v>57</v>
      </c>
      <c r="V2372" s="6">
        <v>3936000</v>
      </c>
      <c r="W2372" s="6">
        <v>1905275</v>
      </c>
      <c r="X2372" s="6">
        <v>2246259</v>
      </c>
      <c r="Y2372" s="6">
        <v>3595016</v>
      </c>
      <c r="Z2372" s="6">
        <v>0</v>
      </c>
      <c r="AA2372" s="6">
        <v>3595016</v>
      </c>
      <c r="AB2372" s="6">
        <v>0</v>
      </c>
      <c r="AC2372" s="6">
        <v>3595016</v>
      </c>
      <c r="AD2372" s="6">
        <v>3595016</v>
      </c>
      <c r="AE2372" s="6">
        <v>3595016</v>
      </c>
      <c r="AF2372" s="6">
        <v>3595016</v>
      </c>
    </row>
    <row r="2373" spans="1:32" ht="22.5">
      <c r="A2373" s="3" t="s">
        <v>470</v>
      </c>
      <c r="B2373" s="11" t="s">
        <v>545</v>
      </c>
      <c r="C2373" s="11" t="s">
        <v>581</v>
      </c>
      <c r="D2373" s="4" t="s">
        <v>471</v>
      </c>
      <c r="E2373" s="5" t="s">
        <v>123</v>
      </c>
      <c r="F2373" s="5" t="str">
        <f t="shared" si="39"/>
        <v>A-2-0-3</v>
      </c>
      <c r="G2373" s="13" t="s">
        <v>492</v>
      </c>
      <c r="H2373" s="13" t="s">
        <v>501</v>
      </c>
      <c r="I2373" s="13" t="s">
        <v>502</v>
      </c>
      <c r="J2373" s="3" t="s">
        <v>35</v>
      </c>
      <c r="K2373" s="3" t="s">
        <v>36</v>
      </c>
      <c r="L2373" s="3" t="s">
        <v>37</v>
      </c>
      <c r="M2373" s="3" t="s">
        <v>38</v>
      </c>
      <c r="N2373" s="3" t="s">
        <v>121</v>
      </c>
      <c r="O2373" s="3" t="s">
        <v>38</v>
      </c>
      <c r="P2373" s="3"/>
      <c r="Q2373" s="3"/>
      <c r="R2373" s="3" t="s">
        <v>40</v>
      </c>
      <c r="S2373" s="3" t="s">
        <v>41</v>
      </c>
      <c r="T2373" s="3" t="s">
        <v>42</v>
      </c>
      <c r="U2373" s="4" t="s">
        <v>124</v>
      </c>
      <c r="V2373" s="6">
        <v>300000</v>
      </c>
      <c r="W2373" s="6">
        <v>0</v>
      </c>
      <c r="X2373" s="6">
        <v>7300</v>
      </c>
      <c r="Y2373" s="6">
        <v>292700</v>
      </c>
      <c r="Z2373" s="6">
        <v>0</v>
      </c>
      <c r="AA2373" s="6">
        <v>292700</v>
      </c>
      <c r="AB2373" s="6">
        <v>0</v>
      </c>
      <c r="AC2373" s="6">
        <v>292700</v>
      </c>
      <c r="AD2373" s="6">
        <v>292700</v>
      </c>
      <c r="AE2373" s="6">
        <v>292700</v>
      </c>
      <c r="AF2373" s="6">
        <v>292700</v>
      </c>
    </row>
    <row r="2374" spans="1:32" ht="22.5">
      <c r="A2374" s="3" t="s">
        <v>470</v>
      </c>
      <c r="B2374" s="11" t="s">
        <v>545</v>
      </c>
      <c r="C2374" s="11" t="s">
        <v>581</v>
      </c>
      <c r="D2374" s="4" t="s">
        <v>471</v>
      </c>
      <c r="E2374" s="5" t="s">
        <v>133</v>
      </c>
      <c r="F2374" s="5" t="str">
        <f t="shared" si="39"/>
        <v>A-2-0-4</v>
      </c>
      <c r="G2374" s="13" t="s">
        <v>492</v>
      </c>
      <c r="H2374" s="13" t="s">
        <v>501</v>
      </c>
      <c r="I2374" s="13" t="s">
        <v>502</v>
      </c>
      <c r="J2374" s="3" t="s">
        <v>35</v>
      </c>
      <c r="K2374" s="3" t="s">
        <v>36</v>
      </c>
      <c r="L2374" s="3" t="s">
        <v>37</v>
      </c>
      <c r="M2374" s="3" t="s">
        <v>45</v>
      </c>
      <c r="N2374" s="3" t="s">
        <v>45</v>
      </c>
      <c r="O2374" s="3" t="s">
        <v>61</v>
      </c>
      <c r="P2374" s="3"/>
      <c r="Q2374" s="3"/>
      <c r="R2374" s="3" t="s">
        <v>40</v>
      </c>
      <c r="S2374" s="3" t="s">
        <v>41</v>
      </c>
      <c r="T2374" s="3" t="s">
        <v>42</v>
      </c>
      <c r="U2374" s="4" t="s">
        <v>134</v>
      </c>
      <c r="V2374" s="6">
        <v>28500000</v>
      </c>
      <c r="W2374" s="6">
        <v>0</v>
      </c>
      <c r="X2374" s="6">
        <v>0</v>
      </c>
      <c r="Y2374" s="6">
        <v>28500000</v>
      </c>
      <c r="Z2374" s="6">
        <v>0</v>
      </c>
      <c r="AA2374" s="6">
        <v>28500000</v>
      </c>
      <c r="AB2374" s="6">
        <v>0</v>
      </c>
      <c r="AC2374" s="6">
        <v>28500000</v>
      </c>
      <c r="AD2374" s="6">
        <v>28500000</v>
      </c>
      <c r="AE2374" s="6">
        <v>28500000</v>
      </c>
      <c r="AF2374" s="6">
        <v>28500000</v>
      </c>
    </row>
    <row r="2375" spans="1:32" ht="22.5">
      <c r="A2375" s="3" t="s">
        <v>470</v>
      </c>
      <c r="B2375" s="11" t="s">
        <v>545</v>
      </c>
      <c r="C2375" s="11" t="s">
        <v>581</v>
      </c>
      <c r="D2375" s="4" t="s">
        <v>471</v>
      </c>
      <c r="E2375" s="5" t="s">
        <v>135</v>
      </c>
      <c r="F2375" s="5" t="str">
        <f t="shared" si="39"/>
        <v>A-2-0-4</v>
      </c>
      <c r="G2375" s="13" t="s">
        <v>492</v>
      </c>
      <c r="H2375" s="13" t="s">
        <v>501</v>
      </c>
      <c r="I2375" s="13" t="s">
        <v>502</v>
      </c>
      <c r="J2375" s="3" t="s">
        <v>35</v>
      </c>
      <c r="K2375" s="3" t="s">
        <v>36</v>
      </c>
      <c r="L2375" s="3" t="s">
        <v>37</v>
      </c>
      <c r="M2375" s="3" t="s">
        <v>45</v>
      </c>
      <c r="N2375" s="3" t="s">
        <v>45</v>
      </c>
      <c r="O2375" s="3" t="s">
        <v>36</v>
      </c>
      <c r="P2375" s="3"/>
      <c r="Q2375" s="3"/>
      <c r="R2375" s="3" t="s">
        <v>40</v>
      </c>
      <c r="S2375" s="3" t="s">
        <v>41</v>
      </c>
      <c r="T2375" s="3" t="s">
        <v>42</v>
      </c>
      <c r="U2375" s="4" t="s">
        <v>136</v>
      </c>
      <c r="V2375" s="6">
        <v>3000000</v>
      </c>
      <c r="W2375" s="6">
        <v>0</v>
      </c>
      <c r="X2375" s="6">
        <v>997025</v>
      </c>
      <c r="Y2375" s="6">
        <v>2002975</v>
      </c>
      <c r="Z2375" s="6">
        <v>0</v>
      </c>
      <c r="AA2375" s="6">
        <v>2002973.76</v>
      </c>
      <c r="AB2375" s="6">
        <v>1.24</v>
      </c>
      <c r="AC2375" s="6">
        <v>2002973.76</v>
      </c>
      <c r="AD2375" s="6">
        <v>692513.89</v>
      </c>
      <c r="AE2375" s="6">
        <v>692513.89</v>
      </c>
      <c r="AF2375" s="6">
        <v>692513.89</v>
      </c>
    </row>
    <row r="2376" spans="1:32" ht="22.5">
      <c r="A2376" s="3" t="s">
        <v>470</v>
      </c>
      <c r="B2376" s="11" t="s">
        <v>545</v>
      </c>
      <c r="C2376" s="11" t="s">
        <v>581</v>
      </c>
      <c r="D2376" s="4" t="s">
        <v>471</v>
      </c>
      <c r="E2376" s="5" t="s">
        <v>44</v>
      </c>
      <c r="F2376" s="5" t="str">
        <f t="shared" si="39"/>
        <v>A-2-0-4</v>
      </c>
      <c r="G2376" s="13" t="s">
        <v>492</v>
      </c>
      <c r="H2376" s="13" t="s">
        <v>501</v>
      </c>
      <c r="I2376" s="13" t="s">
        <v>502</v>
      </c>
      <c r="J2376" s="3" t="s">
        <v>35</v>
      </c>
      <c r="K2376" s="3" t="s">
        <v>36</v>
      </c>
      <c r="L2376" s="3" t="s">
        <v>37</v>
      </c>
      <c r="M2376" s="3" t="s">
        <v>45</v>
      </c>
      <c r="N2376" s="3" t="s">
        <v>46</v>
      </c>
      <c r="O2376" s="3" t="s">
        <v>47</v>
      </c>
      <c r="P2376" s="3"/>
      <c r="Q2376" s="3"/>
      <c r="R2376" s="3" t="s">
        <v>40</v>
      </c>
      <c r="S2376" s="3" t="s">
        <v>41</v>
      </c>
      <c r="T2376" s="3" t="s">
        <v>42</v>
      </c>
      <c r="U2376" s="4" t="s">
        <v>48</v>
      </c>
      <c r="V2376" s="6">
        <v>3500000</v>
      </c>
      <c r="W2376" s="6">
        <v>0</v>
      </c>
      <c r="X2376" s="6">
        <v>0</v>
      </c>
      <c r="Y2376" s="6">
        <v>3500000</v>
      </c>
      <c r="Z2376" s="6">
        <v>0</v>
      </c>
      <c r="AA2376" s="6">
        <v>3500000</v>
      </c>
      <c r="AB2376" s="6">
        <v>0</v>
      </c>
      <c r="AC2376" s="6">
        <v>3500000</v>
      </c>
      <c r="AD2376" s="6">
        <v>3500000</v>
      </c>
      <c r="AE2376" s="6">
        <v>2607930</v>
      </c>
      <c r="AF2376" s="6">
        <v>2607930</v>
      </c>
    </row>
    <row r="2377" spans="1:32" ht="22.5">
      <c r="A2377" s="3" t="s">
        <v>470</v>
      </c>
      <c r="B2377" s="11" t="s">
        <v>545</v>
      </c>
      <c r="C2377" s="11" t="s">
        <v>581</v>
      </c>
      <c r="D2377" s="4" t="s">
        <v>471</v>
      </c>
      <c r="E2377" s="5" t="s">
        <v>179</v>
      </c>
      <c r="F2377" s="5" t="str">
        <f t="shared" si="39"/>
        <v>A-2-0-4</v>
      </c>
      <c r="G2377" s="13" t="s">
        <v>492</v>
      </c>
      <c r="H2377" s="13" t="s">
        <v>501</v>
      </c>
      <c r="I2377" s="13" t="s">
        <v>502</v>
      </c>
      <c r="J2377" s="3" t="s">
        <v>35</v>
      </c>
      <c r="K2377" s="3" t="s">
        <v>36</v>
      </c>
      <c r="L2377" s="3" t="s">
        <v>37</v>
      </c>
      <c r="M2377" s="3" t="s">
        <v>45</v>
      </c>
      <c r="N2377" s="3" t="s">
        <v>158</v>
      </c>
      <c r="O2377" s="3" t="s">
        <v>61</v>
      </c>
      <c r="P2377" s="3"/>
      <c r="Q2377" s="3"/>
      <c r="R2377" s="3" t="s">
        <v>40</v>
      </c>
      <c r="S2377" s="3" t="s">
        <v>41</v>
      </c>
      <c r="T2377" s="3" t="s">
        <v>42</v>
      </c>
      <c r="U2377" s="4" t="s">
        <v>180</v>
      </c>
      <c r="V2377" s="6">
        <v>500000</v>
      </c>
      <c r="W2377" s="6">
        <v>0</v>
      </c>
      <c r="X2377" s="6">
        <v>0</v>
      </c>
      <c r="Y2377" s="6">
        <v>500000</v>
      </c>
      <c r="Z2377" s="6">
        <v>0</v>
      </c>
      <c r="AA2377" s="6">
        <v>500000</v>
      </c>
      <c r="AB2377" s="6">
        <v>0</v>
      </c>
      <c r="AC2377" s="6">
        <v>500000</v>
      </c>
      <c r="AD2377" s="6">
        <v>500000</v>
      </c>
      <c r="AE2377" s="6">
        <v>500000</v>
      </c>
      <c r="AF2377" s="6">
        <v>500000</v>
      </c>
    </row>
    <row r="2378" spans="1:32" ht="22.5">
      <c r="A2378" s="3" t="s">
        <v>470</v>
      </c>
      <c r="B2378" s="11" t="s">
        <v>545</v>
      </c>
      <c r="C2378" s="11" t="s">
        <v>581</v>
      </c>
      <c r="D2378" s="4" t="s">
        <v>471</v>
      </c>
      <c r="E2378" s="5" t="s">
        <v>181</v>
      </c>
      <c r="F2378" s="5" t="str">
        <f t="shared" si="39"/>
        <v>A-2-0-4</v>
      </c>
      <c r="G2378" s="13" t="s">
        <v>492</v>
      </c>
      <c r="H2378" s="13" t="s">
        <v>501</v>
      </c>
      <c r="I2378" s="13" t="s">
        <v>502</v>
      </c>
      <c r="J2378" s="3" t="s">
        <v>35</v>
      </c>
      <c r="K2378" s="3" t="s">
        <v>36</v>
      </c>
      <c r="L2378" s="3" t="s">
        <v>37</v>
      </c>
      <c r="M2378" s="3" t="s">
        <v>45</v>
      </c>
      <c r="N2378" s="3" t="s">
        <v>158</v>
      </c>
      <c r="O2378" s="3" t="s">
        <v>36</v>
      </c>
      <c r="P2378" s="3"/>
      <c r="Q2378" s="3"/>
      <c r="R2378" s="3" t="s">
        <v>40</v>
      </c>
      <c r="S2378" s="3" t="s">
        <v>41</v>
      </c>
      <c r="T2378" s="3" t="s">
        <v>42</v>
      </c>
      <c r="U2378" s="4" t="s">
        <v>182</v>
      </c>
      <c r="V2378" s="6">
        <v>1000000</v>
      </c>
      <c r="W2378" s="6">
        <v>0</v>
      </c>
      <c r="X2378" s="6">
        <v>0</v>
      </c>
      <c r="Y2378" s="6">
        <v>1000000</v>
      </c>
      <c r="Z2378" s="6">
        <v>0</v>
      </c>
      <c r="AA2378" s="6">
        <v>1000000</v>
      </c>
      <c r="AB2378" s="6">
        <v>0</v>
      </c>
      <c r="AC2378" s="6">
        <v>1000000</v>
      </c>
      <c r="AD2378" s="6">
        <v>1000000</v>
      </c>
      <c r="AE2378" s="6">
        <v>1000000</v>
      </c>
      <c r="AF2378" s="6">
        <v>1000000</v>
      </c>
    </row>
    <row r="2379" spans="1:32" ht="22.5">
      <c r="A2379" s="3" t="s">
        <v>470</v>
      </c>
      <c r="B2379" s="11" t="s">
        <v>545</v>
      </c>
      <c r="C2379" s="11" t="s">
        <v>581</v>
      </c>
      <c r="D2379" s="4" t="s">
        <v>471</v>
      </c>
      <c r="E2379" s="5" t="s">
        <v>185</v>
      </c>
      <c r="F2379" s="5" t="str">
        <f t="shared" si="39"/>
        <v>A-2-0-4</v>
      </c>
      <c r="G2379" s="13" t="s">
        <v>492</v>
      </c>
      <c r="H2379" s="13" t="s">
        <v>501</v>
      </c>
      <c r="I2379" s="13" t="s">
        <v>502</v>
      </c>
      <c r="J2379" s="3" t="s">
        <v>35</v>
      </c>
      <c r="K2379" s="3" t="s">
        <v>36</v>
      </c>
      <c r="L2379" s="3" t="s">
        <v>37</v>
      </c>
      <c r="M2379" s="3" t="s">
        <v>45</v>
      </c>
      <c r="N2379" s="3" t="s">
        <v>158</v>
      </c>
      <c r="O2379" s="3" t="s">
        <v>116</v>
      </c>
      <c r="P2379" s="3"/>
      <c r="Q2379" s="3"/>
      <c r="R2379" s="3" t="s">
        <v>40</v>
      </c>
      <c r="S2379" s="3" t="s">
        <v>41</v>
      </c>
      <c r="T2379" s="3" t="s">
        <v>42</v>
      </c>
      <c r="U2379" s="4" t="s">
        <v>186</v>
      </c>
      <c r="V2379" s="6">
        <v>300000</v>
      </c>
      <c r="W2379" s="6">
        <v>0</v>
      </c>
      <c r="X2379" s="6">
        <v>0</v>
      </c>
      <c r="Y2379" s="6">
        <v>300000</v>
      </c>
      <c r="Z2379" s="6">
        <v>0</v>
      </c>
      <c r="AA2379" s="6">
        <v>300000</v>
      </c>
      <c r="AB2379" s="6">
        <v>0</v>
      </c>
      <c r="AC2379" s="6">
        <v>300000</v>
      </c>
      <c r="AD2379" s="6">
        <v>300000</v>
      </c>
      <c r="AE2379" s="6">
        <v>300000</v>
      </c>
      <c r="AF2379" s="6">
        <v>300000</v>
      </c>
    </row>
    <row r="2380" spans="1:32" ht="22.5">
      <c r="A2380" s="3" t="s">
        <v>470</v>
      </c>
      <c r="B2380" s="11" t="s">
        <v>545</v>
      </c>
      <c r="C2380" s="11" t="s">
        <v>581</v>
      </c>
      <c r="D2380" s="4" t="s">
        <v>471</v>
      </c>
      <c r="E2380" s="5" t="s">
        <v>49</v>
      </c>
      <c r="F2380" s="5" t="str">
        <f t="shared" si="39"/>
        <v>A-2-0-4</v>
      </c>
      <c r="G2380" s="13" t="s">
        <v>492</v>
      </c>
      <c r="H2380" s="13" t="s">
        <v>493</v>
      </c>
      <c r="I2380" s="13" t="s">
        <v>494</v>
      </c>
      <c r="J2380" s="3" t="s">
        <v>35</v>
      </c>
      <c r="K2380" s="3" t="s">
        <v>36</v>
      </c>
      <c r="L2380" s="3" t="s">
        <v>37</v>
      </c>
      <c r="M2380" s="3" t="s">
        <v>45</v>
      </c>
      <c r="N2380" s="3" t="s">
        <v>50</v>
      </c>
      <c r="O2380" s="3" t="s">
        <v>36</v>
      </c>
      <c r="P2380" s="3"/>
      <c r="Q2380" s="3"/>
      <c r="R2380" s="3" t="s">
        <v>40</v>
      </c>
      <c r="S2380" s="3" t="s">
        <v>41</v>
      </c>
      <c r="T2380" s="3" t="s">
        <v>42</v>
      </c>
      <c r="U2380" s="4" t="s">
        <v>51</v>
      </c>
      <c r="V2380" s="6">
        <v>5000000</v>
      </c>
      <c r="W2380" s="6">
        <v>4049806</v>
      </c>
      <c r="X2380" s="6">
        <v>1241951</v>
      </c>
      <c r="Y2380" s="6">
        <v>7807855</v>
      </c>
      <c r="Z2380" s="6">
        <v>0</v>
      </c>
      <c r="AA2380" s="6">
        <v>7777855</v>
      </c>
      <c r="AB2380" s="6">
        <v>30000</v>
      </c>
      <c r="AC2380" s="6">
        <v>7777855</v>
      </c>
      <c r="AD2380" s="6">
        <v>7777855</v>
      </c>
      <c r="AE2380" s="6">
        <v>7777855</v>
      </c>
      <c r="AF2380" s="6">
        <v>7777855</v>
      </c>
    </row>
    <row r="2381" spans="1:32" ht="22.5">
      <c r="A2381" s="3" t="s">
        <v>470</v>
      </c>
      <c r="B2381" s="11" t="s">
        <v>545</v>
      </c>
      <c r="C2381" s="11" t="s">
        <v>581</v>
      </c>
      <c r="D2381" s="4" t="s">
        <v>471</v>
      </c>
      <c r="E2381" s="5" t="s">
        <v>193</v>
      </c>
      <c r="F2381" s="5" t="str">
        <f t="shared" si="39"/>
        <v>A-2-0-4</v>
      </c>
      <c r="G2381" s="13" t="s">
        <v>492</v>
      </c>
      <c r="H2381" s="13" t="s">
        <v>493</v>
      </c>
      <c r="I2381" s="13" t="s">
        <v>494</v>
      </c>
      <c r="J2381" s="3" t="s">
        <v>35</v>
      </c>
      <c r="K2381" s="3" t="s">
        <v>36</v>
      </c>
      <c r="L2381" s="3" t="s">
        <v>37</v>
      </c>
      <c r="M2381" s="3" t="s">
        <v>45</v>
      </c>
      <c r="N2381" s="3" t="s">
        <v>150</v>
      </c>
      <c r="O2381" s="3" t="s">
        <v>45</v>
      </c>
      <c r="P2381" s="3"/>
      <c r="Q2381" s="3"/>
      <c r="R2381" s="3" t="s">
        <v>40</v>
      </c>
      <c r="S2381" s="3" t="s">
        <v>41</v>
      </c>
      <c r="T2381" s="3" t="s">
        <v>42</v>
      </c>
      <c r="U2381" s="4" t="s">
        <v>194</v>
      </c>
      <c r="V2381" s="6">
        <v>7808365</v>
      </c>
      <c r="W2381" s="6">
        <v>1861947</v>
      </c>
      <c r="X2381" s="6">
        <v>0</v>
      </c>
      <c r="Y2381" s="6">
        <v>9670312</v>
      </c>
      <c r="Z2381" s="6">
        <v>0</v>
      </c>
      <c r="AA2381" s="6">
        <v>9670312</v>
      </c>
      <c r="AB2381" s="6">
        <v>0</v>
      </c>
      <c r="AC2381" s="6">
        <v>9670312</v>
      </c>
      <c r="AD2381" s="6">
        <v>9670312</v>
      </c>
      <c r="AE2381" s="6">
        <v>5208365</v>
      </c>
      <c r="AF2381" s="6">
        <v>5208365</v>
      </c>
    </row>
    <row r="2382" spans="1:32" ht="22.5">
      <c r="A2382" s="3" t="s">
        <v>470</v>
      </c>
      <c r="B2382" s="11" t="s">
        <v>545</v>
      </c>
      <c r="C2382" s="11" t="s">
        <v>581</v>
      </c>
      <c r="D2382" s="4" t="s">
        <v>471</v>
      </c>
      <c r="E2382" s="5" t="s">
        <v>208</v>
      </c>
      <c r="F2382" s="5" t="str">
        <f t="shared" si="39"/>
        <v>C-4102-1500-1</v>
      </c>
      <c r="G2382" s="13" t="s">
        <v>509</v>
      </c>
      <c r="H2382" s="13" t="s">
        <v>510</v>
      </c>
      <c r="I2382" s="13" t="s">
        <v>511</v>
      </c>
      <c r="J2382" s="3" t="s">
        <v>53</v>
      </c>
      <c r="K2382" s="3" t="s">
        <v>209</v>
      </c>
      <c r="L2382" s="3" t="s">
        <v>55</v>
      </c>
      <c r="M2382" s="3" t="s">
        <v>61</v>
      </c>
      <c r="N2382" s="3" t="s">
        <v>37</v>
      </c>
      <c r="O2382" s="3" t="s">
        <v>210</v>
      </c>
      <c r="P2382" s="3"/>
      <c r="Q2382" s="3"/>
      <c r="R2382" s="3" t="s">
        <v>40</v>
      </c>
      <c r="S2382" s="3" t="s">
        <v>41</v>
      </c>
      <c r="T2382" s="3" t="s">
        <v>42</v>
      </c>
      <c r="U2382" s="4" t="s">
        <v>211</v>
      </c>
      <c r="V2382" s="6">
        <v>1317694851</v>
      </c>
      <c r="W2382" s="6">
        <v>161631535</v>
      </c>
      <c r="X2382" s="6">
        <v>0</v>
      </c>
      <c r="Y2382" s="6">
        <v>1479326386</v>
      </c>
      <c r="Z2382" s="6">
        <v>0</v>
      </c>
      <c r="AA2382" s="6">
        <v>1452353100.8</v>
      </c>
      <c r="AB2382" s="6">
        <v>26973285.199999999</v>
      </c>
      <c r="AC2382" s="6">
        <v>1452353100.8</v>
      </c>
      <c r="AD2382" s="6">
        <v>1223037930.8</v>
      </c>
      <c r="AE2382" s="6">
        <v>1223037930.8</v>
      </c>
      <c r="AF2382" s="6">
        <v>1223037930.8</v>
      </c>
    </row>
    <row r="2383" spans="1:32" ht="22.5">
      <c r="A2383" s="3" t="s">
        <v>470</v>
      </c>
      <c r="B2383" s="11" t="s">
        <v>545</v>
      </c>
      <c r="C2383" s="11" t="s">
        <v>581</v>
      </c>
      <c r="D2383" s="4" t="s">
        <v>471</v>
      </c>
      <c r="E2383" s="5" t="s">
        <v>217</v>
      </c>
      <c r="F2383" s="5" t="str">
        <f t="shared" si="39"/>
        <v>C-4102-1500-1</v>
      </c>
      <c r="G2383" s="13" t="s">
        <v>509</v>
      </c>
      <c r="H2383" s="13" t="s">
        <v>510</v>
      </c>
      <c r="I2383" s="13" t="s">
        <v>511</v>
      </c>
      <c r="J2383" s="3" t="s">
        <v>53</v>
      </c>
      <c r="K2383" s="3" t="s">
        <v>209</v>
      </c>
      <c r="L2383" s="3" t="s">
        <v>55</v>
      </c>
      <c r="M2383" s="3" t="s">
        <v>61</v>
      </c>
      <c r="N2383" s="3" t="s">
        <v>37</v>
      </c>
      <c r="O2383" s="3" t="s">
        <v>218</v>
      </c>
      <c r="P2383" s="3"/>
      <c r="Q2383" s="3"/>
      <c r="R2383" s="3" t="s">
        <v>40</v>
      </c>
      <c r="S2383" s="3" t="s">
        <v>41</v>
      </c>
      <c r="T2383" s="3" t="s">
        <v>42</v>
      </c>
      <c r="U2383" s="4" t="s">
        <v>219</v>
      </c>
      <c r="V2383" s="6">
        <v>25352705</v>
      </c>
      <c r="W2383" s="6">
        <v>0</v>
      </c>
      <c r="X2383" s="6">
        <v>1748726</v>
      </c>
      <c r="Y2383" s="6">
        <v>23603979</v>
      </c>
      <c r="Z2383" s="6">
        <v>0</v>
      </c>
      <c r="AA2383" s="6">
        <v>23603979</v>
      </c>
      <c r="AB2383" s="6">
        <v>0</v>
      </c>
      <c r="AC2383" s="6">
        <v>23603979</v>
      </c>
      <c r="AD2383" s="6">
        <v>23603979</v>
      </c>
      <c r="AE2383" s="6">
        <v>23603979</v>
      </c>
      <c r="AF2383" s="6">
        <v>23603979</v>
      </c>
    </row>
    <row r="2384" spans="1:32" ht="22.5">
      <c r="A2384" s="3" t="s">
        <v>470</v>
      </c>
      <c r="B2384" s="11" t="s">
        <v>545</v>
      </c>
      <c r="C2384" s="11" t="s">
        <v>581</v>
      </c>
      <c r="D2384" s="4" t="s">
        <v>471</v>
      </c>
      <c r="E2384" s="5" t="s">
        <v>220</v>
      </c>
      <c r="F2384" s="5" t="str">
        <f t="shared" si="39"/>
        <v>C-4102-1500-1</v>
      </c>
      <c r="G2384" s="13" t="s">
        <v>509</v>
      </c>
      <c r="H2384" s="13" t="s">
        <v>493</v>
      </c>
      <c r="I2384" s="13" t="s">
        <v>512</v>
      </c>
      <c r="J2384" s="3" t="s">
        <v>53</v>
      </c>
      <c r="K2384" s="3" t="s">
        <v>209</v>
      </c>
      <c r="L2384" s="3" t="s">
        <v>55</v>
      </c>
      <c r="M2384" s="3" t="s">
        <v>61</v>
      </c>
      <c r="N2384" s="3" t="s">
        <v>37</v>
      </c>
      <c r="O2384" s="3" t="s">
        <v>221</v>
      </c>
      <c r="P2384" s="3"/>
      <c r="Q2384" s="3"/>
      <c r="R2384" s="3" t="s">
        <v>40</v>
      </c>
      <c r="S2384" s="3" t="s">
        <v>41</v>
      </c>
      <c r="T2384" s="3" t="s">
        <v>42</v>
      </c>
      <c r="U2384" s="4" t="s">
        <v>222</v>
      </c>
      <c r="V2384" s="6">
        <v>1924739</v>
      </c>
      <c r="W2384" s="6">
        <v>0</v>
      </c>
      <c r="X2384" s="6">
        <v>1924739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</row>
    <row r="2385" spans="1:32" ht="22.5">
      <c r="A2385" s="3" t="s">
        <v>470</v>
      </c>
      <c r="B2385" s="11" t="s">
        <v>545</v>
      </c>
      <c r="C2385" s="11" t="s">
        <v>581</v>
      </c>
      <c r="D2385" s="4" t="s">
        <v>471</v>
      </c>
      <c r="E2385" s="5" t="s">
        <v>223</v>
      </c>
      <c r="F2385" s="5" t="str">
        <f t="shared" si="39"/>
        <v>C-4102-1500-1</v>
      </c>
      <c r="G2385" s="13" t="s">
        <v>509</v>
      </c>
      <c r="H2385" s="13" t="s">
        <v>493</v>
      </c>
      <c r="I2385" s="13" t="s">
        <v>506</v>
      </c>
      <c r="J2385" s="3" t="s">
        <v>53</v>
      </c>
      <c r="K2385" s="3" t="s">
        <v>209</v>
      </c>
      <c r="L2385" s="3" t="s">
        <v>55</v>
      </c>
      <c r="M2385" s="3" t="s">
        <v>61</v>
      </c>
      <c r="N2385" s="3" t="s">
        <v>37</v>
      </c>
      <c r="O2385" s="3" t="s">
        <v>224</v>
      </c>
      <c r="P2385" s="3"/>
      <c r="Q2385" s="3"/>
      <c r="R2385" s="3" t="s">
        <v>40</v>
      </c>
      <c r="S2385" s="3" t="s">
        <v>41</v>
      </c>
      <c r="T2385" s="3" t="s">
        <v>42</v>
      </c>
      <c r="U2385" s="4" t="s">
        <v>57</v>
      </c>
      <c r="V2385" s="6">
        <v>483882</v>
      </c>
      <c r="W2385" s="6">
        <v>0</v>
      </c>
      <c r="X2385" s="6">
        <v>0</v>
      </c>
      <c r="Y2385" s="6">
        <v>483882</v>
      </c>
      <c r="Z2385" s="6">
        <v>0</v>
      </c>
      <c r="AA2385" s="6">
        <v>198519</v>
      </c>
      <c r="AB2385" s="6">
        <v>285363</v>
      </c>
      <c r="AC2385" s="6">
        <v>198519</v>
      </c>
      <c r="AD2385" s="6">
        <v>198519</v>
      </c>
      <c r="AE2385" s="6">
        <v>198519</v>
      </c>
      <c r="AF2385" s="6">
        <v>198519</v>
      </c>
    </row>
    <row r="2386" spans="1:32" ht="22.5">
      <c r="A2386" s="3" t="s">
        <v>470</v>
      </c>
      <c r="B2386" s="11" t="s">
        <v>545</v>
      </c>
      <c r="C2386" s="11" t="s">
        <v>581</v>
      </c>
      <c r="D2386" s="4" t="s">
        <v>471</v>
      </c>
      <c r="E2386" s="5" t="s">
        <v>225</v>
      </c>
      <c r="F2386" s="5" t="str">
        <f t="shared" si="39"/>
        <v>C-4102-1500-3</v>
      </c>
      <c r="G2386" s="13" t="s">
        <v>495</v>
      </c>
      <c r="H2386" s="13" t="s">
        <v>496</v>
      </c>
      <c r="I2386" s="13" t="s">
        <v>497</v>
      </c>
      <c r="J2386" s="3" t="s">
        <v>53</v>
      </c>
      <c r="K2386" s="3" t="s">
        <v>209</v>
      </c>
      <c r="L2386" s="3" t="s">
        <v>55</v>
      </c>
      <c r="M2386" s="3" t="s">
        <v>38</v>
      </c>
      <c r="N2386" s="3" t="s">
        <v>37</v>
      </c>
      <c r="O2386" s="3" t="s">
        <v>213</v>
      </c>
      <c r="P2386" s="3"/>
      <c r="Q2386" s="3"/>
      <c r="R2386" s="3" t="s">
        <v>230</v>
      </c>
      <c r="S2386" s="3" t="s">
        <v>243</v>
      </c>
      <c r="T2386" s="3" t="s">
        <v>42</v>
      </c>
      <c r="U2386" s="4" t="s">
        <v>226</v>
      </c>
      <c r="V2386" s="6">
        <v>0</v>
      </c>
      <c r="W2386" s="6">
        <v>68844216</v>
      </c>
      <c r="X2386" s="6">
        <v>0</v>
      </c>
      <c r="Y2386" s="6">
        <v>68844216</v>
      </c>
      <c r="Z2386" s="6">
        <v>0</v>
      </c>
      <c r="AA2386" s="6">
        <v>51507357</v>
      </c>
      <c r="AB2386" s="6">
        <v>17336859</v>
      </c>
      <c r="AC2386" s="6">
        <v>51507357</v>
      </c>
      <c r="AD2386" s="6">
        <v>51507357</v>
      </c>
      <c r="AE2386" s="6">
        <v>51507357</v>
      </c>
      <c r="AF2386" s="6">
        <v>51507357</v>
      </c>
    </row>
    <row r="2387" spans="1:32" ht="22.5">
      <c r="A2387" s="3" t="s">
        <v>470</v>
      </c>
      <c r="B2387" s="11" t="s">
        <v>545</v>
      </c>
      <c r="C2387" s="11" t="s">
        <v>581</v>
      </c>
      <c r="D2387" s="4" t="s">
        <v>471</v>
      </c>
      <c r="E2387" s="5" t="s">
        <v>225</v>
      </c>
      <c r="F2387" s="5" t="str">
        <f t="shared" si="39"/>
        <v>C-4102-1500-3</v>
      </c>
      <c r="G2387" s="13" t="s">
        <v>495</v>
      </c>
      <c r="H2387" s="13" t="s">
        <v>496</v>
      </c>
      <c r="I2387" s="13" t="s">
        <v>497</v>
      </c>
      <c r="J2387" s="3" t="s">
        <v>53</v>
      </c>
      <c r="K2387" s="3" t="s">
        <v>209</v>
      </c>
      <c r="L2387" s="3" t="s">
        <v>55</v>
      </c>
      <c r="M2387" s="3" t="s">
        <v>38</v>
      </c>
      <c r="N2387" s="3" t="s">
        <v>37</v>
      </c>
      <c r="O2387" s="3" t="s">
        <v>213</v>
      </c>
      <c r="P2387" s="3"/>
      <c r="Q2387" s="3"/>
      <c r="R2387" s="3" t="s">
        <v>40</v>
      </c>
      <c r="S2387" s="3" t="s">
        <v>41</v>
      </c>
      <c r="T2387" s="3" t="s">
        <v>42</v>
      </c>
      <c r="U2387" s="4" t="s">
        <v>226</v>
      </c>
      <c r="V2387" s="6">
        <v>466505644</v>
      </c>
      <c r="W2387" s="6">
        <v>53175268</v>
      </c>
      <c r="X2387" s="6">
        <v>8069104</v>
      </c>
      <c r="Y2387" s="6">
        <v>511611808</v>
      </c>
      <c r="Z2387" s="6">
        <v>0</v>
      </c>
      <c r="AA2387" s="6">
        <v>473070087</v>
      </c>
      <c r="AB2387" s="6">
        <v>38541721</v>
      </c>
      <c r="AC2387" s="6">
        <v>473070087</v>
      </c>
      <c r="AD2387" s="6">
        <v>473070087</v>
      </c>
      <c r="AE2387" s="6">
        <v>449956987</v>
      </c>
      <c r="AF2387" s="6">
        <v>449956987</v>
      </c>
    </row>
    <row r="2388" spans="1:32" ht="22.5">
      <c r="A2388" s="3" t="s">
        <v>470</v>
      </c>
      <c r="B2388" s="11" t="s">
        <v>545</v>
      </c>
      <c r="C2388" s="11" t="s">
        <v>581</v>
      </c>
      <c r="D2388" s="4" t="s">
        <v>471</v>
      </c>
      <c r="E2388" s="5" t="s">
        <v>237</v>
      </c>
      <c r="F2388" s="5" t="str">
        <f t="shared" si="39"/>
        <v>C-4102-1500-3</v>
      </c>
      <c r="G2388" s="13" t="s">
        <v>495</v>
      </c>
      <c r="H2388" s="13" t="s">
        <v>493</v>
      </c>
      <c r="I2388" s="13" t="s">
        <v>512</v>
      </c>
      <c r="J2388" s="3" t="s">
        <v>53</v>
      </c>
      <c r="K2388" s="3" t="s">
        <v>209</v>
      </c>
      <c r="L2388" s="3" t="s">
        <v>55</v>
      </c>
      <c r="M2388" s="3" t="s">
        <v>38</v>
      </c>
      <c r="N2388" s="3" t="s">
        <v>37</v>
      </c>
      <c r="O2388" s="3" t="s">
        <v>238</v>
      </c>
      <c r="P2388" s="3"/>
      <c r="Q2388" s="3"/>
      <c r="R2388" s="3" t="s">
        <v>40</v>
      </c>
      <c r="S2388" s="3" t="s">
        <v>41</v>
      </c>
      <c r="T2388" s="3" t="s">
        <v>42</v>
      </c>
      <c r="U2388" s="4" t="s">
        <v>222</v>
      </c>
      <c r="V2388" s="6">
        <v>263717903</v>
      </c>
      <c r="W2388" s="6">
        <v>272121463</v>
      </c>
      <c r="X2388" s="6">
        <v>185868</v>
      </c>
      <c r="Y2388" s="6">
        <v>535653498</v>
      </c>
      <c r="Z2388" s="6">
        <v>0</v>
      </c>
      <c r="AA2388" s="6">
        <v>535653498</v>
      </c>
      <c r="AB2388" s="6">
        <v>0</v>
      </c>
      <c r="AC2388" s="6">
        <v>535653498</v>
      </c>
      <c r="AD2388" s="6">
        <v>535653498</v>
      </c>
      <c r="AE2388" s="6">
        <v>525209300</v>
      </c>
      <c r="AF2388" s="6">
        <v>525209300</v>
      </c>
    </row>
    <row r="2389" spans="1:32" ht="22.5">
      <c r="A2389" s="3" t="s">
        <v>470</v>
      </c>
      <c r="B2389" s="11" t="s">
        <v>545</v>
      </c>
      <c r="C2389" s="11" t="s">
        <v>581</v>
      </c>
      <c r="D2389" s="4" t="s">
        <v>471</v>
      </c>
      <c r="E2389" s="5" t="s">
        <v>239</v>
      </c>
      <c r="F2389" s="5" t="str">
        <f t="shared" si="39"/>
        <v>C-4102-1500-3</v>
      </c>
      <c r="G2389" s="13" t="s">
        <v>495</v>
      </c>
      <c r="H2389" s="13" t="s">
        <v>493</v>
      </c>
      <c r="I2389" s="13" t="s">
        <v>506</v>
      </c>
      <c r="J2389" s="3" t="s">
        <v>53</v>
      </c>
      <c r="K2389" s="3" t="s">
        <v>209</v>
      </c>
      <c r="L2389" s="3" t="s">
        <v>55</v>
      </c>
      <c r="M2389" s="3" t="s">
        <v>38</v>
      </c>
      <c r="N2389" s="3" t="s">
        <v>37</v>
      </c>
      <c r="O2389" s="3" t="s">
        <v>240</v>
      </c>
      <c r="P2389" s="3"/>
      <c r="Q2389" s="3"/>
      <c r="R2389" s="3" t="s">
        <v>40</v>
      </c>
      <c r="S2389" s="3" t="s">
        <v>41</v>
      </c>
      <c r="T2389" s="3" t="s">
        <v>42</v>
      </c>
      <c r="U2389" s="4" t="s">
        <v>57</v>
      </c>
      <c r="V2389" s="6">
        <v>61814000</v>
      </c>
      <c r="W2389" s="6">
        <v>60000000</v>
      </c>
      <c r="X2389" s="6">
        <v>0</v>
      </c>
      <c r="Y2389" s="6">
        <v>121814000</v>
      </c>
      <c r="Z2389" s="6">
        <v>0</v>
      </c>
      <c r="AA2389" s="6">
        <v>118233795</v>
      </c>
      <c r="AB2389" s="6">
        <v>3580205</v>
      </c>
      <c r="AC2389" s="6">
        <v>118233795</v>
      </c>
      <c r="AD2389" s="6">
        <v>118233795</v>
      </c>
      <c r="AE2389" s="6">
        <v>118233795</v>
      </c>
      <c r="AF2389" s="6">
        <v>118233795</v>
      </c>
    </row>
    <row r="2390" spans="1:32" ht="33.75">
      <c r="A2390" s="3" t="s">
        <v>470</v>
      </c>
      <c r="B2390" s="11" t="s">
        <v>545</v>
      </c>
      <c r="C2390" s="11" t="s">
        <v>581</v>
      </c>
      <c r="D2390" s="4" t="s">
        <v>471</v>
      </c>
      <c r="E2390" s="5" t="s">
        <v>379</v>
      </c>
      <c r="F2390" s="5" t="str">
        <f t="shared" si="39"/>
        <v>C-4102-1500-3</v>
      </c>
      <c r="G2390" s="13" t="s">
        <v>495</v>
      </c>
      <c r="H2390" s="13" t="s">
        <v>496</v>
      </c>
      <c r="I2390" s="13" t="s">
        <v>497</v>
      </c>
      <c r="J2390" s="3" t="s">
        <v>53</v>
      </c>
      <c r="K2390" s="3" t="s">
        <v>209</v>
      </c>
      <c r="L2390" s="3" t="s">
        <v>55</v>
      </c>
      <c r="M2390" s="3" t="s">
        <v>38</v>
      </c>
      <c r="N2390" s="3" t="s">
        <v>37</v>
      </c>
      <c r="O2390" s="3" t="s">
        <v>380</v>
      </c>
      <c r="P2390" s="3"/>
      <c r="Q2390" s="3"/>
      <c r="R2390" s="3" t="s">
        <v>40</v>
      </c>
      <c r="S2390" s="3" t="s">
        <v>41</v>
      </c>
      <c r="T2390" s="3" t="s">
        <v>42</v>
      </c>
      <c r="U2390" s="4" t="s">
        <v>381</v>
      </c>
      <c r="V2390" s="6">
        <v>2751000</v>
      </c>
      <c r="W2390" s="6">
        <v>0</v>
      </c>
      <c r="X2390" s="6">
        <v>0</v>
      </c>
      <c r="Y2390" s="6">
        <v>2751000</v>
      </c>
      <c r="Z2390" s="6">
        <v>0</v>
      </c>
      <c r="AA2390" s="6">
        <v>466416</v>
      </c>
      <c r="AB2390" s="6">
        <v>2284584</v>
      </c>
      <c r="AC2390" s="6">
        <v>466416</v>
      </c>
      <c r="AD2390" s="6">
        <v>466416</v>
      </c>
      <c r="AE2390" s="6">
        <v>466416</v>
      </c>
      <c r="AF2390" s="6">
        <v>466416</v>
      </c>
    </row>
    <row r="2391" spans="1:32" ht="22.5">
      <c r="A2391" s="3" t="s">
        <v>470</v>
      </c>
      <c r="B2391" s="11" t="s">
        <v>545</v>
      </c>
      <c r="C2391" s="11" t="s">
        <v>581</v>
      </c>
      <c r="D2391" s="4" t="s">
        <v>471</v>
      </c>
      <c r="E2391" s="5" t="s">
        <v>254</v>
      </c>
      <c r="F2391" s="5" t="str">
        <f t="shared" si="39"/>
        <v>C-4102-1500-4</v>
      </c>
      <c r="G2391" s="13" t="s">
        <v>514</v>
      </c>
      <c r="H2391" s="13" t="s">
        <v>515</v>
      </c>
      <c r="I2391" s="13" t="s">
        <v>516</v>
      </c>
      <c r="J2391" s="3" t="s">
        <v>53</v>
      </c>
      <c r="K2391" s="3" t="s">
        <v>209</v>
      </c>
      <c r="L2391" s="3" t="s">
        <v>55</v>
      </c>
      <c r="M2391" s="3" t="s">
        <v>45</v>
      </c>
      <c r="N2391" s="3" t="s">
        <v>37</v>
      </c>
      <c r="O2391" s="3" t="s">
        <v>210</v>
      </c>
      <c r="P2391" s="3"/>
      <c r="Q2391" s="3"/>
      <c r="R2391" s="3" t="s">
        <v>230</v>
      </c>
      <c r="S2391" s="3" t="s">
        <v>243</v>
      </c>
      <c r="T2391" s="3" t="s">
        <v>42</v>
      </c>
      <c r="U2391" s="4" t="s">
        <v>255</v>
      </c>
      <c r="V2391" s="6">
        <v>2344971287</v>
      </c>
      <c r="W2391" s="6">
        <v>631993522</v>
      </c>
      <c r="X2391" s="6">
        <v>62555275</v>
      </c>
      <c r="Y2391" s="6">
        <v>2914409534</v>
      </c>
      <c r="Z2391" s="6">
        <v>0</v>
      </c>
      <c r="AA2391" s="6">
        <v>2352194868</v>
      </c>
      <c r="AB2391" s="6">
        <v>562214666</v>
      </c>
      <c r="AC2391" s="6">
        <v>2352194868</v>
      </c>
      <c r="AD2391" s="6">
        <v>2351902311</v>
      </c>
      <c r="AE2391" s="6">
        <v>2343864471</v>
      </c>
      <c r="AF2391" s="6">
        <v>2343864471</v>
      </c>
    </row>
    <row r="2392" spans="1:32" ht="22.5">
      <c r="A2392" s="3" t="s">
        <v>470</v>
      </c>
      <c r="B2392" s="11" t="s">
        <v>545</v>
      </c>
      <c r="C2392" s="11" t="s">
        <v>581</v>
      </c>
      <c r="D2392" s="4" t="s">
        <v>471</v>
      </c>
      <c r="E2392" s="5" t="s">
        <v>256</v>
      </c>
      <c r="F2392" s="5" t="str">
        <f t="shared" ref="F2392:F2455" si="40">+J2392&amp;"-"&amp;K2392&amp;"-"&amp;L2392&amp;"-"&amp;M2392</f>
        <v>C-4102-1500-4</v>
      </c>
      <c r="G2392" s="13" t="s">
        <v>514</v>
      </c>
      <c r="H2392" s="13" t="s">
        <v>515</v>
      </c>
      <c r="I2392" s="13" t="s">
        <v>516</v>
      </c>
      <c r="J2392" s="3" t="s">
        <v>53</v>
      </c>
      <c r="K2392" s="3" t="s">
        <v>209</v>
      </c>
      <c r="L2392" s="3" t="s">
        <v>55</v>
      </c>
      <c r="M2392" s="3" t="s">
        <v>45</v>
      </c>
      <c r="N2392" s="3" t="s">
        <v>37</v>
      </c>
      <c r="O2392" s="3" t="s">
        <v>257</v>
      </c>
      <c r="P2392" s="3"/>
      <c r="Q2392" s="3"/>
      <c r="R2392" s="3" t="s">
        <v>230</v>
      </c>
      <c r="S2392" s="3" t="s">
        <v>243</v>
      </c>
      <c r="T2392" s="3" t="s">
        <v>42</v>
      </c>
      <c r="U2392" s="4" t="s">
        <v>258</v>
      </c>
      <c r="V2392" s="6">
        <v>964691532</v>
      </c>
      <c r="W2392" s="6">
        <v>0</v>
      </c>
      <c r="X2392" s="6">
        <v>47999792</v>
      </c>
      <c r="Y2392" s="6">
        <v>916691740</v>
      </c>
      <c r="Z2392" s="6">
        <v>0</v>
      </c>
      <c r="AA2392" s="6">
        <v>916691740</v>
      </c>
      <c r="AB2392" s="6">
        <v>0</v>
      </c>
      <c r="AC2392" s="6">
        <v>916691740</v>
      </c>
      <c r="AD2392" s="6">
        <v>916691740</v>
      </c>
      <c r="AE2392" s="6">
        <v>916691740</v>
      </c>
      <c r="AF2392" s="6">
        <v>916691740</v>
      </c>
    </row>
    <row r="2393" spans="1:32" ht="22.5">
      <c r="A2393" s="3" t="s">
        <v>470</v>
      </c>
      <c r="B2393" s="11" t="s">
        <v>545</v>
      </c>
      <c r="C2393" s="11" t="s">
        <v>581</v>
      </c>
      <c r="D2393" s="4" t="s">
        <v>471</v>
      </c>
      <c r="E2393" s="5" t="s">
        <v>261</v>
      </c>
      <c r="F2393" s="5" t="str">
        <f t="shared" si="40"/>
        <v>C-4102-1500-4</v>
      </c>
      <c r="G2393" s="13" t="s">
        <v>514</v>
      </c>
      <c r="H2393" s="13" t="s">
        <v>515</v>
      </c>
      <c r="I2393" s="13" t="s">
        <v>516</v>
      </c>
      <c r="J2393" s="3" t="s">
        <v>53</v>
      </c>
      <c r="K2393" s="3" t="s">
        <v>209</v>
      </c>
      <c r="L2393" s="3" t="s">
        <v>55</v>
      </c>
      <c r="M2393" s="3" t="s">
        <v>45</v>
      </c>
      <c r="N2393" s="3" t="s">
        <v>37</v>
      </c>
      <c r="O2393" s="3" t="s">
        <v>218</v>
      </c>
      <c r="P2393" s="3"/>
      <c r="Q2393" s="3"/>
      <c r="R2393" s="3" t="s">
        <v>230</v>
      </c>
      <c r="S2393" s="3" t="s">
        <v>243</v>
      </c>
      <c r="T2393" s="3" t="s">
        <v>42</v>
      </c>
      <c r="U2393" s="4" t="s">
        <v>262</v>
      </c>
      <c r="V2393" s="6">
        <v>0</v>
      </c>
      <c r="W2393" s="6">
        <v>7000000</v>
      </c>
      <c r="X2393" s="6">
        <v>7000000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</row>
    <row r="2394" spans="1:32" ht="22.5">
      <c r="A2394" s="3" t="s">
        <v>470</v>
      </c>
      <c r="B2394" s="11" t="s">
        <v>545</v>
      </c>
      <c r="C2394" s="11" t="s">
        <v>581</v>
      </c>
      <c r="D2394" s="4" t="s">
        <v>471</v>
      </c>
      <c r="E2394" s="5" t="s">
        <v>261</v>
      </c>
      <c r="F2394" s="5" t="str">
        <f t="shared" si="40"/>
        <v>C-4102-1500-4</v>
      </c>
      <c r="G2394" s="13" t="s">
        <v>514</v>
      </c>
      <c r="H2394" s="13" t="s">
        <v>515</v>
      </c>
      <c r="I2394" s="13" t="s">
        <v>516</v>
      </c>
      <c r="J2394" s="3" t="s">
        <v>53</v>
      </c>
      <c r="K2394" s="3" t="s">
        <v>209</v>
      </c>
      <c r="L2394" s="3" t="s">
        <v>55</v>
      </c>
      <c r="M2394" s="3" t="s">
        <v>45</v>
      </c>
      <c r="N2394" s="3" t="s">
        <v>37</v>
      </c>
      <c r="O2394" s="3" t="s">
        <v>218</v>
      </c>
      <c r="P2394" s="3"/>
      <c r="Q2394" s="3"/>
      <c r="R2394" s="3" t="s">
        <v>40</v>
      </c>
      <c r="S2394" s="3" t="s">
        <v>150</v>
      </c>
      <c r="T2394" s="3" t="s">
        <v>42</v>
      </c>
      <c r="U2394" s="4" t="s">
        <v>262</v>
      </c>
      <c r="V2394" s="6">
        <v>0</v>
      </c>
      <c r="W2394" s="6">
        <v>52996624</v>
      </c>
      <c r="X2394" s="6">
        <v>0</v>
      </c>
      <c r="Y2394" s="6">
        <v>52996624</v>
      </c>
      <c r="Z2394" s="6">
        <v>0</v>
      </c>
      <c r="AA2394" s="6">
        <v>52996624</v>
      </c>
      <c r="AB2394" s="6">
        <v>0</v>
      </c>
      <c r="AC2394" s="6">
        <v>52996624</v>
      </c>
      <c r="AD2394" s="6">
        <v>52996624</v>
      </c>
      <c r="AE2394" s="6">
        <v>52996624</v>
      </c>
      <c r="AF2394" s="6">
        <v>52996624</v>
      </c>
    </row>
    <row r="2395" spans="1:32" ht="22.5">
      <c r="A2395" s="3" t="s">
        <v>470</v>
      </c>
      <c r="B2395" s="11" t="s">
        <v>545</v>
      </c>
      <c r="C2395" s="11" t="s">
        <v>581</v>
      </c>
      <c r="D2395" s="4" t="s">
        <v>471</v>
      </c>
      <c r="E2395" s="5" t="s">
        <v>382</v>
      </c>
      <c r="F2395" s="5" t="str">
        <f t="shared" si="40"/>
        <v>C-4102-1500-4</v>
      </c>
      <c r="G2395" s="13" t="s">
        <v>514</v>
      </c>
      <c r="H2395" s="13" t="s">
        <v>515</v>
      </c>
      <c r="I2395" s="13" t="s">
        <v>516</v>
      </c>
      <c r="J2395" s="3" t="s">
        <v>53</v>
      </c>
      <c r="K2395" s="3" t="s">
        <v>209</v>
      </c>
      <c r="L2395" s="3" t="s">
        <v>55</v>
      </c>
      <c r="M2395" s="3" t="s">
        <v>45</v>
      </c>
      <c r="N2395" s="3" t="s">
        <v>37</v>
      </c>
      <c r="O2395" s="3" t="s">
        <v>221</v>
      </c>
      <c r="P2395" s="3"/>
      <c r="Q2395" s="3"/>
      <c r="R2395" s="3" t="s">
        <v>230</v>
      </c>
      <c r="S2395" s="3" t="s">
        <v>243</v>
      </c>
      <c r="T2395" s="3" t="s">
        <v>42</v>
      </c>
      <c r="U2395" s="4" t="s">
        <v>383</v>
      </c>
      <c r="V2395" s="6">
        <v>0</v>
      </c>
      <c r="W2395" s="6">
        <v>58885138</v>
      </c>
      <c r="X2395" s="6">
        <v>58885138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</row>
    <row r="2396" spans="1:32" ht="22.5">
      <c r="A2396" s="3" t="s">
        <v>470</v>
      </c>
      <c r="B2396" s="11" t="s">
        <v>545</v>
      </c>
      <c r="C2396" s="11" t="s">
        <v>581</v>
      </c>
      <c r="D2396" s="4" t="s">
        <v>471</v>
      </c>
      <c r="E2396" s="5" t="s">
        <v>265</v>
      </c>
      <c r="F2396" s="5" t="str">
        <f t="shared" si="40"/>
        <v>C-4102-1500-4</v>
      </c>
      <c r="G2396" s="13" t="s">
        <v>514</v>
      </c>
      <c r="H2396" s="13" t="s">
        <v>493</v>
      </c>
      <c r="I2396" s="13" t="s">
        <v>512</v>
      </c>
      <c r="J2396" s="3" t="s">
        <v>53</v>
      </c>
      <c r="K2396" s="3" t="s">
        <v>209</v>
      </c>
      <c r="L2396" s="3" t="s">
        <v>55</v>
      </c>
      <c r="M2396" s="3" t="s">
        <v>45</v>
      </c>
      <c r="N2396" s="3" t="s">
        <v>37</v>
      </c>
      <c r="O2396" s="3" t="s">
        <v>235</v>
      </c>
      <c r="P2396" s="3"/>
      <c r="Q2396" s="3"/>
      <c r="R2396" s="3" t="s">
        <v>40</v>
      </c>
      <c r="S2396" s="3" t="s">
        <v>41</v>
      </c>
      <c r="T2396" s="3" t="s">
        <v>42</v>
      </c>
      <c r="U2396" s="4" t="s">
        <v>222</v>
      </c>
      <c r="V2396" s="6">
        <v>0</v>
      </c>
      <c r="W2396" s="6">
        <v>271633333</v>
      </c>
      <c r="X2396" s="6">
        <v>39193293</v>
      </c>
      <c r="Y2396" s="6">
        <v>232440040</v>
      </c>
      <c r="Z2396" s="6">
        <v>0</v>
      </c>
      <c r="AA2396" s="6">
        <v>232383333</v>
      </c>
      <c r="AB2396" s="6">
        <v>56707</v>
      </c>
      <c r="AC2396" s="6">
        <v>232383333</v>
      </c>
      <c r="AD2396" s="6">
        <v>232383333</v>
      </c>
      <c r="AE2396" s="6">
        <v>222156667</v>
      </c>
      <c r="AF2396" s="6">
        <v>222156667</v>
      </c>
    </row>
    <row r="2397" spans="1:32" ht="22.5">
      <c r="A2397" s="3" t="s">
        <v>470</v>
      </c>
      <c r="B2397" s="11" t="s">
        <v>545</v>
      </c>
      <c r="C2397" s="11" t="s">
        <v>581</v>
      </c>
      <c r="D2397" s="4" t="s">
        <v>471</v>
      </c>
      <c r="E2397" s="5" t="s">
        <v>266</v>
      </c>
      <c r="F2397" s="5" t="str">
        <f t="shared" si="40"/>
        <v>C-4102-1500-4</v>
      </c>
      <c r="G2397" s="13" t="s">
        <v>514</v>
      </c>
      <c r="H2397" s="13" t="s">
        <v>493</v>
      </c>
      <c r="I2397" s="13" t="s">
        <v>506</v>
      </c>
      <c r="J2397" s="3" t="s">
        <v>53</v>
      </c>
      <c r="K2397" s="3" t="s">
        <v>209</v>
      </c>
      <c r="L2397" s="3" t="s">
        <v>55</v>
      </c>
      <c r="M2397" s="3" t="s">
        <v>45</v>
      </c>
      <c r="N2397" s="3" t="s">
        <v>37</v>
      </c>
      <c r="O2397" s="3" t="s">
        <v>267</v>
      </c>
      <c r="P2397" s="3"/>
      <c r="Q2397" s="3"/>
      <c r="R2397" s="3" t="s">
        <v>40</v>
      </c>
      <c r="S2397" s="3" t="s">
        <v>41</v>
      </c>
      <c r="T2397" s="3" t="s">
        <v>42</v>
      </c>
      <c r="U2397" s="4" t="s">
        <v>57</v>
      </c>
      <c r="V2397" s="6">
        <v>3000000</v>
      </c>
      <c r="W2397" s="6">
        <v>64311310</v>
      </c>
      <c r="X2397" s="6">
        <v>20434847</v>
      </c>
      <c r="Y2397" s="6">
        <v>46876463</v>
      </c>
      <c r="Z2397" s="6">
        <v>0</v>
      </c>
      <c r="AA2397" s="6">
        <v>46742262</v>
      </c>
      <c r="AB2397" s="6">
        <v>134201</v>
      </c>
      <c r="AC2397" s="6">
        <v>46742262</v>
      </c>
      <c r="AD2397" s="6">
        <v>46742262</v>
      </c>
      <c r="AE2397" s="6">
        <v>46742262</v>
      </c>
      <c r="AF2397" s="6">
        <v>46742262</v>
      </c>
    </row>
    <row r="2398" spans="1:32" ht="22.5">
      <c r="A2398" s="3" t="s">
        <v>470</v>
      </c>
      <c r="B2398" s="11" t="s">
        <v>545</v>
      </c>
      <c r="C2398" s="11" t="s">
        <v>581</v>
      </c>
      <c r="D2398" s="4" t="s">
        <v>471</v>
      </c>
      <c r="E2398" s="5" t="s">
        <v>269</v>
      </c>
      <c r="F2398" s="5" t="str">
        <f t="shared" si="40"/>
        <v>C-4102-1500-5</v>
      </c>
      <c r="G2398" s="13" t="s">
        <v>517</v>
      </c>
      <c r="H2398" s="13" t="s">
        <v>518</v>
      </c>
      <c r="I2398" s="13" t="s">
        <v>519</v>
      </c>
      <c r="J2398" s="3" t="s">
        <v>53</v>
      </c>
      <c r="K2398" s="3" t="s">
        <v>209</v>
      </c>
      <c r="L2398" s="3" t="s">
        <v>55</v>
      </c>
      <c r="M2398" s="3" t="s">
        <v>46</v>
      </c>
      <c r="N2398" s="3" t="s">
        <v>37</v>
      </c>
      <c r="O2398" s="3" t="s">
        <v>210</v>
      </c>
      <c r="P2398" s="3"/>
      <c r="Q2398" s="3"/>
      <c r="R2398" s="3" t="s">
        <v>40</v>
      </c>
      <c r="S2398" s="3" t="s">
        <v>41</v>
      </c>
      <c r="T2398" s="3" t="s">
        <v>42</v>
      </c>
      <c r="U2398" s="4" t="s">
        <v>270</v>
      </c>
      <c r="V2398" s="6">
        <v>0</v>
      </c>
      <c r="W2398" s="6">
        <v>77060058</v>
      </c>
      <c r="X2398" s="6">
        <v>0</v>
      </c>
      <c r="Y2398" s="6">
        <v>77060058</v>
      </c>
      <c r="Z2398" s="6">
        <v>0</v>
      </c>
      <c r="AA2398" s="6">
        <v>77060058</v>
      </c>
      <c r="AB2398" s="6">
        <v>0</v>
      </c>
      <c r="AC2398" s="6">
        <v>77060058</v>
      </c>
      <c r="AD2398" s="6">
        <v>71956980</v>
      </c>
      <c r="AE2398" s="6">
        <v>71956980</v>
      </c>
      <c r="AF2398" s="6">
        <v>71956980</v>
      </c>
    </row>
    <row r="2399" spans="1:32" ht="22.5">
      <c r="A2399" s="3" t="s">
        <v>470</v>
      </c>
      <c r="B2399" s="11" t="s">
        <v>545</v>
      </c>
      <c r="C2399" s="11" t="s">
        <v>581</v>
      </c>
      <c r="D2399" s="4" t="s">
        <v>471</v>
      </c>
      <c r="E2399" s="5" t="s">
        <v>271</v>
      </c>
      <c r="F2399" s="5" t="str">
        <f t="shared" si="40"/>
        <v>C-4102-1500-5</v>
      </c>
      <c r="G2399" s="13" t="s">
        <v>517</v>
      </c>
      <c r="H2399" s="13" t="s">
        <v>518</v>
      </c>
      <c r="I2399" s="13" t="s">
        <v>519</v>
      </c>
      <c r="J2399" s="3" t="s">
        <v>53</v>
      </c>
      <c r="K2399" s="3" t="s">
        <v>209</v>
      </c>
      <c r="L2399" s="3" t="s">
        <v>55</v>
      </c>
      <c r="M2399" s="3" t="s">
        <v>46</v>
      </c>
      <c r="N2399" s="3" t="s">
        <v>37</v>
      </c>
      <c r="O2399" s="3" t="s">
        <v>257</v>
      </c>
      <c r="P2399" s="3"/>
      <c r="Q2399" s="3"/>
      <c r="R2399" s="3" t="s">
        <v>40</v>
      </c>
      <c r="S2399" s="3" t="s">
        <v>41</v>
      </c>
      <c r="T2399" s="3" t="s">
        <v>42</v>
      </c>
      <c r="U2399" s="4" t="s">
        <v>272</v>
      </c>
      <c r="V2399" s="6">
        <v>353554740</v>
      </c>
      <c r="W2399" s="6">
        <v>371200783</v>
      </c>
      <c r="X2399" s="6">
        <v>0</v>
      </c>
      <c r="Y2399" s="6">
        <v>724755523</v>
      </c>
      <c r="Z2399" s="6">
        <v>0</v>
      </c>
      <c r="AA2399" s="6">
        <v>724755523</v>
      </c>
      <c r="AB2399" s="6">
        <v>0</v>
      </c>
      <c r="AC2399" s="6">
        <v>724755523</v>
      </c>
      <c r="AD2399" s="6">
        <v>724755523</v>
      </c>
      <c r="AE2399" s="6">
        <v>724755523</v>
      </c>
      <c r="AF2399" s="6">
        <v>724755523</v>
      </c>
    </row>
    <row r="2400" spans="1:32" ht="22.5">
      <c r="A2400" s="3" t="s">
        <v>470</v>
      </c>
      <c r="B2400" s="11" t="s">
        <v>545</v>
      </c>
      <c r="C2400" s="11" t="s">
        <v>581</v>
      </c>
      <c r="D2400" s="4" t="s">
        <v>471</v>
      </c>
      <c r="E2400" s="5" t="s">
        <v>275</v>
      </c>
      <c r="F2400" s="5" t="str">
        <f t="shared" si="40"/>
        <v>C-4102-1500-5</v>
      </c>
      <c r="G2400" s="13" t="s">
        <v>517</v>
      </c>
      <c r="H2400" s="13" t="s">
        <v>493</v>
      </c>
      <c r="I2400" s="13" t="s">
        <v>512</v>
      </c>
      <c r="J2400" s="3" t="s">
        <v>53</v>
      </c>
      <c r="K2400" s="3" t="s">
        <v>209</v>
      </c>
      <c r="L2400" s="3" t="s">
        <v>55</v>
      </c>
      <c r="M2400" s="3" t="s">
        <v>46</v>
      </c>
      <c r="N2400" s="3" t="s">
        <v>37</v>
      </c>
      <c r="O2400" s="3" t="s">
        <v>218</v>
      </c>
      <c r="P2400" s="3"/>
      <c r="Q2400" s="3"/>
      <c r="R2400" s="3" t="s">
        <v>40</v>
      </c>
      <c r="S2400" s="3" t="s">
        <v>41</v>
      </c>
      <c r="T2400" s="3" t="s">
        <v>42</v>
      </c>
      <c r="U2400" s="4" t="s">
        <v>222</v>
      </c>
      <c r="V2400" s="6">
        <v>32791000</v>
      </c>
      <c r="W2400" s="6">
        <v>1490500</v>
      </c>
      <c r="X2400" s="6">
        <v>0</v>
      </c>
      <c r="Y2400" s="6">
        <v>34281500</v>
      </c>
      <c r="Z2400" s="6">
        <v>0</v>
      </c>
      <c r="AA2400" s="6">
        <v>34281500</v>
      </c>
      <c r="AB2400" s="6">
        <v>0</v>
      </c>
      <c r="AC2400" s="6">
        <v>34281500</v>
      </c>
      <c r="AD2400" s="6">
        <v>34281500</v>
      </c>
      <c r="AE2400" s="6">
        <v>33188467</v>
      </c>
      <c r="AF2400" s="6">
        <v>33188467</v>
      </c>
    </row>
    <row r="2401" spans="1:32" ht="22.5">
      <c r="A2401" s="3" t="s">
        <v>470</v>
      </c>
      <c r="B2401" s="11" t="s">
        <v>545</v>
      </c>
      <c r="C2401" s="11" t="s">
        <v>581</v>
      </c>
      <c r="D2401" s="4" t="s">
        <v>471</v>
      </c>
      <c r="E2401" s="5" t="s">
        <v>276</v>
      </c>
      <c r="F2401" s="5" t="str">
        <f t="shared" si="40"/>
        <v>C-4102-1500-5</v>
      </c>
      <c r="G2401" s="13" t="s">
        <v>517</v>
      </c>
      <c r="H2401" s="13" t="s">
        <v>493</v>
      </c>
      <c r="I2401" s="13" t="s">
        <v>506</v>
      </c>
      <c r="J2401" s="3" t="s">
        <v>53</v>
      </c>
      <c r="K2401" s="3" t="s">
        <v>209</v>
      </c>
      <c r="L2401" s="3" t="s">
        <v>55</v>
      </c>
      <c r="M2401" s="3" t="s">
        <v>46</v>
      </c>
      <c r="N2401" s="3" t="s">
        <v>37</v>
      </c>
      <c r="O2401" s="3" t="s">
        <v>221</v>
      </c>
      <c r="P2401" s="3"/>
      <c r="Q2401" s="3"/>
      <c r="R2401" s="3" t="s">
        <v>40</v>
      </c>
      <c r="S2401" s="3" t="s">
        <v>41</v>
      </c>
      <c r="T2401" s="3" t="s">
        <v>42</v>
      </c>
      <c r="U2401" s="4" t="s">
        <v>57</v>
      </c>
      <c r="V2401" s="6">
        <v>7578182</v>
      </c>
      <c r="W2401" s="6">
        <v>6279365</v>
      </c>
      <c r="X2401" s="6">
        <v>190373</v>
      </c>
      <c r="Y2401" s="6">
        <v>13667174</v>
      </c>
      <c r="Z2401" s="6">
        <v>0</v>
      </c>
      <c r="AA2401" s="6">
        <v>13615073</v>
      </c>
      <c r="AB2401" s="6">
        <v>52101</v>
      </c>
      <c r="AC2401" s="6">
        <v>13615073</v>
      </c>
      <c r="AD2401" s="6">
        <v>13615073</v>
      </c>
      <c r="AE2401" s="6">
        <v>13615073</v>
      </c>
      <c r="AF2401" s="6">
        <v>13615073</v>
      </c>
    </row>
    <row r="2402" spans="1:32" ht="22.5">
      <c r="A2402" s="3" t="s">
        <v>470</v>
      </c>
      <c r="B2402" s="11" t="s">
        <v>545</v>
      </c>
      <c r="C2402" s="11" t="s">
        <v>581</v>
      </c>
      <c r="D2402" s="4" t="s">
        <v>471</v>
      </c>
      <c r="E2402" s="5" t="s">
        <v>277</v>
      </c>
      <c r="F2402" s="5" t="str">
        <f t="shared" si="40"/>
        <v>C-4102-1500-6</v>
      </c>
      <c r="G2402" s="13" t="s">
        <v>498</v>
      </c>
      <c r="H2402" s="13" t="s">
        <v>499</v>
      </c>
      <c r="I2402" s="13" t="s">
        <v>500</v>
      </c>
      <c r="J2402" s="3" t="s">
        <v>53</v>
      </c>
      <c r="K2402" s="3" t="s">
        <v>209</v>
      </c>
      <c r="L2402" s="3" t="s">
        <v>55</v>
      </c>
      <c r="M2402" s="3" t="s">
        <v>113</v>
      </c>
      <c r="N2402" s="3" t="s">
        <v>37</v>
      </c>
      <c r="O2402" s="3" t="s">
        <v>210</v>
      </c>
      <c r="P2402" s="3"/>
      <c r="Q2402" s="3"/>
      <c r="R2402" s="3" t="s">
        <v>40</v>
      </c>
      <c r="S2402" s="3" t="s">
        <v>41</v>
      </c>
      <c r="T2402" s="3" t="s">
        <v>42</v>
      </c>
      <c r="U2402" s="4" t="s">
        <v>278</v>
      </c>
      <c r="V2402" s="6">
        <v>572573000</v>
      </c>
      <c r="W2402" s="6">
        <v>94942500</v>
      </c>
      <c r="X2402" s="6">
        <v>51369200</v>
      </c>
      <c r="Y2402" s="6">
        <v>616146300</v>
      </c>
      <c r="Z2402" s="6">
        <v>0</v>
      </c>
      <c r="AA2402" s="6">
        <v>609006622</v>
      </c>
      <c r="AB2402" s="6">
        <v>7139678</v>
      </c>
      <c r="AC2402" s="6">
        <v>609006622</v>
      </c>
      <c r="AD2402" s="6">
        <v>609006622</v>
      </c>
      <c r="AE2402" s="6">
        <v>602674422</v>
      </c>
      <c r="AF2402" s="6">
        <v>602674422</v>
      </c>
    </row>
    <row r="2403" spans="1:32" ht="22.5">
      <c r="A2403" s="3" t="s">
        <v>470</v>
      </c>
      <c r="B2403" s="11" t="s">
        <v>545</v>
      </c>
      <c r="C2403" s="11" t="s">
        <v>581</v>
      </c>
      <c r="D2403" s="4" t="s">
        <v>471</v>
      </c>
      <c r="E2403" s="5" t="s">
        <v>385</v>
      </c>
      <c r="F2403" s="5" t="str">
        <f t="shared" si="40"/>
        <v>C-4102-1500-6</v>
      </c>
      <c r="G2403" s="13" t="s">
        <v>498</v>
      </c>
      <c r="H2403" s="13" t="s">
        <v>499</v>
      </c>
      <c r="I2403" s="13" t="s">
        <v>500</v>
      </c>
      <c r="J2403" s="3" t="s">
        <v>53</v>
      </c>
      <c r="K2403" s="3" t="s">
        <v>209</v>
      </c>
      <c r="L2403" s="3" t="s">
        <v>55</v>
      </c>
      <c r="M2403" s="3" t="s">
        <v>113</v>
      </c>
      <c r="N2403" s="3" t="s">
        <v>37</v>
      </c>
      <c r="O2403" s="3" t="s">
        <v>257</v>
      </c>
      <c r="P2403" s="3"/>
      <c r="Q2403" s="3"/>
      <c r="R2403" s="3" t="s">
        <v>40</v>
      </c>
      <c r="S2403" s="3" t="s">
        <v>41</v>
      </c>
      <c r="T2403" s="3" t="s">
        <v>42</v>
      </c>
      <c r="U2403" s="4" t="s">
        <v>386</v>
      </c>
      <c r="V2403" s="6">
        <v>119640600</v>
      </c>
      <c r="W2403" s="6">
        <v>1810000</v>
      </c>
      <c r="X2403" s="6">
        <v>0</v>
      </c>
      <c r="Y2403" s="6">
        <v>121450600</v>
      </c>
      <c r="Z2403" s="6">
        <v>0</v>
      </c>
      <c r="AA2403" s="6">
        <v>120247450</v>
      </c>
      <c r="AB2403" s="6">
        <v>1203150</v>
      </c>
      <c r="AC2403" s="6">
        <v>120247450</v>
      </c>
      <c r="AD2403" s="6">
        <v>120247450</v>
      </c>
      <c r="AE2403" s="6">
        <v>120247450</v>
      </c>
      <c r="AF2403" s="6">
        <v>120247450</v>
      </c>
    </row>
    <row r="2404" spans="1:32" ht="22.5">
      <c r="A2404" s="3" t="s">
        <v>470</v>
      </c>
      <c r="B2404" s="11" t="s">
        <v>545</v>
      </c>
      <c r="C2404" s="11" t="s">
        <v>581</v>
      </c>
      <c r="D2404" s="4" t="s">
        <v>471</v>
      </c>
      <c r="E2404" s="5" t="s">
        <v>283</v>
      </c>
      <c r="F2404" s="5" t="str">
        <f t="shared" si="40"/>
        <v>C-4102-1500-6</v>
      </c>
      <c r="G2404" s="13" t="s">
        <v>498</v>
      </c>
      <c r="H2404" s="13" t="s">
        <v>499</v>
      </c>
      <c r="I2404" s="13" t="s">
        <v>500</v>
      </c>
      <c r="J2404" s="3" t="s">
        <v>53</v>
      </c>
      <c r="K2404" s="3" t="s">
        <v>209</v>
      </c>
      <c r="L2404" s="3" t="s">
        <v>55</v>
      </c>
      <c r="M2404" s="3" t="s">
        <v>113</v>
      </c>
      <c r="N2404" s="3" t="s">
        <v>37</v>
      </c>
      <c r="O2404" s="3" t="s">
        <v>218</v>
      </c>
      <c r="P2404" s="3"/>
      <c r="Q2404" s="3"/>
      <c r="R2404" s="3" t="s">
        <v>40</v>
      </c>
      <c r="S2404" s="3" t="s">
        <v>41</v>
      </c>
      <c r="T2404" s="3" t="s">
        <v>42</v>
      </c>
      <c r="U2404" s="4" t="s">
        <v>284</v>
      </c>
      <c r="V2404" s="6">
        <v>0</v>
      </c>
      <c r="W2404" s="6">
        <v>95266915</v>
      </c>
      <c r="X2404" s="6">
        <v>0</v>
      </c>
      <c r="Y2404" s="6">
        <v>95266915</v>
      </c>
      <c r="Z2404" s="6">
        <v>0</v>
      </c>
      <c r="AA2404" s="6">
        <v>95266915</v>
      </c>
      <c r="AB2404" s="6">
        <v>0</v>
      </c>
      <c r="AC2404" s="6">
        <v>95266915</v>
      </c>
      <c r="AD2404" s="6">
        <v>71956980</v>
      </c>
      <c r="AE2404" s="6">
        <v>71956980</v>
      </c>
      <c r="AF2404" s="6">
        <v>71956980</v>
      </c>
    </row>
    <row r="2405" spans="1:32" ht="22.5">
      <c r="A2405" s="3" t="s">
        <v>470</v>
      </c>
      <c r="B2405" s="11" t="s">
        <v>545</v>
      </c>
      <c r="C2405" s="11" t="s">
        <v>581</v>
      </c>
      <c r="D2405" s="4" t="s">
        <v>471</v>
      </c>
      <c r="E2405" s="5" t="s">
        <v>285</v>
      </c>
      <c r="F2405" s="5" t="str">
        <f t="shared" si="40"/>
        <v>C-4102-1500-6</v>
      </c>
      <c r="G2405" s="13" t="s">
        <v>498</v>
      </c>
      <c r="H2405" s="13" t="s">
        <v>493</v>
      </c>
      <c r="I2405" s="13" t="s">
        <v>512</v>
      </c>
      <c r="J2405" s="3" t="s">
        <v>53</v>
      </c>
      <c r="K2405" s="3" t="s">
        <v>209</v>
      </c>
      <c r="L2405" s="3" t="s">
        <v>55</v>
      </c>
      <c r="M2405" s="3" t="s">
        <v>113</v>
      </c>
      <c r="N2405" s="3" t="s">
        <v>37</v>
      </c>
      <c r="O2405" s="3" t="s">
        <v>224</v>
      </c>
      <c r="P2405" s="3"/>
      <c r="Q2405" s="3"/>
      <c r="R2405" s="3" t="s">
        <v>40</v>
      </c>
      <c r="S2405" s="3" t="s">
        <v>41</v>
      </c>
      <c r="T2405" s="3" t="s">
        <v>42</v>
      </c>
      <c r="U2405" s="4" t="s">
        <v>222</v>
      </c>
      <c r="V2405" s="6">
        <v>0</v>
      </c>
      <c r="W2405" s="6">
        <v>68669800</v>
      </c>
      <c r="X2405" s="6">
        <v>425200</v>
      </c>
      <c r="Y2405" s="6">
        <v>68244600</v>
      </c>
      <c r="Z2405" s="6">
        <v>0</v>
      </c>
      <c r="AA2405" s="6">
        <v>68244600</v>
      </c>
      <c r="AB2405" s="6">
        <v>0</v>
      </c>
      <c r="AC2405" s="6">
        <v>68244600</v>
      </c>
      <c r="AD2405" s="6">
        <v>68244600</v>
      </c>
      <c r="AE2405" s="6">
        <v>65906000</v>
      </c>
      <c r="AF2405" s="6">
        <v>65906000</v>
      </c>
    </row>
    <row r="2406" spans="1:32" ht="22.5">
      <c r="A2406" s="3" t="s">
        <v>470</v>
      </c>
      <c r="B2406" s="11" t="s">
        <v>545</v>
      </c>
      <c r="C2406" s="11" t="s">
        <v>581</v>
      </c>
      <c r="D2406" s="4" t="s">
        <v>471</v>
      </c>
      <c r="E2406" s="5" t="s">
        <v>286</v>
      </c>
      <c r="F2406" s="5" t="str">
        <f t="shared" si="40"/>
        <v>C-4102-1500-6</v>
      </c>
      <c r="G2406" s="13" t="s">
        <v>498</v>
      </c>
      <c r="H2406" s="13" t="s">
        <v>493</v>
      </c>
      <c r="I2406" s="13" t="s">
        <v>506</v>
      </c>
      <c r="J2406" s="3" t="s">
        <v>53</v>
      </c>
      <c r="K2406" s="3" t="s">
        <v>209</v>
      </c>
      <c r="L2406" s="3" t="s">
        <v>55</v>
      </c>
      <c r="M2406" s="3" t="s">
        <v>113</v>
      </c>
      <c r="N2406" s="3" t="s">
        <v>37</v>
      </c>
      <c r="O2406" s="3" t="s">
        <v>235</v>
      </c>
      <c r="P2406" s="3"/>
      <c r="Q2406" s="3"/>
      <c r="R2406" s="3" t="s">
        <v>40</v>
      </c>
      <c r="S2406" s="3" t="s">
        <v>41</v>
      </c>
      <c r="T2406" s="3" t="s">
        <v>42</v>
      </c>
      <c r="U2406" s="4" t="s">
        <v>57</v>
      </c>
      <c r="V2406" s="6">
        <v>3000000</v>
      </c>
      <c r="W2406" s="6">
        <v>13000000</v>
      </c>
      <c r="X2406" s="6">
        <v>0</v>
      </c>
      <c r="Y2406" s="6">
        <v>16000000</v>
      </c>
      <c r="Z2406" s="6">
        <v>0</v>
      </c>
      <c r="AA2406" s="6">
        <v>11344831</v>
      </c>
      <c r="AB2406" s="6">
        <v>4655169</v>
      </c>
      <c r="AC2406" s="6">
        <v>11344831</v>
      </c>
      <c r="AD2406" s="6">
        <v>11344831</v>
      </c>
      <c r="AE2406" s="6">
        <v>11344831</v>
      </c>
      <c r="AF2406" s="6">
        <v>11344831</v>
      </c>
    </row>
    <row r="2407" spans="1:32" ht="22.5">
      <c r="A2407" s="3" t="s">
        <v>470</v>
      </c>
      <c r="B2407" s="11" t="s">
        <v>545</v>
      </c>
      <c r="C2407" s="11" t="s">
        <v>581</v>
      </c>
      <c r="D2407" s="4" t="s">
        <v>471</v>
      </c>
      <c r="E2407" s="5" t="s">
        <v>287</v>
      </c>
      <c r="F2407" s="5" t="str">
        <f t="shared" si="40"/>
        <v>C-4102-1500-6</v>
      </c>
      <c r="G2407" s="13" t="s">
        <v>498</v>
      </c>
      <c r="H2407" s="13" t="s">
        <v>499</v>
      </c>
      <c r="I2407" s="13" t="s">
        <v>500</v>
      </c>
      <c r="J2407" s="3" t="s">
        <v>53</v>
      </c>
      <c r="K2407" s="3" t="s">
        <v>209</v>
      </c>
      <c r="L2407" s="3" t="s">
        <v>55</v>
      </c>
      <c r="M2407" s="3" t="s">
        <v>113</v>
      </c>
      <c r="N2407" s="3" t="s">
        <v>37</v>
      </c>
      <c r="O2407" s="3" t="s">
        <v>252</v>
      </c>
      <c r="P2407" s="3"/>
      <c r="Q2407" s="3"/>
      <c r="R2407" s="3" t="s">
        <v>40</v>
      </c>
      <c r="S2407" s="3" t="s">
        <v>41</v>
      </c>
      <c r="T2407" s="3" t="s">
        <v>42</v>
      </c>
      <c r="U2407" s="4" t="s">
        <v>253</v>
      </c>
      <c r="V2407" s="6">
        <v>0</v>
      </c>
      <c r="W2407" s="6">
        <v>2768854</v>
      </c>
      <c r="X2407" s="6">
        <v>2753854</v>
      </c>
      <c r="Y2407" s="6">
        <v>15000</v>
      </c>
      <c r="Z2407" s="6">
        <v>0</v>
      </c>
      <c r="AA2407" s="6">
        <v>0</v>
      </c>
      <c r="AB2407" s="6">
        <v>15000</v>
      </c>
      <c r="AC2407" s="6">
        <v>0</v>
      </c>
      <c r="AD2407" s="6">
        <v>0</v>
      </c>
      <c r="AE2407" s="6">
        <v>0</v>
      </c>
      <c r="AF2407" s="6">
        <v>0</v>
      </c>
    </row>
    <row r="2408" spans="1:32" ht="22.5">
      <c r="A2408" s="3" t="s">
        <v>470</v>
      </c>
      <c r="B2408" s="11" t="s">
        <v>545</v>
      </c>
      <c r="C2408" s="11" t="s">
        <v>581</v>
      </c>
      <c r="D2408" s="4" t="s">
        <v>471</v>
      </c>
      <c r="E2408" s="5" t="s">
        <v>290</v>
      </c>
      <c r="F2408" s="5" t="str">
        <f t="shared" si="40"/>
        <v>C-4102-1500-7</v>
      </c>
      <c r="G2408" s="13" t="s">
        <v>520</v>
      </c>
      <c r="H2408" s="13" t="s">
        <v>493</v>
      </c>
      <c r="I2408" s="13" t="s">
        <v>512</v>
      </c>
      <c r="J2408" s="3" t="s">
        <v>53</v>
      </c>
      <c r="K2408" s="3" t="s">
        <v>209</v>
      </c>
      <c r="L2408" s="3" t="s">
        <v>55</v>
      </c>
      <c r="M2408" s="3" t="s">
        <v>116</v>
      </c>
      <c r="N2408" s="3" t="s">
        <v>37</v>
      </c>
      <c r="O2408" s="3" t="s">
        <v>257</v>
      </c>
      <c r="P2408" s="3"/>
      <c r="Q2408" s="3"/>
      <c r="R2408" s="3" t="s">
        <v>40</v>
      </c>
      <c r="S2408" s="3" t="s">
        <v>41</v>
      </c>
      <c r="T2408" s="3" t="s">
        <v>42</v>
      </c>
      <c r="U2408" s="4" t="s">
        <v>222</v>
      </c>
      <c r="V2408" s="6">
        <v>73171780</v>
      </c>
      <c r="W2408" s="6">
        <v>1490500</v>
      </c>
      <c r="X2408" s="6">
        <v>1479280</v>
      </c>
      <c r="Y2408" s="6">
        <v>73183000</v>
      </c>
      <c r="Z2408" s="6">
        <v>0</v>
      </c>
      <c r="AA2408" s="6">
        <v>73161300</v>
      </c>
      <c r="AB2408" s="6">
        <v>21700</v>
      </c>
      <c r="AC2408" s="6">
        <v>73161300</v>
      </c>
      <c r="AD2408" s="6">
        <v>73161300</v>
      </c>
      <c r="AE2408" s="6">
        <v>71937300</v>
      </c>
      <c r="AF2408" s="6">
        <v>71937300</v>
      </c>
    </row>
    <row r="2409" spans="1:32" ht="22.5">
      <c r="A2409" s="3" t="s">
        <v>470</v>
      </c>
      <c r="B2409" s="11" t="s">
        <v>545</v>
      </c>
      <c r="C2409" s="11" t="s">
        <v>581</v>
      </c>
      <c r="D2409" s="4" t="s">
        <v>471</v>
      </c>
      <c r="E2409" s="5" t="s">
        <v>291</v>
      </c>
      <c r="F2409" s="5" t="str">
        <f t="shared" si="40"/>
        <v>C-4102-1500-7</v>
      </c>
      <c r="G2409" s="13" t="s">
        <v>520</v>
      </c>
      <c r="H2409" s="13" t="s">
        <v>493</v>
      </c>
      <c r="I2409" s="13" t="s">
        <v>506</v>
      </c>
      <c r="J2409" s="3" t="s">
        <v>53</v>
      </c>
      <c r="K2409" s="3" t="s">
        <v>209</v>
      </c>
      <c r="L2409" s="3" t="s">
        <v>55</v>
      </c>
      <c r="M2409" s="3" t="s">
        <v>116</v>
      </c>
      <c r="N2409" s="3" t="s">
        <v>37</v>
      </c>
      <c r="O2409" s="3" t="s">
        <v>213</v>
      </c>
      <c r="P2409" s="3"/>
      <c r="Q2409" s="3"/>
      <c r="R2409" s="3" t="s">
        <v>40</v>
      </c>
      <c r="S2409" s="3" t="s">
        <v>41</v>
      </c>
      <c r="T2409" s="3" t="s">
        <v>42</v>
      </c>
      <c r="U2409" s="4" t="s">
        <v>57</v>
      </c>
      <c r="V2409" s="6">
        <v>15216716</v>
      </c>
      <c r="W2409" s="6">
        <v>18198269</v>
      </c>
      <c r="X2409" s="6">
        <v>11816345</v>
      </c>
      <c r="Y2409" s="6">
        <v>21598640</v>
      </c>
      <c r="Z2409" s="6">
        <v>0</v>
      </c>
      <c r="AA2409" s="6">
        <v>16364397</v>
      </c>
      <c r="AB2409" s="6">
        <v>5234243</v>
      </c>
      <c r="AC2409" s="6">
        <v>16364397</v>
      </c>
      <c r="AD2409" s="6">
        <v>16364397</v>
      </c>
      <c r="AE2409" s="6">
        <v>16364397</v>
      </c>
      <c r="AF2409" s="6">
        <v>16364397</v>
      </c>
    </row>
    <row r="2410" spans="1:32" ht="22.5">
      <c r="A2410" s="3" t="s">
        <v>470</v>
      </c>
      <c r="B2410" s="11" t="s">
        <v>545</v>
      </c>
      <c r="C2410" s="11" t="s">
        <v>581</v>
      </c>
      <c r="D2410" s="4" t="s">
        <v>471</v>
      </c>
      <c r="E2410" s="5" t="s">
        <v>295</v>
      </c>
      <c r="F2410" s="5" t="str">
        <f t="shared" si="40"/>
        <v>C-4199-1500-1</v>
      </c>
      <c r="G2410" s="13" t="s">
        <v>522</v>
      </c>
      <c r="H2410" s="13" t="s">
        <v>493</v>
      </c>
      <c r="I2410" s="13" t="s">
        <v>512</v>
      </c>
      <c r="J2410" s="3" t="s">
        <v>53</v>
      </c>
      <c r="K2410" s="3" t="s">
        <v>54</v>
      </c>
      <c r="L2410" s="3" t="s">
        <v>55</v>
      </c>
      <c r="M2410" s="3" t="s">
        <v>61</v>
      </c>
      <c r="N2410" s="3" t="s">
        <v>37</v>
      </c>
      <c r="O2410" s="3" t="s">
        <v>257</v>
      </c>
      <c r="P2410" s="3"/>
      <c r="Q2410" s="3"/>
      <c r="R2410" s="3" t="s">
        <v>40</v>
      </c>
      <c r="S2410" s="3" t="s">
        <v>41</v>
      </c>
      <c r="T2410" s="3" t="s">
        <v>42</v>
      </c>
      <c r="U2410" s="4" t="s">
        <v>222</v>
      </c>
      <c r="V2410" s="6">
        <v>43080265</v>
      </c>
      <c r="W2410" s="6">
        <v>0</v>
      </c>
      <c r="X2410" s="6">
        <v>595798</v>
      </c>
      <c r="Y2410" s="6">
        <v>42484467</v>
      </c>
      <c r="Z2410" s="6">
        <v>0</v>
      </c>
      <c r="AA2410" s="6">
        <v>42484467</v>
      </c>
      <c r="AB2410" s="6">
        <v>0</v>
      </c>
      <c r="AC2410" s="6">
        <v>42484467</v>
      </c>
      <c r="AD2410" s="6">
        <v>42484467</v>
      </c>
      <c r="AE2410" s="6">
        <v>41223800</v>
      </c>
      <c r="AF2410" s="6">
        <v>41223800</v>
      </c>
    </row>
    <row r="2411" spans="1:32" ht="22.5">
      <c r="A2411" s="3" t="s">
        <v>470</v>
      </c>
      <c r="B2411" s="11" t="s">
        <v>545</v>
      </c>
      <c r="C2411" s="11" t="s">
        <v>581</v>
      </c>
      <c r="D2411" s="4" t="s">
        <v>471</v>
      </c>
      <c r="E2411" s="5" t="s">
        <v>296</v>
      </c>
      <c r="F2411" s="5" t="str">
        <f t="shared" si="40"/>
        <v>C-4199-1500-1</v>
      </c>
      <c r="G2411" s="13" t="s">
        <v>522</v>
      </c>
      <c r="H2411" s="13" t="s">
        <v>493</v>
      </c>
      <c r="I2411" s="13" t="s">
        <v>506</v>
      </c>
      <c r="J2411" s="3" t="s">
        <v>53</v>
      </c>
      <c r="K2411" s="3" t="s">
        <v>54</v>
      </c>
      <c r="L2411" s="3" t="s">
        <v>55</v>
      </c>
      <c r="M2411" s="3" t="s">
        <v>61</v>
      </c>
      <c r="N2411" s="3" t="s">
        <v>37</v>
      </c>
      <c r="O2411" s="3" t="s">
        <v>213</v>
      </c>
      <c r="P2411" s="3"/>
      <c r="Q2411" s="3"/>
      <c r="R2411" s="3" t="s">
        <v>40</v>
      </c>
      <c r="S2411" s="3" t="s">
        <v>41</v>
      </c>
      <c r="T2411" s="3" t="s">
        <v>42</v>
      </c>
      <c r="U2411" s="4" t="s">
        <v>57</v>
      </c>
      <c r="V2411" s="6">
        <v>1813264</v>
      </c>
      <c r="W2411" s="6">
        <v>937809</v>
      </c>
      <c r="X2411" s="6">
        <v>937809</v>
      </c>
      <c r="Y2411" s="6">
        <v>1813264</v>
      </c>
      <c r="Z2411" s="6">
        <v>0</v>
      </c>
      <c r="AA2411" s="6">
        <v>1050125</v>
      </c>
      <c r="AB2411" s="6">
        <v>763139</v>
      </c>
      <c r="AC2411" s="6">
        <v>1050125</v>
      </c>
      <c r="AD2411" s="6">
        <v>1050125</v>
      </c>
      <c r="AE2411" s="6">
        <v>1050125</v>
      </c>
      <c r="AF2411" s="6">
        <v>1050125</v>
      </c>
    </row>
    <row r="2412" spans="1:32" ht="22.5">
      <c r="A2412" s="3" t="s">
        <v>470</v>
      </c>
      <c r="B2412" s="11" t="s">
        <v>545</v>
      </c>
      <c r="C2412" s="11" t="s">
        <v>581</v>
      </c>
      <c r="D2412" s="4" t="s">
        <v>471</v>
      </c>
      <c r="E2412" s="5" t="s">
        <v>299</v>
      </c>
      <c r="F2412" s="5" t="str">
        <f t="shared" si="40"/>
        <v>C-4199-1500-2</v>
      </c>
      <c r="G2412" s="13" t="s">
        <v>505</v>
      </c>
      <c r="H2412" s="13" t="s">
        <v>493</v>
      </c>
      <c r="I2412" s="13" t="s">
        <v>512</v>
      </c>
      <c r="J2412" s="3" t="s">
        <v>53</v>
      </c>
      <c r="K2412" s="3" t="s">
        <v>54</v>
      </c>
      <c r="L2412" s="3" t="s">
        <v>55</v>
      </c>
      <c r="M2412" s="3" t="s">
        <v>36</v>
      </c>
      <c r="N2412" s="3" t="s">
        <v>37</v>
      </c>
      <c r="O2412" s="3" t="s">
        <v>213</v>
      </c>
      <c r="P2412" s="3"/>
      <c r="Q2412" s="3"/>
      <c r="R2412" s="3" t="s">
        <v>40</v>
      </c>
      <c r="S2412" s="3" t="s">
        <v>150</v>
      </c>
      <c r="T2412" s="3" t="s">
        <v>42</v>
      </c>
      <c r="U2412" s="4" t="s">
        <v>222</v>
      </c>
      <c r="V2412" s="6">
        <v>0</v>
      </c>
      <c r="W2412" s="6">
        <v>8017000</v>
      </c>
      <c r="X2412" s="6">
        <v>579067</v>
      </c>
      <c r="Y2412" s="6">
        <v>7437933</v>
      </c>
      <c r="Z2412" s="6">
        <v>0</v>
      </c>
      <c r="AA2412" s="6">
        <v>7437933</v>
      </c>
      <c r="AB2412" s="6">
        <v>0</v>
      </c>
      <c r="AC2412" s="6">
        <v>7437933</v>
      </c>
      <c r="AD2412" s="6">
        <v>7437933</v>
      </c>
      <c r="AE2412" s="6">
        <v>6051200</v>
      </c>
      <c r="AF2412" s="6">
        <v>6051200</v>
      </c>
    </row>
    <row r="2413" spans="1:32" ht="22.5">
      <c r="A2413" s="3" t="s">
        <v>470</v>
      </c>
      <c r="B2413" s="11" t="s">
        <v>545</v>
      </c>
      <c r="C2413" s="11" t="s">
        <v>581</v>
      </c>
      <c r="D2413" s="4" t="s">
        <v>471</v>
      </c>
      <c r="E2413" s="5" t="s">
        <v>299</v>
      </c>
      <c r="F2413" s="5" t="str">
        <f t="shared" si="40"/>
        <v>C-4199-1500-2</v>
      </c>
      <c r="G2413" s="13" t="s">
        <v>505</v>
      </c>
      <c r="H2413" s="13" t="s">
        <v>493</v>
      </c>
      <c r="I2413" s="13" t="s">
        <v>512</v>
      </c>
      <c r="J2413" s="3" t="s">
        <v>53</v>
      </c>
      <c r="K2413" s="3" t="s">
        <v>54</v>
      </c>
      <c r="L2413" s="3" t="s">
        <v>55</v>
      </c>
      <c r="M2413" s="3" t="s">
        <v>36</v>
      </c>
      <c r="N2413" s="3" t="s">
        <v>37</v>
      </c>
      <c r="O2413" s="3" t="s">
        <v>213</v>
      </c>
      <c r="P2413" s="3"/>
      <c r="Q2413" s="3"/>
      <c r="R2413" s="3" t="s">
        <v>40</v>
      </c>
      <c r="S2413" s="3" t="s">
        <v>41</v>
      </c>
      <c r="T2413" s="3" t="s">
        <v>42</v>
      </c>
      <c r="U2413" s="4" t="s">
        <v>222</v>
      </c>
      <c r="V2413" s="6">
        <v>172918332</v>
      </c>
      <c r="W2413" s="6">
        <v>91525732</v>
      </c>
      <c r="X2413" s="6">
        <v>177333</v>
      </c>
      <c r="Y2413" s="6">
        <v>264266731</v>
      </c>
      <c r="Z2413" s="6">
        <v>0</v>
      </c>
      <c r="AA2413" s="6">
        <v>264266731</v>
      </c>
      <c r="AB2413" s="6">
        <v>0</v>
      </c>
      <c r="AC2413" s="6">
        <v>264266731</v>
      </c>
      <c r="AD2413" s="6">
        <v>264266731</v>
      </c>
      <c r="AE2413" s="6">
        <v>259096398</v>
      </c>
      <c r="AF2413" s="6">
        <v>259096398</v>
      </c>
    </row>
    <row r="2414" spans="1:32" ht="22.5">
      <c r="A2414" s="3" t="s">
        <v>470</v>
      </c>
      <c r="B2414" s="11" t="s">
        <v>545</v>
      </c>
      <c r="C2414" s="11" t="s">
        <v>581</v>
      </c>
      <c r="D2414" s="4" t="s">
        <v>471</v>
      </c>
      <c r="E2414" s="5" t="s">
        <v>52</v>
      </c>
      <c r="F2414" s="5" t="str">
        <f t="shared" si="40"/>
        <v>C-4199-1500-2</v>
      </c>
      <c r="G2414" s="13" t="s">
        <v>505</v>
      </c>
      <c r="H2414" s="13" t="s">
        <v>493</v>
      </c>
      <c r="I2414" s="13" t="s">
        <v>506</v>
      </c>
      <c r="J2414" s="3" t="s">
        <v>53</v>
      </c>
      <c r="K2414" s="3" t="s">
        <v>54</v>
      </c>
      <c r="L2414" s="3" t="s">
        <v>55</v>
      </c>
      <c r="M2414" s="3" t="s">
        <v>36</v>
      </c>
      <c r="N2414" s="3" t="s">
        <v>37</v>
      </c>
      <c r="O2414" s="3" t="s">
        <v>56</v>
      </c>
      <c r="P2414" s="3"/>
      <c r="Q2414" s="3"/>
      <c r="R2414" s="3" t="s">
        <v>40</v>
      </c>
      <c r="S2414" s="3" t="s">
        <v>41</v>
      </c>
      <c r="T2414" s="3" t="s">
        <v>42</v>
      </c>
      <c r="U2414" s="4" t="s">
        <v>57</v>
      </c>
      <c r="V2414" s="6">
        <v>3000000</v>
      </c>
      <c r="W2414" s="6">
        <v>23591710</v>
      </c>
      <c r="X2414" s="6">
        <v>0</v>
      </c>
      <c r="Y2414" s="6">
        <v>26591710</v>
      </c>
      <c r="Z2414" s="6">
        <v>0</v>
      </c>
      <c r="AA2414" s="6">
        <v>19751356</v>
      </c>
      <c r="AB2414" s="6">
        <v>6840354</v>
      </c>
      <c r="AC2414" s="6">
        <v>19751356</v>
      </c>
      <c r="AD2414" s="6">
        <v>19751356</v>
      </c>
      <c r="AE2414" s="6">
        <v>19751356</v>
      </c>
      <c r="AF2414" s="6">
        <v>19751356</v>
      </c>
    </row>
    <row r="2415" spans="1:32" ht="22.5">
      <c r="A2415" s="3" t="s">
        <v>470</v>
      </c>
      <c r="B2415" s="11" t="s">
        <v>545</v>
      </c>
      <c r="C2415" s="11" t="s">
        <v>581</v>
      </c>
      <c r="D2415" s="4" t="s">
        <v>471</v>
      </c>
      <c r="E2415" s="5" t="s">
        <v>310</v>
      </c>
      <c r="F2415" s="5" t="str">
        <f t="shared" si="40"/>
        <v>C-4199-1500-2</v>
      </c>
      <c r="G2415" s="13" t="s">
        <v>505</v>
      </c>
      <c r="H2415" s="13" t="s">
        <v>493</v>
      </c>
      <c r="I2415" s="13" t="s">
        <v>512</v>
      </c>
      <c r="J2415" s="3" t="s">
        <v>53</v>
      </c>
      <c r="K2415" s="3" t="s">
        <v>54</v>
      </c>
      <c r="L2415" s="3" t="s">
        <v>55</v>
      </c>
      <c r="M2415" s="3" t="s">
        <v>36</v>
      </c>
      <c r="N2415" s="3" t="s">
        <v>37</v>
      </c>
      <c r="O2415" s="3" t="s">
        <v>240</v>
      </c>
      <c r="P2415" s="3"/>
      <c r="Q2415" s="3"/>
      <c r="R2415" s="3" t="s">
        <v>40</v>
      </c>
      <c r="S2415" s="3" t="s">
        <v>150</v>
      </c>
      <c r="T2415" s="3" t="s">
        <v>42</v>
      </c>
      <c r="U2415" s="4" t="s">
        <v>311</v>
      </c>
      <c r="V2415" s="6">
        <v>0</v>
      </c>
      <c r="W2415" s="6">
        <v>2186067</v>
      </c>
      <c r="X2415" s="6">
        <v>0</v>
      </c>
      <c r="Y2415" s="6">
        <v>2186067</v>
      </c>
      <c r="Z2415" s="6">
        <v>0</v>
      </c>
      <c r="AA2415" s="6">
        <v>2186067</v>
      </c>
      <c r="AB2415" s="6">
        <v>0</v>
      </c>
      <c r="AC2415" s="6">
        <v>2186067</v>
      </c>
      <c r="AD2415" s="6">
        <v>2186067</v>
      </c>
      <c r="AE2415" s="6">
        <v>2186067</v>
      </c>
      <c r="AF2415" s="6">
        <v>2186067</v>
      </c>
    </row>
    <row r="2416" spans="1:32" ht="22.5">
      <c r="A2416" s="3" t="s">
        <v>470</v>
      </c>
      <c r="B2416" s="11" t="s">
        <v>545</v>
      </c>
      <c r="C2416" s="11" t="s">
        <v>581</v>
      </c>
      <c r="D2416" s="4" t="s">
        <v>471</v>
      </c>
      <c r="E2416" s="5" t="s">
        <v>310</v>
      </c>
      <c r="F2416" s="5" t="str">
        <f t="shared" si="40"/>
        <v>C-4199-1500-2</v>
      </c>
      <c r="G2416" s="13" t="s">
        <v>505</v>
      </c>
      <c r="H2416" s="13" t="s">
        <v>493</v>
      </c>
      <c r="I2416" s="13" t="s">
        <v>512</v>
      </c>
      <c r="J2416" s="3" t="s">
        <v>53</v>
      </c>
      <c r="K2416" s="3" t="s">
        <v>54</v>
      </c>
      <c r="L2416" s="3" t="s">
        <v>55</v>
      </c>
      <c r="M2416" s="3" t="s">
        <v>36</v>
      </c>
      <c r="N2416" s="3" t="s">
        <v>37</v>
      </c>
      <c r="O2416" s="3" t="s">
        <v>240</v>
      </c>
      <c r="P2416" s="3"/>
      <c r="Q2416" s="3"/>
      <c r="R2416" s="3" t="s">
        <v>40</v>
      </c>
      <c r="S2416" s="3" t="s">
        <v>41</v>
      </c>
      <c r="T2416" s="3" t="s">
        <v>42</v>
      </c>
      <c r="U2416" s="4" t="s">
        <v>311</v>
      </c>
      <c r="V2416" s="6">
        <v>32088235</v>
      </c>
      <c r="W2416" s="6">
        <v>0</v>
      </c>
      <c r="X2416" s="6">
        <v>92168</v>
      </c>
      <c r="Y2416" s="6">
        <v>31996067</v>
      </c>
      <c r="Z2416" s="6">
        <v>0</v>
      </c>
      <c r="AA2416" s="6">
        <v>31996067</v>
      </c>
      <c r="AB2416" s="6">
        <v>0</v>
      </c>
      <c r="AC2416" s="6">
        <v>31996067</v>
      </c>
      <c r="AD2416" s="6">
        <v>31996067</v>
      </c>
      <c r="AE2416" s="6">
        <v>30903033</v>
      </c>
      <c r="AF2416" s="6">
        <v>30903033</v>
      </c>
    </row>
    <row r="2417" spans="1:32" ht="22.5">
      <c r="A2417" s="3" t="s">
        <v>470</v>
      </c>
      <c r="B2417" s="11" t="s">
        <v>545</v>
      </c>
      <c r="C2417" s="11" t="s">
        <v>581</v>
      </c>
      <c r="D2417" s="4" t="s">
        <v>471</v>
      </c>
      <c r="E2417" s="5" t="s">
        <v>312</v>
      </c>
      <c r="F2417" s="5" t="str">
        <f t="shared" si="40"/>
        <v>C-4199-1500-2</v>
      </c>
      <c r="G2417" s="13" t="s">
        <v>505</v>
      </c>
      <c r="H2417" s="13" t="s">
        <v>501</v>
      </c>
      <c r="I2417" s="13" t="s">
        <v>525</v>
      </c>
      <c r="J2417" s="3" t="s">
        <v>53</v>
      </c>
      <c r="K2417" s="3" t="s">
        <v>54</v>
      </c>
      <c r="L2417" s="3" t="s">
        <v>55</v>
      </c>
      <c r="M2417" s="3" t="s">
        <v>36</v>
      </c>
      <c r="N2417" s="3" t="s">
        <v>37</v>
      </c>
      <c r="O2417" s="3" t="s">
        <v>313</v>
      </c>
      <c r="P2417" s="3"/>
      <c r="Q2417" s="3"/>
      <c r="R2417" s="3" t="s">
        <v>40</v>
      </c>
      <c r="S2417" s="3" t="s">
        <v>41</v>
      </c>
      <c r="T2417" s="3" t="s">
        <v>42</v>
      </c>
      <c r="U2417" s="4" t="s">
        <v>314</v>
      </c>
      <c r="V2417" s="6">
        <v>181126553</v>
      </c>
      <c r="W2417" s="6">
        <v>292310000</v>
      </c>
      <c r="X2417" s="6">
        <v>0</v>
      </c>
      <c r="Y2417" s="6">
        <v>473436553</v>
      </c>
      <c r="Z2417" s="6">
        <v>0</v>
      </c>
      <c r="AA2417" s="6">
        <v>473229525</v>
      </c>
      <c r="AB2417" s="6">
        <v>207028</v>
      </c>
      <c r="AC2417" s="6">
        <v>473229525</v>
      </c>
      <c r="AD2417" s="6">
        <v>454900633</v>
      </c>
      <c r="AE2417" s="6">
        <v>451150633</v>
      </c>
      <c r="AF2417" s="6">
        <v>451150633</v>
      </c>
    </row>
    <row r="2418" spans="1:32" ht="22.5">
      <c r="A2418" s="3" t="s">
        <v>470</v>
      </c>
      <c r="B2418" s="11" t="s">
        <v>545</v>
      </c>
      <c r="C2418" s="11" t="s">
        <v>581</v>
      </c>
      <c r="D2418" s="4" t="s">
        <v>471</v>
      </c>
      <c r="E2418" s="5" t="s">
        <v>315</v>
      </c>
      <c r="F2418" s="5" t="str">
        <f t="shared" si="40"/>
        <v>C-4199-1500-2</v>
      </c>
      <c r="G2418" s="13" t="s">
        <v>505</v>
      </c>
      <c r="H2418" s="13" t="s">
        <v>501</v>
      </c>
      <c r="I2418" s="13" t="s">
        <v>525</v>
      </c>
      <c r="J2418" s="3" t="s">
        <v>53</v>
      </c>
      <c r="K2418" s="3" t="s">
        <v>54</v>
      </c>
      <c r="L2418" s="3" t="s">
        <v>55</v>
      </c>
      <c r="M2418" s="3" t="s">
        <v>36</v>
      </c>
      <c r="N2418" s="3" t="s">
        <v>37</v>
      </c>
      <c r="O2418" s="3" t="s">
        <v>316</v>
      </c>
      <c r="P2418" s="3"/>
      <c r="Q2418" s="3"/>
      <c r="R2418" s="3" t="s">
        <v>40</v>
      </c>
      <c r="S2418" s="3" t="s">
        <v>41</v>
      </c>
      <c r="T2418" s="3" t="s">
        <v>42</v>
      </c>
      <c r="U2418" s="4" t="s">
        <v>317</v>
      </c>
      <c r="V2418" s="6">
        <v>29139388</v>
      </c>
      <c r="W2418" s="6">
        <v>0</v>
      </c>
      <c r="X2418" s="6">
        <v>0</v>
      </c>
      <c r="Y2418" s="6">
        <v>29139388</v>
      </c>
      <c r="Z2418" s="6">
        <v>0</v>
      </c>
      <c r="AA2418" s="6">
        <v>29139388</v>
      </c>
      <c r="AB2418" s="6">
        <v>0</v>
      </c>
      <c r="AC2418" s="6">
        <v>29139388</v>
      </c>
      <c r="AD2418" s="6">
        <v>29139388</v>
      </c>
      <c r="AE2418" s="6">
        <v>29139388</v>
      </c>
      <c r="AF2418" s="6">
        <v>29139388</v>
      </c>
    </row>
    <row r="2419" spans="1:32" ht="22.5">
      <c r="A2419" s="3" t="s">
        <v>470</v>
      </c>
      <c r="B2419" s="11" t="s">
        <v>545</v>
      </c>
      <c r="C2419" s="11" t="s">
        <v>581</v>
      </c>
      <c r="D2419" s="4" t="s">
        <v>471</v>
      </c>
      <c r="E2419" s="5" t="s">
        <v>321</v>
      </c>
      <c r="F2419" s="5" t="str">
        <f t="shared" si="40"/>
        <v>C-4199-1500-2</v>
      </c>
      <c r="G2419" s="13" t="s">
        <v>505</v>
      </c>
      <c r="H2419" s="13" t="s">
        <v>501</v>
      </c>
      <c r="I2419" s="13" t="s">
        <v>525</v>
      </c>
      <c r="J2419" s="3" t="s">
        <v>53</v>
      </c>
      <c r="K2419" s="3" t="s">
        <v>54</v>
      </c>
      <c r="L2419" s="3" t="s">
        <v>55</v>
      </c>
      <c r="M2419" s="3" t="s">
        <v>36</v>
      </c>
      <c r="N2419" s="3" t="s">
        <v>37</v>
      </c>
      <c r="O2419" s="3" t="s">
        <v>322</v>
      </c>
      <c r="P2419" s="3"/>
      <c r="Q2419" s="3"/>
      <c r="R2419" s="3" t="s">
        <v>40</v>
      </c>
      <c r="S2419" s="3" t="s">
        <v>41</v>
      </c>
      <c r="T2419" s="3" t="s">
        <v>42</v>
      </c>
      <c r="U2419" s="4" t="s">
        <v>323</v>
      </c>
      <c r="V2419" s="6">
        <v>0</v>
      </c>
      <c r="W2419" s="6">
        <v>1451000</v>
      </c>
      <c r="X2419" s="6">
        <v>0</v>
      </c>
      <c r="Y2419" s="6">
        <v>1451000</v>
      </c>
      <c r="Z2419" s="6">
        <v>0</v>
      </c>
      <c r="AA2419" s="6">
        <v>1331288</v>
      </c>
      <c r="AB2419" s="6">
        <v>119712</v>
      </c>
      <c r="AC2419" s="6">
        <v>1331288</v>
      </c>
      <c r="AD2419" s="6">
        <v>1331288</v>
      </c>
      <c r="AE2419" s="6">
        <v>1331288</v>
      </c>
      <c r="AF2419" s="6">
        <v>1331288</v>
      </c>
    </row>
    <row r="2420" spans="1:32" ht="22.5">
      <c r="A2420" s="3" t="s">
        <v>470</v>
      </c>
      <c r="B2420" s="11" t="s">
        <v>545</v>
      </c>
      <c r="C2420" s="11" t="s">
        <v>581</v>
      </c>
      <c r="D2420" s="4" t="s">
        <v>471</v>
      </c>
      <c r="E2420" s="5" t="s">
        <v>352</v>
      </c>
      <c r="F2420" s="5" t="str">
        <f t="shared" si="40"/>
        <v>C-4199-1500-2</v>
      </c>
      <c r="G2420" s="13" t="s">
        <v>505</v>
      </c>
      <c r="H2420" s="13" t="s">
        <v>493</v>
      </c>
      <c r="I2420" s="13" t="s">
        <v>506</v>
      </c>
      <c r="J2420" s="3" t="s">
        <v>53</v>
      </c>
      <c r="K2420" s="3" t="s">
        <v>54</v>
      </c>
      <c r="L2420" s="3" t="s">
        <v>55</v>
      </c>
      <c r="M2420" s="3" t="s">
        <v>36</v>
      </c>
      <c r="N2420" s="3" t="s">
        <v>37</v>
      </c>
      <c r="O2420" s="3" t="s">
        <v>353</v>
      </c>
      <c r="P2420" s="3"/>
      <c r="Q2420" s="3"/>
      <c r="R2420" s="3" t="s">
        <v>40</v>
      </c>
      <c r="S2420" s="3" t="s">
        <v>41</v>
      </c>
      <c r="T2420" s="3" t="s">
        <v>42</v>
      </c>
      <c r="U2420" s="4" t="s">
        <v>354</v>
      </c>
      <c r="V2420" s="6">
        <v>2000000</v>
      </c>
      <c r="W2420" s="6">
        <v>1889000</v>
      </c>
      <c r="X2420" s="6">
        <v>500000</v>
      </c>
      <c r="Y2420" s="6">
        <v>3389000</v>
      </c>
      <c r="Z2420" s="6">
        <v>0</v>
      </c>
      <c r="AA2420" s="6">
        <v>2676673</v>
      </c>
      <c r="AB2420" s="6">
        <v>712327</v>
      </c>
      <c r="AC2420" s="6">
        <v>2676673</v>
      </c>
      <c r="AD2420" s="6">
        <v>2676673</v>
      </c>
      <c r="AE2420" s="6">
        <v>2676673</v>
      </c>
      <c r="AF2420" s="6">
        <v>2676673</v>
      </c>
    </row>
    <row r="2421" spans="1:32" ht="22.5">
      <c r="A2421" s="3" t="s">
        <v>470</v>
      </c>
      <c r="B2421" s="11" t="s">
        <v>545</v>
      </c>
      <c r="C2421" s="11" t="s">
        <v>581</v>
      </c>
      <c r="D2421" s="4" t="s">
        <v>471</v>
      </c>
      <c r="E2421" s="5" t="s">
        <v>358</v>
      </c>
      <c r="F2421" s="5" t="str">
        <f t="shared" si="40"/>
        <v>C-4199-1500-2</v>
      </c>
      <c r="G2421" s="13" t="s">
        <v>505</v>
      </c>
      <c r="H2421" s="13" t="s">
        <v>536</v>
      </c>
      <c r="I2421" s="13" t="s">
        <v>537</v>
      </c>
      <c r="J2421" s="3" t="s">
        <v>53</v>
      </c>
      <c r="K2421" s="3" t="s">
        <v>54</v>
      </c>
      <c r="L2421" s="3" t="s">
        <v>55</v>
      </c>
      <c r="M2421" s="3" t="s">
        <v>36</v>
      </c>
      <c r="N2421" s="3" t="s">
        <v>37</v>
      </c>
      <c r="O2421" s="3" t="s">
        <v>252</v>
      </c>
      <c r="P2421" s="3"/>
      <c r="Q2421" s="3"/>
      <c r="R2421" s="3" t="s">
        <v>40</v>
      </c>
      <c r="S2421" s="3" t="s">
        <v>41</v>
      </c>
      <c r="T2421" s="3" t="s">
        <v>42</v>
      </c>
      <c r="U2421" s="4" t="s">
        <v>253</v>
      </c>
      <c r="V2421" s="6">
        <v>166909</v>
      </c>
      <c r="W2421" s="6">
        <v>5804</v>
      </c>
      <c r="X2421" s="6">
        <v>172713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</row>
    <row r="2422" spans="1:32" ht="22.5">
      <c r="A2422" s="3" t="s">
        <v>470</v>
      </c>
      <c r="B2422" s="11" t="s">
        <v>545</v>
      </c>
      <c r="C2422" s="11" t="s">
        <v>581</v>
      </c>
      <c r="D2422" s="4" t="s">
        <v>471</v>
      </c>
      <c r="E2422" s="5" t="s">
        <v>365</v>
      </c>
      <c r="F2422" s="5" t="str">
        <f t="shared" si="40"/>
        <v>C-4199-1500-5</v>
      </c>
      <c r="G2422" s="13" t="s">
        <v>543</v>
      </c>
      <c r="H2422" s="13" t="s">
        <v>501</v>
      </c>
      <c r="I2422" s="13" t="s">
        <v>544</v>
      </c>
      <c r="J2422" s="3" t="s">
        <v>53</v>
      </c>
      <c r="K2422" s="3" t="s">
        <v>54</v>
      </c>
      <c r="L2422" s="3" t="s">
        <v>55</v>
      </c>
      <c r="M2422" s="3" t="s">
        <v>46</v>
      </c>
      <c r="N2422" s="3" t="s">
        <v>37</v>
      </c>
      <c r="O2422" s="3" t="s">
        <v>210</v>
      </c>
      <c r="P2422" s="3"/>
      <c r="Q2422" s="3"/>
      <c r="R2422" s="3" t="s">
        <v>40</v>
      </c>
      <c r="S2422" s="3" t="s">
        <v>41</v>
      </c>
      <c r="T2422" s="3" t="s">
        <v>42</v>
      </c>
      <c r="U2422" s="4" t="s">
        <v>366</v>
      </c>
      <c r="V2422" s="6">
        <v>0</v>
      </c>
      <c r="W2422" s="6">
        <v>50000000</v>
      </c>
      <c r="X2422" s="6">
        <v>16224547</v>
      </c>
      <c r="Y2422" s="6">
        <v>33775453</v>
      </c>
      <c r="Z2422" s="6">
        <v>0</v>
      </c>
      <c r="AA2422" s="6">
        <v>33775453</v>
      </c>
      <c r="AB2422" s="6">
        <v>0</v>
      </c>
      <c r="AC2422" s="6">
        <v>33775453</v>
      </c>
      <c r="AD2422" s="6">
        <v>0</v>
      </c>
      <c r="AE2422" s="6">
        <v>0</v>
      </c>
      <c r="AF2422" s="6">
        <v>0</v>
      </c>
    </row>
    <row r="2423" spans="1:32" ht="22.5">
      <c r="A2423" s="3" t="s">
        <v>470</v>
      </c>
      <c r="B2423" s="11" t="s">
        <v>545</v>
      </c>
      <c r="C2423" s="11" t="s">
        <v>581</v>
      </c>
      <c r="D2423" s="4" t="s">
        <v>471</v>
      </c>
      <c r="E2423" s="5" t="s">
        <v>367</v>
      </c>
      <c r="F2423" s="5" t="str">
        <f t="shared" si="40"/>
        <v>C-4199-1500-5</v>
      </c>
      <c r="G2423" s="13" t="s">
        <v>543</v>
      </c>
      <c r="H2423" s="13" t="s">
        <v>501</v>
      </c>
      <c r="I2423" s="13" t="s">
        <v>544</v>
      </c>
      <c r="J2423" s="3" t="s">
        <v>53</v>
      </c>
      <c r="K2423" s="3" t="s">
        <v>54</v>
      </c>
      <c r="L2423" s="3" t="s">
        <v>55</v>
      </c>
      <c r="M2423" s="3" t="s">
        <v>46</v>
      </c>
      <c r="N2423" s="3" t="s">
        <v>37</v>
      </c>
      <c r="O2423" s="3" t="s">
        <v>257</v>
      </c>
      <c r="P2423" s="3"/>
      <c r="Q2423" s="3"/>
      <c r="R2423" s="3" t="s">
        <v>40</v>
      </c>
      <c r="S2423" s="3" t="s">
        <v>150</v>
      </c>
      <c r="T2423" s="3" t="s">
        <v>42</v>
      </c>
      <c r="U2423" s="4" t="s">
        <v>368</v>
      </c>
      <c r="V2423" s="6">
        <v>39000000</v>
      </c>
      <c r="W2423" s="6">
        <v>0</v>
      </c>
      <c r="X2423" s="6">
        <v>10800</v>
      </c>
      <c r="Y2423" s="6">
        <v>38989200</v>
      </c>
      <c r="Z2423" s="6">
        <v>0</v>
      </c>
      <c r="AA2423" s="6">
        <v>38989200</v>
      </c>
      <c r="AB2423" s="6">
        <v>0</v>
      </c>
      <c r="AC2423" s="6">
        <v>38989200</v>
      </c>
      <c r="AD2423" s="6">
        <v>38989200</v>
      </c>
      <c r="AE2423" s="6">
        <v>31809600</v>
      </c>
      <c r="AF2423" s="6">
        <v>31809600</v>
      </c>
    </row>
    <row r="2424" spans="1:32" ht="22.5">
      <c r="A2424" s="3" t="s">
        <v>470</v>
      </c>
      <c r="B2424" s="11" t="s">
        <v>545</v>
      </c>
      <c r="C2424" s="11" t="s">
        <v>581</v>
      </c>
      <c r="D2424" s="4" t="s">
        <v>471</v>
      </c>
      <c r="E2424" s="5" t="s">
        <v>389</v>
      </c>
      <c r="F2424" s="5" t="str">
        <f t="shared" si="40"/>
        <v>C-4199-1500-5</v>
      </c>
      <c r="G2424" s="13" t="s">
        <v>543</v>
      </c>
      <c r="H2424" s="13" t="s">
        <v>501</v>
      </c>
      <c r="I2424" s="13" t="s">
        <v>544</v>
      </c>
      <c r="J2424" s="3" t="s">
        <v>53</v>
      </c>
      <c r="K2424" s="3" t="s">
        <v>54</v>
      </c>
      <c r="L2424" s="3" t="s">
        <v>55</v>
      </c>
      <c r="M2424" s="3" t="s">
        <v>46</v>
      </c>
      <c r="N2424" s="3" t="s">
        <v>37</v>
      </c>
      <c r="O2424" s="3" t="s">
        <v>56</v>
      </c>
      <c r="P2424" s="3"/>
      <c r="Q2424" s="3"/>
      <c r="R2424" s="3" t="s">
        <v>40</v>
      </c>
      <c r="S2424" s="3" t="s">
        <v>150</v>
      </c>
      <c r="T2424" s="3" t="s">
        <v>42</v>
      </c>
      <c r="U2424" s="4" t="s">
        <v>390</v>
      </c>
      <c r="V2424" s="6">
        <v>8200000</v>
      </c>
      <c r="W2424" s="6">
        <v>0</v>
      </c>
      <c r="X2424" s="6">
        <v>0</v>
      </c>
      <c r="Y2424" s="6">
        <v>8200000</v>
      </c>
      <c r="Z2424" s="6">
        <v>0</v>
      </c>
      <c r="AA2424" s="6">
        <v>8200000</v>
      </c>
      <c r="AB2424" s="6">
        <v>0</v>
      </c>
      <c r="AC2424" s="6">
        <v>8200000</v>
      </c>
      <c r="AD2424" s="6">
        <v>8200000</v>
      </c>
      <c r="AE2424" s="6">
        <v>8200000</v>
      </c>
      <c r="AF2424" s="6">
        <v>8200000</v>
      </c>
    </row>
    <row r="2425" spans="1:32" ht="22.5">
      <c r="A2425" s="3" t="s">
        <v>470</v>
      </c>
      <c r="B2425" s="11" t="s">
        <v>545</v>
      </c>
      <c r="C2425" s="11" t="s">
        <v>581</v>
      </c>
      <c r="D2425" s="4" t="s">
        <v>471</v>
      </c>
      <c r="E2425" s="5" t="s">
        <v>371</v>
      </c>
      <c r="F2425" s="5" t="str">
        <f t="shared" si="40"/>
        <v>C-4199-1500-5</v>
      </c>
      <c r="G2425" s="13" t="s">
        <v>543</v>
      </c>
      <c r="H2425" s="13" t="s">
        <v>493</v>
      </c>
      <c r="I2425" s="13" t="s">
        <v>512</v>
      </c>
      <c r="J2425" s="3" t="s">
        <v>53</v>
      </c>
      <c r="K2425" s="3" t="s">
        <v>54</v>
      </c>
      <c r="L2425" s="3" t="s">
        <v>55</v>
      </c>
      <c r="M2425" s="3" t="s">
        <v>46</v>
      </c>
      <c r="N2425" s="3" t="s">
        <v>37</v>
      </c>
      <c r="O2425" s="3" t="s">
        <v>218</v>
      </c>
      <c r="P2425" s="3"/>
      <c r="Q2425" s="3"/>
      <c r="R2425" s="3" t="s">
        <v>40</v>
      </c>
      <c r="S2425" s="3" t="s">
        <v>150</v>
      </c>
      <c r="T2425" s="3" t="s">
        <v>42</v>
      </c>
      <c r="U2425" s="4" t="s">
        <v>222</v>
      </c>
      <c r="V2425" s="6">
        <v>56281000</v>
      </c>
      <c r="W2425" s="6">
        <v>33856467</v>
      </c>
      <c r="X2425" s="6">
        <v>1903967</v>
      </c>
      <c r="Y2425" s="6">
        <v>88233500</v>
      </c>
      <c r="Z2425" s="6">
        <v>0</v>
      </c>
      <c r="AA2425" s="6">
        <v>88233500</v>
      </c>
      <c r="AB2425" s="6">
        <v>0</v>
      </c>
      <c r="AC2425" s="6">
        <v>88233500</v>
      </c>
      <c r="AD2425" s="6">
        <v>88233500</v>
      </c>
      <c r="AE2425" s="6">
        <v>85423367</v>
      </c>
      <c r="AF2425" s="6">
        <v>85423367</v>
      </c>
    </row>
    <row r="2426" spans="1:32" ht="22.5">
      <c r="A2426" s="3" t="s">
        <v>470</v>
      </c>
      <c r="B2426" s="11" t="s">
        <v>545</v>
      </c>
      <c r="C2426" s="11" t="s">
        <v>581</v>
      </c>
      <c r="D2426" s="4" t="s">
        <v>471</v>
      </c>
      <c r="E2426" s="5" t="s">
        <v>372</v>
      </c>
      <c r="F2426" s="5" t="str">
        <f t="shared" si="40"/>
        <v>C-4199-1500-5</v>
      </c>
      <c r="G2426" s="13" t="s">
        <v>543</v>
      </c>
      <c r="H2426" s="13" t="s">
        <v>493</v>
      </c>
      <c r="I2426" s="13" t="s">
        <v>506</v>
      </c>
      <c r="J2426" s="3" t="s">
        <v>53</v>
      </c>
      <c r="K2426" s="3" t="s">
        <v>54</v>
      </c>
      <c r="L2426" s="3" t="s">
        <v>55</v>
      </c>
      <c r="M2426" s="3" t="s">
        <v>46</v>
      </c>
      <c r="N2426" s="3" t="s">
        <v>37</v>
      </c>
      <c r="O2426" s="3" t="s">
        <v>221</v>
      </c>
      <c r="P2426" s="3"/>
      <c r="Q2426" s="3"/>
      <c r="R2426" s="3" t="s">
        <v>40</v>
      </c>
      <c r="S2426" s="3" t="s">
        <v>150</v>
      </c>
      <c r="T2426" s="3" t="s">
        <v>42</v>
      </c>
      <c r="U2426" s="4" t="s">
        <v>57</v>
      </c>
      <c r="V2426" s="6">
        <v>0</v>
      </c>
      <c r="W2426" s="6">
        <v>998710</v>
      </c>
      <c r="X2426" s="6">
        <v>25000</v>
      </c>
      <c r="Y2426" s="6">
        <v>973710</v>
      </c>
      <c r="Z2426" s="6">
        <v>0</v>
      </c>
      <c r="AA2426" s="6">
        <v>973710</v>
      </c>
      <c r="AB2426" s="6">
        <v>0</v>
      </c>
      <c r="AC2426" s="6">
        <v>973710</v>
      </c>
      <c r="AD2426" s="6">
        <v>973710</v>
      </c>
      <c r="AE2426" s="6">
        <v>973710</v>
      </c>
      <c r="AF2426" s="6">
        <v>973710</v>
      </c>
    </row>
    <row r="2427" spans="1:32" ht="22.5">
      <c r="A2427" s="3" t="s">
        <v>472</v>
      </c>
      <c r="B2427" s="11" t="s">
        <v>545</v>
      </c>
      <c r="C2427" s="11" t="s">
        <v>582</v>
      </c>
      <c r="D2427" s="4" t="s">
        <v>473</v>
      </c>
      <c r="E2427" s="5" t="s">
        <v>123</v>
      </c>
      <c r="F2427" s="5" t="str">
        <f t="shared" si="40"/>
        <v>A-2-0-3</v>
      </c>
      <c r="G2427" s="13" t="s">
        <v>492</v>
      </c>
      <c r="H2427" s="13" t="s">
        <v>501</v>
      </c>
      <c r="I2427" s="13" t="s">
        <v>502</v>
      </c>
      <c r="J2427" s="3" t="s">
        <v>35</v>
      </c>
      <c r="K2427" s="3" t="s">
        <v>36</v>
      </c>
      <c r="L2427" s="3" t="s">
        <v>37</v>
      </c>
      <c r="M2427" s="3" t="s">
        <v>38</v>
      </c>
      <c r="N2427" s="3" t="s">
        <v>121</v>
      </c>
      <c r="O2427" s="3" t="s">
        <v>38</v>
      </c>
      <c r="P2427" s="3"/>
      <c r="Q2427" s="3"/>
      <c r="R2427" s="3" t="s">
        <v>40</v>
      </c>
      <c r="S2427" s="3" t="s">
        <v>41</v>
      </c>
      <c r="T2427" s="3" t="s">
        <v>42</v>
      </c>
      <c r="U2427" s="4" t="s">
        <v>124</v>
      </c>
      <c r="V2427" s="6">
        <v>4360000</v>
      </c>
      <c r="W2427" s="6">
        <v>2000</v>
      </c>
      <c r="X2427" s="6">
        <v>114439</v>
      </c>
      <c r="Y2427" s="6">
        <v>4247561</v>
      </c>
      <c r="Z2427" s="6">
        <v>0</v>
      </c>
      <c r="AA2427" s="6">
        <v>4247561</v>
      </c>
      <c r="AB2427" s="6">
        <v>0</v>
      </c>
      <c r="AC2427" s="6">
        <v>4247561</v>
      </c>
      <c r="AD2427" s="6">
        <v>4247561</v>
      </c>
      <c r="AE2427" s="6">
        <v>4247561</v>
      </c>
      <c r="AF2427" s="6">
        <v>4247561</v>
      </c>
    </row>
    <row r="2428" spans="1:32" ht="22.5">
      <c r="A2428" s="3" t="s">
        <v>472</v>
      </c>
      <c r="B2428" s="11" t="s">
        <v>545</v>
      </c>
      <c r="C2428" s="11" t="s">
        <v>582</v>
      </c>
      <c r="D2428" s="4" t="s">
        <v>473</v>
      </c>
      <c r="E2428" s="5" t="s">
        <v>133</v>
      </c>
      <c r="F2428" s="5" t="str">
        <f t="shared" si="40"/>
        <v>A-2-0-4</v>
      </c>
      <c r="G2428" s="13" t="s">
        <v>492</v>
      </c>
      <c r="H2428" s="13" t="s">
        <v>501</v>
      </c>
      <c r="I2428" s="13" t="s">
        <v>502</v>
      </c>
      <c r="J2428" s="3" t="s">
        <v>35</v>
      </c>
      <c r="K2428" s="3" t="s">
        <v>36</v>
      </c>
      <c r="L2428" s="3" t="s">
        <v>37</v>
      </c>
      <c r="M2428" s="3" t="s">
        <v>45</v>
      </c>
      <c r="N2428" s="3" t="s">
        <v>45</v>
      </c>
      <c r="O2428" s="3" t="s">
        <v>61</v>
      </c>
      <c r="P2428" s="3"/>
      <c r="Q2428" s="3"/>
      <c r="R2428" s="3" t="s">
        <v>40</v>
      </c>
      <c r="S2428" s="3" t="s">
        <v>41</v>
      </c>
      <c r="T2428" s="3" t="s">
        <v>42</v>
      </c>
      <c r="U2428" s="4" t="s">
        <v>134</v>
      </c>
      <c r="V2428" s="6">
        <v>8500000</v>
      </c>
      <c r="W2428" s="6">
        <v>0</v>
      </c>
      <c r="X2428" s="6">
        <v>8500000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</row>
    <row r="2429" spans="1:32" ht="22.5">
      <c r="A2429" s="3" t="s">
        <v>472</v>
      </c>
      <c r="B2429" s="11" t="s">
        <v>545</v>
      </c>
      <c r="C2429" s="11" t="s">
        <v>582</v>
      </c>
      <c r="D2429" s="4" t="s">
        <v>473</v>
      </c>
      <c r="E2429" s="5" t="s">
        <v>135</v>
      </c>
      <c r="F2429" s="5" t="str">
        <f t="shared" si="40"/>
        <v>A-2-0-4</v>
      </c>
      <c r="G2429" s="13" t="s">
        <v>492</v>
      </c>
      <c r="H2429" s="13" t="s">
        <v>501</v>
      </c>
      <c r="I2429" s="13" t="s">
        <v>502</v>
      </c>
      <c r="J2429" s="3" t="s">
        <v>35</v>
      </c>
      <c r="K2429" s="3" t="s">
        <v>36</v>
      </c>
      <c r="L2429" s="3" t="s">
        <v>37</v>
      </c>
      <c r="M2429" s="3" t="s">
        <v>45</v>
      </c>
      <c r="N2429" s="3" t="s">
        <v>45</v>
      </c>
      <c r="O2429" s="3" t="s">
        <v>36</v>
      </c>
      <c r="P2429" s="3"/>
      <c r="Q2429" s="3"/>
      <c r="R2429" s="3" t="s">
        <v>40</v>
      </c>
      <c r="S2429" s="3" t="s">
        <v>41</v>
      </c>
      <c r="T2429" s="3" t="s">
        <v>42</v>
      </c>
      <c r="U2429" s="4" t="s">
        <v>136</v>
      </c>
      <c r="V2429" s="6">
        <v>2200000</v>
      </c>
      <c r="W2429" s="6">
        <v>753000</v>
      </c>
      <c r="X2429" s="6">
        <v>41212</v>
      </c>
      <c r="Y2429" s="6">
        <v>2911788</v>
      </c>
      <c r="Z2429" s="6">
        <v>0</v>
      </c>
      <c r="AA2429" s="6">
        <v>2427422</v>
      </c>
      <c r="AB2429" s="6">
        <v>484366</v>
      </c>
      <c r="AC2429" s="6">
        <v>2427422</v>
      </c>
      <c r="AD2429" s="6">
        <v>1846797</v>
      </c>
      <c r="AE2429" s="6">
        <v>1228423</v>
      </c>
      <c r="AF2429" s="6">
        <v>1228423</v>
      </c>
    </row>
    <row r="2430" spans="1:32" ht="22.5">
      <c r="A2430" s="3" t="s">
        <v>472</v>
      </c>
      <c r="B2430" s="11" t="s">
        <v>545</v>
      </c>
      <c r="C2430" s="11" t="s">
        <v>582</v>
      </c>
      <c r="D2430" s="4" t="s">
        <v>473</v>
      </c>
      <c r="E2430" s="5" t="s">
        <v>155</v>
      </c>
      <c r="F2430" s="5" t="str">
        <f t="shared" si="40"/>
        <v>A-2-0-4</v>
      </c>
      <c r="G2430" s="13" t="s">
        <v>492</v>
      </c>
      <c r="H2430" s="13" t="s">
        <v>501</v>
      </c>
      <c r="I2430" s="13" t="s">
        <v>502</v>
      </c>
      <c r="J2430" s="3" t="s">
        <v>35</v>
      </c>
      <c r="K2430" s="3" t="s">
        <v>36</v>
      </c>
      <c r="L2430" s="3" t="s">
        <v>37</v>
      </c>
      <c r="M2430" s="3" t="s">
        <v>45</v>
      </c>
      <c r="N2430" s="3" t="s">
        <v>46</v>
      </c>
      <c r="O2430" s="3" t="s">
        <v>36</v>
      </c>
      <c r="P2430" s="3"/>
      <c r="Q2430" s="3"/>
      <c r="R2430" s="3" t="s">
        <v>40</v>
      </c>
      <c r="S2430" s="3" t="s">
        <v>41</v>
      </c>
      <c r="T2430" s="3" t="s">
        <v>42</v>
      </c>
      <c r="U2430" s="4" t="s">
        <v>156</v>
      </c>
      <c r="V2430" s="6">
        <v>2000000</v>
      </c>
      <c r="W2430" s="6">
        <v>5001928</v>
      </c>
      <c r="X2430" s="6">
        <v>6602</v>
      </c>
      <c r="Y2430" s="6">
        <v>6995326</v>
      </c>
      <c r="Z2430" s="6">
        <v>0</v>
      </c>
      <c r="AA2430" s="6">
        <v>6995326</v>
      </c>
      <c r="AB2430" s="6">
        <v>0</v>
      </c>
      <c r="AC2430" s="6">
        <v>6995326</v>
      </c>
      <c r="AD2430" s="6">
        <v>6995326</v>
      </c>
      <c r="AE2430" s="6">
        <v>6995326</v>
      </c>
      <c r="AF2430" s="6">
        <v>6995326</v>
      </c>
    </row>
    <row r="2431" spans="1:32" ht="22.5">
      <c r="A2431" s="3" t="s">
        <v>472</v>
      </c>
      <c r="B2431" s="11" t="s">
        <v>545</v>
      </c>
      <c r="C2431" s="11" t="s">
        <v>582</v>
      </c>
      <c r="D2431" s="4" t="s">
        <v>473</v>
      </c>
      <c r="E2431" s="5" t="s">
        <v>44</v>
      </c>
      <c r="F2431" s="5" t="str">
        <f t="shared" si="40"/>
        <v>A-2-0-4</v>
      </c>
      <c r="G2431" s="13" t="s">
        <v>492</v>
      </c>
      <c r="H2431" s="13" t="s">
        <v>501</v>
      </c>
      <c r="I2431" s="13" t="s">
        <v>502</v>
      </c>
      <c r="J2431" s="3" t="s">
        <v>35</v>
      </c>
      <c r="K2431" s="3" t="s">
        <v>36</v>
      </c>
      <c r="L2431" s="3" t="s">
        <v>37</v>
      </c>
      <c r="M2431" s="3" t="s">
        <v>45</v>
      </c>
      <c r="N2431" s="3" t="s">
        <v>46</v>
      </c>
      <c r="O2431" s="3" t="s">
        <v>47</v>
      </c>
      <c r="P2431" s="3"/>
      <c r="Q2431" s="3"/>
      <c r="R2431" s="3" t="s">
        <v>40</v>
      </c>
      <c r="S2431" s="3" t="s">
        <v>41</v>
      </c>
      <c r="T2431" s="3" t="s">
        <v>42</v>
      </c>
      <c r="U2431" s="4" t="s">
        <v>48</v>
      </c>
      <c r="V2431" s="6">
        <v>8500000</v>
      </c>
      <c r="W2431" s="6">
        <v>7929537</v>
      </c>
      <c r="X2431" s="6">
        <v>5135592</v>
      </c>
      <c r="Y2431" s="6">
        <v>11293945</v>
      </c>
      <c r="Z2431" s="6">
        <v>0</v>
      </c>
      <c r="AA2431" s="6">
        <v>11291945</v>
      </c>
      <c r="AB2431" s="6">
        <v>2000</v>
      </c>
      <c r="AC2431" s="6">
        <v>11291945</v>
      </c>
      <c r="AD2431" s="6">
        <v>11291945</v>
      </c>
      <c r="AE2431" s="6">
        <v>2791945</v>
      </c>
      <c r="AF2431" s="6">
        <v>2791945</v>
      </c>
    </row>
    <row r="2432" spans="1:32" ht="22.5">
      <c r="A2432" s="3" t="s">
        <v>472</v>
      </c>
      <c r="B2432" s="11" t="s">
        <v>545</v>
      </c>
      <c r="C2432" s="11" t="s">
        <v>582</v>
      </c>
      <c r="D2432" s="4" t="s">
        <v>473</v>
      </c>
      <c r="E2432" s="5" t="s">
        <v>179</v>
      </c>
      <c r="F2432" s="5" t="str">
        <f t="shared" si="40"/>
        <v>A-2-0-4</v>
      </c>
      <c r="G2432" s="13" t="s">
        <v>492</v>
      </c>
      <c r="H2432" s="13" t="s">
        <v>501</v>
      </c>
      <c r="I2432" s="13" t="s">
        <v>502</v>
      </c>
      <c r="J2432" s="3" t="s">
        <v>35</v>
      </c>
      <c r="K2432" s="3" t="s">
        <v>36</v>
      </c>
      <c r="L2432" s="3" t="s">
        <v>37</v>
      </c>
      <c r="M2432" s="3" t="s">
        <v>45</v>
      </c>
      <c r="N2432" s="3" t="s">
        <v>158</v>
      </c>
      <c r="O2432" s="3" t="s">
        <v>61</v>
      </c>
      <c r="P2432" s="3"/>
      <c r="Q2432" s="3"/>
      <c r="R2432" s="3" t="s">
        <v>40</v>
      </c>
      <c r="S2432" s="3" t="s">
        <v>41</v>
      </c>
      <c r="T2432" s="3" t="s">
        <v>42</v>
      </c>
      <c r="U2432" s="4" t="s">
        <v>180</v>
      </c>
      <c r="V2432" s="6">
        <v>900000</v>
      </c>
      <c r="W2432" s="6">
        <v>0</v>
      </c>
      <c r="X2432" s="6">
        <v>0</v>
      </c>
      <c r="Y2432" s="6">
        <v>900000</v>
      </c>
      <c r="Z2432" s="6">
        <v>0</v>
      </c>
      <c r="AA2432" s="6">
        <v>899999.04</v>
      </c>
      <c r="AB2432" s="6">
        <v>0.96</v>
      </c>
      <c r="AC2432" s="6">
        <v>899999.04</v>
      </c>
      <c r="AD2432" s="6">
        <v>899999.04</v>
      </c>
      <c r="AE2432" s="6">
        <v>899999.04</v>
      </c>
      <c r="AF2432" s="6">
        <v>899999.04</v>
      </c>
    </row>
    <row r="2433" spans="1:32" ht="22.5">
      <c r="A2433" s="3" t="s">
        <v>472</v>
      </c>
      <c r="B2433" s="11" t="s">
        <v>545</v>
      </c>
      <c r="C2433" s="11" t="s">
        <v>582</v>
      </c>
      <c r="D2433" s="4" t="s">
        <v>473</v>
      </c>
      <c r="E2433" s="5" t="s">
        <v>181</v>
      </c>
      <c r="F2433" s="5" t="str">
        <f t="shared" si="40"/>
        <v>A-2-0-4</v>
      </c>
      <c r="G2433" s="13" t="s">
        <v>492</v>
      </c>
      <c r="H2433" s="13" t="s">
        <v>501</v>
      </c>
      <c r="I2433" s="13" t="s">
        <v>502</v>
      </c>
      <c r="J2433" s="3" t="s">
        <v>35</v>
      </c>
      <c r="K2433" s="3" t="s">
        <v>36</v>
      </c>
      <c r="L2433" s="3" t="s">
        <v>37</v>
      </c>
      <c r="M2433" s="3" t="s">
        <v>45</v>
      </c>
      <c r="N2433" s="3" t="s">
        <v>158</v>
      </c>
      <c r="O2433" s="3" t="s">
        <v>36</v>
      </c>
      <c r="P2433" s="3"/>
      <c r="Q2433" s="3"/>
      <c r="R2433" s="3" t="s">
        <v>40</v>
      </c>
      <c r="S2433" s="3" t="s">
        <v>41</v>
      </c>
      <c r="T2433" s="3" t="s">
        <v>42</v>
      </c>
      <c r="U2433" s="4" t="s">
        <v>182</v>
      </c>
      <c r="V2433" s="6">
        <v>23000000</v>
      </c>
      <c r="W2433" s="6">
        <v>0</v>
      </c>
      <c r="X2433" s="6">
        <v>0</v>
      </c>
      <c r="Y2433" s="6">
        <v>23000000</v>
      </c>
      <c r="Z2433" s="6">
        <v>0</v>
      </c>
      <c r="AA2433" s="6">
        <v>23000000</v>
      </c>
      <c r="AB2433" s="6">
        <v>0</v>
      </c>
      <c r="AC2433" s="6">
        <v>23000000</v>
      </c>
      <c r="AD2433" s="6">
        <v>23000000</v>
      </c>
      <c r="AE2433" s="6">
        <v>23000000</v>
      </c>
      <c r="AF2433" s="6">
        <v>23000000</v>
      </c>
    </row>
    <row r="2434" spans="1:32" ht="22.5">
      <c r="A2434" s="3" t="s">
        <v>472</v>
      </c>
      <c r="B2434" s="11" t="s">
        <v>545</v>
      </c>
      <c r="C2434" s="11" t="s">
        <v>582</v>
      </c>
      <c r="D2434" s="4" t="s">
        <v>473</v>
      </c>
      <c r="E2434" s="5" t="s">
        <v>185</v>
      </c>
      <c r="F2434" s="5" t="str">
        <f t="shared" si="40"/>
        <v>A-2-0-4</v>
      </c>
      <c r="G2434" s="13" t="s">
        <v>492</v>
      </c>
      <c r="H2434" s="13" t="s">
        <v>501</v>
      </c>
      <c r="I2434" s="13" t="s">
        <v>502</v>
      </c>
      <c r="J2434" s="3" t="s">
        <v>35</v>
      </c>
      <c r="K2434" s="3" t="s">
        <v>36</v>
      </c>
      <c r="L2434" s="3" t="s">
        <v>37</v>
      </c>
      <c r="M2434" s="3" t="s">
        <v>45</v>
      </c>
      <c r="N2434" s="3" t="s">
        <v>158</v>
      </c>
      <c r="O2434" s="3" t="s">
        <v>116</v>
      </c>
      <c r="P2434" s="3"/>
      <c r="Q2434" s="3"/>
      <c r="R2434" s="3" t="s">
        <v>40</v>
      </c>
      <c r="S2434" s="3" t="s">
        <v>41</v>
      </c>
      <c r="T2434" s="3" t="s">
        <v>42</v>
      </c>
      <c r="U2434" s="4" t="s">
        <v>186</v>
      </c>
      <c r="V2434" s="6">
        <v>1000000</v>
      </c>
      <c r="W2434" s="6">
        <v>0</v>
      </c>
      <c r="X2434" s="6">
        <v>0</v>
      </c>
      <c r="Y2434" s="6">
        <v>1000000</v>
      </c>
      <c r="Z2434" s="6">
        <v>0</v>
      </c>
      <c r="AA2434" s="6">
        <v>1000000</v>
      </c>
      <c r="AB2434" s="6">
        <v>0</v>
      </c>
      <c r="AC2434" s="6">
        <v>1000000</v>
      </c>
      <c r="AD2434" s="6">
        <v>1000000</v>
      </c>
      <c r="AE2434" s="6">
        <v>1000000</v>
      </c>
      <c r="AF2434" s="6">
        <v>1000000</v>
      </c>
    </row>
    <row r="2435" spans="1:32" ht="22.5">
      <c r="A2435" s="3" t="s">
        <v>472</v>
      </c>
      <c r="B2435" s="11" t="s">
        <v>545</v>
      </c>
      <c r="C2435" s="11" t="s">
        <v>582</v>
      </c>
      <c r="D2435" s="4" t="s">
        <v>473</v>
      </c>
      <c r="E2435" s="5" t="s">
        <v>187</v>
      </c>
      <c r="F2435" s="5" t="str">
        <f t="shared" si="40"/>
        <v>A-2-0-4</v>
      </c>
      <c r="G2435" s="13" t="s">
        <v>492</v>
      </c>
      <c r="H2435" s="13" t="s">
        <v>501</v>
      </c>
      <c r="I2435" s="13" t="s">
        <v>502</v>
      </c>
      <c r="J2435" s="3" t="s">
        <v>35</v>
      </c>
      <c r="K2435" s="3" t="s">
        <v>36</v>
      </c>
      <c r="L2435" s="3" t="s">
        <v>37</v>
      </c>
      <c r="M2435" s="3" t="s">
        <v>45</v>
      </c>
      <c r="N2435" s="3" t="s">
        <v>93</v>
      </c>
      <c r="O2435" s="3" t="s">
        <v>78</v>
      </c>
      <c r="P2435" s="3"/>
      <c r="Q2435" s="3"/>
      <c r="R2435" s="3" t="s">
        <v>40</v>
      </c>
      <c r="S2435" s="3" t="s">
        <v>41</v>
      </c>
      <c r="T2435" s="3" t="s">
        <v>42</v>
      </c>
      <c r="U2435" s="4" t="s">
        <v>188</v>
      </c>
      <c r="V2435" s="6">
        <v>0</v>
      </c>
      <c r="W2435" s="6">
        <v>2122560</v>
      </c>
      <c r="X2435" s="6">
        <v>298749</v>
      </c>
      <c r="Y2435" s="6">
        <v>1823811</v>
      </c>
      <c r="Z2435" s="6">
        <v>0</v>
      </c>
      <c r="AA2435" s="6">
        <v>1823811</v>
      </c>
      <c r="AB2435" s="6">
        <v>0</v>
      </c>
      <c r="AC2435" s="6">
        <v>1823811</v>
      </c>
      <c r="AD2435" s="6">
        <v>1823811</v>
      </c>
      <c r="AE2435" s="6">
        <v>1823811</v>
      </c>
      <c r="AF2435" s="6">
        <v>1823811</v>
      </c>
    </row>
    <row r="2436" spans="1:32" ht="22.5">
      <c r="A2436" s="3" t="s">
        <v>472</v>
      </c>
      <c r="B2436" s="11" t="s">
        <v>545</v>
      </c>
      <c r="C2436" s="11" t="s">
        <v>582</v>
      </c>
      <c r="D2436" s="4" t="s">
        <v>473</v>
      </c>
      <c r="E2436" s="5" t="s">
        <v>49</v>
      </c>
      <c r="F2436" s="5" t="str">
        <f t="shared" si="40"/>
        <v>A-2-0-4</v>
      </c>
      <c r="G2436" s="13" t="s">
        <v>492</v>
      </c>
      <c r="H2436" s="13" t="s">
        <v>493</v>
      </c>
      <c r="I2436" s="13" t="s">
        <v>494</v>
      </c>
      <c r="J2436" s="3" t="s">
        <v>35</v>
      </c>
      <c r="K2436" s="3" t="s">
        <v>36</v>
      </c>
      <c r="L2436" s="3" t="s">
        <v>37</v>
      </c>
      <c r="M2436" s="3" t="s">
        <v>45</v>
      </c>
      <c r="N2436" s="3" t="s">
        <v>50</v>
      </c>
      <c r="O2436" s="3" t="s">
        <v>36</v>
      </c>
      <c r="P2436" s="3"/>
      <c r="Q2436" s="3"/>
      <c r="R2436" s="3" t="s">
        <v>40</v>
      </c>
      <c r="S2436" s="3" t="s">
        <v>41</v>
      </c>
      <c r="T2436" s="3" t="s">
        <v>42</v>
      </c>
      <c r="U2436" s="4" t="s">
        <v>51</v>
      </c>
      <c r="V2436" s="6">
        <v>12000000</v>
      </c>
      <c r="W2436" s="6">
        <v>6148994</v>
      </c>
      <c r="X2436" s="6">
        <v>395488</v>
      </c>
      <c r="Y2436" s="6">
        <v>17753506</v>
      </c>
      <c r="Z2436" s="6">
        <v>0</v>
      </c>
      <c r="AA2436" s="6">
        <v>17753506</v>
      </c>
      <c r="AB2436" s="6">
        <v>0</v>
      </c>
      <c r="AC2436" s="6">
        <v>17753506</v>
      </c>
      <c r="AD2436" s="6">
        <v>17753506</v>
      </c>
      <c r="AE2436" s="6">
        <v>17753506</v>
      </c>
      <c r="AF2436" s="6">
        <v>17753506</v>
      </c>
    </row>
    <row r="2437" spans="1:32" ht="22.5">
      <c r="A2437" s="3" t="s">
        <v>472</v>
      </c>
      <c r="B2437" s="11" t="s">
        <v>545</v>
      </c>
      <c r="C2437" s="11" t="s">
        <v>582</v>
      </c>
      <c r="D2437" s="4" t="s">
        <v>473</v>
      </c>
      <c r="E2437" s="5" t="s">
        <v>193</v>
      </c>
      <c r="F2437" s="5" t="str">
        <f t="shared" si="40"/>
        <v>A-2-0-4</v>
      </c>
      <c r="G2437" s="13" t="s">
        <v>492</v>
      </c>
      <c r="H2437" s="13" t="s">
        <v>493</v>
      </c>
      <c r="I2437" s="13" t="s">
        <v>494</v>
      </c>
      <c r="J2437" s="3" t="s">
        <v>35</v>
      </c>
      <c r="K2437" s="3" t="s">
        <v>36</v>
      </c>
      <c r="L2437" s="3" t="s">
        <v>37</v>
      </c>
      <c r="M2437" s="3" t="s">
        <v>45</v>
      </c>
      <c r="N2437" s="3" t="s">
        <v>150</v>
      </c>
      <c r="O2437" s="3" t="s">
        <v>45</v>
      </c>
      <c r="P2437" s="3"/>
      <c r="Q2437" s="3"/>
      <c r="R2437" s="3" t="s">
        <v>40</v>
      </c>
      <c r="S2437" s="3" t="s">
        <v>41</v>
      </c>
      <c r="T2437" s="3" t="s">
        <v>42</v>
      </c>
      <c r="U2437" s="4" t="s">
        <v>194</v>
      </c>
      <c r="V2437" s="6">
        <v>13561897</v>
      </c>
      <c r="W2437" s="6">
        <v>6821869</v>
      </c>
      <c r="X2437" s="6">
        <v>40921</v>
      </c>
      <c r="Y2437" s="6">
        <v>20342845</v>
      </c>
      <c r="Z2437" s="6">
        <v>0</v>
      </c>
      <c r="AA2437" s="6">
        <v>20342845</v>
      </c>
      <c r="AB2437" s="6">
        <v>0</v>
      </c>
      <c r="AC2437" s="6">
        <v>20342845</v>
      </c>
      <c r="AD2437" s="6">
        <v>20342845</v>
      </c>
      <c r="AE2437" s="6">
        <v>20342845</v>
      </c>
      <c r="AF2437" s="6">
        <v>20342845</v>
      </c>
    </row>
    <row r="2438" spans="1:32" ht="22.5">
      <c r="A2438" s="3" t="s">
        <v>472</v>
      </c>
      <c r="B2438" s="11" t="s">
        <v>545</v>
      </c>
      <c r="C2438" s="11" t="s">
        <v>582</v>
      </c>
      <c r="D2438" s="4" t="s">
        <v>473</v>
      </c>
      <c r="E2438" s="5" t="s">
        <v>208</v>
      </c>
      <c r="F2438" s="5" t="str">
        <f t="shared" si="40"/>
        <v>C-4102-1500-1</v>
      </c>
      <c r="G2438" s="13" t="s">
        <v>509</v>
      </c>
      <c r="H2438" s="13" t="s">
        <v>510</v>
      </c>
      <c r="I2438" s="13" t="s">
        <v>511</v>
      </c>
      <c r="J2438" s="3" t="s">
        <v>53</v>
      </c>
      <c r="K2438" s="3" t="s">
        <v>209</v>
      </c>
      <c r="L2438" s="3" t="s">
        <v>55</v>
      </c>
      <c r="M2438" s="3" t="s">
        <v>61</v>
      </c>
      <c r="N2438" s="3" t="s">
        <v>37</v>
      </c>
      <c r="O2438" s="3" t="s">
        <v>210</v>
      </c>
      <c r="P2438" s="3"/>
      <c r="Q2438" s="3"/>
      <c r="R2438" s="3" t="s">
        <v>40</v>
      </c>
      <c r="S2438" s="3" t="s">
        <v>41</v>
      </c>
      <c r="T2438" s="3" t="s">
        <v>42</v>
      </c>
      <c r="U2438" s="4" t="s">
        <v>211</v>
      </c>
      <c r="V2438" s="6">
        <v>1384909920</v>
      </c>
      <c r="W2438" s="6">
        <v>188334347</v>
      </c>
      <c r="X2438" s="6">
        <v>100156188</v>
      </c>
      <c r="Y2438" s="6">
        <v>1473088079</v>
      </c>
      <c r="Z2438" s="6">
        <v>0</v>
      </c>
      <c r="AA2438" s="6">
        <v>1467501557</v>
      </c>
      <c r="AB2438" s="6">
        <v>5586522</v>
      </c>
      <c r="AC2438" s="6">
        <v>1467501557</v>
      </c>
      <c r="AD2438" s="6">
        <v>1467501557</v>
      </c>
      <c r="AE2438" s="6">
        <v>1413722465</v>
      </c>
      <c r="AF2438" s="6">
        <v>1413722465</v>
      </c>
    </row>
    <row r="2439" spans="1:32" ht="22.5">
      <c r="A2439" s="3" t="s">
        <v>472</v>
      </c>
      <c r="B2439" s="11" t="s">
        <v>545</v>
      </c>
      <c r="C2439" s="11" t="s">
        <v>582</v>
      </c>
      <c r="D2439" s="4" t="s">
        <v>473</v>
      </c>
      <c r="E2439" s="5" t="s">
        <v>217</v>
      </c>
      <c r="F2439" s="5" t="str">
        <f t="shared" si="40"/>
        <v>C-4102-1500-1</v>
      </c>
      <c r="G2439" s="13" t="s">
        <v>509</v>
      </c>
      <c r="H2439" s="13" t="s">
        <v>510</v>
      </c>
      <c r="I2439" s="13" t="s">
        <v>511</v>
      </c>
      <c r="J2439" s="3" t="s">
        <v>53</v>
      </c>
      <c r="K2439" s="3" t="s">
        <v>209</v>
      </c>
      <c r="L2439" s="3" t="s">
        <v>55</v>
      </c>
      <c r="M2439" s="3" t="s">
        <v>61</v>
      </c>
      <c r="N2439" s="3" t="s">
        <v>37</v>
      </c>
      <c r="O2439" s="3" t="s">
        <v>218</v>
      </c>
      <c r="P2439" s="3"/>
      <c r="Q2439" s="3"/>
      <c r="R2439" s="3" t="s">
        <v>40</v>
      </c>
      <c r="S2439" s="3" t="s">
        <v>41</v>
      </c>
      <c r="T2439" s="3" t="s">
        <v>42</v>
      </c>
      <c r="U2439" s="4" t="s">
        <v>219</v>
      </c>
      <c r="V2439" s="6">
        <v>85575270</v>
      </c>
      <c r="W2439" s="6">
        <v>35307498</v>
      </c>
      <c r="X2439" s="6">
        <v>35357328</v>
      </c>
      <c r="Y2439" s="6">
        <v>85525440</v>
      </c>
      <c r="Z2439" s="6">
        <v>0</v>
      </c>
      <c r="AA2439" s="6">
        <v>85525440</v>
      </c>
      <c r="AB2439" s="6">
        <v>0</v>
      </c>
      <c r="AC2439" s="6">
        <v>85525440</v>
      </c>
      <c r="AD2439" s="6">
        <v>85525440</v>
      </c>
      <c r="AE2439" s="6">
        <v>84633120</v>
      </c>
      <c r="AF2439" s="6">
        <v>84633120</v>
      </c>
    </row>
    <row r="2440" spans="1:32" ht="22.5">
      <c r="A2440" s="3" t="s">
        <v>472</v>
      </c>
      <c r="B2440" s="11" t="s">
        <v>545</v>
      </c>
      <c r="C2440" s="11" t="s">
        <v>582</v>
      </c>
      <c r="D2440" s="4" t="s">
        <v>473</v>
      </c>
      <c r="E2440" s="5" t="s">
        <v>220</v>
      </c>
      <c r="F2440" s="5" t="str">
        <f t="shared" si="40"/>
        <v>C-4102-1500-1</v>
      </c>
      <c r="G2440" s="13" t="s">
        <v>509</v>
      </c>
      <c r="H2440" s="13" t="s">
        <v>493</v>
      </c>
      <c r="I2440" s="13" t="s">
        <v>512</v>
      </c>
      <c r="J2440" s="3" t="s">
        <v>53</v>
      </c>
      <c r="K2440" s="3" t="s">
        <v>209</v>
      </c>
      <c r="L2440" s="3" t="s">
        <v>55</v>
      </c>
      <c r="M2440" s="3" t="s">
        <v>61</v>
      </c>
      <c r="N2440" s="3" t="s">
        <v>37</v>
      </c>
      <c r="O2440" s="3" t="s">
        <v>221</v>
      </c>
      <c r="P2440" s="3"/>
      <c r="Q2440" s="3"/>
      <c r="R2440" s="3" t="s">
        <v>40</v>
      </c>
      <c r="S2440" s="3" t="s">
        <v>41</v>
      </c>
      <c r="T2440" s="3" t="s">
        <v>42</v>
      </c>
      <c r="U2440" s="4" t="s">
        <v>222</v>
      </c>
      <c r="V2440" s="6">
        <v>2121092</v>
      </c>
      <c r="W2440" s="6">
        <v>35357328</v>
      </c>
      <c r="X2440" s="6">
        <v>37478420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</row>
    <row r="2441" spans="1:32" ht="22.5">
      <c r="A2441" s="3" t="s">
        <v>472</v>
      </c>
      <c r="B2441" s="11" t="s">
        <v>545</v>
      </c>
      <c r="C2441" s="11" t="s">
        <v>582</v>
      </c>
      <c r="D2441" s="4" t="s">
        <v>473</v>
      </c>
      <c r="E2441" s="5" t="s">
        <v>223</v>
      </c>
      <c r="F2441" s="5" t="str">
        <f t="shared" si="40"/>
        <v>C-4102-1500-1</v>
      </c>
      <c r="G2441" s="13" t="s">
        <v>509</v>
      </c>
      <c r="H2441" s="13" t="s">
        <v>493</v>
      </c>
      <c r="I2441" s="13" t="s">
        <v>506</v>
      </c>
      <c r="J2441" s="3" t="s">
        <v>53</v>
      </c>
      <c r="K2441" s="3" t="s">
        <v>209</v>
      </c>
      <c r="L2441" s="3" t="s">
        <v>55</v>
      </c>
      <c r="M2441" s="3" t="s">
        <v>61</v>
      </c>
      <c r="N2441" s="3" t="s">
        <v>37</v>
      </c>
      <c r="O2441" s="3" t="s">
        <v>224</v>
      </c>
      <c r="P2441" s="3"/>
      <c r="Q2441" s="3"/>
      <c r="R2441" s="3" t="s">
        <v>40</v>
      </c>
      <c r="S2441" s="3" t="s">
        <v>41</v>
      </c>
      <c r="T2441" s="3" t="s">
        <v>42</v>
      </c>
      <c r="U2441" s="4" t="s">
        <v>57</v>
      </c>
      <c r="V2441" s="6">
        <v>2323360</v>
      </c>
      <c r="W2441" s="6">
        <v>10000000</v>
      </c>
      <c r="X2441" s="6">
        <v>0</v>
      </c>
      <c r="Y2441" s="6">
        <v>12323360</v>
      </c>
      <c r="Z2441" s="6">
        <v>0</v>
      </c>
      <c r="AA2441" s="6">
        <v>2317590</v>
      </c>
      <c r="AB2441" s="6">
        <v>10005770</v>
      </c>
      <c r="AC2441" s="6">
        <v>2317590</v>
      </c>
      <c r="AD2441" s="6">
        <v>2317590</v>
      </c>
      <c r="AE2441" s="6">
        <v>2317590</v>
      </c>
      <c r="AF2441" s="6">
        <v>2317590</v>
      </c>
    </row>
    <row r="2442" spans="1:32" ht="22.5">
      <c r="A2442" s="3" t="s">
        <v>472</v>
      </c>
      <c r="B2442" s="11" t="s">
        <v>545</v>
      </c>
      <c r="C2442" s="11" t="s">
        <v>582</v>
      </c>
      <c r="D2442" s="4" t="s">
        <v>473</v>
      </c>
      <c r="E2442" s="5" t="s">
        <v>225</v>
      </c>
      <c r="F2442" s="5" t="str">
        <f t="shared" si="40"/>
        <v>C-4102-1500-3</v>
      </c>
      <c r="G2442" s="13" t="s">
        <v>495</v>
      </c>
      <c r="H2442" s="13" t="s">
        <v>496</v>
      </c>
      <c r="I2442" s="13" t="s">
        <v>497</v>
      </c>
      <c r="J2442" s="3" t="s">
        <v>53</v>
      </c>
      <c r="K2442" s="3" t="s">
        <v>209</v>
      </c>
      <c r="L2442" s="3" t="s">
        <v>55</v>
      </c>
      <c r="M2442" s="3" t="s">
        <v>38</v>
      </c>
      <c r="N2442" s="3" t="s">
        <v>37</v>
      </c>
      <c r="O2442" s="3" t="s">
        <v>213</v>
      </c>
      <c r="P2442" s="3"/>
      <c r="Q2442" s="3"/>
      <c r="R2442" s="3" t="s">
        <v>40</v>
      </c>
      <c r="S2442" s="3" t="s">
        <v>41</v>
      </c>
      <c r="T2442" s="3" t="s">
        <v>42</v>
      </c>
      <c r="U2442" s="4" t="s">
        <v>226</v>
      </c>
      <c r="V2442" s="6">
        <v>518519364</v>
      </c>
      <c r="W2442" s="6">
        <v>62521541</v>
      </c>
      <c r="X2442" s="6">
        <v>0</v>
      </c>
      <c r="Y2442" s="6">
        <v>581040905</v>
      </c>
      <c r="Z2442" s="6">
        <v>0</v>
      </c>
      <c r="AA2442" s="6">
        <v>580960386</v>
      </c>
      <c r="AB2442" s="6">
        <v>80519</v>
      </c>
      <c r="AC2442" s="6">
        <v>580960386</v>
      </c>
      <c r="AD2442" s="6">
        <v>580836799</v>
      </c>
      <c r="AE2442" s="6">
        <v>560345062</v>
      </c>
      <c r="AF2442" s="6">
        <v>560345062</v>
      </c>
    </row>
    <row r="2443" spans="1:32" ht="22.5">
      <c r="A2443" s="3" t="s">
        <v>472</v>
      </c>
      <c r="B2443" s="11" t="s">
        <v>545</v>
      </c>
      <c r="C2443" s="11" t="s">
        <v>582</v>
      </c>
      <c r="D2443" s="4" t="s">
        <v>473</v>
      </c>
      <c r="E2443" s="5" t="s">
        <v>237</v>
      </c>
      <c r="F2443" s="5" t="str">
        <f t="shared" si="40"/>
        <v>C-4102-1500-3</v>
      </c>
      <c r="G2443" s="13" t="s">
        <v>495</v>
      </c>
      <c r="H2443" s="13" t="s">
        <v>493</v>
      </c>
      <c r="I2443" s="13" t="s">
        <v>512</v>
      </c>
      <c r="J2443" s="3" t="s">
        <v>53</v>
      </c>
      <c r="K2443" s="3" t="s">
        <v>209</v>
      </c>
      <c r="L2443" s="3" t="s">
        <v>55</v>
      </c>
      <c r="M2443" s="3" t="s">
        <v>38</v>
      </c>
      <c r="N2443" s="3" t="s">
        <v>37</v>
      </c>
      <c r="O2443" s="3" t="s">
        <v>238</v>
      </c>
      <c r="P2443" s="3"/>
      <c r="Q2443" s="3"/>
      <c r="R2443" s="3" t="s">
        <v>40</v>
      </c>
      <c r="S2443" s="3" t="s">
        <v>41</v>
      </c>
      <c r="T2443" s="3" t="s">
        <v>42</v>
      </c>
      <c r="U2443" s="4" t="s">
        <v>222</v>
      </c>
      <c r="V2443" s="6">
        <v>215870537</v>
      </c>
      <c r="W2443" s="6">
        <v>189596994</v>
      </c>
      <c r="X2443" s="6">
        <v>38723406</v>
      </c>
      <c r="Y2443" s="6">
        <v>366744125</v>
      </c>
      <c r="Z2443" s="6">
        <v>0</v>
      </c>
      <c r="AA2443" s="6">
        <v>351342791</v>
      </c>
      <c r="AB2443" s="6">
        <v>15401334</v>
      </c>
      <c r="AC2443" s="6">
        <v>351342791</v>
      </c>
      <c r="AD2443" s="6">
        <v>351342791</v>
      </c>
      <c r="AE2443" s="6">
        <v>346896691</v>
      </c>
      <c r="AF2443" s="6">
        <v>346896691</v>
      </c>
    </row>
    <row r="2444" spans="1:32" ht="22.5">
      <c r="A2444" s="3" t="s">
        <v>472</v>
      </c>
      <c r="B2444" s="11" t="s">
        <v>545</v>
      </c>
      <c r="C2444" s="11" t="s">
        <v>582</v>
      </c>
      <c r="D2444" s="4" t="s">
        <v>473</v>
      </c>
      <c r="E2444" s="5" t="s">
        <v>239</v>
      </c>
      <c r="F2444" s="5" t="str">
        <f t="shared" si="40"/>
        <v>C-4102-1500-3</v>
      </c>
      <c r="G2444" s="13" t="s">
        <v>495</v>
      </c>
      <c r="H2444" s="13" t="s">
        <v>493</v>
      </c>
      <c r="I2444" s="13" t="s">
        <v>506</v>
      </c>
      <c r="J2444" s="3" t="s">
        <v>53</v>
      </c>
      <c r="K2444" s="3" t="s">
        <v>209</v>
      </c>
      <c r="L2444" s="3" t="s">
        <v>55</v>
      </c>
      <c r="M2444" s="3" t="s">
        <v>38</v>
      </c>
      <c r="N2444" s="3" t="s">
        <v>37</v>
      </c>
      <c r="O2444" s="3" t="s">
        <v>240</v>
      </c>
      <c r="P2444" s="3"/>
      <c r="Q2444" s="3"/>
      <c r="R2444" s="3" t="s">
        <v>40</v>
      </c>
      <c r="S2444" s="3" t="s">
        <v>41</v>
      </c>
      <c r="T2444" s="3" t="s">
        <v>42</v>
      </c>
      <c r="U2444" s="4" t="s">
        <v>57</v>
      </c>
      <c r="V2444" s="6">
        <v>99541000</v>
      </c>
      <c r="W2444" s="6">
        <v>40000000</v>
      </c>
      <c r="X2444" s="6">
        <v>0</v>
      </c>
      <c r="Y2444" s="6">
        <v>139541000</v>
      </c>
      <c r="Z2444" s="6">
        <v>0</v>
      </c>
      <c r="AA2444" s="6">
        <v>118541778</v>
      </c>
      <c r="AB2444" s="6">
        <v>20999222</v>
      </c>
      <c r="AC2444" s="6">
        <v>118541778</v>
      </c>
      <c r="AD2444" s="6">
        <v>118180508</v>
      </c>
      <c r="AE2444" s="6">
        <v>117926276</v>
      </c>
      <c r="AF2444" s="6">
        <v>117926276</v>
      </c>
    </row>
    <row r="2445" spans="1:32" ht="33.75">
      <c r="A2445" s="3" t="s">
        <v>472</v>
      </c>
      <c r="B2445" s="11" t="s">
        <v>545</v>
      </c>
      <c r="C2445" s="11" t="s">
        <v>582</v>
      </c>
      <c r="D2445" s="4" t="s">
        <v>473</v>
      </c>
      <c r="E2445" s="5" t="s">
        <v>379</v>
      </c>
      <c r="F2445" s="5" t="str">
        <f t="shared" si="40"/>
        <v>C-4102-1500-3</v>
      </c>
      <c r="G2445" s="13" t="s">
        <v>495</v>
      </c>
      <c r="H2445" s="13" t="s">
        <v>496</v>
      </c>
      <c r="I2445" s="13" t="s">
        <v>497</v>
      </c>
      <c r="J2445" s="3" t="s">
        <v>53</v>
      </c>
      <c r="K2445" s="3" t="s">
        <v>209</v>
      </c>
      <c r="L2445" s="3" t="s">
        <v>55</v>
      </c>
      <c r="M2445" s="3" t="s">
        <v>38</v>
      </c>
      <c r="N2445" s="3" t="s">
        <v>37</v>
      </c>
      <c r="O2445" s="3" t="s">
        <v>380</v>
      </c>
      <c r="P2445" s="3"/>
      <c r="Q2445" s="3"/>
      <c r="R2445" s="3" t="s">
        <v>40</v>
      </c>
      <c r="S2445" s="3" t="s">
        <v>41</v>
      </c>
      <c r="T2445" s="3" t="s">
        <v>42</v>
      </c>
      <c r="U2445" s="4" t="s">
        <v>381</v>
      </c>
      <c r="V2445" s="6">
        <v>7477000</v>
      </c>
      <c r="W2445" s="6">
        <v>0</v>
      </c>
      <c r="X2445" s="6">
        <v>0</v>
      </c>
      <c r="Y2445" s="6">
        <v>7477000</v>
      </c>
      <c r="Z2445" s="6">
        <v>0</v>
      </c>
      <c r="AA2445" s="6">
        <v>7477000</v>
      </c>
      <c r="AB2445" s="6">
        <v>0</v>
      </c>
      <c r="AC2445" s="6">
        <v>7477000</v>
      </c>
      <c r="AD2445" s="6">
        <v>7477000</v>
      </c>
      <c r="AE2445" s="6">
        <v>4705771</v>
      </c>
      <c r="AF2445" s="6">
        <v>4705771</v>
      </c>
    </row>
    <row r="2446" spans="1:32" ht="22.5">
      <c r="A2446" s="3" t="s">
        <v>472</v>
      </c>
      <c r="B2446" s="11" t="s">
        <v>545</v>
      </c>
      <c r="C2446" s="11" t="s">
        <v>582</v>
      </c>
      <c r="D2446" s="4" t="s">
        <v>473</v>
      </c>
      <c r="E2446" s="5" t="s">
        <v>254</v>
      </c>
      <c r="F2446" s="5" t="str">
        <f t="shared" si="40"/>
        <v>C-4102-1500-4</v>
      </c>
      <c r="G2446" s="13" t="s">
        <v>514</v>
      </c>
      <c r="H2446" s="13" t="s">
        <v>515</v>
      </c>
      <c r="I2446" s="13" t="s">
        <v>516</v>
      </c>
      <c r="J2446" s="3" t="s">
        <v>53</v>
      </c>
      <c r="K2446" s="3" t="s">
        <v>209</v>
      </c>
      <c r="L2446" s="3" t="s">
        <v>55</v>
      </c>
      <c r="M2446" s="3" t="s">
        <v>45</v>
      </c>
      <c r="N2446" s="3" t="s">
        <v>37</v>
      </c>
      <c r="O2446" s="3" t="s">
        <v>210</v>
      </c>
      <c r="P2446" s="3"/>
      <c r="Q2446" s="3"/>
      <c r="R2446" s="3" t="s">
        <v>230</v>
      </c>
      <c r="S2446" s="3" t="s">
        <v>50</v>
      </c>
      <c r="T2446" s="3" t="s">
        <v>42</v>
      </c>
      <c r="U2446" s="4" t="s">
        <v>255</v>
      </c>
      <c r="V2446" s="6">
        <v>0</v>
      </c>
      <c r="W2446" s="6">
        <v>2386800</v>
      </c>
      <c r="X2446" s="6">
        <v>0</v>
      </c>
      <c r="Y2446" s="6">
        <v>2386800</v>
      </c>
      <c r="Z2446" s="6">
        <v>0</v>
      </c>
      <c r="AA2446" s="6">
        <v>2386800</v>
      </c>
      <c r="AB2446" s="6">
        <v>0</v>
      </c>
      <c r="AC2446" s="6">
        <v>2386800</v>
      </c>
      <c r="AD2446" s="6">
        <v>2386800</v>
      </c>
      <c r="AE2446" s="6">
        <v>2386800</v>
      </c>
      <c r="AF2446" s="6">
        <v>2386800</v>
      </c>
    </row>
    <row r="2447" spans="1:32" ht="22.5">
      <c r="A2447" s="3" t="s">
        <v>472</v>
      </c>
      <c r="B2447" s="11" t="s">
        <v>545</v>
      </c>
      <c r="C2447" s="11" t="s">
        <v>582</v>
      </c>
      <c r="D2447" s="4" t="s">
        <v>473</v>
      </c>
      <c r="E2447" s="5" t="s">
        <v>254</v>
      </c>
      <c r="F2447" s="5" t="str">
        <f t="shared" si="40"/>
        <v>C-4102-1500-4</v>
      </c>
      <c r="G2447" s="13" t="s">
        <v>514</v>
      </c>
      <c r="H2447" s="13" t="s">
        <v>515</v>
      </c>
      <c r="I2447" s="13" t="s">
        <v>516</v>
      </c>
      <c r="J2447" s="3" t="s">
        <v>53</v>
      </c>
      <c r="K2447" s="3" t="s">
        <v>209</v>
      </c>
      <c r="L2447" s="3" t="s">
        <v>55</v>
      </c>
      <c r="M2447" s="3" t="s">
        <v>45</v>
      </c>
      <c r="N2447" s="3" t="s">
        <v>37</v>
      </c>
      <c r="O2447" s="3" t="s">
        <v>210</v>
      </c>
      <c r="P2447" s="3"/>
      <c r="Q2447" s="3"/>
      <c r="R2447" s="3" t="s">
        <v>230</v>
      </c>
      <c r="S2447" s="3" t="s">
        <v>243</v>
      </c>
      <c r="T2447" s="3" t="s">
        <v>42</v>
      </c>
      <c r="U2447" s="4" t="s">
        <v>255</v>
      </c>
      <c r="V2447" s="6">
        <v>4501218488</v>
      </c>
      <c r="W2447" s="6">
        <v>111222727</v>
      </c>
      <c r="X2447" s="6">
        <v>164238334</v>
      </c>
      <c r="Y2447" s="6">
        <v>4448202881</v>
      </c>
      <c r="Z2447" s="6">
        <v>0</v>
      </c>
      <c r="AA2447" s="6">
        <v>4409703378</v>
      </c>
      <c r="AB2447" s="6">
        <v>38499503</v>
      </c>
      <c r="AC2447" s="6">
        <v>4409703378</v>
      </c>
      <c r="AD2447" s="6">
        <v>4393292798</v>
      </c>
      <c r="AE2447" s="6">
        <v>4031654503</v>
      </c>
      <c r="AF2447" s="6">
        <v>4031654503</v>
      </c>
    </row>
    <row r="2448" spans="1:32" ht="22.5">
      <c r="A2448" s="3" t="s">
        <v>472</v>
      </c>
      <c r="B2448" s="11" t="s">
        <v>545</v>
      </c>
      <c r="C2448" s="11" t="s">
        <v>582</v>
      </c>
      <c r="D2448" s="4" t="s">
        <v>473</v>
      </c>
      <c r="E2448" s="5" t="s">
        <v>256</v>
      </c>
      <c r="F2448" s="5" t="str">
        <f t="shared" si="40"/>
        <v>C-4102-1500-4</v>
      </c>
      <c r="G2448" s="13" t="s">
        <v>514</v>
      </c>
      <c r="H2448" s="13" t="s">
        <v>515</v>
      </c>
      <c r="I2448" s="13" t="s">
        <v>516</v>
      </c>
      <c r="J2448" s="3" t="s">
        <v>53</v>
      </c>
      <c r="K2448" s="3" t="s">
        <v>209</v>
      </c>
      <c r="L2448" s="3" t="s">
        <v>55</v>
      </c>
      <c r="M2448" s="3" t="s">
        <v>45</v>
      </c>
      <c r="N2448" s="3" t="s">
        <v>37</v>
      </c>
      <c r="O2448" s="3" t="s">
        <v>257</v>
      </c>
      <c r="P2448" s="3"/>
      <c r="Q2448" s="3"/>
      <c r="R2448" s="3" t="s">
        <v>230</v>
      </c>
      <c r="S2448" s="3" t="s">
        <v>243</v>
      </c>
      <c r="T2448" s="3" t="s">
        <v>42</v>
      </c>
      <c r="U2448" s="4" t="s">
        <v>258</v>
      </c>
      <c r="V2448" s="6">
        <v>434502880</v>
      </c>
      <c r="W2448" s="6">
        <v>0</v>
      </c>
      <c r="X2448" s="6">
        <v>14915467</v>
      </c>
      <c r="Y2448" s="6">
        <v>419587413</v>
      </c>
      <c r="Z2448" s="6">
        <v>0</v>
      </c>
      <c r="AA2448" s="6">
        <v>416680256</v>
      </c>
      <c r="AB2448" s="6">
        <v>2907157</v>
      </c>
      <c r="AC2448" s="6">
        <v>416680256</v>
      </c>
      <c r="AD2448" s="6">
        <v>416680256</v>
      </c>
      <c r="AE2448" s="6">
        <v>416680256</v>
      </c>
      <c r="AF2448" s="6">
        <v>416680256</v>
      </c>
    </row>
    <row r="2449" spans="1:32" ht="22.5">
      <c r="A2449" s="3" t="s">
        <v>472</v>
      </c>
      <c r="B2449" s="11" t="s">
        <v>545</v>
      </c>
      <c r="C2449" s="11" t="s">
        <v>582</v>
      </c>
      <c r="D2449" s="4" t="s">
        <v>473</v>
      </c>
      <c r="E2449" s="5" t="s">
        <v>256</v>
      </c>
      <c r="F2449" s="5" t="str">
        <f t="shared" si="40"/>
        <v>C-4102-1500-4</v>
      </c>
      <c r="G2449" s="13" t="s">
        <v>514</v>
      </c>
      <c r="H2449" s="13" t="s">
        <v>515</v>
      </c>
      <c r="I2449" s="13" t="s">
        <v>516</v>
      </c>
      <c r="J2449" s="3" t="s">
        <v>53</v>
      </c>
      <c r="K2449" s="3" t="s">
        <v>209</v>
      </c>
      <c r="L2449" s="3" t="s">
        <v>55</v>
      </c>
      <c r="M2449" s="3" t="s">
        <v>45</v>
      </c>
      <c r="N2449" s="3" t="s">
        <v>37</v>
      </c>
      <c r="O2449" s="3" t="s">
        <v>257</v>
      </c>
      <c r="P2449" s="3"/>
      <c r="Q2449" s="3"/>
      <c r="R2449" s="3" t="s">
        <v>40</v>
      </c>
      <c r="S2449" s="3" t="s">
        <v>150</v>
      </c>
      <c r="T2449" s="3" t="s">
        <v>42</v>
      </c>
      <c r="U2449" s="4" t="s">
        <v>258</v>
      </c>
      <c r="V2449" s="6">
        <v>0</v>
      </c>
      <c r="W2449" s="6">
        <v>40445520</v>
      </c>
      <c r="X2449" s="6">
        <v>0</v>
      </c>
      <c r="Y2449" s="6">
        <v>40445520</v>
      </c>
      <c r="Z2449" s="6">
        <v>0</v>
      </c>
      <c r="AA2449" s="6">
        <v>40445520</v>
      </c>
      <c r="AB2449" s="6">
        <v>0</v>
      </c>
      <c r="AC2449" s="6">
        <v>40445520</v>
      </c>
      <c r="AD2449" s="6">
        <v>40445520</v>
      </c>
      <c r="AE2449" s="6">
        <v>40445520</v>
      </c>
      <c r="AF2449" s="6">
        <v>40445520</v>
      </c>
    </row>
    <row r="2450" spans="1:32" ht="22.5">
      <c r="A2450" s="3" t="s">
        <v>472</v>
      </c>
      <c r="B2450" s="11" t="s">
        <v>545</v>
      </c>
      <c r="C2450" s="11" t="s">
        <v>582</v>
      </c>
      <c r="D2450" s="4" t="s">
        <v>473</v>
      </c>
      <c r="E2450" s="5" t="s">
        <v>261</v>
      </c>
      <c r="F2450" s="5" t="str">
        <f t="shared" si="40"/>
        <v>C-4102-1500-4</v>
      </c>
      <c r="G2450" s="13" t="s">
        <v>514</v>
      </c>
      <c r="H2450" s="13" t="s">
        <v>515</v>
      </c>
      <c r="I2450" s="13" t="s">
        <v>516</v>
      </c>
      <c r="J2450" s="3" t="s">
        <v>53</v>
      </c>
      <c r="K2450" s="3" t="s">
        <v>209</v>
      </c>
      <c r="L2450" s="3" t="s">
        <v>55</v>
      </c>
      <c r="M2450" s="3" t="s">
        <v>45</v>
      </c>
      <c r="N2450" s="3" t="s">
        <v>37</v>
      </c>
      <c r="O2450" s="3" t="s">
        <v>218</v>
      </c>
      <c r="P2450" s="3"/>
      <c r="Q2450" s="3"/>
      <c r="R2450" s="3" t="s">
        <v>230</v>
      </c>
      <c r="S2450" s="3" t="s">
        <v>243</v>
      </c>
      <c r="T2450" s="3" t="s">
        <v>42</v>
      </c>
      <c r="U2450" s="4" t="s">
        <v>262</v>
      </c>
      <c r="V2450" s="6">
        <v>175973283</v>
      </c>
      <c r="W2450" s="6">
        <v>7000000</v>
      </c>
      <c r="X2450" s="6">
        <v>12877004</v>
      </c>
      <c r="Y2450" s="6">
        <v>170096279</v>
      </c>
      <c r="Z2450" s="6">
        <v>0</v>
      </c>
      <c r="AA2450" s="6">
        <v>170096279</v>
      </c>
      <c r="AB2450" s="6">
        <v>0</v>
      </c>
      <c r="AC2450" s="6">
        <v>170096279</v>
      </c>
      <c r="AD2450" s="6">
        <v>170096279</v>
      </c>
      <c r="AE2450" s="6">
        <v>90761100</v>
      </c>
      <c r="AF2450" s="6">
        <v>90761100</v>
      </c>
    </row>
    <row r="2451" spans="1:32" ht="22.5">
      <c r="A2451" s="3" t="s">
        <v>472</v>
      </c>
      <c r="B2451" s="11" t="s">
        <v>545</v>
      </c>
      <c r="C2451" s="11" t="s">
        <v>582</v>
      </c>
      <c r="D2451" s="4" t="s">
        <v>473</v>
      </c>
      <c r="E2451" s="5" t="s">
        <v>261</v>
      </c>
      <c r="F2451" s="5" t="str">
        <f t="shared" si="40"/>
        <v>C-4102-1500-4</v>
      </c>
      <c r="G2451" s="13" t="s">
        <v>514</v>
      </c>
      <c r="H2451" s="13" t="s">
        <v>515</v>
      </c>
      <c r="I2451" s="13" t="s">
        <v>516</v>
      </c>
      <c r="J2451" s="3" t="s">
        <v>53</v>
      </c>
      <c r="K2451" s="3" t="s">
        <v>209</v>
      </c>
      <c r="L2451" s="3" t="s">
        <v>55</v>
      </c>
      <c r="M2451" s="3" t="s">
        <v>45</v>
      </c>
      <c r="N2451" s="3" t="s">
        <v>37</v>
      </c>
      <c r="O2451" s="3" t="s">
        <v>218</v>
      </c>
      <c r="P2451" s="3"/>
      <c r="Q2451" s="3"/>
      <c r="R2451" s="3" t="s">
        <v>40</v>
      </c>
      <c r="S2451" s="3" t="s">
        <v>150</v>
      </c>
      <c r="T2451" s="3" t="s">
        <v>42</v>
      </c>
      <c r="U2451" s="4" t="s">
        <v>262</v>
      </c>
      <c r="V2451" s="6">
        <v>0</v>
      </c>
      <c r="W2451" s="6">
        <v>25980304</v>
      </c>
      <c r="X2451" s="6">
        <v>18332410</v>
      </c>
      <c r="Y2451" s="6">
        <v>7647894</v>
      </c>
      <c r="Z2451" s="6">
        <v>0</v>
      </c>
      <c r="AA2451" s="6">
        <v>7647894</v>
      </c>
      <c r="AB2451" s="6">
        <v>0</v>
      </c>
      <c r="AC2451" s="6">
        <v>7647894</v>
      </c>
      <c r="AD2451" s="6">
        <v>7647894</v>
      </c>
      <c r="AE2451" s="6">
        <v>7647894</v>
      </c>
      <c r="AF2451" s="6">
        <v>7647894</v>
      </c>
    </row>
    <row r="2452" spans="1:32" ht="22.5">
      <c r="A2452" s="3" t="s">
        <v>472</v>
      </c>
      <c r="B2452" s="11" t="s">
        <v>545</v>
      </c>
      <c r="C2452" s="11" t="s">
        <v>582</v>
      </c>
      <c r="D2452" s="4" t="s">
        <v>473</v>
      </c>
      <c r="E2452" s="5" t="s">
        <v>265</v>
      </c>
      <c r="F2452" s="5" t="str">
        <f t="shared" si="40"/>
        <v>C-4102-1500-4</v>
      </c>
      <c r="G2452" s="13" t="s">
        <v>514</v>
      </c>
      <c r="H2452" s="13" t="s">
        <v>493</v>
      </c>
      <c r="I2452" s="13" t="s">
        <v>512</v>
      </c>
      <c r="J2452" s="3" t="s">
        <v>53</v>
      </c>
      <c r="K2452" s="3" t="s">
        <v>209</v>
      </c>
      <c r="L2452" s="3" t="s">
        <v>55</v>
      </c>
      <c r="M2452" s="3" t="s">
        <v>45</v>
      </c>
      <c r="N2452" s="3" t="s">
        <v>37</v>
      </c>
      <c r="O2452" s="3" t="s">
        <v>235</v>
      </c>
      <c r="P2452" s="3"/>
      <c r="Q2452" s="3"/>
      <c r="R2452" s="3" t="s">
        <v>40</v>
      </c>
      <c r="S2452" s="3" t="s">
        <v>41</v>
      </c>
      <c r="T2452" s="3" t="s">
        <v>42</v>
      </c>
      <c r="U2452" s="4" t="s">
        <v>222</v>
      </c>
      <c r="V2452" s="6">
        <v>0</v>
      </c>
      <c r="W2452" s="6">
        <v>248530000</v>
      </c>
      <c r="X2452" s="6">
        <v>48913329</v>
      </c>
      <c r="Y2452" s="6">
        <v>199616671</v>
      </c>
      <c r="Z2452" s="6">
        <v>0</v>
      </c>
      <c r="AA2452" s="6">
        <v>199616671</v>
      </c>
      <c r="AB2452" s="6">
        <v>0</v>
      </c>
      <c r="AC2452" s="6">
        <v>199616671</v>
      </c>
      <c r="AD2452" s="6">
        <v>199616669</v>
      </c>
      <c r="AE2452" s="6">
        <v>191400001</v>
      </c>
      <c r="AF2452" s="6">
        <v>191400001</v>
      </c>
    </row>
    <row r="2453" spans="1:32" ht="22.5">
      <c r="A2453" s="3" t="s">
        <v>472</v>
      </c>
      <c r="B2453" s="11" t="s">
        <v>545</v>
      </c>
      <c r="C2453" s="11" t="s">
        <v>582</v>
      </c>
      <c r="D2453" s="4" t="s">
        <v>473</v>
      </c>
      <c r="E2453" s="5" t="s">
        <v>266</v>
      </c>
      <c r="F2453" s="5" t="str">
        <f t="shared" si="40"/>
        <v>C-4102-1500-4</v>
      </c>
      <c r="G2453" s="13" t="s">
        <v>514</v>
      </c>
      <c r="H2453" s="13" t="s">
        <v>493</v>
      </c>
      <c r="I2453" s="13" t="s">
        <v>506</v>
      </c>
      <c r="J2453" s="3" t="s">
        <v>53</v>
      </c>
      <c r="K2453" s="3" t="s">
        <v>209</v>
      </c>
      <c r="L2453" s="3" t="s">
        <v>55</v>
      </c>
      <c r="M2453" s="3" t="s">
        <v>45</v>
      </c>
      <c r="N2453" s="3" t="s">
        <v>37</v>
      </c>
      <c r="O2453" s="3" t="s">
        <v>267</v>
      </c>
      <c r="P2453" s="3"/>
      <c r="Q2453" s="3"/>
      <c r="R2453" s="3" t="s">
        <v>40</v>
      </c>
      <c r="S2453" s="3" t="s">
        <v>41</v>
      </c>
      <c r="T2453" s="3" t="s">
        <v>42</v>
      </c>
      <c r="U2453" s="4" t="s">
        <v>57</v>
      </c>
      <c r="V2453" s="6">
        <v>3000000</v>
      </c>
      <c r="W2453" s="6">
        <v>83793721</v>
      </c>
      <c r="X2453" s="6">
        <v>5151341</v>
      </c>
      <c r="Y2453" s="6">
        <v>81642380</v>
      </c>
      <c r="Z2453" s="6">
        <v>0</v>
      </c>
      <c r="AA2453" s="6">
        <v>81642380</v>
      </c>
      <c r="AB2453" s="6">
        <v>0</v>
      </c>
      <c r="AC2453" s="6">
        <v>81642380</v>
      </c>
      <c r="AD2453" s="6">
        <v>81642380</v>
      </c>
      <c r="AE2453" s="6">
        <v>81642380</v>
      </c>
      <c r="AF2453" s="6">
        <v>81642380</v>
      </c>
    </row>
    <row r="2454" spans="1:32" ht="22.5">
      <c r="A2454" s="3" t="s">
        <v>472</v>
      </c>
      <c r="B2454" s="11" t="s">
        <v>545</v>
      </c>
      <c r="C2454" s="11" t="s">
        <v>582</v>
      </c>
      <c r="D2454" s="4" t="s">
        <v>473</v>
      </c>
      <c r="E2454" s="5" t="s">
        <v>269</v>
      </c>
      <c r="F2454" s="5" t="str">
        <f t="shared" si="40"/>
        <v>C-4102-1500-5</v>
      </c>
      <c r="G2454" s="13" t="s">
        <v>517</v>
      </c>
      <c r="H2454" s="13" t="s">
        <v>518</v>
      </c>
      <c r="I2454" s="13" t="s">
        <v>519</v>
      </c>
      <c r="J2454" s="3" t="s">
        <v>53</v>
      </c>
      <c r="K2454" s="3" t="s">
        <v>209</v>
      </c>
      <c r="L2454" s="3" t="s">
        <v>55</v>
      </c>
      <c r="M2454" s="3" t="s">
        <v>46</v>
      </c>
      <c r="N2454" s="3" t="s">
        <v>37</v>
      </c>
      <c r="O2454" s="3" t="s">
        <v>210</v>
      </c>
      <c r="P2454" s="3"/>
      <c r="Q2454" s="3"/>
      <c r="R2454" s="3" t="s">
        <v>40</v>
      </c>
      <c r="S2454" s="3" t="s">
        <v>41</v>
      </c>
      <c r="T2454" s="3" t="s">
        <v>42</v>
      </c>
      <c r="U2454" s="4" t="s">
        <v>270</v>
      </c>
      <c r="V2454" s="6">
        <v>202763520</v>
      </c>
      <c r="W2454" s="6">
        <v>118139248</v>
      </c>
      <c r="X2454" s="6">
        <v>33793920</v>
      </c>
      <c r="Y2454" s="6">
        <v>287108848</v>
      </c>
      <c r="Z2454" s="6">
        <v>0</v>
      </c>
      <c r="AA2454" s="6">
        <v>287108848</v>
      </c>
      <c r="AB2454" s="6">
        <v>0</v>
      </c>
      <c r="AC2454" s="6">
        <v>287108848</v>
      </c>
      <c r="AD2454" s="6">
        <v>287108848</v>
      </c>
      <c r="AE2454" s="6">
        <v>278302560</v>
      </c>
      <c r="AF2454" s="6">
        <v>278302560</v>
      </c>
    </row>
    <row r="2455" spans="1:32" ht="22.5">
      <c r="A2455" s="3" t="s">
        <v>472</v>
      </c>
      <c r="B2455" s="11" t="s">
        <v>545</v>
      </c>
      <c r="C2455" s="11" t="s">
        <v>582</v>
      </c>
      <c r="D2455" s="4" t="s">
        <v>473</v>
      </c>
      <c r="E2455" s="5" t="s">
        <v>271</v>
      </c>
      <c r="F2455" s="5" t="str">
        <f t="shared" si="40"/>
        <v>C-4102-1500-5</v>
      </c>
      <c r="G2455" s="13" t="s">
        <v>517</v>
      </c>
      <c r="H2455" s="13" t="s">
        <v>518</v>
      </c>
      <c r="I2455" s="13" t="s">
        <v>519</v>
      </c>
      <c r="J2455" s="3" t="s">
        <v>53</v>
      </c>
      <c r="K2455" s="3" t="s">
        <v>209</v>
      </c>
      <c r="L2455" s="3" t="s">
        <v>55</v>
      </c>
      <c r="M2455" s="3" t="s">
        <v>46</v>
      </c>
      <c r="N2455" s="3" t="s">
        <v>37</v>
      </c>
      <c r="O2455" s="3" t="s">
        <v>257</v>
      </c>
      <c r="P2455" s="3"/>
      <c r="Q2455" s="3"/>
      <c r="R2455" s="3" t="s">
        <v>40</v>
      </c>
      <c r="S2455" s="3" t="s">
        <v>41</v>
      </c>
      <c r="T2455" s="3" t="s">
        <v>42</v>
      </c>
      <c r="U2455" s="4" t="s">
        <v>272</v>
      </c>
      <c r="V2455" s="6">
        <v>300000000</v>
      </c>
      <c r="W2455" s="6">
        <v>7750000</v>
      </c>
      <c r="X2455" s="6">
        <v>0</v>
      </c>
      <c r="Y2455" s="6">
        <v>307750000</v>
      </c>
      <c r="Z2455" s="6">
        <v>0</v>
      </c>
      <c r="AA2455" s="6">
        <v>307750000</v>
      </c>
      <c r="AB2455" s="6">
        <v>0</v>
      </c>
      <c r="AC2455" s="6">
        <v>307750000</v>
      </c>
      <c r="AD2455" s="6">
        <v>307750000</v>
      </c>
      <c r="AE2455" s="6">
        <v>300000000</v>
      </c>
      <c r="AF2455" s="6">
        <v>300000000</v>
      </c>
    </row>
    <row r="2456" spans="1:32" ht="22.5">
      <c r="A2456" s="3" t="s">
        <v>472</v>
      </c>
      <c r="B2456" s="11" t="s">
        <v>545</v>
      </c>
      <c r="C2456" s="11" t="s">
        <v>582</v>
      </c>
      <c r="D2456" s="4" t="s">
        <v>473</v>
      </c>
      <c r="E2456" s="5" t="s">
        <v>275</v>
      </c>
      <c r="F2456" s="5" t="str">
        <f t="shared" ref="F2456:F2482" si="41">+J2456&amp;"-"&amp;K2456&amp;"-"&amp;L2456&amp;"-"&amp;M2456</f>
        <v>C-4102-1500-5</v>
      </c>
      <c r="G2456" s="13" t="s">
        <v>517</v>
      </c>
      <c r="H2456" s="13" t="s">
        <v>493</v>
      </c>
      <c r="I2456" s="13" t="s">
        <v>512</v>
      </c>
      <c r="J2456" s="3" t="s">
        <v>53</v>
      </c>
      <c r="K2456" s="3" t="s">
        <v>209</v>
      </c>
      <c r="L2456" s="3" t="s">
        <v>55</v>
      </c>
      <c r="M2456" s="3" t="s">
        <v>46</v>
      </c>
      <c r="N2456" s="3" t="s">
        <v>37</v>
      </c>
      <c r="O2456" s="3" t="s">
        <v>218</v>
      </c>
      <c r="P2456" s="3"/>
      <c r="Q2456" s="3"/>
      <c r="R2456" s="3" t="s">
        <v>40</v>
      </c>
      <c r="S2456" s="3" t="s">
        <v>41</v>
      </c>
      <c r="T2456" s="3" t="s">
        <v>42</v>
      </c>
      <c r="U2456" s="4" t="s">
        <v>222</v>
      </c>
      <c r="V2456" s="6">
        <v>32791000</v>
      </c>
      <c r="W2456" s="6">
        <v>0</v>
      </c>
      <c r="X2456" s="6">
        <v>12718933</v>
      </c>
      <c r="Y2456" s="6">
        <v>20072067</v>
      </c>
      <c r="Z2456" s="6">
        <v>0</v>
      </c>
      <c r="AA2456" s="6">
        <v>20072067</v>
      </c>
      <c r="AB2456" s="6">
        <v>0</v>
      </c>
      <c r="AC2456" s="6">
        <v>20072067</v>
      </c>
      <c r="AD2456" s="6">
        <v>20072067</v>
      </c>
      <c r="AE2456" s="6">
        <v>19078400</v>
      </c>
      <c r="AF2456" s="6">
        <v>19078400</v>
      </c>
    </row>
    <row r="2457" spans="1:32" ht="22.5">
      <c r="A2457" s="3" t="s">
        <v>472</v>
      </c>
      <c r="B2457" s="11" t="s">
        <v>545</v>
      </c>
      <c r="C2457" s="11" t="s">
        <v>582</v>
      </c>
      <c r="D2457" s="4" t="s">
        <v>473</v>
      </c>
      <c r="E2457" s="5" t="s">
        <v>276</v>
      </c>
      <c r="F2457" s="5" t="str">
        <f t="shared" si="41"/>
        <v>C-4102-1500-5</v>
      </c>
      <c r="G2457" s="13" t="s">
        <v>517</v>
      </c>
      <c r="H2457" s="13" t="s">
        <v>493</v>
      </c>
      <c r="I2457" s="13" t="s">
        <v>506</v>
      </c>
      <c r="J2457" s="3" t="s">
        <v>53</v>
      </c>
      <c r="K2457" s="3" t="s">
        <v>209</v>
      </c>
      <c r="L2457" s="3" t="s">
        <v>55</v>
      </c>
      <c r="M2457" s="3" t="s">
        <v>46</v>
      </c>
      <c r="N2457" s="3" t="s">
        <v>37</v>
      </c>
      <c r="O2457" s="3" t="s">
        <v>221</v>
      </c>
      <c r="P2457" s="3"/>
      <c r="Q2457" s="3"/>
      <c r="R2457" s="3" t="s">
        <v>40</v>
      </c>
      <c r="S2457" s="3" t="s">
        <v>41</v>
      </c>
      <c r="T2457" s="3" t="s">
        <v>42</v>
      </c>
      <c r="U2457" s="4" t="s">
        <v>57</v>
      </c>
      <c r="V2457" s="6">
        <v>5749223</v>
      </c>
      <c r="W2457" s="6">
        <v>5201588</v>
      </c>
      <c r="X2457" s="6">
        <v>347970</v>
      </c>
      <c r="Y2457" s="6">
        <v>10602841</v>
      </c>
      <c r="Z2457" s="6">
        <v>0</v>
      </c>
      <c r="AA2457" s="6">
        <v>10602841</v>
      </c>
      <c r="AB2457" s="6">
        <v>0</v>
      </c>
      <c r="AC2457" s="6">
        <v>10602841</v>
      </c>
      <c r="AD2457" s="6">
        <v>10602841</v>
      </c>
      <c r="AE2457" s="6">
        <v>10602841</v>
      </c>
      <c r="AF2457" s="6">
        <v>10602841</v>
      </c>
    </row>
    <row r="2458" spans="1:32" ht="22.5">
      <c r="A2458" s="3" t="s">
        <v>472</v>
      </c>
      <c r="B2458" s="11" t="s">
        <v>545</v>
      </c>
      <c r="C2458" s="11" t="s">
        <v>582</v>
      </c>
      <c r="D2458" s="4" t="s">
        <v>473</v>
      </c>
      <c r="E2458" s="5" t="s">
        <v>277</v>
      </c>
      <c r="F2458" s="5" t="str">
        <f t="shared" si="41"/>
        <v>C-4102-1500-6</v>
      </c>
      <c r="G2458" s="13" t="s">
        <v>498</v>
      </c>
      <c r="H2458" s="13" t="s">
        <v>499</v>
      </c>
      <c r="I2458" s="13" t="s">
        <v>500</v>
      </c>
      <c r="J2458" s="3" t="s">
        <v>53</v>
      </c>
      <c r="K2458" s="3" t="s">
        <v>209</v>
      </c>
      <c r="L2458" s="3" t="s">
        <v>55</v>
      </c>
      <c r="M2458" s="3" t="s">
        <v>113</v>
      </c>
      <c r="N2458" s="3" t="s">
        <v>37</v>
      </c>
      <c r="O2458" s="3" t="s">
        <v>210</v>
      </c>
      <c r="P2458" s="3"/>
      <c r="Q2458" s="3"/>
      <c r="R2458" s="3" t="s">
        <v>40</v>
      </c>
      <c r="S2458" s="3" t="s">
        <v>41</v>
      </c>
      <c r="T2458" s="3" t="s">
        <v>42</v>
      </c>
      <c r="U2458" s="4" t="s">
        <v>278</v>
      </c>
      <c r="V2458" s="6">
        <v>580823720</v>
      </c>
      <c r="W2458" s="6">
        <v>12123640</v>
      </c>
      <c r="X2458" s="6">
        <v>141629180</v>
      </c>
      <c r="Y2458" s="6">
        <v>451318180</v>
      </c>
      <c r="Z2458" s="6">
        <v>0</v>
      </c>
      <c r="AA2458" s="6">
        <v>451318180</v>
      </c>
      <c r="AB2458" s="6">
        <v>0</v>
      </c>
      <c r="AC2458" s="6">
        <v>451318180</v>
      </c>
      <c r="AD2458" s="6">
        <v>444179866</v>
      </c>
      <c r="AE2458" s="6">
        <v>432056226</v>
      </c>
      <c r="AF2458" s="6">
        <v>432056226</v>
      </c>
    </row>
    <row r="2459" spans="1:32" ht="22.5">
      <c r="A2459" s="3" t="s">
        <v>472</v>
      </c>
      <c r="B2459" s="11" t="s">
        <v>545</v>
      </c>
      <c r="C2459" s="11" t="s">
        <v>582</v>
      </c>
      <c r="D2459" s="4" t="s">
        <v>473</v>
      </c>
      <c r="E2459" s="5" t="s">
        <v>385</v>
      </c>
      <c r="F2459" s="5" t="str">
        <f t="shared" si="41"/>
        <v>C-4102-1500-6</v>
      </c>
      <c r="G2459" s="13" t="s">
        <v>498</v>
      </c>
      <c r="H2459" s="13" t="s">
        <v>499</v>
      </c>
      <c r="I2459" s="13" t="s">
        <v>500</v>
      </c>
      <c r="J2459" s="3" t="s">
        <v>53</v>
      </c>
      <c r="K2459" s="3" t="s">
        <v>209</v>
      </c>
      <c r="L2459" s="3" t="s">
        <v>55</v>
      </c>
      <c r="M2459" s="3" t="s">
        <v>113</v>
      </c>
      <c r="N2459" s="3" t="s">
        <v>37</v>
      </c>
      <c r="O2459" s="3" t="s">
        <v>257</v>
      </c>
      <c r="P2459" s="3"/>
      <c r="Q2459" s="3"/>
      <c r="R2459" s="3" t="s">
        <v>40</v>
      </c>
      <c r="S2459" s="3" t="s">
        <v>41</v>
      </c>
      <c r="T2459" s="3" t="s">
        <v>42</v>
      </c>
      <c r="U2459" s="4" t="s">
        <v>386</v>
      </c>
      <c r="V2459" s="6">
        <v>25772280</v>
      </c>
      <c r="W2459" s="6">
        <v>542760</v>
      </c>
      <c r="X2459" s="6">
        <v>9340020</v>
      </c>
      <c r="Y2459" s="6">
        <v>16975020</v>
      </c>
      <c r="Z2459" s="6">
        <v>0</v>
      </c>
      <c r="AA2459" s="6">
        <v>16975020</v>
      </c>
      <c r="AB2459" s="6">
        <v>0</v>
      </c>
      <c r="AC2459" s="6">
        <v>16975020</v>
      </c>
      <c r="AD2459" s="6">
        <v>16975020</v>
      </c>
      <c r="AE2459" s="6">
        <v>16432260</v>
      </c>
      <c r="AF2459" s="6">
        <v>16432260</v>
      </c>
    </row>
    <row r="2460" spans="1:32" ht="22.5">
      <c r="A2460" s="3" t="s">
        <v>472</v>
      </c>
      <c r="B2460" s="11" t="s">
        <v>545</v>
      </c>
      <c r="C2460" s="11" t="s">
        <v>582</v>
      </c>
      <c r="D2460" s="4" t="s">
        <v>473</v>
      </c>
      <c r="E2460" s="5" t="s">
        <v>283</v>
      </c>
      <c r="F2460" s="5" t="str">
        <f t="shared" si="41"/>
        <v>C-4102-1500-6</v>
      </c>
      <c r="G2460" s="13" t="s">
        <v>498</v>
      </c>
      <c r="H2460" s="13" t="s">
        <v>499</v>
      </c>
      <c r="I2460" s="13" t="s">
        <v>500</v>
      </c>
      <c r="J2460" s="3" t="s">
        <v>53</v>
      </c>
      <c r="K2460" s="3" t="s">
        <v>209</v>
      </c>
      <c r="L2460" s="3" t="s">
        <v>55</v>
      </c>
      <c r="M2460" s="3" t="s">
        <v>113</v>
      </c>
      <c r="N2460" s="3" t="s">
        <v>37</v>
      </c>
      <c r="O2460" s="3" t="s">
        <v>218</v>
      </c>
      <c r="P2460" s="3"/>
      <c r="Q2460" s="3"/>
      <c r="R2460" s="3" t="s">
        <v>40</v>
      </c>
      <c r="S2460" s="3" t="s">
        <v>41</v>
      </c>
      <c r="T2460" s="3" t="s">
        <v>42</v>
      </c>
      <c r="U2460" s="4" t="s">
        <v>284</v>
      </c>
      <c r="V2460" s="6">
        <v>0</v>
      </c>
      <c r="W2460" s="6">
        <v>134184296</v>
      </c>
      <c r="X2460" s="6">
        <v>0</v>
      </c>
      <c r="Y2460" s="6">
        <v>134184296</v>
      </c>
      <c r="Z2460" s="6">
        <v>0</v>
      </c>
      <c r="AA2460" s="6">
        <v>134184296</v>
      </c>
      <c r="AB2460" s="6">
        <v>0</v>
      </c>
      <c r="AC2460" s="6">
        <v>134184296</v>
      </c>
      <c r="AD2460" s="6">
        <v>134184296</v>
      </c>
      <c r="AE2460" s="6">
        <v>109332960</v>
      </c>
      <c r="AF2460" s="6">
        <v>109332960</v>
      </c>
    </row>
    <row r="2461" spans="1:32" ht="22.5">
      <c r="A2461" s="3" t="s">
        <v>472</v>
      </c>
      <c r="B2461" s="11" t="s">
        <v>545</v>
      </c>
      <c r="C2461" s="11" t="s">
        <v>582</v>
      </c>
      <c r="D2461" s="4" t="s">
        <v>473</v>
      </c>
      <c r="E2461" s="5" t="s">
        <v>285</v>
      </c>
      <c r="F2461" s="5" t="str">
        <f t="shared" si="41"/>
        <v>C-4102-1500-6</v>
      </c>
      <c r="G2461" s="13" t="s">
        <v>498</v>
      </c>
      <c r="H2461" s="13" t="s">
        <v>493</v>
      </c>
      <c r="I2461" s="13" t="s">
        <v>512</v>
      </c>
      <c r="J2461" s="3" t="s">
        <v>53</v>
      </c>
      <c r="K2461" s="3" t="s">
        <v>209</v>
      </c>
      <c r="L2461" s="3" t="s">
        <v>55</v>
      </c>
      <c r="M2461" s="3" t="s">
        <v>113</v>
      </c>
      <c r="N2461" s="3" t="s">
        <v>37</v>
      </c>
      <c r="O2461" s="3" t="s">
        <v>224</v>
      </c>
      <c r="P2461" s="3"/>
      <c r="Q2461" s="3"/>
      <c r="R2461" s="3" t="s">
        <v>40</v>
      </c>
      <c r="S2461" s="3" t="s">
        <v>41</v>
      </c>
      <c r="T2461" s="3" t="s">
        <v>42</v>
      </c>
      <c r="U2461" s="4" t="s">
        <v>222</v>
      </c>
      <c r="V2461" s="6">
        <v>0</v>
      </c>
      <c r="W2461" s="6">
        <v>68669800</v>
      </c>
      <c r="X2461" s="6">
        <v>22960800</v>
      </c>
      <c r="Y2461" s="6">
        <v>45709000</v>
      </c>
      <c r="Z2461" s="6">
        <v>0</v>
      </c>
      <c r="AA2461" s="6">
        <v>45709000</v>
      </c>
      <c r="AB2461" s="6">
        <v>0</v>
      </c>
      <c r="AC2461" s="6">
        <v>45709000</v>
      </c>
      <c r="AD2461" s="6">
        <v>45709000</v>
      </c>
      <c r="AE2461" s="6">
        <v>43583000</v>
      </c>
      <c r="AF2461" s="6">
        <v>43583000</v>
      </c>
    </row>
    <row r="2462" spans="1:32" ht="22.5">
      <c r="A2462" s="3" t="s">
        <v>472</v>
      </c>
      <c r="B2462" s="11" t="s">
        <v>545</v>
      </c>
      <c r="C2462" s="11" t="s">
        <v>582</v>
      </c>
      <c r="D2462" s="4" t="s">
        <v>473</v>
      </c>
      <c r="E2462" s="5" t="s">
        <v>286</v>
      </c>
      <c r="F2462" s="5" t="str">
        <f t="shared" si="41"/>
        <v>C-4102-1500-6</v>
      </c>
      <c r="G2462" s="13" t="s">
        <v>498</v>
      </c>
      <c r="H2462" s="13" t="s">
        <v>493</v>
      </c>
      <c r="I2462" s="13" t="s">
        <v>506</v>
      </c>
      <c r="J2462" s="3" t="s">
        <v>53</v>
      </c>
      <c r="K2462" s="3" t="s">
        <v>209</v>
      </c>
      <c r="L2462" s="3" t="s">
        <v>55</v>
      </c>
      <c r="M2462" s="3" t="s">
        <v>113</v>
      </c>
      <c r="N2462" s="3" t="s">
        <v>37</v>
      </c>
      <c r="O2462" s="3" t="s">
        <v>235</v>
      </c>
      <c r="P2462" s="3"/>
      <c r="Q2462" s="3"/>
      <c r="R2462" s="3" t="s">
        <v>40</v>
      </c>
      <c r="S2462" s="3" t="s">
        <v>41</v>
      </c>
      <c r="T2462" s="3" t="s">
        <v>42</v>
      </c>
      <c r="U2462" s="4" t="s">
        <v>57</v>
      </c>
      <c r="V2462" s="6">
        <v>3000000</v>
      </c>
      <c r="W2462" s="6">
        <v>7000000</v>
      </c>
      <c r="X2462" s="6">
        <v>0</v>
      </c>
      <c r="Y2462" s="6">
        <v>10000000</v>
      </c>
      <c r="Z2462" s="6">
        <v>0</v>
      </c>
      <c r="AA2462" s="6">
        <v>8631826</v>
      </c>
      <c r="AB2462" s="6">
        <v>1368174</v>
      </c>
      <c r="AC2462" s="6">
        <v>8631826</v>
      </c>
      <c r="AD2462" s="6">
        <v>8631826</v>
      </c>
      <c r="AE2462" s="6">
        <v>8631826</v>
      </c>
      <c r="AF2462" s="6">
        <v>8631826</v>
      </c>
    </row>
    <row r="2463" spans="1:32" ht="22.5">
      <c r="A2463" s="3" t="s">
        <v>472</v>
      </c>
      <c r="B2463" s="11" t="s">
        <v>545</v>
      </c>
      <c r="C2463" s="11" t="s">
        <v>582</v>
      </c>
      <c r="D2463" s="4" t="s">
        <v>473</v>
      </c>
      <c r="E2463" s="5" t="s">
        <v>287</v>
      </c>
      <c r="F2463" s="5" t="str">
        <f t="shared" si="41"/>
        <v>C-4102-1500-6</v>
      </c>
      <c r="G2463" s="13" t="s">
        <v>498</v>
      </c>
      <c r="H2463" s="13" t="s">
        <v>499</v>
      </c>
      <c r="I2463" s="13" t="s">
        <v>500</v>
      </c>
      <c r="J2463" s="3" t="s">
        <v>53</v>
      </c>
      <c r="K2463" s="3" t="s">
        <v>209</v>
      </c>
      <c r="L2463" s="3" t="s">
        <v>55</v>
      </c>
      <c r="M2463" s="3" t="s">
        <v>113</v>
      </c>
      <c r="N2463" s="3" t="s">
        <v>37</v>
      </c>
      <c r="O2463" s="3" t="s">
        <v>252</v>
      </c>
      <c r="P2463" s="3"/>
      <c r="Q2463" s="3"/>
      <c r="R2463" s="3" t="s">
        <v>40</v>
      </c>
      <c r="S2463" s="3" t="s">
        <v>41</v>
      </c>
      <c r="T2463" s="3" t="s">
        <v>42</v>
      </c>
      <c r="U2463" s="4" t="s">
        <v>253</v>
      </c>
      <c r="V2463" s="6">
        <v>0</v>
      </c>
      <c r="W2463" s="6">
        <v>2426384</v>
      </c>
      <c r="X2463" s="6">
        <v>2383384</v>
      </c>
      <c r="Y2463" s="6">
        <v>43000</v>
      </c>
      <c r="Z2463" s="6">
        <v>0</v>
      </c>
      <c r="AA2463" s="6">
        <v>16017.24</v>
      </c>
      <c r="AB2463" s="6">
        <v>26982.76</v>
      </c>
      <c r="AC2463" s="6">
        <v>16017.24</v>
      </c>
      <c r="AD2463" s="6">
        <v>16017.24</v>
      </c>
      <c r="AE2463" s="6">
        <v>16017.24</v>
      </c>
      <c r="AF2463" s="6">
        <v>16017.24</v>
      </c>
    </row>
    <row r="2464" spans="1:32" ht="22.5">
      <c r="A2464" s="3" t="s">
        <v>472</v>
      </c>
      <c r="B2464" s="11" t="s">
        <v>545</v>
      </c>
      <c r="C2464" s="11" t="s">
        <v>582</v>
      </c>
      <c r="D2464" s="4" t="s">
        <v>473</v>
      </c>
      <c r="E2464" s="5" t="s">
        <v>290</v>
      </c>
      <c r="F2464" s="5" t="str">
        <f t="shared" si="41"/>
        <v>C-4102-1500-7</v>
      </c>
      <c r="G2464" s="13" t="s">
        <v>520</v>
      </c>
      <c r="H2464" s="13" t="s">
        <v>493</v>
      </c>
      <c r="I2464" s="13" t="s">
        <v>512</v>
      </c>
      <c r="J2464" s="3" t="s">
        <v>53</v>
      </c>
      <c r="K2464" s="3" t="s">
        <v>209</v>
      </c>
      <c r="L2464" s="3" t="s">
        <v>55</v>
      </c>
      <c r="M2464" s="3" t="s">
        <v>116</v>
      </c>
      <c r="N2464" s="3" t="s">
        <v>37</v>
      </c>
      <c r="O2464" s="3" t="s">
        <v>257</v>
      </c>
      <c r="P2464" s="3"/>
      <c r="Q2464" s="3"/>
      <c r="R2464" s="3" t="s">
        <v>40</v>
      </c>
      <c r="S2464" s="3" t="s">
        <v>41</v>
      </c>
      <c r="T2464" s="3" t="s">
        <v>42</v>
      </c>
      <c r="U2464" s="4" t="s">
        <v>222</v>
      </c>
      <c r="V2464" s="6">
        <v>73171780</v>
      </c>
      <c r="W2464" s="6">
        <v>25195140</v>
      </c>
      <c r="X2464" s="6">
        <v>7679587</v>
      </c>
      <c r="Y2464" s="6">
        <v>90687333</v>
      </c>
      <c r="Z2464" s="6">
        <v>0</v>
      </c>
      <c r="AA2464" s="6">
        <v>85420900</v>
      </c>
      <c r="AB2464" s="6">
        <v>5266433</v>
      </c>
      <c r="AC2464" s="6">
        <v>85420900</v>
      </c>
      <c r="AD2464" s="6">
        <v>85420900</v>
      </c>
      <c r="AE2464" s="6">
        <v>83401967</v>
      </c>
      <c r="AF2464" s="6">
        <v>83401967</v>
      </c>
    </row>
    <row r="2465" spans="1:32" ht="22.5">
      <c r="A2465" s="3" t="s">
        <v>472</v>
      </c>
      <c r="B2465" s="11" t="s">
        <v>545</v>
      </c>
      <c r="C2465" s="11" t="s">
        <v>582</v>
      </c>
      <c r="D2465" s="4" t="s">
        <v>473</v>
      </c>
      <c r="E2465" s="5" t="s">
        <v>291</v>
      </c>
      <c r="F2465" s="5" t="str">
        <f t="shared" si="41"/>
        <v>C-4102-1500-7</v>
      </c>
      <c r="G2465" s="13" t="s">
        <v>520</v>
      </c>
      <c r="H2465" s="13" t="s">
        <v>493</v>
      </c>
      <c r="I2465" s="13" t="s">
        <v>506</v>
      </c>
      <c r="J2465" s="3" t="s">
        <v>53</v>
      </c>
      <c r="K2465" s="3" t="s">
        <v>209</v>
      </c>
      <c r="L2465" s="3" t="s">
        <v>55</v>
      </c>
      <c r="M2465" s="3" t="s">
        <v>116</v>
      </c>
      <c r="N2465" s="3" t="s">
        <v>37</v>
      </c>
      <c r="O2465" s="3" t="s">
        <v>213</v>
      </c>
      <c r="P2465" s="3"/>
      <c r="Q2465" s="3"/>
      <c r="R2465" s="3" t="s">
        <v>40</v>
      </c>
      <c r="S2465" s="3" t="s">
        <v>41</v>
      </c>
      <c r="T2465" s="3" t="s">
        <v>42</v>
      </c>
      <c r="U2465" s="4" t="s">
        <v>57</v>
      </c>
      <c r="V2465" s="6">
        <v>15216716</v>
      </c>
      <c r="W2465" s="6">
        <v>15000000</v>
      </c>
      <c r="X2465" s="6">
        <v>0</v>
      </c>
      <c r="Y2465" s="6">
        <v>30216716</v>
      </c>
      <c r="Z2465" s="6">
        <v>0</v>
      </c>
      <c r="AA2465" s="6">
        <v>26088732</v>
      </c>
      <c r="AB2465" s="6">
        <v>4127984</v>
      </c>
      <c r="AC2465" s="6">
        <v>26088732</v>
      </c>
      <c r="AD2465" s="6">
        <v>26088732</v>
      </c>
      <c r="AE2465" s="6">
        <v>26088732</v>
      </c>
      <c r="AF2465" s="6">
        <v>26088732</v>
      </c>
    </row>
    <row r="2466" spans="1:32" ht="22.5">
      <c r="A2466" s="3" t="s">
        <v>472</v>
      </c>
      <c r="B2466" s="11" t="s">
        <v>545</v>
      </c>
      <c r="C2466" s="11" t="s">
        <v>582</v>
      </c>
      <c r="D2466" s="4" t="s">
        <v>473</v>
      </c>
      <c r="E2466" s="5" t="s">
        <v>295</v>
      </c>
      <c r="F2466" s="5" t="str">
        <f t="shared" si="41"/>
        <v>C-4199-1500-1</v>
      </c>
      <c r="G2466" s="13" t="s">
        <v>522</v>
      </c>
      <c r="H2466" s="13" t="s">
        <v>493</v>
      </c>
      <c r="I2466" s="13" t="s">
        <v>512</v>
      </c>
      <c r="J2466" s="3" t="s">
        <v>53</v>
      </c>
      <c r="K2466" s="3" t="s">
        <v>54</v>
      </c>
      <c r="L2466" s="3" t="s">
        <v>55</v>
      </c>
      <c r="M2466" s="3" t="s">
        <v>61</v>
      </c>
      <c r="N2466" s="3" t="s">
        <v>37</v>
      </c>
      <c r="O2466" s="3" t="s">
        <v>257</v>
      </c>
      <c r="P2466" s="3"/>
      <c r="Q2466" s="3"/>
      <c r="R2466" s="3" t="s">
        <v>40</v>
      </c>
      <c r="S2466" s="3" t="s">
        <v>41</v>
      </c>
      <c r="T2466" s="3" t="s">
        <v>42</v>
      </c>
      <c r="U2466" s="4" t="s">
        <v>222</v>
      </c>
      <c r="V2466" s="6">
        <v>47356310</v>
      </c>
      <c r="W2466" s="6">
        <v>0</v>
      </c>
      <c r="X2466" s="6">
        <v>509510</v>
      </c>
      <c r="Y2466" s="6">
        <v>46846800</v>
      </c>
      <c r="Z2466" s="6">
        <v>0</v>
      </c>
      <c r="AA2466" s="6">
        <v>46846800</v>
      </c>
      <c r="AB2466" s="6">
        <v>0</v>
      </c>
      <c r="AC2466" s="6">
        <v>46846800</v>
      </c>
      <c r="AD2466" s="6">
        <v>46846800</v>
      </c>
      <c r="AE2466" s="6">
        <v>45738000</v>
      </c>
      <c r="AF2466" s="6">
        <v>45738000</v>
      </c>
    </row>
    <row r="2467" spans="1:32" ht="22.5">
      <c r="A2467" s="3" t="s">
        <v>472</v>
      </c>
      <c r="B2467" s="11" t="s">
        <v>545</v>
      </c>
      <c r="C2467" s="11" t="s">
        <v>582</v>
      </c>
      <c r="D2467" s="4" t="s">
        <v>473</v>
      </c>
      <c r="E2467" s="5" t="s">
        <v>296</v>
      </c>
      <c r="F2467" s="5" t="str">
        <f t="shared" si="41"/>
        <v>C-4199-1500-1</v>
      </c>
      <c r="G2467" s="13" t="s">
        <v>522</v>
      </c>
      <c r="H2467" s="13" t="s">
        <v>493</v>
      </c>
      <c r="I2467" s="13" t="s">
        <v>506</v>
      </c>
      <c r="J2467" s="3" t="s">
        <v>53</v>
      </c>
      <c r="K2467" s="3" t="s">
        <v>54</v>
      </c>
      <c r="L2467" s="3" t="s">
        <v>55</v>
      </c>
      <c r="M2467" s="3" t="s">
        <v>61</v>
      </c>
      <c r="N2467" s="3" t="s">
        <v>37</v>
      </c>
      <c r="O2467" s="3" t="s">
        <v>213</v>
      </c>
      <c r="P2467" s="3"/>
      <c r="Q2467" s="3"/>
      <c r="R2467" s="3" t="s">
        <v>40</v>
      </c>
      <c r="S2467" s="3" t="s">
        <v>41</v>
      </c>
      <c r="T2467" s="3" t="s">
        <v>42</v>
      </c>
      <c r="U2467" s="4" t="s">
        <v>57</v>
      </c>
      <c r="V2467" s="6">
        <v>9108892</v>
      </c>
      <c r="W2467" s="6">
        <v>0</v>
      </c>
      <c r="X2467" s="6">
        <v>0</v>
      </c>
      <c r="Y2467" s="6">
        <v>9108892</v>
      </c>
      <c r="Z2467" s="6">
        <v>0</v>
      </c>
      <c r="AA2467" s="6">
        <v>6041359</v>
      </c>
      <c r="AB2467" s="6">
        <v>3067533</v>
      </c>
      <c r="AC2467" s="6">
        <v>6041359</v>
      </c>
      <c r="AD2467" s="6">
        <v>6041359</v>
      </c>
      <c r="AE2467" s="6">
        <v>6041359</v>
      </c>
      <c r="AF2467" s="6">
        <v>6041359</v>
      </c>
    </row>
    <row r="2468" spans="1:32" ht="22.5">
      <c r="A2468" s="3" t="s">
        <v>472</v>
      </c>
      <c r="B2468" s="11" t="s">
        <v>545</v>
      </c>
      <c r="C2468" s="11" t="s">
        <v>582</v>
      </c>
      <c r="D2468" s="4" t="s">
        <v>473</v>
      </c>
      <c r="E2468" s="5" t="s">
        <v>299</v>
      </c>
      <c r="F2468" s="5" t="str">
        <f t="shared" si="41"/>
        <v>C-4199-1500-2</v>
      </c>
      <c r="G2468" s="13" t="s">
        <v>505</v>
      </c>
      <c r="H2468" s="13" t="s">
        <v>493</v>
      </c>
      <c r="I2468" s="13" t="s">
        <v>512</v>
      </c>
      <c r="J2468" s="3" t="s">
        <v>53</v>
      </c>
      <c r="K2468" s="3" t="s">
        <v>54</v>
      </c>
      <c r="L2468" s="3" t="s">
        <v>55</v>
      </c>
      <c r="M2468" s="3" t="s">
        <v>36</v>
      </c>
      <c r="N2468" s="3" t="s">
        <v>37</v>
      </c>
      <c r="O2468" s="3" t="s">
        <v>213</v>
      </c>
      <c r="P2468" s="3"/>
      <c r="Q2468" s="3"/>
      <c r="R2468" s="3" t="s">
        <v>40</v>
      </c>
      <c r="S2468" s="3" t="s">
        <v>150</v>
      </c>
      <c r="T2468" s="3" t="s">
        <v>42</v>
      </c>
      <c r="U2468" s="4" t="s">
        <v>222</v>
      </c>
      <c r="V2468" s="6">
        <v>0</v>
      </c>
      <c r="W2468" s="6">
        <v>9821850</v>
      </c>
      <c r="X2468" s="6">
        <v>9821850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</row>
    <row r="2469" spans="1:32" ht="22.5">
      <c r="A2469" s="3" t="s">
        <v>472</v>
      </c>
      <c r="B2469" s="11" t="s">
        <v>545</v>
      </c>
      <c r="C2469" s="11" t="s">
        <v>582</v>
      </c>
      <c r="D2469" s="4" t="s">
        <v>473</v>
      </c>
      <c r="E2469" s="5" t="s">
        <v>299</v>
      </c>
      <c r="F2469" s="5" t="str">
        <f t="shared" si="41"/>
        <v>C-4199-1500-2</v>
      </c>
      <c r="G2469" s="13" t="s">
        <v>505</v>
      </c>
      <c r="H2469" s="13" t="s">
        <v>493</v>
      </c>
      <c r="I2469" s="13" t="s">
        <v>512</v>
      </c>
      <c r="J2469" s="3" t="s">
        <v>53</v>
      </c>
      <c r="K2469" s="3" t="s">
        <v>54</v>
      </c>
      <c r="L2469" s="3" t="s">
        <v>55</v>
      </c>
      <c r="M2469" s="3" t="s">
        <v>36</v>
      </c>
      <c r="N2469" s="3" t="s">
        <v>37</v>
      </c>
      <c r="O2469" s="3" t="s">
        <v>213</v>
      </c>
      <c r="P2469" s="3"/>
      <c r="Q2469" s="3"/>
      <c r="R2469" s="3" t="s">
        <v>40</v>
      </c>
      <c r="S2469" s="3" t="s">
        <v>41</v>
      </c>
      <c r="T2469" s="3" t="s">
        <v>42</v>
      </c>
      <c r="U2469" s="4" t="s">
        <v>222</v>
      </c>
      <c r="V2469" s="6">
        <v>201016986</v>
      </c>
      <c r="W2469" s="6">
        <v>47533534</v>
      </c>
      <c r="X2469" s="6">
        <v>21517</v>
      </c>
      <c r="Y2469" s="6">
        <v>248529003</v>
      </c>
      <c r="Z2469" s="6">
        <v>0</v>
      </c>
      <c r="AA2469" s="6">
        <v>248529003</v>
      </c>
      <c r="AB2469" s="6">
        <v>0</v>
      </c>
      <c r="AC2469" s="6">
        <v>248529003</v>
      </c>
      <c r="AD2469" s="6">
        <v>248529003</v>
      </c>
      <c r="AE2469" s="6">
        <v>241580665</v>
      </c>
      <c r="AF2469" s="6">
        <v>241580665</v>
      </c>
    </row>
    <row r="2470" spans="1:32" ht="22.5">
      <c r="A2470" s="3" t="s">
        <v>472</v>
      </c>
      <c r="B2470" s="11" t="s">
        <v>545</v>
      </c>
      <c r="C2470" s="11" t="s">
        <v>582</v>
      </c>
      <c r="D2470" s="4" t="s">
        <v>473</v>
      </c>
      <c r="E2470" s="5" t="s">
        <v>52</v>
      </c>
      <c r="F2470" s="5" t="str">
        <f t="shared" si="41"/>
        <v>C-4199-1500-2</v>
      </c>
      <c r="G2470" s="13" t="s">
        <v>505</v>
      </c>
      <c r="H2470" s="13" t="s">
        <v>493</v>
      </c>
      <c r="I2470" s="13" t="s">
        <v>506</v>
      </c>
      <c r="J2470" s="3" t="s">
        <v>53</v>
      </c>
      <c r="K2470" s="3" t="s">
        <v>54</v>
      </c>
      <c r="L2470" s="3" t="s">
        <v>55</v>
      </c>
      <c r="M2470" s="3" t="s">
        <v>36</v>
      </c>
      <c r="N2470" s="3" t="s">
        <v>37</v>
      </c>
      <c r="O2470" s="3" t="s">
        <v>56</v>
      </c>
      <c r="P2470" s="3"/>
      <c r="Q2470" s="3"/>
      <c r="R2470" s="3" t="s">
        <v>40</v>
      </c>
      <c r="S2470" s="3" t="s">
        <v>41</v>
      </c>
      <c r="T2470" s="3" t="s">
        <v>42</v>
      </c>
      <c r="U2470" s="4" t="s">
        <v>57</v>
      </c>
      <c r="V2470" s="6">
        <v>0</v>
      </c>
      <c r="W2470" s="6">
        <v>28691000</v>
      </c>
      <c r="X2470" s="6">
        <v>0</v>
      </c>
      <c r="Y2470" s="6">
        <v>28691000</v>
      </c>
      <c r="Z2470" s="6">
        <v>0</v>
      </c>
      <c r="AA2470" s="6">
        <v>22362249</v>
      </c>
      <c r="AB2470" s="6">
        <v>6328751</v>
      </c>
      <c r="AC2470" s="6">
        <v>22362249</v>
      </c>
      <c r="AD2470" s="6">
        <v>22362249</v>
      </c>
      <c r="AE2470" s="6">
        <v>22362249</v>
      </c>
      <c r="AF2470" s="6">
        <v>22362249</v>
      </c>
    </row>
    <row r="2471" spans="1:32" ht="22.5">
      <c r="A2471" s="3" t="s">
        <v>472</v>
      </c>
      <c r="B2471" s="11" t="s">
        <v>545</v>
      </c>
      <c r="C2471" s="11" t="s">
        <v>582</v>
      </c>
      <c r="D2471" s="4" t="s">
        <v>473</v>
      </c>
      <c r="E2471" s="5" t="s">
        <v>310</v>
      </c>
      <c r="F2471" s="5" t="str">
        <f t="shared" si="41"/>
        <v>C-4199-1500-2</v>
      </c>
      <c r="G2471" s="13" t="s">
        <v>505</v>
      </c>
      <c r="H2471" s="13" t="s">
        <v>493</v>
      </c>
      <c r="I2471" s="13" t="s">
        <v>512</v>
      </c>
      <c r="J2471" s="3" t="s">
        <v>53</v>
      </c>
      <c r="K2471" s="3" t="s">
        <v>54</v>
      </c>
      <c r="L2471" s="3" t="s">
        <v>55</v>
      </c>
      <c r="M2471" s="3" t="s">
        <v>36</v>
      </c>
      <c r="N2471" s="3" t="s">
        <v>37</v>
      </c>
      <c r="O2471" s="3" t="s">
        <v>240</v>
      </c>
      <c r="P2471" s="3"/>
      <c r="Q2471" s="3"/>
      <c r="R2471" s="3" t="s">
        <v>40</v>
      </c>
      <c r="S2471" s="3" t="s">
        <v>41</v>
      </c>
      <c r="T2471" s="3" t="s">
        <v>42</v>
      </c>
      <c r="U2471" s="4" t="s">
        <v>311</v>
      </c>
      <c r="V2471" s="6">
        <v>32088235</v>
      </c>
      <c r="W2471" s="6">
        <v>0</v>
      </c>
      <c r="X2471" s="6">
        <v>92168</v>
      </c>
      <c r="Y2471" s="6">
        <v>31996067</v>
      </c>
      <c r="Z2471" s="6">
        <v>0</v>
      </c>
      <c r="AA2471" s="6">
        <v>31697967</v>
      </c>
      <c r="AB2471" s="6">
        <v>298100</v>
      </c>
      <c r="AC2471" s="6">
        <v>31697967</v>
      </c>
      <c r="AD2471" s="6">
        <v>31697967</v>
      </c>
      <c r="AE2471" s="6">
        <v>31101767</v>
      </c>
      <c r="AF2471" s="6">
        <v>31101767</v>
      </c>
    </row>
    <row r="2472" spans="1:32" ht="22.5">
      <c r="A2472" s="3" t="s">
        <v>472</v>
      </c>
      <c r="B2472" s="11" t="s">
        <v>545</v>
      </c>
      <c r="C2472" s="11" t="s">
        <v>582</v>
      </c>
      <c r="D2472" s="4" t="s">
        <v>473</v>
      </c>
      <c r="E2472" s="5" t="s">
        <v>312</v>
      </c>
      <c r="F2472" s="5" t="str">
        <f t="shared" si="41"/>
        <v>C-4199-1500-2</v>
      </c>
      <c r="G2472" s="13" t="s">
        <v>505</v>
      </c>
      <c r="H2472" s="13" t="s">
        <v>501</v>
      </c>
      <c r="I2472" s="13" t="s">
        <v>525</v>
      </c>
      <c r="J2472" s="3" t="s">
        <v>53</v>
      </c>
      <c r="K2472" s="3" t="s">
        <v>54</v>
      </c>
      <c r="L2472" s="3" t="s">
        <v>55</v>
      </c>
      <c r="M2472" s="3" t="s">
        <v>36</v>
      </c>
      <c r="N2472" s="3" t="s">
        <v>37</v>
      </c>
      <c r="O2472" s="3" t="s">
        <v>313</v>
      </c>
      <c r="P2472" s="3"/>
      <c r="Q2472" s="3"/>
      <c r="R2472" s="3" t="s">
        <v>40</v>
      </c>
      <c r="S2472" s="3" t="s">
        <v>41</v>
      </c>
      <c r="T2472" s="3" t="s">
        <v>42</v>
      </c>
      <c r="U2472" s="4" t="s">
        <v>314</v>
      </c>
      <c r="V2472" s="6">
        <v>378199141</v>
      </c>
      <c r="W2472" s="6">
        <v>0</v>
      </c>
      <c r="X2472" s="6">
        <v>39849141</v>
      </c>
      <c r="Y2472" s="6">
        <v>338350000</v>
      </c>
      <c r="Z2472" s="6">
        <v>0</v>
      </c>
      <c r="AA2472" s="6">
        <v>338350000</v>
      </c>
      <c r="AB2472" s="6">
        <v>0</v>
      </c>
      <c r="AC2472" s="6">
        <v>338350000</v>
      </c>
      <c r="AD2472" s="6">
        <v>338350000</v>
      </c>
      <c r="AE2472" s="6">
        <v>338350000</v>
      </c>
      <c r="AF2472" s="6">
        <v>338350000</v>
      </c>
    </row>
    <row r="2473" spans="1:32" ht="22.5">
      <c r="A2473" s="3" t="s">
        <v>472</v>
      </c>
      <c r="B2473" s="11" t="s">
        <v>545</v>
      </c>
      <c r="C2473" s="11" t="s">
        <v>582</v>
      </c>
      <c r="D2473" s="4" t="s">
        <v>473</v>
      </c>
      <c r="E2473" s="5" t="s">
        <v>315</v>
      </c>
      <c r="F2473" s="5" t="str">
        <f t="shared" si="41"/>
        <v>C-4199-1500-2</v>
      </c>
      <c r="G2473" s="13" t="s">
        <v>505</v>
      </c>
      <c r="H2473" s="13" t="s">
        <v>501</v>
      </c>
      <c r="I2473" s="13" t="s">
        <v>525</v>
      </c>
      <c r="J2473" s="3" t="s">
        <v>53</v>
      </c>
      <c r="K2473" s="3" t="s">
        <v>54</v>
      </c>
      <c r="L2473" s="3" t="s">
        <v>55</v>
      </c>
      <c r="M2473" s="3" t="s">
        <v>36</v>
      </c>
      <c r="N2473" s="3" t="s">
        <v>37</v>
      </c>
      <c r="O2473" s="3" t="s">
        <v>316</v>
      </c>
      <c r="P2473" s="3"/>
      <c r="Q2473" s="3"/>
      <c r="R2473" s="3" t="s">
        <v>40</v>
      </c>
      <c r="S2473" s="3" t="s">
        <v>41</v>
      </c>
      <c r="T2473" s="3" t="s">
        <v>42</v>
      </c>
      <c r="U2473" s="4" t="s">
        <v>317</v>
      </c>
      <c r="V2473" s="6">
        <v>61394844</v>
      </c>
      <c r="W2473" s="6">
        <v>0</v>
      </c>
      <c r="X2473" s="6">
        <v>0</v>
      </c>
      <c r="Y2473" s="6">
        <v>61394844</v>
      </c>
      <c r="Z2473" s="6">
        <v>0</v>
      </c>
      <c r="AA2473" s="6">
        <v>61394844</v>
      </c>
      <c r="AB2473" s="6">
        <v>0</v>
      </c>
      <c r="AC2473" s="6">
        <v>61394844</v>
      </c>
      <c r="AD2473" s="6">
        <v>61394844</v>
      </c>
      <c r="AE2473" s="6">
        <v>61394844</v>
      </c>
      <c r="AF2473" s="6">
        <v>61394844</v>
      </c>
    </row>
    <row r="2474" spans="1:32" ht="22.5">
      <c r="A2474" s="3" t="s">
        <v>472</v>
      </c>
      <c r="B2474" s="11" t="s">
        <v>545</v>
      </c>
      <c r="C2474" s="11" t="s">
        <v>582</v>
      </c>
      <c r="D2474" s="4" t="s">
        <v>473</v>
      </c>
      <c r="E2474" s="5" t="s">
        <v>321</v>
      </c>
      <c r="F2474" s="5" t="str">
        <f t="shared" si="41"/>
        <v>C-4199-1500-2</v>
      </c>
      <c r="G2474" s="13" t="s">
        <v>505</v>
      </c>
      <c r="H2474" s="13" t="s">
        <v>501</v>
      </c>
      <c r="I2474" s="13" t="s">
        <v>525</v>
      </c>
      <c r="J2474" s="3" t="s">
        <v>53</v>
      </c>
      <c r="K2474" s="3" t="s">
        <v>54</v>
      </c>
      <c r="L2474" s="3" t="s">
        <v>55</v>
      </c>
      <c r="M2474" s="3" t="s">
        <v>36</v>
      </c>
      <c r="N2474" s="3" t="s">
        <v>37</v>
      </c>
      <c r="O2474" s="3" t="s">
        <v>322</v>
      </c>
      <c r="P2474" s="3"/>
      <c r="Q2474" s="3"/>
      <c r="R2474" s="3" t="s">
        <v>40</v>
      </c>
      <c r="S2474" s="3" t="s">
        <v>41</v>
      </c>
      <c r="T2474" s="3" t="s">
        <v>42</v>
      </c>
      <c r="U2474" s="4" t="s">
        <v>323</v>
      </c>
      <c r="V2474" s="6">
        <v>0</v>
      </c>
      <c r="W2474" s="6">
        <v>56744000</v>
      </c>
      <c r="X2474" s="6">
        <v>0</v>
      </c>
      <c r="Y2474" s="6">
        <v>56744000</v>
      </c>
      <c r="Z2474" s="6">
        <v>0</v>
      </c>
      <c r="AA2474" s="6">
        <v>56561270</v>
      </c>
      <c r="AB2474" s="6">
        <v>182730</v>
      </c>
      <c r="AC2474" s="6">
        <v>56561270</v>
      </c>
      <c r="AD2474" s="6">
        <v>56561270</v>
      </c>
      <c r="AE2474" s="6">
        <v>56523120</v>
      </c>
      <c r="AF2474" s="6">
        <v>56523120</v>
      </c>
    </row>
    <row r="2475" spans="1:32" ht="22.5">
      <c r="A2475" s="3" t="s">
        <v>472</v>
      </c>
      <c r="B2475" s="11" t="s">
        <v>545</v>
      </c>
      <c r="C2475" s="11" t="s">
        <v>582</v>
      </c>
      <c r="D2475" s="4" t="s">
        <v>473</v>
      </c>
      <c r="E2475" s="5" t="s">
        <v>352</v>
      </c>
      <c r="F2475" s="5" t="str">
        <f t="shared" si="41"/>
        <v>C-4199-1500-2</v>
      </c>
      <c r="G2475" s="13" t="s">
        <v>505</v>
      </c>
      <c r="H2475" s="13" t="s">
        <v>493</v>
      </c>
      <c r="I2475" s="13" t="s">
        <v>506</v>
      </c>
      <c r="J2475" s="3" t="s">
        <v>53</v>
      </c>
      <c r="K2475" s="3" t="s">
        <v>54</v>
      </c>
      <c r="L2475" s="3" t="s">
        <v>55</v>
      </c>
      <c r="M2475" s="3" t="s">
        <v>36</v>
      </c>
      <c r="N2475" s="3" t="s">
        <v>37</v>
      </c>
      <c r="O2475" s="3" t="s">
        <v>353</v>
      </c>
      <c r="P2475" s="3"/>
      <c r="Q2475" s="3"/>
      <c r="R2475" s="3" t="s">
        <v>40</v>
      </c>
      <c r="S2475" s="3" t="s">
        <v>41</v>
      </c>
      <c r="T2475" s="3" t="s">
        <v>42</v>
      </c>
      <c r="U2475" s="4" t="s">
        <v>354</v>
      </c>
      <c r="V2475" s="6">
        <v>2500000</v>
      </c>
      <c r="W2475" s="6">
        <v>1900000</v>
      </c>
      <c r="X2475" s="6">
        <v>0</v>
      </c>
      <c r="Y2475" s="6">
        <v>4400000</v>
      </c>
      <c r="Z2475" s="6">
        <v>0</v>
      </c>
      <c r="AA2475" s="6">
        <v>2111545</v>
      </c>
      <c r="AB2475" s="6">
        <v>2288455</v>
      </c>
      <c r="AC2475" s="6">
        <v>2111545</v>
      </c>
      <c r="AD2475" s="6">
        <v>2111545</v>
      </c>
      <c r="AE2475" s="6">
        <v>2111545</v>
      </c>
      <c r="AF2475" s="6">
        <v>2111545</v>
      </c>
    </row>
    <row r="2476" spans="1:32" ht="22.5">
      <c r="A2476" s="3" t="s">
        <v>472</v>
      </c>
      <c r="B2476" s="11" t="s">
        <v>545</v>
      </c>
      <c r="C2476" s="11" t="s">
        <v>582</v>
      </c>
      <c r="D2476" s="4" t="s">
        <v>473</v>
      </c>
      <c r="E2476" s="5" t="s">
        <v>358</v>
      </c>
      <c r="F2476" s="5" t="str">
        <f t="shared" si="41"/>
        <v>C-4199-1500-2</v>
      </c>
      <c r="G2476" s="13" t="s">
        <v>505</v>
      </c>
      <c r="H2476" s="13" t="s">
        <v>536</v>
      </c>
      <c r="I2476" s="13" t="s">
        <v>537</v>
      </c>
      <c r="J2476" s="3" t="s">
        <v>53</v>
      </c>
      <c r="K2476" s="3" t="s">
        <v>54</v>
      </c>
      <c r="L2476" s="3" t="s">
        <v>55</v>
      </c>
      <c r="M2476" s="3" t="s">
        <v>36</v>
      </c>
      <c r="N2476" s="3" t="s">
        <v>37</v>
      </c>
      <c r="O2476" s="3" t="s">
        <v>252</v>
      </c>
      <c r="P2476" s="3"/>
      <c r="Q2476" s="3"/>
      <c r="R2476" s="3" t="s">
        <v>40</v>
      </c>
      <c r="S2476" s="3" t="s">
        <v>41</v>
      </c>
      <c r="T2476" s="3" t="s">
        <v>42</v>
      </c>
      <c r="U2476" s="4" t="s">
        <v>253</v>
      </c>
      <c r="V2476" s="6">
        <v>270080</v>
      </c>
      <c r="W2476" s="6">
        <v>150576</v>
      </c>
      <c r="X2476" s="6">
        <v>415979</v>
      </c>
      <c r="Y2476" s="6">
        <v>4677</v>
      </c>
      <c r="Z2476" s="6">
        <v>0</v>
      </c>
      <c r="AA2476" s="6">
        <v>4676.67</v>
      </c>
      <c r="AB2476" s="6">
        <v>0.33</v>
      </c>
      <c r="AC2476" s="6">
        <v>4676.67</v>
      </c>
      <c r="AD2476" s="6">
        <v>4676.67</v>
      </c>
      <c r="AE2476" s="6">
        <v>4676.67</v>
      </c>
      <c r="AF2476" s="6">
        <v>4676.67</v>
      </c>
    </row>
    <row r="2477" spans="1:32" ht="22.5">
      <c r="A2477" s="3" t="s">
        <v>472</v>
      </c>
      <c r="B2477" s="11" t="s">
        <v>545</v>
      </c>
      <c r="C2477" s="11" t="s">
        <v>582</v>
      </c>
      <c r="D2477" s="4" t="s">
        <v>473</v>
      </c>
      <c r="E2477" s="5" t="s">
        <v>365</v>
      </c>
      <c r="F2477" s="5" t="str">
        <f t="shared" si="41"/>
        <v>C-4199-1500-5</v>
      </c>
      <c r="G2477" s="13" t="s">
        <v>543</v>
      </c>
      <c r="H2477" s="13" t="s">
        <v>501</v>
      </c>
      <c r="I2477" s="13" t="s">
        <v>544</v>
      </c>
      <c r="J2477" s="3" t="s">
        <v>53</v>
      </c>
      <c r="K2477" s="3" t="s">
        <v>54</v>
      </c>
      <c r="L2477" s="3" t="s">
        <v>55</v>
      </c>
      <c r="M2477" s="3" t="s">
        <v>46</v>
      </c>
      <c r="N2477" s="3" t="s">
        <v>37</v>
      </c>
      <c r="O2477" s="3" t="s">
        <v>210</v>
      </c>
      <c r="P2477" s="3"/>
      <c r="Q2477" s="3"/>
      <c r="R2477" s="3" t="s">
        <v>40</v>
      </c>
      <c r="S2477" s="3" t="s">
        <v>150</v>
      </c>
      <c r="T2477" s="3" t="s">
        <v>42</v>
      </c>
      <c r="U2477" s="4" t="s">
        <v>366</v>
      </c>
      <c r="V2477" s="6">
        <v>0</v>
      </c>
      <c r="W2477" s="6">
        <v>20000000</v>
      </c>
      <c r="X2477" s="6">
        <v>0</v>
      </c>
      <c r="Y2477" s="6">
        <v>20000000</v>
      </c>
      <c r="Z2477" s="6">
        <v>0</v>
      </c>
      <c r="AA2477" s="6">
        <v>20000000</v>
      </c>
      <c r="AB2477" s="6">
        <v>0</v>
      </c>
      <c r="AC2477" s="6">
        <v>20000000</v>
      </c>
      <c r="AD2477" s="6">
        <v>20000000</v>
      </c>
      <c r="AE2477" s="6">
        <v>20000000</v>
      </c>
      <c r="AF2477" s="6">
        <v>20000000</v>
      </c>
    </row>
    <row r="2478" spans="1:32" ht="22.5">
      <c r="A2478" s="3" t="s">
        <v>472</v>
      </c>
      <c r="B2478" s="11" t="s">
        <v>545</v>
      </c>
      <c r="C2478" s="11" t="s">
        <v>582</v>
      </c>
      <c r="D2478" s="4" t="s">
        <v>473</v>
      </c>
      <c r="E2478" s="5" t="s">
        <v>365</v>
      </c>
      <c r="F2478" s="5" t="str">
        <f t="shared" si="41"/>
        <v>C-4199-1500-5</v>
      </c>
      <c r="G2478" s="13" t="s">
        <v>543</v>
      </c>
      <c r="H2478" s="13" t="s">
        <v>501</v>
      </c>
      <c r="I2478" s="13" t="s">
        <v>544</v>
      </c>
      <c r="J2478" s="3" t="s">
        <v>53</v>
      </c>
      <c r="K2478" s="3" t="s">
        <v>54</v>
      </c>
      <c r="L2478" s="3" t="s">
        <v>55</v>
      </c>
      <c r="M2478" s="3" t="s">
        <v>46</v>
      </c>
      <c r="N2478" s="3" t="s">
        <v>37</v>
      </c>
      <c r="O2478" s="3" t="s">
        <v>210</v>
      </c>
      <c r="P2478" s="3"/>
      <c r="Q2478" s="3"/>
      <c r="R2478" s="3" t="s">
        <v>40</v>
      </c>
      <c r="S2478" s="3" t="s">
        <v>41</v>
      </c>
      <c r="T2478" s="3" t="s">
        <v>42</v>
      </c>
      <c r="U2478" s="4" t="s">
        <v>366</v>
      </c>
      <c r="V2478" s="6">
        <v>0</v>
      </c>
      <c r="W2478" s="6">
        <v>40000000</v>
      </c>
      <c r="X2478" s="6">
        <v>27995</v>
      </c>
      <c r="Y2478" s="6">
        <v>39972005</v>
      </c>
      <c r="Z2478" s="6">
        <v>0</v>
      </c>
      <c r="AA2478" s="6">
        <v>39959668</v>
      </c>
      <c r="AB2478" s="6">
        <v>12337</v>
      </c>
      <c r="AC2478" s="6">
        <v>39959668</v>
      </c>
      <c r="AD2478" s="6">
        <v>39959668</v>
      </c>
      <c r="AE2478" s="6">
        <v>39959668</v>
      </c>
      <c r="AF2478" s="6">
        <v>39959668</v>
      </c>
    </row>
    <row r="2479" spans="1:32" ht="22.5">
      <c r="A2479" s="3" t="s">
        <v>472</v>
      </c>
      <c r="B2479" s="11" t="s">
        <v>545</v>
      </c>
      <c r="C2479" s="11" t="s">
        <v>582</v>
      </c>
      <c r="D2479" s="4" t="s">
        <v>473</v>
      </c>
      <c r="E2479" s="5" t="s">
        <v>367</v>
      </c>
      <c r="F2479" s="5" t="str">
        <f t="shared" si="41"/>
        <v>C-4199-1500-5</v>
      </c>
      <c r="G2479" s="13" t="s">
        <v>543</v>
      </c>
      <c r="H2479" s="13" t="s">
        <v>501</v>
      </c>
      <c r="I2479" s="13" t="s">
        <v>544</v>
      </c>
      <c r="J2479" s="3" t="s">
        <v>53</v>
      </c>
      <c r="K2479" s="3" t="s">
        <v>54</v>
      </c>
      <c r="L2479" s="3" t="s">
        <v>55</v>
      </c>
      <c r="M2479" s="3" t="s">
        <v>46</v>
      </c>
      <c r="N2479" s="3" t="s">
        <v>37</v>
      </c>
      <c r="O2479" s="3" t="s">
        <v>257</v>
      </c>
      <c r="P2479" s="3"/>
      <c r="Q2479" s="3"/>
      <c r="R2479" s="3" t="s">
        <v>40</v>
      </c>
      <c r="S2479" s="3" t="s">
        <v>150</v>
      </c>
      <c r="T2479" s="3" t="s">
        <v>42</v>
      </c>
      <c r="U2479" s="4" t="s">
        <v>368</v>
      </c>
      <c r="V2479" s="6">
        <v>49000000</v>
      </c>
      <c r="W2479" s="6">
        <v>11480882</v>
      </c>
      <c r="X2479" s="6">
        <v>0</v>
      </c>
      <c r="Y2479" s="6">
        <v>60480882</v>
      </c>
      <c r="Z2479" s="6">
        <v>0</v>
      </c>
      <c r="AA2479" s="6">
        <v>60480882</v>
      </c>
      <c r="AB2479" s="6">
        <v>0</v>
      </c>
      <c r="AC2479" s="6">
        <v>60480882</v>
      </c>
      <c r="AD2479" s="6">
        <v>60480882</v>
      </c>
      <c r="AE2479" s="6">
        <v>49683882</v>
      </c>
      <c r="AF2479" s="6">
        <v>49683882</v>
      </c>
    </row>
    <row r="2480" spans="1:32" ht="22.5">
      <c r="A2480" s="3" t="s">
        <v>472</v>
      </c>
      <c r="B2480" s="11" t="s">
        <v>545</v>
      </c>
      <c r="C2480" s="11" t="s">
        <v>582</v>
      </c>
      <c r="D2480" s="4" t="s">
        <v>473</v>
      </c>
      <c r="E2480" s="5" t="s">
        <v>389</v>
      </c>
      <c r="F2480" s="5" t="str">
        <f t="shared" si="41"/>
        <v>C-4199-1500-5</v>
      </c>
      <c r="G2480" s="13" t="s">
        <v>543</v>
      </c>
      <c r="H2480" s="13" t="s">
        <v>501</v>
      </c>
      <c r="I2480" s="13" t="s">
        <v>544</v>
      </c>
      <c r="J2480" s="3" t="s">
        <v>53</v>
      </c>
      <c r="K2480" s="3" t="s">
        <v>54</v>
      </c>
      <c r="L2480" s="3" t="s">
        <v>55</v>
      </c>
      <c r="M2480" s="3" t="s">
        <v>46</v>
      </c>
      <c r="N2480" s="3" t="s">
        <v>37</v>
      </c>
      <c r="O2480" s="3" t="s">
        <v>56</v>
      </c>
      <c r="P2480" s="3"/>
      <c r="Q2480" s="3"/>
      <c r="R2480" s="3" t="s">
        <v>40</v>
      </c>
      <c r="S2480" s="3" t="s">
        <v>150</v>
      </c>
      <c r="T2480" s="3" t="s">
        <v>42</v>
      </c>
      <c r="U2480" s="4" t="s">
        <v>390</v>
      </c>
      <c r="V2480" s="6">
        <v>20000000</v>
      </c>
      <c r="W2480" s="6">
        <v>0</v>
      </c>
      <c r="X2480" s="6">
        <v>1331</v>
      </c>
      <c r="Y2480" s="6">
        <v>19998669</v>
      </c>
      <c r="Z2480" s="6">
        <v>0</v>
      </c>
      <c r="AA2480" s="6">
        <v>19998669</v>
      </c>
      <c r="AB2480" s="6">
        <v>0</v>
      </c>
      <c r="AC2480" s="6">
        <v>19998669</v>
      </c>
      <c r="AD2480" s="6">
        <v>19998669</v>
      </c>
      <c r="AE2480" s="6">
        <v>19998669</v>
      </c>
      <c r="AF2480" s="6">
        <v>19998669</v>
      </c>
    </row>
    <row r="2481" spans="1:32" ht="22.5">
      <c r="A2481" s="3" t="s">
        <v>472</v>
      </c>
      <c r="B2481" s="11" t="s">
        <v>545</v>
      </c>
      <c r="C2481" s="11" t="s">
        <v>582</v>
      </c>
      <c r="D2481" s="4" t="s">
        <v>473</v>
      </c>
      <c r="E2481" s="5" t="s">
        <v>371</v>
      </c>
      <c r="F2481" s="5" t="str">
        <f t="shared" si="41"/>
        <v>C-4199-1500-5</v>
      </c>
      <c r="G2481" s="13" t="s">
        <v>543</v>
      </c>
      <c r="H2481" s="13" t="s">
        <v>493</v>
      </c>
      <c r="I2481" s="13" t="s">
        <v>512</v>
      </c>
      <c r="J2481" s="3" t="s">
        <v>53</v>
      </c>
      <c r="K2481" s="3" t="s">
        <v>54</v>
      </c>
      <c r="L2481" s="3" t="s">
        <v>55</v>
      </c>
      <c r="M2481" s="3" t="s">
        <v>46</v>
      </c>
      <c r="N2481" s="3" t="s">
        <v>37</v>
      </c>
      <c r="O2481" s="3" t="s">
        <v>218</v>
      </c>
      <c r="P2481" s="3"/>
      <c r="Q2481" s="3"/>
      <c r="R2481" s="3" t="s">
        <v>40</v>
      </c>
      <c r="S2481" s="3" t="s">
        <v>150</v>
      </c>
      <c r="T2481" s="3" t="s">
        <v>42</v>
      </c>
      <c r="U2481" s="4" t="s">
        <v>222</v>
      </c>
      <c r="V2481" s="6">
        <v>56281000</v>
      </c>
      <c r="W2481" s="6">
        <v>31930500</v>
      </c>
      <c r="X2481" s="6">
        <v>2598828</v>
      </c>
      <c r="Y2481" s="6">
        <v>85612672</v>
      </c>
      <c r="Z2481" s="6">
        <v>0</v>
      </c>
      <c r="AA2481" s="6">
        <v>85612672</v>
      </c>
      <c r="AB2481" s="6">
        <v>0</v>
      </c>
      <c r="AC2481" s="6">
        <v>85612672</v>
      </c>
      <c r="AD2481" s="6">
        <v>85612672</v>
      </c>
      <c r="AE2481" s="6">
        <v>83051600</v>
      </c>
      <c r="AF2481" s="6">
        <v>83051600</v>
      </c>
    </row>
    <row r="2482" spans="1:32" ht="22.5">
      <c r="A2482" s="3" t="s">
        <v>472</v>
      </c>
      <c r="B2482" s="11" t="s">
        <v>545</v>
      </c>
      <c r="C2482" s="11" t="s">
        <v>582</v>
      </c>
      <c r="D2482" s="4" t="s">
        <v>473</v>
      </c>
      <c r="E2482" s="5" t="s">
        <v>372</v>
      </c>
      <c r="F2482" s="5" t="str">
        <f t="shared" si="41"/>
        <v>C-4199-1500-5</v>
      </c>
      <c r="G2482" s="13" t="s">
        <v>543</v>
      </c>
      <c r="H2482" s="13" t="s">
        <v>493</v>
      </c>
      <c r="I2482" s="13" t="s">
        <v>506</v>
      </c>
      <c r="J2482" s="3" t="s">
        <v>53</v>
      </c>
      <c r="K2482" s="3" t="s">
        <v>54</v>
      </c>
      <c r="L2482" s="3" t="s">
        <v>55</v>
      </c>
      <c r="M2482" s="3" t="s">
        <v>46</v>
      </c>
      <c r="N2482" s="3" t="s">
        <v>37</v>
      </c>
      <c r="O2482" s="3" t="s">
        <v>221</v>
      </c>
      <c r="P2482" s="3"/>
      <c r="Q2482" s="3"/>
      <c r="R2482" s="3" t="s">
        <v>40</v>
      </c>
      <c r="S2482" s="3" t="s">
        <v>150</v>
      </c>
      <c r="T2482" s="3" t="s">
        <v>42</v>
      </c>
      <c r="U2482" s="4" t="s">
        <v>57</v>
      </c>
      <c r="V2482" s="6">
        <v>8789000</v>
      </c>
      <c r="W2482" s="6">
        <v>3975987</v>
      </c>
      <c r="X2482" s="6">
        <v>5668221</v>
      </c>
      <c r="Y2482" s="6">
        <v>7096766</v>
      </c>
      <c r="Z2482" s="6">
        <v>0</v>
      </c>
      <c r="AA2482" s="6">
        <v>7096766</v>
      </c>
      <c r="AB2482" s="6">
        <v>0</v>
      </c>
      <c r="AC2482" s="6">
        <v>7096766</v>
      </c>
      <c r="AD2482" s="6">
        <v>7096766</v>
      </c>
      <c r="AE2482" s="6">
        <v>7096766</v>
      </c>
      <c r="AF2482" s="6">
        <v>7096766</v>
      </c>
    </row>
  </sheetData>
  <autoFilter ref="A4:AG2482"/>
  <mergeCells count="3">
    <mergeCell ref="B1:C1"/>
    <mergeCell ref="B2:C2"/>
    <mergeCell ref="B3:C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3"/>
  <sheetViews>
    <sheetView topLeftCell="A10" workbookViewId="0">
      <selection activeCell="B25" sqref="B25:B28"/>
    </sheetView>
  </sheetViews>
  <sheetFormatPr baseColWidth="10" defaultRowHeight="15"/>
  <cols>
    <col min="1" max="1" width="17.5703125" bestFit="1" customWidth="1"/>
    <col min="2" max="3" width="21.5703125" style="9" bestFit="1" customWidth="1"/>
    <col min="4" max="4" width="23" bestFit="1" customWidth="1"/>
  </cols>
  <sheetData>
    <row r="3" spans="1:3">
      <c r="A3" s="7" t="s">
        <v>474</v>
      </c>
      <c r="B3" t="s">
        <v>476</v>
      </c>
      <c r="C3"/>
    </row>
    <row r="4" spans="1:3">
      <c r="A4" s="8" t="s">
        <v>35</v>
      </c>
      <c r="B4" s="10"/>
      <c r="C4"/>
    </row>
    <row r="5" spans="1:3">
      <c r="A5" s="16" t="s">
        <v>492</v>
      </c>
      <c r="B5" s="10">
        <v>353511941541</v>
      </c>
      <c r="C5"/>
    </row>
    <row r="6" spans="1:3">
      <c r="A6" s="8" t="s">
        <v>583</v>
      </c>
      <c r="B6" s="10">
        <v>353511941541</v>
      </c>
      <c r="C6"/>
    </row>
    <row r="7" spans="1:3">
      <c r="A7" s="8" t="s">
        <v>53</v>
      </c>
      <c r="B7" s="10"/>
      <c r="C7"/>
    </row>
    <row r="8" spans="1:3">
      <c r="A8" s="16" t="s">
        <v>540</v>
      </c>
      <c r="B8" s="10">
        <v>7000000000</v>
      </c>
      <c r="C8"/>
    </row>
    <row r="9" spans="1:3">
      <c r="A9" s="16" t="s">
        <v>543</v>
      </c>
      <c r="B9" s="10">
        <v>53883498395</v>
      </c>
      <c r="C9"/>
    </row>
    <row r="10" spans="1:3">
      <c r="A10" s="16" t="s">
        <v>538</v>
      </c>
      <c r="B10" s="10">
        <v>5500000000</v>
      </c>
      <c r="C10"/>
    </row>
    <row r="11" spans="1:3">
      <c r="A11" s="16" t="s">
        <v>517</v>
      </c>
      <c r="B11" s="10">
        <v>108215828958</v>
      </c>
      <c r="C11"/>
    </row>
    <row r="12" spans="1:3">
      <c r="A12" s="16" t="s">
        <v>498</v>
      </c>
      <c r="B12" s="10">
        <v>111339597600</v>
      </c>
      <c r="C12"/>
    </row>
    <row r="13" spans="1:3">
      <c r="A13" s="16" t="s">
        <v>505</v>
      </c>
      <c r="B13" s="10">
        <v>214767105407</v>
      </c>
      <c r="C13"/>
    </row>
    <row r="14" spans="1:3">
      <c r="A14" s="16" t="s">
        <v>509</v>
      </c>
      <c r="B14" s="10">
        <v>191380755660</v>
      </c>
      <c r="C14"/>
    </row>
    <row r="15" spans="1:3">
      <c r="A15" s="16" t="s">
        <v>514</v>
      </c>
      <c r="B15" s="10">
        <v>3529869884870</v>
      </c>
      <c r="C15"/>
    </row>
    <row r="16" spans="1:3">
      <c r="A16" s="16" t="s">
        <v>495</v>
      </c>
      <c r="B16" s="10">
        <v>972114204628</v>
      </c>
      <c r="C16"/>
    </row>
    <row r="17" spans="1:3">
      <c r="A17" s="16" t="s">
        <v>520</v>
      </c>
      <c r="B17" s="10">
        <v>14679458485</v>
      </c>
      <c r="C17"/>
    </row>
    <row r="18" spans="1:3">
      <c r="A18" s="16" t="s">
        <v>522</v>
      </c>
      <c r="B18" s="10">
        <v>51411956477</v>
      </c>
      <c r="C18"/>
    </row>
    <row r="19" spans="1:3">
      <c r="A19" s="8" t="s">
        <v>584</v>
      </c>
      <c r="B19" s="10">
        <v>5260162290480</v>
      </c>
      <c r="C19"/>
    </row>
    <row r="20" spans="1:3">
      <c r="A20" s="8" t="s">
        <v>475</v>
      </c>
      <c r="B20" s="10">
        <v>5613674232021</v>
      </c>
      <c r="C20"/>
    </row>
    <row r="22" spans="1:3">
      <c r="A22" s="7" t="s">
        <v>489</v>
      </c>
      <c r="B22" t="s">
        <v>492</v>
      </c>
    </row>
    <row r="24" spans="1:3">
      <c r="A24" s="7" t="s">
        <v>474</v>
      </c>
      <c r="B24" t="s">
        <v>476</v>
      </c>
      <c r="C24" s="73"/>
    </row>
    <row r="25" spans="1:3">
      <c r="A25" s="8" t="s">
        <v>61</v>
      </c>
      <c r="B25" s="10">
        <v>296927612266</v>
      </c>
    </row>
    <row r="26" spans="1:3">
      <c r="A26" s="8" t="s">
        <v>36</v>
      </c>
      <c r="B26" s="10">
        <v>40239314275</v>
      </c>
    </row>
    <row r="27" spans="1:3">
      <c r="A27" s="8" t="s">
        <v>38</v>
      </c>
      <c r="B27" s="10">
        <v>16057555000</v>
      </c>
    </row>
    <row r="28" spans="1:3">
      <c r="A28" s="8" t="s">
        <v>45</v>
      </c>
      <c r="B28" s="10">
        <v>287460000</v>
      </c>
    </row>
    <row r="29" spans="1:3">
      <c r="A29" s="8" t="s">
        <v>475</v>
      </c>
      <c r="B29" s="10">
        <v>353511941541</v>
      </c>
    </row>
    <row r="30" spans="1:3">
      <c r="B30"/>
    </row>
    <row r="31" spans="1:3">
      <c r="B31"/>
    </row>
    <row r="32" spans="1:3">
      <c r="B32"/>
    </row>
    <row r="33" spans="1:3">
      <c r="B33"/>
    </row>
    <row r="34" spans="1:3">
      <c r="B34"/>
    </row>
    <row r="35" spans="1:3">
      <c r="B35"/>
    </row>
    <row r="36" spans="1:3">
      <c r="B36"/>
    </row>
    <row r="37" spans="1:3">
      <c r="B37"/>
    </row>
    <row r="38" spans="1:3">
      <c r="B38"/>
    </row>
    <row r="39" spans="1:3">
      <c r="B39"/>
    </row>
    <row r="40" spans="1:3">
      <c r="B40"/>
    </row>
    <row r="41" spans="1:3">
      <c r="B41"/>
    </row>
    <row r="47" spans="1:3">
      <c r="A47" s="7" t="s">
        <v>474</v>
      </c>
      <c r="B47" s="7" t="s">
        <v>546</v>
      </c>
      <c r="C47" t="s">
        <v>476</v>
      </c>
    </row>
    <row r="48" spans="1:3">
      <c r="A48" s="8" t="s">
        <v>465</v>
      </c>
      <c r="B48" s="8" t="s">
        <v>578</v>
      </c>
      <c r="C48" s="10">
        <v>18246877368</v>
      </c>
    </row>
    <row r="49" spans="1:3">
      <c r="A49" s="8" t="s">
        <v>374</v>
      </c>
      <c r="B49" s="8" t="s">
        <v>550</v>
      </c>
      <c r="C49" s="10">
        <v>334438526464</v>
      </c>
    </row>
    <row r="50" spans="1:3">
      <c r="A50" s="8" t="s">
        <v>454</v>
      </c>
      <c r="B50" s="8" t="s">
        <v>574</v>
      </c>
      <c r="C50" s="10">
        <v>37898632841</v>
      </c>
    </row>
    <row r="51" spans="1:3">
      <c r="A51" s="8" t="s">
        <v>393</v>
      </c>
      <c r="B51" s="8" t="s">
        <v>559</v>
      </c>
      <c r="C51" s="10">
        <v>173401674025</v>
      </c>
    </row>
    <row r="52" spans="1:3">
      <c r="A52" s="8" t="s">
        <v>397</v>
      </c>
      <c r="B52" s="8" t="s">
        <v>551</v>
      </c>
      <c r="C52" s="10">
        <v>430643694412</v>
      </c>
    </row>
    <row r="53" spans="1:3">
      <c r="A53" s="8" t="s">
        <v>405</v>
      </c>
      <c r="B53" s="8" t="s">
        <v>560</v>
      </c>
      <c r="C53" s="10">
        <v>241102007565</v>
      </c>
    </row>
    <row r="54" spans="1:3">
      <c r="A54" s="8" t="s">
        <v>407</v>
      </c>
      <c r="B54" s="8" t="s">
        <v>552</v>
      </c>
      <c r="C54" s="10">
        <v>98853937165</v>
      </c>
    </row>
    <row r="55" spans="1:3">
      <c r="A55" s="8" t="s">
        <v>409</v>
      </c>
      <c r="B55" s="8" t="s">
        <v>553</v>
      </c>
      <c r="C55" s="10">
        <v>142172855452</v>
      </c>
    </row>
    <row r="56" spans="1:3">
      <c r="A56" s="8" t="s">
        <v>411</v>
      </c>
      <c r="B56" s="8" t="s">
        <v>561</v>
      </c>
      <c r="C56" s="10">
        <v>49503768527</v>
      </c>
    </row>
    <row r="57" spans="1:3">
      <c r="A57" s="8" t="s">
        <v>456</v>
      </c>
      <c r="B57" s="8" t="s">
        <v>575</v>
      </c>
      <c r="C57" s="10">
        <v>35307903620</v>
      </c>
    </row>
    <row r="58" spans="1:3">
      <c r="A58" s="8" t="s">
        <v>414</v>
      </c>
      <c r="B58" s="8" t="s">
        <v>554</v>
      </c>
      <c r="C58" s="10">
        <v>206446589241</v>
      </c>
    </row>
    <row r="59" spans="1:3">
      <c r="A59" s="8" t="s">
        <v>416</v>
      </c>
      <c r="B59" s="8" t="s">
        <v>562</v>
      </c>
      <c r="C59" s="10">
        <v>149944358366</v>
      </c>
    </row>
    <row r="60" spans="1:3">
      <c r="A60" s="8" t="s">
        <v>422</v>
      </c>
      <c r="B60" s="8" t="s">
        <v>564</v>
      </c>
      <c r="C60" s="10">
        <v>130373525920</v>
      </c>
    </row>
    <row r="61" spans="1:3">
      <c r="A61" s="8" t="s">
        <v>418</v>
      </c>
      <c r="B61" s="8" t="s">
        <v>563</v>
      </c>
      <c r="C61" s="10">
        <v>210507151495</v>
      </c>
    </row>
    <row r="62" spans="1:3">
      <c r="A62" s="8" t="s">
        <v>420</v>
      </c>
      <c r="B62" s="8" t="s">
        <v>555</v>
      </c>
      <c r="C62" s="10">
        <v>169531067809</v>
      </c>
    </row>
    <row r="63" spans="1:3">
      <c r="A63" s="8" t="s">
        <v>467</v>
      </c>
      <c r="B63" s="8" t="s">
        <v>579</v>
      </c>
      <c r="C63" s="10">
        <v>8813715529</v>
      </c>
    </row>
    <row r="64" spans="1:3">
      <c r="A64" s="8" t="s">
        <v>428</v>
      </c>
      <c r="B64" s="8" t="s">
        <v>556</v>
      </c>
      <c r="C64" s="10">
        <v>224215450348</v>
      </c>
    </row>
    <row r="65" spans="1:3">
      <c r="A65" s="8" t="s">
        <v>469</v>
      </c>
      <c r="B65" s="8" t="s">
        <v>580</v>
      </c>
      <c r="C65" s="10">
        <v>15547855072</v>
      </c>
    </row>
    <row r="66" spans="1:3">
      <c r="A66" s="8" t="s">
        <v>426</v>
      </c>
      <c r="B66" s="8" t="s">
        <v>565</v>
      </c>
      <c r="C66" s="10">
        <v>116999053087</v>
      </c>
    </row>
    <row r="67" spans="1:3">
      <c r="A67" s="8" t="s">
        <v>430</v>
      </c>
      <c r="B67" s="8" t="s">
        <v>566</v>
      </c>
      <c r="C67" s="10">
        <v>175607505475</v>
      </c>
    </row>
    <row r="68" spans="1:3">
      <c r="A68" s="8" t="s">
        <v>434</v>
      </c>
      <c r="B68" s="8" t="s">
        <v>567</v>
      </c>
      <c r="C68" s="10">
        <v>83579762235</v>
      </c>
    </row>
    <row r="69" spans="1:3">
      <c r="A69" s="8" t="s">
        <v>436</v>
      </c>
      <c r="B69" s="8" t="s">
        <v>557</v>
      </c>
      <c r="C69" s="10">
        <v>182723233157</v>
      </c>
    </row>
    <row r="70" spans="1:3">
      <c r="A70" s="8" t="s">
        <v>440</v>
      </c>
      <c r="B70" s="8" t="s">
        <v>568</v>
      </c>
      <c r="C70" s="10">
        <v>116405679073</v>
      </c>
    </row>
    <row r="71" spans="1:3">
      <c r="A71" s="8" t="s">
        <v>459</v>
      </c>
      <c r="B71" s="8" t="s">
        <v>576</v>
      </c>
      <c r="C71" s="10">
        <v>44292269693</v>
      </c>
    </row>
    <row r="72" spans="1:3">
      <c r="A72" s="8" t="s">
        <v>442</v>
      </c>
      <c r="B72" s="8" t="s">
        <v>558</v>
      </c>
      <c r="C72" s="10">
        <v>55173422393</v>
      </c>
    </row>
    <row r="73" spans="1:3">
      <c r="A73" s="8" t="s">
        <v>444</v>
      </c>
      <c r="B73" s="8" t="s">
        <v>569</v>
      </c>
      <c r="C73" s="10">
        <v>78616196815</v>
      </c>
    </row>
    <row r="74" spans="1:3">
      <c r="A74" s="8" t="s">
        <v>463</v>
      </c>
      <c r="B74" s="8" t="s">
        <v>577</v>
      </c>
      <c r="C74" s="10">
        <v>9700363066</v>
      </c>
    </row>
    <row r="75" spans="1:3">
      <c r="A75" s="8" t="s">
        <v>446</v>
      </c>
      <c r="B75" s="8" t="s">
        <v>570</v>
      </c>
      <c r="C75" s="10">
        <v>157227976647</v>
      </c>
    </row>
    <row r="76" spans="1:3">
      <c r="A76" s="8" t="s">
        <v>448</v>
      </c>
      <c r="B76" s="8" t="s">
        <v>571</v>
      </c>
      <c r="C76" s="10">
        <v>117881883127</v>
      </c>
    </row>
    <row r="77" spans="1:3">
      <c r="A77" s="8" t="s">
        <v>450</v>
      </c>
      <c r="B77" s="8" t="s">
        <v>572</v>
      </c>
      <c r="C77" s="10">
        <v>145911624352</v>
      </c>
    </row>
    <row r="78" spans="1:3">
      <c r="A78" s="8" t="s">
        <v>452</v>
      </c>
      <c r="B78" s="8" t="s">
        <v>573</v>
      </c>
      <c r="C78" s="10">
        <v>331610677039</v>
      </c>
    </row>
    <row r="79" spans="1:3">
      <c r="A79" s="8" t="s">
        <v>471</v>
      </c>
      <c r="B79" s="8" t="s">
        <v>581</v>
      </c>
      <c r="C79" s="10">
        <v>7240155872</v>
      </c>
    </row>
    <row r="80" spans="1:3">
      <c r="A80" s="8" t="s">
        <v>473</v>
      </c>
      <c r="B80" s="8" t="s">
        <v>582</v>
      </c>
      <c r="C80" s="10">
        <v>9421873535</v>
      </c>
    </row>
    <row r="81" spans="1:3">
      <c r="A81" s="8" t="s">
        <v>59</v>
      </c>
      <c r="B81" s="8" t="s">
        <v>549</v>
      </c>
      <c r="C81" s="10">
        <v>1286059930663</v>
      </c>
    </row>
    <row r="82" spans="1:3">
      <c r="A82" s="8" t="s">
        <v>486</v>
      </c>
      <c r="B82" s="8" t="s">
        <v>486</v>
      </c>
      <c r="C82" s="10">
        <v>18273034573</v>
      </c>
    </row>
    <row r="83" spans="1:3">
      <c r="A83" s="8" t="s">
        <v>475</v>
      </c>
      <c r="B83"/>
      <c r="C83" s="10">
        <v>5613674232021</v>
      </c>
    </row>
    <row r="84" spans="1:3">
      <c r="B84"/>
      <c r="C84"/>
    </row>
    <row r="85" spans="1:3">
      <c r="B85"/>
      <c r="C85"/>
    </row>
    <row r="86" spans="1:3">
      <c r="B86"/>
      <c r="C86"/>
    </row>
    <row r="87" spans="1:3">
      <c r="B87"/>
      <c r="C87"/>
    </row>
    <row r="88" spans="1:3">
      <c r="B88"/>
      <c r="C88"/>
    </row>
    <row r="89" spans="1:3">
      <c r="B89"/>
      <c r="C89"/>
    </row>
    <row r="90" spans="1:3">
      <c r="B90"/>
      <c r="C90"/>
    </row>
    <row r="91" spans="1:3">
      <c r="B91"/>
      <c r="C91"/>
    </row>
    <row r="92" spans="1:3">
      <c r="B92"/>
      <c r="C92"/>
    </row>
    <row r="93" spans="1:3">
      <c r="B93"/>
      <c r="C93"/>
    </row>
    <row r="94" spans="1:3">
      <c r="B94"/>
      <c r="C94"/>
    </row>
    <row r="95" spans="1:3">
      <c r="B95"/>
      <c r="C95"/>
    </row>
    <row r="96" spans="1:3">
      <c r="B96"/>
      <c r="C96"/>
    </row>
    <row r="97" spans="2:3">
      <c r="B97"/>
      <c r="C97"/>
    </row>
    <row r="98" spans="2:3">
      <c r="B98"/>
      <c r="C98"/>
    </row>
    <row r="99" spans="2:3">
      <c r="B99"/>
      <c r="C99"/>
    </row>
    <row r="100" spans="2:3">
      <c r="B100"/>
      <c r="C100"/>
    </row>
    <row r="101" spans="2:3">
      <c r="B101"/>
      <c r="C101"/>
    </row>
    <row r="102" spans="2:3">
      <c r="B102"/>
      <c r="C102"/>
    </row>
    <row r="103" spans="2:3">
      <c r="B103"/>
      <c r="C103"/>
    </row>
    <row r="104" spans="2:3">
      <c r="B104"/>
      <c r="C104"/>
    </row>
    <row r="105" spans="2:3">
      <c r="B105"/>
      <c r="C105"/>
    </row>
    <row r="106" spans="2:3">
      <c r="B106"/>
      <c r="C106"/>
    </row>
    <row r="107" spans="2:3">
      <c r="B107"/>
      <c r="C107"/>
    </row>
    <row r="108" spans="2:3">
      <c r="B108"/>
      <c r="C108"/>
    </row>
    <row r="109" spans="2:3">
      <c r="B109"/>
      <c r="C109"/>
    </row>
    <row r="110" spans="2:3">
      <c r="B110"/>
      <c r="C110"/>
    </row>
    <row r="111" spans="2:3">
      <c r="B111"/>
      <c r="C111"/>
    </row>
    <row r="112" spans="2:3">
      <c r="B112"/>
      <c r="C112"/>
    </row>
    <row r="113" spans="2:3">
      <c r="B113"/>
      <c r="C113"/>
    </row>
    <row r="114" spans="2:3">
      <c r="B114"/>
      <c r="C114"/>
    </row>
    <row r="115" spans="2:3">
      <c r="B115"/>
      <c r="C115"/>
    </row>
    <row r="116" spans="2:3">
      <c r="B116"/>
      <c r="C116"/>
    </row>
    <row r="117" spans="2:3">
      <c r="B117"/>
      <c r="C117"/>
    </row>
    <row r="118" spans="2:3">
      <c r="B118"/>
      <c r="C118"/>
    </row>
    <row r="119" spans="2:3">
      <c r="B119"/>
      <c r="C119"/>
    </row>
    <row r="120" spans="2:3">
      <c r="B120"/>
      <c r="C120"/>
    </row>
    <row r="121" spans="2:3">
      <c r="B121"/>
      <c r="C121"/>
    </row>
    <row r="122" spans="2:3">
      <c r="B122"/>
      <c r="C122"/>
    </row>
    <row r="123" spans="2:3">
      <c r="B123"/>
      <c r="C123"/>
    </row>
    <row r="124" spans="2:3">
      <c r="B124"/>
      <c r="C124"/>
    </row>
    <row r="125" spans="2:3">
      <c r="B125"/>
      <c r="C125"/>
    </row>
    <row r="126" spans="2:3">
      <c r="B126"/>
      <c r="C126"/>
    </row>
    <row r="127" spans="2:3">
      <c r="B127"/>
      <c r="C127"/>
    </row>
    <row r="128" spans="2:3">
      <c r="B128"/>
      <c r="C128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  <row r="138" spans="2:3">
      <c r="B138"/>
      <c r="C138"/>
    </row>
    <row r="139" spans="2:3">
      <c r="B139"/>
      <c r="C139"/>
    </row>
    <row r="140" spans="2:3">
      <c r="B140"/>
      <c r="C140"/>
    </row>
    <row r="141" spans="2:3">
      <c r="B141"/>
      <c r="C141"/>
    </row>
    <row r="142" spans="2:3">
      <c r="B142"/>
      <c r="C142"/>
    </row>
    <row r="143" spans="2:3">
      <c r="B143"/>
      <c r="C143"/>
    </row>
    <row r="144" spans="2:3">
      <c r="B144"/>
      <c r="C144"/>
    </row>
    <row r="145" spans="2:3">
      <c r="B145"/>
      <c r="C145"/>
    </row>
    <row r="146" spans="2:3">
      <c r="B146"/>
      <c r="C146"/>
    </row>
    <row r="147" spans="2:3">
      <c r="B147"/>
      <c r="C147"/>
    </row>
    <row r="148" spans="2:3">
      <c r="B148"/>
      <c r="C148"/>
    </row>
    <row r="149" spans="2:3">
      <c r="B149"/>
      <c r="C149"/>
    </row>
    <row r="150" spans="2:3">
      <c r="B150"/>
      <c r="C150"/>
    </row>
    <row r="151" spans="2:3">
      <c r="B151"/>
      <c r="C151"/>
    </row>
    <row r="152" spans="2:3">
      <c r="B152"/>
      <c r="C152"/>
    </row>
    <row r="153" spans="2:3">
      <c r="B153"/>
      <c r="C1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7"/>
  <sheetViews>
    <sheetView topLeftCell="A48" workbookViewId="0">
      <selection activeCell="D81" sqref="D81"/>
    </sheetView>
  </sheetViews>
  <sheetFormatPr baseColWidth="10" defaultRowHeight="15"/>
  <cols>
    <col min="1" max="1" width="17.5703125" bestFit="1" customWidth="1"/>
    <col min="2" max="2" width="21.5703125" style="9" bestFit="1" customWidth="1"/>
    <col min="3" max="3" width="23" style="9" bestFit="1" customWidth="1"/>
    <col min="4" max="4" width="17.85546875" bestFit="1" customWidth="1"/>
    <col min="5" max="6" width="20.42578125" bestFit="1" customWidth="1"/>
    <col min="9" max="9" width="15.42578125" customWidth="1"/>
  </cols>
  <sheetData>
    <row r="3" spans="1:3">
      <c r="A3" s="7" t="s">
        <v>474</v>
      </c>
      <c r="B3" t="s">
        <v>476</v>
      </c>
      <c r="C3"/>
    </row>
    <row r="4" spans="1:3">
      <c r="A4" s="8" t="s">
        <v>35</v>
      </c>
      <c r="B4" s="10"/>
      <c r="C4"/>
    </row>
    <row r="5" spans="1:3">
      <c r="A5" s="16" t="s">
        <v>492</v>
      </c>
      <c r="B5" s="10">
        <v>398846996441</v>
      </c>
      <c r="C5"/>
    </row>
    <row r="6" spans="1:3">
      <c r="A6" s="8" t="s">
        <v>583</v>
      </c>
      <c r="B6" s="10">
        <v>398846996441</v>
      </c>
      <c r="C6"/>
    </row>
    <row r="7" spans="1:3">
      <c r="A7" s="8" t="s">
        <v>53</v>
      </c>
      <c r="B7" s="10"/>
      <c r="C7"/>
    </row>
    <row r="8" spans="1:3">
      <c r="A8" s="16" t="s">
        <v>540</v>
      </c>
      <c r="B8" s="10">
        <v>6960000000</v>
      </c>
      <c r="C8"/>
    </row>
    <row r="9" spans="1:3">
      <c r="A9" s="16" t="s">
        <v>543</v>
      </c>
      <c r="B9" s="10">
        <v>53673498395</v>
      </c>
      <c r="C9"/>
    </row>
    <row r="10" spans="1:3">
      <c r="A10" s="16" t="s">
        <v>538</v>
      </c>
      <c r="B10" s="10">
        <v>4021725072</v>
      </c>
      <c r="C10"/>
    </row>
    <row r="11" spans="1:3">
      <c r="A11" s="16" t="s">
        <v>517</v>
      </c>
      <c r="B11" s="10">
        <v>108041828958</v>
      </c>
      <c r="C11"/>
    </row>
    <row r="12" spans="1:3">
      <c r="A12" s="16" t="s">
        <v>498</v>
      </c>
      <c r="B12" s="10">
        <v>111062400788</v>
      </c>
      <c r="C12"/>
    </row>
    <row r="13" spans="1:3">
      <c r="A13" s="16" t="s">
        <v>505</v>
      </c>
      <c r="B13" s="10">
        <v>210575300615</v>
      </c>
      <c r="C13"/>
    </row>
    <row r="14" spans="1:3">
      <c r="A14" s="16" t="s">
        <v>509</v>
      </c>
      <c r="B14" s="10">
        <v>191080612456</v>
      </c>
      <c r="C14"/>
    </row>
    <row r="15" spans="1:3">
      <c r="A15" s="16" t="s">
        <v>514</v>
      </c>
      <c r="B15" s="10">
        <v>4018763465980</v>
      </c>
      <c r="C15"/>
    </row>
    <row r="16" spans="1:3">
      <c r="A16" s="16" t="s">
        <v>495</v>
      </c>
      <c r="B16" s="10">
        <v>935922164333</v>
      </c>
      <c r="C16"/>
    </row>
    <row r="17" spans="1:4">
      <c r="A17" s="16" t="s">
        <v>520</v>
      </c>
      <c r="B17" s="10">
        <v>14552293765</v>
      </c>
      <c r="C17"/>
    </row>
    <row r="18" spans="1:4">
      <c r="A18" s="16" t="s">
        <v>522</v>
      </c>
      <c r="B18" s="10">
        <v>52254315017</v>
      </c>
      <c r="C18"/>
    </row>
    <row r="19" spans="1:4">
      <c r="A19" s="8" t="s">
        <v>584</v>
      </c>
      <c r="B19" s="10">
        <v>5706907605379</v>
      </c>
      <c r="C19"/>
    </row>
    <row r="20" spans="1:4">
      <c r="A20" s="8" t="s">
        <v>475</v>
      </c>
      <c r="B20" s="10">
        <v>6105754601820</v>
      </c>
      <c r="C20"/>
    </row>
    <row r="22" spans="1:4">
      <c r="A22" s="7" t="s">
        <v>489</v>
      </c>
      <c r="B22" t="s">
        <v>492</v>
      </c>
    </row>
    <row r="24" spans="1:4">
      <c r="A24" s="7" t="s">
        <v>474</v>
      </c>
      <c r="B24" t="s">
        <v>476</v>
      </c>
      <c r="C24" s="73"/>
      <c r="D24" s="7"/>
    </row>
    <row r="25" spans="1:4">
      <c r="A25" s="8" t="s">
        <v>61</v>
      </c>
      <c r="B25" s="10">
        <v>340326853026</v>
      </c>
    </row>
    <row r="26" spans="1:4">
      <c r="A26" s="8" t="s">
        <v>36</v>
      </c>
      <c r="B26" s="10">
        <v>40239314275</v>
      </c>
    </row>
    <row r="27" spans="1:4">
      <c r="A27" s="8" t="s">
        <v>38</v>
      </c>
      <c r="B27" s="10">
        <v>18280829140</v>
      </c>
    </row>
    <row r="28" spans="1:4">
      <c r="A28" s="8" t="s">
        <v>45</v>
      </c>
      <c r="B28" s="10">
        <v>0</v>
      </c>
    </row>
    <row r="29" spans="1:4">
      <c r="A29" s="8" t="s">
        <v>475</v>
      </c>
      <c r="B29" s="10">
        <v>398846996441</v>
      </c>
    </row>
    <row r="30" spans="1:4">
      <c r="B30"/>
    </row>
    <row r="31" spans="1:4">
      <c r="B31"/>
    </row>
    <row r="32" spans="1:4">
      <c r="B32"/>
    </row>
    <row r="33" spans="1:4">
      <c r="B33"/>
    </row>
    <row r="34" spans="1:4">
      <c r="B34"/>
    </row>
    <row r="35" spans="1:4">
      <c r="B35"/>
    </row>
    <row r="36" spans="1:4">
      <c r="B36"/>
    </row>
    <row r="37" spans="1:4">
      <c r="B37"/>
    </row>
    <row r="38" spans="1:4">
      <c r="B38"/>
    </row>
    <row r="39" spans="1:4">
      <c r="B39"/>
    </row>
    <row r="40" spans="1:4">
      <c r="B40"/>
    </row>
    <row r="41" spans="1:4">
      <c r="B41"/>
    </row>
    <row r="48" spans="1:4">
      <c r="A48" s="7" t="s">
        <v>474</v>
      </c>
      <c r="B48" s="7" t="s">
        <v>546</v>
      </c>
      <c r="C48" t="s">
        <v>476</v>
      </c>
      <c r="D48" s="7"/>
    </row>
    <row r="49" spans="1:3">
      <c r="A49" s="8" t="s">
        <v>465</v>
      </c>
      <c r="B49" s="8" t="s">
        <v>578</v>
      </c>
      <c r="C49" s="10">
        <v>21067850375</v>
      </c>
    </row>
    <row r="50" spans="1:3">
      <c r="A50" s="8" t="s">
        <v>374</v>
      </c>
      <c r="B50" s="8" t="s">
        <v>550</v>
      </c>
      <c r="C50" s="10">
        <v>410104979620</v>
      </c>
    </row>
    <row r="51" spans="1:3">
      <c r="A51" s="8" t="s">
        <v>454</v>
      </c>
      <c r="B51" s="8" t="s">
        <v>574</v>
      </c>
      <c r="C51" s="10">
        <v>42431767451</v>
      </c>
    </row>
    <row r="52" spans="1:3">
      <c r="A52" s="8" t="s">
        <v>393</v>
      </c>
      <c r="B52" s="8" t="s">
        <v>559</v>
      </c>
      <c r="C52" s="10">
        <v>220378002511</v>
      </c>
    </row>
    <row r="53" spans="1:3">
      <c r="A53" s="8" t="s">
        <v>397</v>
      </c>
      <c r="B53" s="8" t="s">
        <v>551</v>
      </c>
      <c r="C53" s="10">
        <v>473841554305</v>
      </c>
    </row>
    <row r="54" spans="1:3">
      <c r="A54" s="8" t="s">
        <v>405</v>
      </c>
      <c r="B54" s="8" t="s">
        <v>560</v>
      </c>
      <c r="C54" s="10">
        <v>275586580963</v>
      </c>
    </row>
    <row r="55" spans="1:3">
      <c r="A55" s="8" t="s">
        <v>407</v>
      </c>
      <c r="B55" s="8" t="s">
        <v>552</v>
      </c>
      <c r="C55" s="10">
        <v>112457878242</v>
      </c>
    </row>
    <row r="56" spans="1:3">
      <c r="A56" s="8" t="s">
        <v>409</v>
      </c>
      <c r="B56" s="8" t="s">
        <v>553</v>
      </c>
      <c r="C56" s="10">
        <v>152005566609</v>
      </c>
    </row>
    <row r="57" spans="1:3">
      <c r="A57" s="8" t="s">
        <v>411</v>
      </c>
      <c r="B57" s="8" t="s">
        <v>561</v>
      </c>
      <c r="C57" s="10">
        <v>59229837698</v>
      </c>
    </row>
    <row r="58" spans="1:3">
      <c r="A58" s="8" t="s">
        <v>456</v>
      </c>
      <c r="B58" s="8" t="s">
        <v>575</v>
      </c>
      <c r="C58" s="10">
        <v>39907462985</v>
      </c>
    </row>
    <row r="59" spans="1:3">
      <c r="A59" s="8" t="s">
        <v>414</v>
      </c>
      <c r="B59" s="8" t="s">
        <v>554</v>
      </c>
      <c r="C59" s="10">
        <v>225289721812</v>
      </c>
    </row>
    <row r="60" spans="1:3">
      <c r="A60" s="8" t="s">
        <v>416</v>
      </c>
      <c r="B60" s="8" t="s">
        <v>562</v>
      </c>
      <c r="C60" s="10">
        <v>177185307457</v>
      </c>
    </row>
    <row r="61" spans="1:3">
      <c r="A61" s="8" t="s">
        <v>422</v>
      </c>
      <c r="B61" s="8" t="s">
        <v>564</v>
      </c>
      <c r="C61" s="10">
        <v>145177572821</v>
      </c>
    </row>
    <row r="62" spans="1:3">
      <c r="A62" s="8" t="s">
        <v>418</v>
      </c>
      <c r="B62" s="8" t="s">
        <v>563</v>
      </c>
      <c r="C62" s="10">
        <v>236785769306</v>
      </c>
    </row>
    <row r="63" spans="1:3">
      <c r="A63" s="8" t="s">
        <v>420</v>
      </c>
      <c r="B63" s="8" t="s">
        <v>555</v>
      </c>
      <c r="C63" s="10">
        <v>192723210727</v>
      </c>
    </row>
    <row r="64" spans="1:3">
      <c r="A64" s="8" t="s">
        <v>467</v>
      </c>
      <c r="B64" s="8" t="s">
        <v>579</v>
      </c>
      <c r="C64" s="10">
        <v>7548759898</v>
      </c>
    </row>
    <row r="65" spans="1:3">
      <c r="A65" s="8" t="s">
        <v>428</v>
      </c>
      <c r="B65" s="8" t="s">
        <v>556</v>
      </c>
      <c r="C65" s="10">
        <v>246375215454</v>
      </c>
    </row>
    <row r="66" spans="1:3">
      <c r="A66" s="8" t="s">
        <v>469</v>
      </c>
      <c r="B66" s="8" t="s">
        <v>580</v>
      </c>
      <c r="C66" s="10">
        <v>18024599457</v>
      </c>
    </row>
    <row r="67" spans="1:3">
      <c r="A67" s="8" t="s">
        <v>426</v>
      </c>
      <c r="B67" s="8" t="s">
        <v>565</v>
      </c>
      <c r="C67" s="10">
        <v>135215521936</v>
      </c>
    </row>
    <row r="68" spans="1:3">
      <c r="A68" s="8" t="s">
        <v>430</v>
      </c>
      <c r="B68" s="8" t="s">
        <v>566</v>
      </c>
      <c r="C68" s="10">
        <v>199690252257</v>
      </c>
    </row>
    <row r="69" spans="1:3">
      <c r="A69" s="8" t="s">
        <v>434</v>
      </c>
      <c r="B69" s="8" t="s">
        <v>567</v>
      </c>
      <c r="C69" s="10">
        <v>97038135616</v>
      </c>
    </row>
    <row r="70" spans="1:3">
      <c r="A70" s="8" t="s">
        <v>436</v>
      </c>
      <c r="B70" s="8" t="s">
        <v>557</v>
      </c>
      <c r="C70" s="10">
        <v>205414427364</v>
      </c>
    </row>
    <row r="71" spans="1:3">
      <c r="A71" s="8" t="s">
        <v>440</v>
      </c>
      <c r="B71" s="8" t="s">
        <v>568</v>
      </c>
      <c r="C71" s="10">
        <v>134942188339</v>
      </c>
    </row>
    <row r="72" spans="1:3">
      <c r="A72" s="8" t="s">
        <v>459</v>
      </c>
      <c r="B72" s="8" t="s">
        <v>576</v>
      </c>
      <c r="C72" s="10">
        <v>51093890344</v>
      </c>
    </row>
    <row r="73" spans="1:3">
      <c r="A73" s="8" t="s">
        <v>442</v>
      </c>
      <c r="B73" s="8" t="s">
        <v>558</v>
      </c>
      <c r="C73" s="10">
        <v>59847644850</v>
      </c>
    </row>
    <row r="74" spans="1:3">
      <c r="A74" s="8" t="s">
        <v>444</v>
      </c>
      <c r="B74" s="8" t="s">
        <v>569</v>
      </c>
      <c r="C74" s="10">
        <v>89048304584</v>
      </c>
    </row>
    <row r="75" spans="1:3">
      <c r="A75" s="8" t="s">
        <v>463</v>
      </c>
      <c r="B75" s="8" t="s">
        <v>577</v>
      </c>
      <c r="C75" s="10">
        <v>11158420830</v>
      </c>
    </row>
    <row r="76" spans="1:3">
      <c r="A76" s="8" t="s">
        <v>446</v>
      </c>
      <c r="B76" s="8" t="s">
        <v>570</v>
      </c>
      <c r="C76" s="10">
        <v>182050872889</v>
      </c>
    </row>
    <row r="77" spans="1:3">
      <c r="A77" s="8" t="s">
        <v>448</v>
      </c>
      <c r="B77" s="8" t="s">
        <v>571</v>
      </c>
      <c r="C77" s="10">
        <v>128920724350</v>
      </c>
    </row>
    <row r="78" spans="1:3">
      <c r="A78" s="8" t="s">
        <v>450</v>
      </c>
      <c r="B78" s="8" t="s">
        <v>572</v>
      </c>
      <c r="C78" s="10">
        <v>160790549445</v>
      </c>
    </row>
    <row r="79" spans="1:3">
      <c r="A79" s="8" t="s">
        <v>452</v>
      </c>
      <c r="B79" s="8" t="s">
        <v>573</v>
      </c>
      <c r="C79" s="10">
        <v>381776935463</v>
      </c>
    </row>
    <row r="80" spans="1:3">
      <c r="A80" s="8" t="s">
        <v>471</v>
      </c>
      <c r="B80" s="8" t="s">
        <v>581</v>
      </c>
      <c r="C80" s="10">
        <v>9877110365</v>
      </c>
    </row>
    <row r="81" spans="1:3">
      <c r="A81" s="8" t="s">
        <v>473</v>
      </c>
      <c r="B81" s="8" t="s">
        <v>582</v>
      </c>
      <c r="C81" s="10">
        <v>10589528107</v>
      </c>
    </row>
    <row r="82" spans="1:3">
      <c r="A82" s="8" t="s">
        <v>33</v>
      </c>
      <c r="B82" s="8" t="s">
        <v>486</v>
      </c>
      <c r="C82" s="10">
        <v>0</v>
      </c>
    </row>
    <row r="83" spans="1:3">
      <c r="A83" s="8" t="s">
        <v>59</v>
      </c>
      <c r="B83" s="8" t="s">
        <v>549</v>
      </c>
      <c r="C83" s="10">
        <v>1192111917461</v>
      </c>
    </row>
    <row r="84" spans="1:3">
      <c r="A84" s="8" t="s">
        <v>486</v>
      </c>
      <c r="B84" s="8" t="s">
        <v>486</v>
      </c>
      <c r="C84" s="10">
        <v>66539929</v>
      </c>
    </row>
    <row r="85" spans="1:3">
      <c r="A85" s="8" t="s">
        <v>475</v>
      </c>
      <c r="B85"/>
      <c r="C85" s="10">
        <v>6105754601820</v>
      </c>
    </row>
    <row r="86" spans="1:3">
      <c r="B86"/>
    </row>
    <row r="87" spans="1:3">
      <c r="B87"/>
    </row>
    <row r="88" spans="1:3">
      <c r="B88"/>
    </row>
    <row r="89" spans="1:3">
      <c r="B89"/>
    </row>
    <row r="90" spans="1:3">
      <c r="B90"/>
    </row>
    <row r="91" spans="1:3">
      <c r="B91"/>
    </row>
    <row r="92" spans="1:3">
      <c r="B92"/>
    </row>
    <row r="93" spans="1:3">
      <c r="B93"/>
    </row>
    <row r="94" spans="1:3">
      <c r="B94"/>
    </row>
    <row r="95" spans="1:3">
      <c r="B95"/>
    </row>
    <row r="96" spans="1:3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view="pageBreakPreview" zoomScale="130" zoomScaleNormal="100" zoomScaleSheetLayoutView="130" workbookViewId="0">
      <selection activeCell="G37" sqref="G37"/>
    </sheetView>
  </sheetViews>
  <sheetFormatPr baseColWidth="10" defaultRowHeight="16.5"/>
  <cols>
    <col min="1" max="1" width="26.85546875" customWidth="1"/>
    <col min="2" max="2" width="22.140625" bestFit="1" customWidth="1"/>
    <col min="3" max="3" width="7" bestFit="1" customWidth="1"/>
    <col min="4" max="4" width="22.5703125" style="9" bestFit="1" customWidth="1"/>
    <col min="5" max="5" width="7" style="36" bestFit="1" customWidth="1"/>
    <col min="9" max="9" width="31.28515625" bestFit="1" customWidth="1"/>
    <col min="10" max="10" width="22.140625" bestFit="1" customWidth="1"/>
    <col min="11" max="11" width="7" bestFit="1" customWidth="1"/>
    <col min="12" max="12" width="22.5703125" bestFit="1" customWidth="1"/>
    <col min="13" max="13" width="7" style="36" bestFit="1" customWidth="1"/>
  </cols>
  <sheetData>
    <row r="1" spans="1:15" ht="109.5" customHeight="1">
      <c r="A1" s="70" t="s">
        <v>594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5">
      <c r="A2" s="19"/>
      <c r="B2" s="19"/>
      <c r="C2" s="19"/>
      <c r="D2" s="20"/>
      <c r="E2" s="21"/>
      <c r="F2" s="19"/>
      <c r="G2" s="19"/>
      <c r="H2" s="19"/>
      <c r="I2" s="19"/>
      <c r="J2" s="19"/>
      <c r="K2" s="19"/>
      <c r="L2" s="19"/>
      <c r="M2" s="21"/>
      <c r="N2" s="19"/>
      <c r="O2" s="19"/>
    </row>
    <row r="3" spans="1:15" s="25" customFormat="1">
      <c r="A3" s="22"/>
      <c r="B3" s="22"/>
      <c r="C3" s="22"/>
      <c r="D3" s="23"/>
      <c r="E3" s="21"/>
      <c r="F3" s="24"/>
      <c r="G3" s="24"/>
      <c r="H3" s="24"/>
      <c r="I3" s="24"/>
      <c r="J3" s="24"/>
      <c r="K3" s="24"/>
      <c r="L3" s="24"/>
      <c r="M3" s="21"/>
      <c r="N3" s="24"/>
      <c r="O3" s="24"/>
    </row>
    <row r="4" spans="1:15" s="25" customFormat="1">
      <c r="B4" s="22"/>
      <c r="C4" s="22"/>
      <c r="D4" s="23"/>
      <c r="E4" s="21"/>
      <c r="F4" s="24"/>
      <c r="G4" s="24"/>
      <c r="H4" s="24"/>
      <c r="I4" s="24"/>
      <c r="J4" s="24"/>
      <c r="K4" s="24"/>
      <c r="L4" s="24"/>
      <c r="M4" s="21"/>
      <c r="N4" s="24"/>
      <c r="O4" s="24"/>
    </row>
    <row r="5" spans="1:15">
      <c r="A5" s="26"/>
      <c r="B5" s="26"/>
      <c r="C5" s="26"/>
      <c r="D5" s="20"/>
      <c r="E5" s="21"/>
      <c r="F5" s="19"/>
      <c r="G5" s="19"/>
      <c r="H5" s="19"/>
      <c r="I5" s="19"/>
      <c r="J5" s="19"/>
      <c r="K5" s="19"/>
      <c r="L5" s="19"/>
      <c r="M5" s="21"/>
      <c r="N5" s="19"/>
      <c r="O5" s="19"/>
    </row>
    <row r="6" spans="1:15" s="25" customFormat="1" ht="16.5" customHeight="1">
      <c r="A6" s="72" t="s">
        <v>587</v>
      </c>
      <c r="B6" s="72"/>
      <c r="C6" s="72"/>
      <c r="D6" s="72"/>
      <c r="E6" s="72"/>
      <c r="F6" s="24"/>
      <c r="G6" s="24"/>
      <c r="H6" s="24"/>
      <c r="I6" s="71" t="s">
        <v>588</v>
      </c>
      <c r="J6" s="71"/>
      <c r="K6" s="71"/>
      <c r="L6" s="71"/>
      <c r="M6" s="71"/>
      <c r="N6" s="24"/>
      <c r="O6" s="24"/>
    </row>
    <row r="7" spans="1:15" s="25" customFormat="1" ht="8.25" customHeight="1">
      <c r="A7" s="27"/>
      <c r="B7" s="27"/>
      <c r="C7" s="27"/>
      <c r="D7" s="27"/>
      <c r="E7" s="21"/>
      <c r="F7" s="24"/>
      <c r="G7" s="24"/>
      <c r="H7" s="24"/>
      <c r="I7" s="28"/>
      <c r="J7" s="28"/>
      <c r="K7" s="28"/>
      <c r="L7" s="28"/>
      <c r="M7" s="28"/>
      <c r="N7" s="24"/>
      <c r="O7" s="24"/>
    </row>
    <row r="8" spans="1:15" ht="15.75" customHeight="1" thickBot="1">
      <c r="A8" s="22" t="s">
        <v>586</v>
      </c>
      <c r="B8" s="26"/>
      <c r="C8" s="26"/>
      <c r="D8" s="20"/>
      <c r="E8" s="21"/>
      <c r="F8" s="19"/>
      <c r="G8" s="19"/>
      <c r="H8" s="19"/>
      <c r="I8" s="22" t="s">
        <v>586</v>
      </c>
      <c r="J8" s="19"/>
      <c r="K8" s="19"/>
      <c r="L8" s="19"/>
      <c r="M8" s="21"/>
      <c r="N8" s="19"/>
      <c r="O8" s="19"/>
    </row>
    <row r="9" spans="1:15" ht="33.75" thickBot="1">
      <c r="A9" s="37" t="s">
        <v>589</v>
      </c>
      <c r="B9" s="55" t="s">
        <v>597</v>
      </c>
      <c r="C9" s="39" t="s">
        <v>590</v>
      </c>
      <c r="D9" s="56" t="s">
        <v>598</v>
      </c>
      <c r="E9" s="29" t="s">
        <v>590</v>
      </c>
      <c r="F9" s="19"/>
      <c r="G9" s="19"/>
      <c r="H9" s="19"/>
      <c r="I9" s="57" t="s">
        <v>545</v>
      </c>
      <c r="J9" s="55" t="s">
        <v>600</v>
      </c>
      <c r="K9" s="39" t="s">
        <v>590</v>
      </c>
      <c r="L9" s="56" t="s">
        <v>598</v>
      </c>
      <c r="M9" s="29" t="s">
        <v>590</v>
      </c>
      <c r="N9" s="19"/>
      <c r="O9" s="19"/>
    </row>
    <row r="10" spans="1:15" ht="17.25" thickBot="1">
      <c r="A10" s="45" t="s">
        <v>492</v>
      </c>
      <c r="B10" s="46">
        <f>+SUM(B11:B13)</f>
        <v>353511941541</v>
      </c>
      <c r="C10" s="47">
        <f t="shared" ref="C10:C14" si="0">+B10/$B$26</f>
        <v>6.297336235233067E-2</v>
      </c>
      <c r="D10" s="46">
        <f>+SUM(D11:D13)</f>
        <v>398846996441</v>
      </c>
      <c r="E10" s="47">
        <f>+D10/$D$26</f>
        <v>6.5323129154603088E-2</v>
      </c>
      <c r="F10" s="19"/>
      <c r="G10" s="19"/>
      <c r="H10" s="19"/>
      <c r="I10" s="58" t="s">
        <v>559</v>
      </c>
      <c r="J10" s="61">
        <v>18246877368</v>
      </c>
      <c r="K10" s="31">
        <f>+J10/$J$45</f>
        <v>3.2504339606879667E-3</v>
      </c>
      <c r="L10" s="65">
        <v>21067850375</v>
      </c>
      <c r="M10" s="31">
        <f>+L10/$L$45</f>
        <v>3.4504908482106546E-3</v>
      </c>
      <c r="N10" s="19"/>
      <c r="O10" s="19"/>
    </row>
    <row r="11" spans="1:15">
      <c r="A11" s="38" t="s">
        <v>601</v>
      </c>
      <c r="B11" s="40">
        <v>296927612266</v>
      </c>
      <c r="C11" s="32">
        <f t="shared" si="0"/>
        <v>5.2893630801070186E-2</v>
      </c>
      <c r="D11" s="41">
        <v>340326853026</v>
      </c>
      <c r="E11" s="32">
        <f t="shared" ref="E11:E14" si="1">+D11/$D$26</f>
        <v>5.5738704749869174E-2</v>
      </c>
      <c r="F11" s="19"/>
      <c r="G11" s="19"/>
      <c r="H11" s="19"/>
      <c r="I11" s="59" t="s">
        <v>578</v>
      </c>
      <c r="J11" s="62">
        <v>334438526464</v>
      </c>
      <c r="K11" s="32">
        <f t="shared" ref="K11:K45" si="2">+J11/$J$45</f>
        <v>5.9575691898244965E-2</v>
      </c>
      <c r="L11" s="66">
        <v>410104979620</v>
      </c>
      <c r="M11" s="32">
        <f t="shared" ref="M11:M45" si="3">+L11/$L$45</f>
        <v>6.7166960738604883E-2</v>
      </c>
      <c r="N11" s="19"/>
      <c r="O11" s="19"/>
    </row>
    <row r="12" spans="1:15">
      <c r="A12" s="38" t="s">
        <v>602</v>
      </c>
      <c r="B12" s="40">
        <v>40239314275</v>
      </c>
      <c r="C12" s="32">
        <f t="shared" si="0"/>
        <v>7.1680886014850375E-3</v>
      </c>
      <c r="D12" s="41">
        <v>40239314275</v>
      </c>
      <c r="E12" s="32">
        <f t="shared" si="1"/>
        <v>6.5903916713268311E-3</v>
      </c>
      <c r="F12" s="19"/>
      <c r="G12" s="19"/>
      <c r="H12" s="19"/>
      <c r="I12" s="59" t="s">
        <v>551</v>
      </c>
      <c r="J12" s="62">
        <v>37898632841</v>
      </c>
      <c r="K12" s="32">
        <f t="shared" si="2"/>
        <v>6.7511279198964082E-3</v>
      </c>
      <c r="L12" s="66">
        <v>42431767451</v>
      </c>
      <c r="M12" s="32">
        <f t="shared" si="3"/>
        <v>6.9494714770148083E-3</v>
      </c>
      <c r="N12" s="19"/>
      <c r="O12" s="19"/>
    </row>
    <row r="13" spans="1:15" ht="17.25" thickBot="1">
      <c r="A13" s="42" t="s">
        <v>603</v>
      </c>
      <c r="B13" s="43">
        <f>16057555000+287460000</f>
        <v>16345015000</v>
      </c>
      <c r="C13" s="34">
        <f t="shared" si="0"/>
        <v>2.9116429497754396E-3</v>
      </c>
      <c r="D13" s="44">
        <v>18280829140</v>
      </c>
      <c r="E13" s="34">
        <f t="shared" si="1"/>
        <v>2.9940327334070814E-3</v>
      </c>
      <c r="F13" s="19"/>
      <c r="G13" s="19"/>
      <c r="H13" s="19"/>
      <c r="I13" s="59" t="s">
        <v>550</v>
      </c>
      <c r="J13" s="62">
        <v>173401674025</v>
      </c>
      <c r="K13" s="32">
        <f t="shared" si="2"/>
        <v>3.0889158661166736E-2</v>
      </c>
      <c r="L13" s="66">
        <v>220378002511</v>
      </c>
      <c r="M13" s="32">
        <f t="shared" si="3"/>
        <v>3.6093491612864667E-2</v>
      </c>
      <c r="N13" s="19"/>
      <c r="O13" s="19"/>
    </row>
    <row r="14" spans="1:15" ht="17.25" thickBot="1">
      <c r="A14" s="45" t="s">
        <v>591</v>
      </c>
      <c r="B14" s="46">
        <f>+SUM(B15:B25)</f>
        <v>5260162290480</v>
      </c>
      <c r="C14" s="47">
        <f t="shared" si="0"/>
        <v>0.93702663764766936</v>
      </c>
      <c r="D14" s="46">
        <f>+SUM(D15:D25)</f>
        <v>5706907605379</v>
      </c>
      <c r="E14" s="47">
        <f t="shared" si="1"/>
        <v>0.93467687084539697</v>
      </c>
      <c r="F14" s="19"/>
      <c r="G14" s="19"/>
      <c r="H14" s="19"/>
      <c r="I14" s="59" t="s">
        <v>574</v>
      </c>
      <c r="J14" s="62">
        <v>430643694412</v>
      </c>
      <c r="K14" s="32">
        <f t="shared" si="2"/>
        <v>7.6713339002744796E-2</v>
      </c>
      <c r="L14" s="66">
        <v>473841554305</v>
      </c>
      <c r="M14" s="32">
        <f t="shared" si="3"/>
        <v>7.7605731839232056E-2</v>
      </c>
      <c r="N14" s="19"/>
      <c r="O14" s="19"/>
    </row>
    <row r="15" spans="1:15">
      <c r="A15" s="74" t="s">
        <v>514</v>
      </c>
      <c r="B15" s="75">
        <v>3529869884870</v>
      </c>
      <c r="C15" s="31">
        <f t="shared" ref="C15:C25" si="4">+B15/$B$26</f>
        <v>0.62879849078794836</v>
      </c>
      <c r="D15" s="76">
        <v>4018763465980</v>
      </c>
      <c r="E15" s="31">
        <f t="shared" ref="E15:E25" si="5">+D15/$D$26</f>
        <v>0.65819275880856543</v>
      </c>
      <c r="F15" s="19"/>
      <c r="G15" s="19"/>
      <c r="H15" s="19"/>
      <c r="I15" s="59" t="s">
        <v>560</v>
      </c>
      <c r="J15" s="62">
        <v>241102007565</v>
      </c>
      <c r="K15" s="32">
        <f t="shared" si="2"/>
        <v>4.2949055752064889E-2</v>
      </c>
      <c r="L15" s="66">
        <v>275586580963</v>
      </c>
      <c r="M15" s="32">
        <f t="shared" si="3"/>
        <v>4.5135548173006051E-2</v>
      </c>
      <c r="N15" s="19"/>
      <c r="O15" s="19"/>
    </row>
    <row r="16" spans="1:15">
      <c r="A16" s="38" t="s">
        <v>495</v>
      </c>
      <c r="B16" s="40">
        <v>972114204628</v>
      </c>
      <c r="C16" s="32">
        <f t="shared" si="4"/>
        <v>0.1731689735544247</v>
      </c>
      <c r="D16" s="41">
        <v>935922164333</v>
      </c>
      <c r="E16" s="32">
        <f t="shared" si="5"/>
        <v>0.15328525716608735</v>
      </c>
      <c r="F16" s="19"/>
      <c r="G16" s="19"/>
      <c r="H16" s="19"/>
      <c r="I16" s="59" t="s">
        <v>561</v>
      </c>
      <c r="J16" s="62">
        <v>98853937165</v>
      </c>
      <c r="K16" s="32">
        <f t="shared" si="2"/>
        <v>1.7609489450087171E-2</v>
      </c>
      <c r="L16" s="66">
        <v>112457878242</v>
      </c>
      <c r="M16" s="32">
        <f t="shared" si="3"/>
        <v>1.8418342297687271E-2</v>
      </c>
      <c r="N16" s="19"/>
      <c r="O16" s="19"/>
    </row>
    <row r="17" spans="1:15">
      <c r="A17" s="38" t="s">
        <v>505</v>
      </c>
      <c r="B17" s="40">
        <v>214767105407</v>
      </c>
      <c r="C17" s="32">
        <f t="shared" si="4"/>
        <v>3.8257849766547794E-2</v>
      </c>
      <c r="D17" s="41">
        <v>210575300615</v>
      </c>
      <c r="E17" s="32">
        <f t="shared" si="5"/>
        <v>3.4488005880916314E-2</v>
      </c>
      <c r="F17" s="19"/>
      <c r="G17" s="19"/>
      <c r="H17" s="19"/>
      <c r="I17" s="59" t="s">
        <v>575</v>
      </c>
      <c r="J17" s="62">
        <v>142172855452</v>
      </c>
      <c r="K17" s="32">
        <f t="shared" si="2"/>
        <v>2.5326167778142662E-2</v>
      </c>
      <c r="L17" s="66">
        <v>152005566609</v>
      </c>
      <c r="M17" s="32">
        <f t="shared" si="3"/>
        <v>2.4895459533157503E-2</v>
      </c>
      <c r="N17" s="19"/>
      <c r="O17" s="19"/>
    </row>
    <row r="18" spans="1:15">
      <c r="A18" s="38" t="s">
        <v>509</v>
      </c>
      <c r="B18" s="40">
        <v>191380755660</v>
      </c>
      <c r="C18" s="32">
        <f t="shared" si="4"/>
        <v>3.4091888440612325E-2</v>
      </c>
      <c r="D18" s="41">
        <v>191080612456</v>
      </c>
      <c r="E18" s="32">
        <f t="shared" si="5"/>
        <v>3.1295167414531005E-2</v>
      </c>
      <c r="F18" s="19"/>
      <c r="G18" s="19"/>
      <c r="H18" s="19"/>
      <c r="I18" s="59" t="s">
        <v>552</v>
      </c>
      <c r="J18" s="62">
        <v>49503768527</v>
      </c>
      <c r="K18" s="32">
        <f t="shared" si="2"/>
        <v>8.8184255945286585E-3</v>
      </c>
      <c r="L18" s="66">
        <v>59229837698</v>
      </c>
      <c r="M18" s="32">
        <f t="shared" si="3"/>
        <v>9.7006580776018737E-3</v>
      </c>
      <c r="N18" s="19"/>
      <c r="O18" s="19"/>
    </row>
    <row r="19" spans="1:15">
      <c r="A19" s="38" t="s">
        <v>498</v>
      </c>
      <c r="B19" s="40">
        <v>111339597600</v>
      </c>
      <c r="C19" s="32">
        <f t="shared" si="4"/>
        <v>1.9833640677776952E-2</v>
      </c>
      <c r="D19" s="41">
        <v>111062400788</v>
      </c>
      <c r="E19" s="32">
        <f t="shared" si="5"/>
        <v>1.8189791111960934E-2</v>
      </c>
      <c r="F19" s="19"/>
      <c r="G19" s="19"/>
      <c r="H19" s="19"/>
      <c r="I19" s="59" t="s">
        <v>562</v>
      </c>
      <c r="J19" s="62">
        <v>35307903620</v>
      </c>
      <c r="K19" s="32">
        <f t="shared" si="2"/>
        <v>6.2896246131633237E-3</v>
      </c>
      <c r="L19" s="66">
        <v>39907462985</v>
      </c>
      <c r="M19" s="32">
        <f t="shared" si="3"/>
        <v>6.536041093611002E-3</v>
      </c>
      <c r="N19" s="19"/>
      <c r="O19" s="19"/>
    </row>
    <row r="20" spans="1:15">
      <c r="A20" s="38" t="s">
        <v>517</v>
      </c>
      <c r="B20" s="40">
        <v>108215828958</v>
      </c>
      <c r="C20" s="32">
        <f t="shared" si="4"/>
        <v>1.9277183620796039E-2</v>
      </c>
      <c r="D20" s="41">
        <v>108041828958</v>
      </c>
      <c r="E20" s="32">
        <f t="shared" si="5"/>
        <v>1.769508209940094E-2</v>
      </c>
      <c r="F20" s="19"/>
      <c r="G20" s="19"/>
      <c r="H20" s="19"/>
      <c r="I20" s="59" t="s">
        <v>553</v>
      </c>
      <c r="J20" s="62">
        <v>206446589241</v>
      </c>
      <c r="K20" s="32">
        <f t="shared" si="2"/>
        <v>3.6775662553307158E-2</v>
      </c>
      <c r="L20" s="66">
        <v>225289721812</v>
      </c>
      <c r="M20" s="32">
        <f t="shared" si="3"/>
        <v>3.6897932606863332E-2</v>
      </c>
      <c r="N20" s="19"/>
      <c r="O20" s="19"/>
    </row>
    <row r="21" spans="1:15">
      <c r="A21" s="38" t="s">
        <v>543</v>
      </c>
      <c r="B21" s="40">
        <v>53883498395</v>
      </c>
      <c r="C21" s="32">
        <f t="shared" si="4"/>
        <v>9.5986151258373245E-3</v>
      </c>
      <c r="D21" s="41">
        <v>53673498395</v>
      </c>
      <c r="E21" s="32">
        <f t="shared" si="5"/>
        <v>8.7906412712690802E-3</v>
      </c>
      <c r="F21" s="19"/>
      <c r="G21" s="19"/>
      <c r="H21" s="19"/>
      <c r="I21" s="59" t="s">
        <v>563</v>
      </c>
      <c r="J21" s="62">
        <v>149944358366</v>
      </c>
      <c r="K21" s="32">
        <f t="shared" si="2"/>
        <v>2.6710555719585811E-2</v>
      </c>
      <c r="L21" s="66">
        <v>177185307457</v>
      </c>
      <c r="M21" s="32">
        <f t="shared" si="3"/>
        <v>2.9019395473932855E-2</v>
      </c>
      <c r="N21" s="19"/>
      <c r="O21" s="19"/>
    </row>
    <row r="22" spans="1:15">
      <c r="A22" s="38" t="s">
        <v>522</v>
      </c>
      <c r="B22" s="40">
        <v>51411956477</v>
      </c>
      <c r="C22" s="32">
        <f t="shared" si="4"/>
        <v>9.1583434221638102E-3</v>
      </c>
      <c r="D22" s="41">
        <v>52254315017</v>
      </c>
      <c r="E22" s="32">
        <f t="shared" si="5"/>
        <v>8.5582075312073732E-3</v>
      </c>
      <c r="F22" s="19"/>
      <c r="G22" s="19"/>
      <c r="H22" s="19"/>
      <c r="I22" s="59" t="s">
        <v>555</v>
      </c>
      <c r="J22" s="62">
        <v>130373525920</v>
      </c>
      <c r="K22" s="32">
        <f t="shared" si="2"/>
        <v>2.3224277101142676E-2</v>
      </c>
      <c r="L22" s="66">
        <v>145177572821</v>
      </c>
      <c r="M22" s="32">
        <f t="shared" si="3"/>
        <v>2.3777171257050773E-2</v>
      </c>
      <c r="N22" s="19"/>
      <c r="O22" s="19"/>
    </row>
    <row r="23" spans="1:15">
      <c r="A23" s="38" t="s">
        <v>520</v>
      </c>
      <c r="B23" s="40">
        <v>14679458485</v>
      </c>
      <c r="C23" s="32">
        <f t="shared" si="4"/>
        <v>2.6149466246663893E-3</v>
      </c>
      <c r="D23" s="41">
        <v>14552293765</v>
      </c>
      <c r="E23" s="32">
        <f t="shared" si="5"/>
        <v>2.3833735081102442E-3</v>
      </c>
      <c r="F23" s="19"/>
      <c r="G23" s="19"/>
      <c r="H23" s="19"/>
      <c r="I23" s="59" t="s">
        <v>579</v>
      </c>
      <c r="J23" s="62">
        <v>210507151495</v>
      </c>
      <c r="K23" s="32">
        <f t="shared" si="2"/>
        <v>3.7498996698854488E-2</v>
      </c>
      <c r="L23" s="66">
        <v>236785769306</v>
      </c>
      <c r="M23" s="32">
        <f t="shared" si="3"/>
        <v>3.8780754345321876E-2</v>
      </c>
      <c r="N23" s="19"/>
      <c r="O23" s="19"/>
    </row>
    <row r="24" spans="1:15">
      <c r="A24" s="38" t="s">
        <v>540</v>
      </c>
      <c r="B24" s="40">
        <v>7000000000</v>
      </c>
      <c r="C24" s="32">
        <f t="shared" si="4"/>
        <v>1.2469551510615362E-3</v>
      </c>
      <c r="D24" s="41">
        <v>6960000000</v>
      </c>
      <c r="E24" s="32">
        <f t="shared" si="5"/>
        <v>1.1399082429427096E-3</v>
      </c>
      <c r="F24" s="19"/>
      <c r="G24" s="19"/>
      <c r="H24" s="19"/>
      <c r="I24" s="59" t="s">
        <v>554</v>
      </c>
      <c r="J24" s="62">
        <v>169531067809</v>
      </c>
      <c r="K24" s="32">
        <f t="shared" si="2"/>
        <v>3.0199662609913594E-2</v>
      </c>
      <c r="L24" s="66">
        <v>192723210727</v>
      </c>
      <c r="M24" s="32">
        <f t="shared" si="3"/>
        <v>3.1564192027886802E-2</v>
      </c>
      <c r="N24" s="19"/>
      <c r="O24" s="19"/>
    </row>
    <row r="25" spans="1:15" ht="17.25" thickBot="1">
      <c r="A25" s="42" t="s">
        <v>538</v>
      </c>
      <c r="B25" s="43">
        <v>5500000000</v>
      </c>
      <c r="C25" s="34">
        <f t="shared" si="4"/>
        <v>9.7975047583406436E-4</v>
      </c>
      <c r="D25" s="44">
        <v>4021725072</v>
      </c>
      <c r="E25" s="34">
        <f t="shared" si="5"/>
        <v>6.5867781040548315E-4</v>
      </c>
      <c r="F25" s="19"/>
      <c r="G25" s="19"/>
      <c r="H25" s="19"/>
      <c r="I25" s="59" t="s">
        <v>572</v>
      </c>
      <c r="J25" s="62">
        <v>8813715529</v>
      </c>
      <c r="K25" s="32">
        <f t="shared" si="2"/>
        <v>1.5700439969825147E-3</v>
      </c>
      <c r="L25" s="66">
        <v>7548759898</v>
      </c>
      <c r="M25" s="32">
        <f t="shared" si="3"/>
        <v>1.2363352919145931E-3</v>
      </c>
      <c r="N25" s="19"/>
      <c r="O25" s="19"/>
    </row>
    <row r="26" spans="1:15" ht="17.25" thickBot="1">
      <c r="A26" s="37" t="s">
        <v>475</v>
      </c>
      <c r="B26" s="30">
        <f>+B10+B14</f>
        <v>5613674232021</v>
      </c>
      <c r="C26" s="33">
        <f>+B26/$B$26</f>
        <v>1</v>
      </c>
      <c r="D26" s="30">
        <f>+D10+D14</f>
        <v>6105754601820</v>
      </c>
      <c r="E26" s="33">
        <f>+D26/$D$26</f>
        <v>1</v>
      </c>
      <c r="F26" s="19"/>
      <c r="G26" s="19"/>
      <c r="H26" s="19"/>
      <c r="I26" s="59" t="s">
        <v>556</v>
      </c>
      <c r="J26" s="62">
        <v>224215450348</v>
      </c>
      <c r="K26" s="32">
        <f t="shared" si="2"/>
        <v>3.9940944394145819E-2</v>
      </c>
      <c r="L26" s="66">
        <v>246375215454</v>
      </c>
      <c r="M26" s="32">
        <f t="shared" si="3"/>
        <v>4.0351313067931133E-2</v>
      </c>
      <c r="N26" s="19"/>
      <c r="O26" s="19"/>
    </row>
    <row r="27" spans="1:15">
      <c r="A27" s="19"/>
      <c r="B27" s="19"/>
      <c r="C27" s="19"/>
      <c r="D27" s="20"/>
      <c r="E27" s="21"/>
      <c r="F27" s="19"/>
      <c r="G27" s="19"/>
      <c r="H27" s="19"/>
      <c r="I27" s="59" t="s">
        <v>580</v>
      </c>
      <c r="J27" s="62">
        <v>15547855072</v>
      </c>
      <c r="K27" s="32">
        <f t="shared" si="2"/>
        <v>2.7696397099983765E-3</v>
      </c>
      <c r="L27" s="66">
        <v>18024599457</v>
      </c>
      <c r="M27" s="32">
        <f t="shared" si="3"/>
        <v>2.9520674564331882E-3</v>
      </c>
      <c r="N27" s="19"/>
      <c r="O27" s="19"/>
    </row>
    <row r="28" spans="1:15">
      <c r="A28" s="19"/>
      <c r="B28" s="19"/>
      <c r="C28" s="19"/>
      <c r="D28" s="20"/>
      <c r="E28" s="21"/>
      <c r="F28" s="19"/>
      <c r="G28" s="19"/>
      <c r="H28" s="19"/>
      <c r="I28" s="59" t="s">
        <v>564</v>
      </c>
      <c r="J28" s="62">
        <v>116999053087</v>
      </c>
      <c r="K28" s="32">
        <f t="shared" si="2"/>
        <v>2.08417959880224E-2</v>
      </c>
      <c r="L28" s="66">
        <v>135215521936</v>
      </c>
      <c r="M28" s="32">
        <f t="shared" si="3"/>
        <v>2.2145587360437813E-2</v>
      </c>
      <c r="N28" s="19"/>
      <c r="O28" s="19"/>
    </row>
    <row r="29" spans="1:15">
      <c r="A29" s="19"/>
      <c r="B29" s="19"/>
      <c r="C29" s="19"/>
      <c r="D29" s="20"/>
      <c r="E29" s="21"/>
      <c r="F29" s="19"/>
      <c r="G29" s="19"/>
      <c r="H29" s="19"/>
      <c r="I29" s="59" t="s">
        <v>567</v>
      </c>
      <c r="J29" s="62">
        <v>175607505475</v>
      </c>
      <c r="K29" s="32">
        <f t="shared" si="2"/>
        <v>3.1282097645302598E-2</v>
      </c>
      <c r="L29" s="66">
        <v>199690252257</v>
      </c>
      <c r="M29" s="32">
        <f t="shared" si="3"/>
        <v>3.2705253532049332E-2</v>
      </c>
      <c r="N29" s="19"/>
      <c r="O29" s="19"/>
    </row>
    <row r="30" spans="1:15">
      <c r="A30" s="19"/>
      <c r="B30" s="19"/>
      <c r="C30" s="19"/>
      <c r="D30" s="20"/>
      <c r="E30" s="21"/>
      <c r="F30" s="19"/>
      <c r="G30" s="19"/>
      <c r="H30" s="19"/>
      <c r="I30" s="59" t="s">
        <v>557</v>
      </c>
      <c r="J30" s="62">
        <v>83579762235</v>
      </c>
      <c r="K30" s="32">
        <f t="shared" si="2"/>
        <v>1.4888602149061674E-2</v>
      </c>
      <c r="L30" s="66">
        <v>97038135616</v>
      </c>
      <c r="M30" s="32">
        <f t="shared" si="3"/>
        <v>1.5892898084550421E-2</v>
      </c>
      <c r="N30" s="19"/>
      <c r="O30" s="19"/>
    </row>
    <row r="31" spans="1:15">
      <c r="A31" s="19"/>
      <c r="B31" s="19"/>
      <c r="C31" s="19"/>
      <c r="D31" s="20"/>
      <c r="E31" s="21"/>
      <c r="F31" s="19"/>
      <c r="G31" s="19"/>
      <c r="H31" s="19"/>
      <c r="I31" s="59" t="s">
        <v>568</v>
      </c>
      <c r="J31" s="62">
        <v>182723233157</v>
      </c>
      <c r="K31" s="32">
        <f t="shared" si="2"/>
        <v>3.2549668114819894E-2</v>
      </c>
      <c r="L31" s="66">
        <v>205414427364</v>
      </c>
      <c r="M31" s="32">
        <f t="shared" si="3"/>
        <v>3.3642758472928178E-2</v>
      </c>
      <c r="N31" s="19"/>
      <c r="O31" s="19"/>
    </row>
    <row r="32" spans="1:15">
      <c r="A32" s="19"/>
      <c r="B32" s="19"/>
      <c r="C32" s="19"/>
      <c r="D32" s="20"/>
      <c r="E32" s="21"/>
      <c r="F32" s="19"/>
      <c r="G32" s="19"/>
      <c r="H32" s="19"/>
      <c r="I32" s="59" t="s">
        <v>565</v>
      </c>
      <c r="J32" s="62">
        <v>116405679073</v>
      </c>
      <c r="K32" s="32">
        <f t="shared" si="2"/>
        <v>2.0736094447556204E-2</v>
      </c>
      <c r="L32" s="66">
        <v>134942188339</v>
      </c>
      <c r="M32" s="32">
        <f t="shared" si="3"/>
        <v>2.2100820805797946E-2</v>
      </c>
      <c r="N32" s="19"/>
      <c r="O32" s="19"/>
    </row>
    <row r="33" spans="1:15">
      <c r="A33" s="19"/>
      <c r="B33" s="19"/>
      <c r="C33" s="19"/>
      <c r="D33" s="20"/>
      <c r="E33" s="21"/>
      <c r="F33" s="19"/>
      <c r="G33" s="19"/>
      <c r="H33" s="19"/>
      <c r="I33" s="59" t="s">
        <v>558</v>
      </c>
      <c r="J33" s="62">
        <v>44292269693</v>
      </c>
      <c r="K33" s="32">
        <f t="shared" si="2"/>
        <v>7.8900676922704464E-3</v>
      </c>
      <c r="L33" s="66">
        <v>51093890344</v>
      </c>
      <c r="M33" s="32">
        <f t="shared" si="3"/>
        <v>8.3681532711403044E-3</v>
      </c>
      <c r="N33" s="19"/>
      <c r="O33" s="19"/>
    </row>
    <row r="34" spans="1:15">
      <c r="A34" s="19"/>
      <c r="B34" s="19"/>
      <c r="C34" s="19"/>
      <c r="D34" s="20"/>
      <c r="E34" s="21"/>
      <c r="F34" s="19"/>
      <c r="G34" s="19"/>
      <c r="H34" s="19"/>
      <c r="I34" s="59" t="s">
        <v>569</v>
      </c>
      <c r="J34" s="62">
        <v>55173422393</v>
      </c>
      <c r="K34" s="32">
        <f t="shared" si="2"/>
        <v>9.8283976078064657E-3</v>
      </c>
      <c r="L34" s="66">
        <v>59847644850</v>
      </c>
      <c r="M34" s="32">
        <f t="shared" si="3"/>
        <v>9.8018424835090243E-3</v>
      </c>
      <c r="N34" s="19"/>
      <c r="O34" s="19"/>
    </row>
    <row r="35" spans="1:15">
      <c r="A35" s="19"/>
      <c r="B35" s="19"/>
      <c r="C35" s="19"/>
      <c r="D35" s="20"/>
      <c r="E35" s="21"/>
      <c r="F35" s="19"/>
      <c r="G35" s="19"/>
      <c r="H35" s="19"/>
      <c r="I35" s="59" t="s">
        <v>566</v>
      </c>
      <c r="J35" s="62">
        <v>78616196815</v>
      </c>
      <c r="K35" s="32">
        <f t="shared" si="2"/>
        <v>1.4004410225047399E-2</v>
      </c>
      <c r="L35" s="66">
        <v>89048304584</v>
      </c>
      <c r="M35" s="32">
        <f t="shared" si="3"/>
        <v>1.4584324197611305E-2</v>
      </c>
      <c r="N35" s="19"/>
      <c r="O35" s="19"/>
    </row>
    <row r="36" spans="1:15">
      <c r="A36" s="19"/>
      <c r="B36" s="19"/>
      <c r="C36" s="19"/>
      <c r="D36" s="20"/>
      <c r="E36" s="21"/>
      <c r="F36" s="19"/>
      <c r="G36" s="19"/>
      <c r="H36" s="19"/>
      <c r="I36" s="59" t="s">
        <v>570</v>
      </c>
      <c r="J36" s="62">
        <v>9700363066</v>
      </c>
      <c r="K36" s="32">
        <f t="shared" si="2"/>
        <v>1.7279882417593968E-3</v>
      </c>
      <c r="L36" s="66">
        <v>11158420830</v>
      </c>
      <c r="M36" s="32">
        <f t="shared" si="3"/>
        <v>1.8275252704512402E-3</v>
      </c>
      <c r="N36" s="19"/>
      <c r="O36" s="19"/>
    </row>
    <row r="37" spans="1:15">
      <c r="A37" s="19"/>
      <c r="B37" s="19"/>
      <c r="C37" s="19"/>
      <c r="D37" s="20"/>
      <c r="E37" s="21"/>
      <c r="F37" s="19"/>
      <c r="G37" s="19"/>
      <c r="H37" s="19"/>
      <c r="I37" s="59" t="s">
        <v>577</v>
      </c>
      <c r="J37" s="62">
        <v>157227976647</v>
      </c>
      <c r="K37" s="32">
        <f t="shared" si="2"/>
        <v>2.80080336244228E-2</v>
      </c>
      <c r="L37" s="66">
        <v>182050872889</v>
      </c>
      <c r="M37" s="32">
        <f t="shared" si="3"/>
        <v>2.9816277390960714E-2</v>
      </c>
      <c r="N37" s="19"/>
      <c r="O37" s="19"/>
    </row>
    <row r="38" spans="1:15">
      <c r="A38" s="19"/>
      <c r="B38" s="19"/>
      <c r="C38" s="19"/>
      <c r="D38" s="20"/>
      <c r="E38" s="21"/>
      <c r="F38" s="19"/>
      <c r="G38" s="19"/>
      <c r="H38" s="19"/>
      <c r="I38" s="59" t="s">
        <v>571</v>
      </c>
      <c r="J38" s="62">
        <v>117881883127</v>
      </c>
      <c r="K38" s="32">
        <f t="shared" si="2"/>
        <v>2.0999060197435238E-2</v>
      </c>
      <c r="L38" s="66">
        <v>128920724350</v>
      </c>
      <c r="M38" s="32">
        <f t="shared" si="3"/>
        <v>2.1114625915619238E-2</v>
      </c>
      <c r="N38" s="19"/>
      <c r="O38" s="19"/>
    </row>
    <row r="39" spans="1:15">
      <c r="A39" s="19"/>
      <c r="B39" s="19"/>
      <c r="C39" s="19"/>
      <c r="D39" s="20"/>
      <c r="E39" s="21"/>
      <c r="F39" s="19"/>
      <c r="G39" s="19"/>
      <c r="H39" s="19"/>
      <c r="I39" s="59" t="s">
        <v>573</v>
      </c>
      <c r="J39" s="62">
        <v>145911624352</v>
      </c>
      <c r="K39" s="32">
        <f t="shared" si="2"/>
        <v>2.5992178797926042E-2</v>
      </c>
      <c r="L39" s="66">
        <v>160790549445</v>
      </c>
      <c r="M39" s="32">
        <f t="shared" si="3"/>
        <v>2.6334263318914201E-2</v>
      </c>
      <c r="N39" s="19"/>
      <c r="O39" s="19"/>
    </row>
    <row r="40" spans="1:15">
      <c r="A40" s="19"/>
      <c r="B40" s="19"/>
      <c r="C40" s="19"/>
      <c r="D40" s="20"/>
      <c r="E40" s="21"/>
      <c r="F40" s="19"/>
      <c r="G40" s="19"/>
      <c r="H40" s="19"/>
      <c r="I40" s="59" t="s">
        <v>576</v>
      </c>
      <c r="J40" s="62">
        <v>331610677039</v>
      </c>
      <c r="K40" s="32">
        <f t="shared" si="2"/>
        <v>5.9071948840112083E-2</v>
      </c>
      <c r="L40" s="66">
        <v>381776935463</v>
      </c>
      <c r="M40" s="32">
        <f t="shared" si="3"/>
        <v>6.2527395933862154E-2</v>
      </c>
      <c r="N40" s="19"/>
      <c r="O40" s="19"/>
    </row>
    <row r="41" spans="1:15">
      <c r="A41" s="19"/>
      <c r="B41" s="19"/>
      <c r="C41" s="19"/>
      <c r="D41" s="20"/>
      <c r="E41" s="21"/>
      <c r="F41" s="19"/>
      <c r="G41" s="19"/>
      <c r="H41" s="19"/>
      <c r="I41" s="59" t="s">
        <v>581</v>
      </c>
      <c r="J41" s="62">
        <v>7240155872</v>
      </c>
      <c r="K41" s="32">
        <f t="shared" si="2"/>
        <v>1.2897356655826898E-3</v>
      </c>
      <c r="L41" s="66">
        <v>9877110365</v>
      </c>
      <c r="M41" s="32">
        <f t="shared" si="3"/>
        <v>1.6176723450457436E-3</v>
      </c>
      <c r="N41" s="19"/>
      <c r="O41" s="19"/>
    </row>
    <row r="42" spans="1:15">
      <c r="A42" s="19"/>
      <c r="B42" s="19"/>
      <c r="C42" s="19"/>
      <c r="D42" s="20"/>
      <c r="E42" s="21"/>
      <c r="F42" s="19"/>
      <c r="G42" s="19"/>
      <c r="H42" s="19"/>
      <c r="I42" s="59" t="s">
        <v>582</v>
      </c>
      <c r="J42" s="62">
        <v>9421873535</v>
      </c>
      <c r="K42" s="32">
        <f t="shared" si="2"/>
        <v>1.6783791053026594E-3</v>
      </c>
      <c r="L42" s="66">
        <v>10589528107</v>
      </c>
      <c r="M42" s="32">
        <f t="shared" si="3"/>
        <v>1.7343520658107483E-3</v>
      </c>
      <c r="N42" s="19"/>
      <c r="O42" s="19"/>
    </row>
    <row r="43" spans="1:15">
      <c r="A43" s="19"/>
      <c r="B43" s="19"/>
      <c r="C43" s="19"/>
      <c r="D43" s="20"/>
      <c r="E43" s="21"/>
      <c r="F43" s="19"/>
      <c r="G43" s="19"/>
      <c r="H43" s="19"/>
      <c r="I43" s="59" t="s">
        <v>549</v>
      </c>
      <c r="J43" s="62">
        <v>1286059930663</v>
      </c>
      <c r="K43" s="32">
        <f t="shared" si="2"/>
        <v>0.22909415073058145</v>
      </c>
      <c r="L43" s="66">
        <v>1192111917461</v>
      </c>
      <c r="M43" s="32">
        <f t="shared" si="3"/>
        <v>0.19524399442874038</v>
      </c>
      <c r="N43" s="19"/>
      <c r="O43" s="19"/>
    </row>
    <row r="44" spans="1:15" ht="17.25" thickBot="1">
      <c r="A44" s="19"/>
      <c r="B44" s="19"/>
      <c r="C44" s="19"/>
      <c r="D44" s="20"/>
      <c r="E44" s="21"/>
      <c r="F44" s="19"/>
      <c r="G44" s="19"/>
      <c r="H44" s="19"/>
      <c r="I44" s="60" t="s">
        <v>547</v>
      </c>
      <c r="J44" s="63">
        <v>18273034573</v>
      </c>
      <c r="K44" s="34">
        <f t="shared" si="2"/>
        <v>3.2550935123325559E-3</v>
      </c>
      <c r="L44" s="67">
        <v>66539929</v>
      </c>
      <c r="M44" s="34">
        <f t="shared" si="3"/>
        <v>1.0897904245965898E-5</v>
      </c>
      <c r="N44" s="19"/>
      <c r="O44" s="19"/>
    </row>
    <row r="45" spans="1:15" ht="17.25" thickBot="1">
      <c r="A45" s="19"/>
      <c r="B45" s="19"/>
      <c r="C45" s="19"/>
      <c r="D45" s="20"/>
      <c r="E45" s="21"/>
      <c r="F45" s="19"/>
      <c r="G45" s="19"/>
      <c r="H45" s="19"/>
      <c r="I45" s="37" t="s">
        <v>592</v>
      </c>
      <c r="J45" s="64">
        <f>SUM(J10:J44)</f>
        <v>5613674232021</v>
      </c>
      <c r="K45" s="33">
        <f t="shared" si="2"/>
        <v>1</v>
      </c>
      <c r="L45" s="30">
        <f>SUM(L10:L44)</f>
        <v>6105754601820</v>
      </c>
      <c r="M45" s="33">
        <f t="shared" si="3"/>
        <v>1</v>
      </c>
      <c r="N45" s="19"/>
      <c r="O45" s="19"/>
    </row>
    <row r="46" spans="1:15" ht="12" customHeight="1">
      <c r="A46" s="19"/>
      <c r="B46" s="19"/>
      <c r="C46" s="19"/>
      <c r="D46" s="20"/>
      <c r="E46" s="21"/>
      <c r="F46" s="19"/>
      <c r="G46" s="19"/>
      <c r="H46" s="19"/>
      <c r="I46" s="19"/>
      <c r="J46" s="19"/>
      <c r="K46" s="19"/>
      <c r="L46" s="19"/>
      <c r="M46" s="21"/>
      <c r="N46" s="19"/>
      <c r="O46" s="19"/>
    </row>
    <row r="47" spans="1:15">
      <c r="A47" s="19"/>
      <c r="B47" s="19"/>
      <c r="C47" s="19"/>
      <c r="D47" s="20"/>
      <c r="E47" s="21"/>
      <c r="F47" s="19"/>
      <c r="G47" s="19"/>
      <c r="H47" s="19"/>
      <c r="I47" s="19"/>
      <c r="J47" s="19"/>
      <c r="K47" s="19"/>
      <c r="L47" s="19"/>
      <c r="M47" s="21"/>
      <c r="N47" s="19"/>
      <c r="O47" s="19"/>
    </row>
    <row r="48" spans="1:15">
      <c r="A48" s="19"/>
      <c r="B48" s="19"/>
      <c r="C48" s="19"/>
      <c r="D48" s="20"/>
      <c r="E48" s="21"/>
      <c r="F48" s="19"/>
      <c r="G48" s="19"/>
      <c r="H48" s="19"/>
      <c r="I48" s="19"/>
      <c r="J48" s="19"/>
      <c r="K48" s="19"/>
      <c r="L48" s="19"/>
      <c r="M48" s="21"/>
      <c r="N48" s="19"/>
    </row>
    <row r="49" spans="1:14">
      <c r="A49" s="35" t="s">
        <v>599</v>
      </c>
      <c r="B49" s="35"/>
      <c r="C49" s="35"/>
      <c r="D49" s="20"/>
      <c r="E49" s="21"/>
      <c r="F49" s="19"/>
      <c r="G49" s="19"/>
      <c r="H49" s="19"/>
      <c r="I49" s="19"/>
      <c r="J49" s="19"/>
      <c r="K49" s="19"/>
      <c r="L49" s="19"/>
      <c r="M49" s="21"/>
      <c r="N49" s="19"/>
    </row>
    <row r="50" spans="1:14">
      <c r="A50" s="35" t="s">
        <v>593</v>
      </c>
      <c r="B50" s="35"/>
      <c r="C50" s="35"/>
      <c r="D50" s="20"/>
      <c r="E50" s="21"/>
      <c r="F50" s="19"/>
      <c r="G50" s="19"/>
      <c r="H50" s="19"/>
      <c r="I50" s="19"/>
      <c r="J50" s="19"/>
      <c r="K50" s="19"/>
      <c r="L50" s="19"/>
      <c r="M50" s="21"/>
      <c r="N50" s="19"/>
    </row>
  </sheetData>
  <sortState ref="A15:E25">
    <sortCondition descending="1" ref="E15:E25"/>
  </sortState>
  <mergeCells count="3">
    <mergeCell ref="A1:N1"/>
    <mergeCell ref="I6:M6"/>
    <mergeCell ref="A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ReporteEjecSIIF Ene02_2017</vt:lpstr>
      <vt:lpstr>ReporteEjecSIIF Dic31_2017</vt:lpstr>
      <vt:lpstr>TDInicial</vt:lpstr>
      <vt:lpstr>TDFinal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Sonia Esperanza Casas Merchan</cp:lastModifiedBy>
  <cp:lastPrinted>2018-01-23T23:59:56Z</cp:lastPrinted>
  <dcterms:created xsi:type="dcterms:W3CDTF">2018-01-22T14:07:21Z</dcterms:created>
  <dcterms:modified xsi:type="dcterms:W3CDTF">2018-01-24T00:20:22Z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